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3\Бюджет на КСП\"/>
    </mc:Choice>
  </mc:AlternateContent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61" i="1" l="1"/>
  <c r="M25" i="1"/>
  <c r="O89" i="1"/>
  <c r="N89" i="1"/>
  <c r="M89" i="1"/>
  <c r="L6" i="1"/>
  <c r="L89" i="1"/>
  <c r="L61" i="1"/>
  <c r="L45" i="1"/>
  <c r="L25" i="1" l="1"/>
  <c r="O34" i="1" l="1"/>
  <c r="O25" i="1"/>
  <c r="N25" i="1"/>
  <c r="M45" i="1"/>
  <c r="L34" i="1"/>
  <c r="L77" i="1"/>
  <c r="L74" i="1"/>
  <c r="L72" i="1"/>
  <c r="L66" i="1"/>
  <c r="L15" i="1"/>
  <c r="L10" i="1"/>
  <c r="O10" i="1" l="1"/>
  <c r="N61" i="1"/>
  <c r="N34" i="1"/>
  <c r="N10" i="1"/>
  <c r="O70" i="1"/>
  <c r="N70" i="1"/>
  <c r="M70" i="1"/>
  <c r="L70" i="1"/>
  <c r="M61" i="1"/>
  <c r="M10" i="1"/>
  <c r="L57" i="1"/>
  <c r="O57" i="1"/>
  <c r="N57" i="1"/>
  <c r="M57" i="1"/>
  <c r="O47" i="1"/>
  <c r="N47" i="1"/>
  <c r="M47" i="1"/>
  <c r="L47" i="1"/>
  <c r="O45" i="1"/>
  <c r="N45" i="1"/>
  <c r="O18" i="1"/>
  <c r="N18" i="1"/>
  <c r="M18" i="1"/>
  <c r="L18" i="1"/>
  <c r="O77" i="1" l="1"/>
  <c r="O72" i="1"/>
  <c r="O66" i="1"/>
  <c r="O29" i="1"/>
  <c r="O91" i="1"/>
  <c r="N91" i="1"/>
  <c r="N77" i="1"/>
  <c r="N72" i="1"/>
  <c r="N66" i="1"/>
  <c r="N29" i="1"/>
  <c r="M77" i="1"/>
  <c r="M66" i="1"/>
  <c r="M91" i="1"/>
  <c r="M72" i="1"/>
  <c r="M34" i="1"/>
  <c r="L91" i="1"/>
  <c r="L20" i="1"/>
  <c r="M20" i="1"/>
  <c r="N20" i="1"/>
  <c r="M15" i="1"/>
  <c r="N15" i="1"/>
  <c r="O15" i="1"/>
  <c r="M87" i="1"/>
  <c r="N87" i="1"/>
  <c r="O87" i="1"/>
  <c r="L87" i="1"/>
  <c r="M84" i="1"/>
  <c r="N84" i="1"/>
  <c r="O84" i="1"/>
  <c r="L84" i="1"/>
  <c r="M82" i="1"/>
  <c r="N82" i="1"/>
  <c r="O82" i="1"/>
  <c r="L82" i="1"/>
  <c r="M74" i="1"/>
  <c r="N74" i="1"/>
  <c r="O74" i="1"/>
  <c r="M43" i="1"/>
  <c r="N43" i="1"/>
  <c r="O43" i="1"/>
  <c r="L43" i="1"/>
  <c r="M29" i="1"/>
  <c r="L29" i="1"/>
  <c r="N22" i="1"/>
  <c r="O22" i="1"/>
  <c r="L22" i="1"/>
  <c r="O20" i="1"/>
  <c r="M6" i="1" l="1"/>
  <c r="O6" i="1"/>
  <c r="N6" i="1"/>
</calcChain>
</file>

<file path=xl/sharedStrings.xml><?xml version="1.0" encoding="utf-8"?>
<sst xmlns="http://schemas.openxmlformats.org/spreadsheetml/2006/main" count="396" uniqueCount="233">
  <si>
    <t>Код ГРБС</t>
  </si>
  <si>
    <t>Код расходного обязательства</t>
  </si>
  <si>
    <t>Наименование расходного обязательства</t>
  </si>
  <si>
    <t>Правовое основание финансового обеспечения и расходования средств (нормативные правовые акты, договоры, соглашения)</t>
  </si>
  <si>
    <t>Код бюджетной классификации</t>
  </si>
  <si>
    <t>Объем бюджетных ассигнований, тыс. рублей</t>
  </si>
  <si>
    <t>реквизиты</t>
  </si>
  <si>
    <t>раздел, подраздел, глава, статья, часть, пункт, подпункт, абзац</t>
  </si>
  <si>
    <t>дата вступления в силу, срок действия</t>
  </si>
  <si>
    <t>Рз *</t>
  </si>
  <si>
    <t>Пр**</t>
  </si>
  <si>
    <t>КЦСР***</t>
  </si>
  <si>
    <t>КВР****</t>
  </si>
  <si>
    <t>Раздел 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</t>
  </si>
  <si>
    <t>7.01.00.0.001</t>
  </si>
  <si>
    <t>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</t>
  </si>
  <si>
    <t>Раздел 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</t>
  </si>
  <si>
    <t>Раздел 3.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прав на решение вопросов, не отнесенных к вопросам местного значения сельского поселения</t>
  </si>
  <si>
    <t>Раздел 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</t>
  </si>
  <si>
    <t>Раздел 5.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</t>
  </si>
  <si>
    <t>Раздел 6. Расходные обязательства, возникшие в результате принятия нормативных правовых актов сельского поселения, заключения соглашений, в случае заключения соглашения с органом местного самоуправления муниципального района о передаче им осуществления части своих полномочий по решению вопросов местного значения за счет межбюджетных трансфертов, предоставленных из бюджета муниципального района</t>
  </si>
  <si>
    <t xml:space="preserve"> установление, изменение и отмена местных налогов и сборов поселения</t>
  </si>
  <si>
    <t>7.01.00.0.002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</si>
  <si>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</si>
  <si>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7.01.00.0.004</t>
  </si>
  <si>
    <t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</si>
  <si>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7.01.00.0.005</t>
  </si>
  <si>
    <t>участие в предупреждении и ликвидации последствий чрезвычайных ситуаций в границах поселения</t>
  </si>
  <si>
    <t>7.01.00.0.007</t>
  </si>
  <si>
    <t>7.01.00.0.008</t>
  </si>
  <si>
    <t>обеспечение первичных мер пожарной безопасности в границах населенных пунктов поселения</t>
  </si>
  <si>
    <t>7.01.00.0.009</t>
  </si>
  <si>
    <t>7.01.00.0.011</t>
  </si>
  <si>
    <t>7.01.00.0.014</t>
  </si>
  <si>
    <t>7.01.00.0.015</t>
  </si>
  <si>
    <t>7.01.00.0.016</t>
  </si>
  <si>
    <t>создание условий для обеспечения жителей поселения услугами связи, общественного питания, торговли и бытового обслуживания</t>
  </si>
  <si>
    <t>организация библиотечного обслуживания населения, комплектование и обеспечение сохранности библиотечных фондов библиотек поселения</t>
  </si>
  <si>
    <t>создание условий для организации досуга и обеспечения жителей поселения услугами организаций культуры</t>
  </si>
  <si>
    <t>обеспечение условий для развития на территории поселения физической культуры, школьного спорта и массового спорта, организация проведения официальных физкультурно-оздоровительных и спортивных мероприятий поселения</t>
  </si>
  <si>
    <t xml:space="preserve"> создание условий для массового отдыха жителей поселения и организация обустройства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</si>
  <si>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7.01.00.0.017</t>
  </si>
  <si>
    <t>7.01.00.0.018</t>
  </si>
  <si>
    <t>7.01.00.0.019</t>
  </si>
  <si>
    <t>7.01.00.0.020</t>
  </si>
  <si>
    <t>7.01.00.0.022</t>
  </si>
  <si>
    <t>7.01.00.0.023</t>
  </si>
  <si>
    <t>7.01.00.0.024</t>
  </si>
  <si>
    <t>7.01.00.0.025</t>
  </si>
  <si>
    <t>7.01.00.0.026</t>
  </si>
  <si>
    <t>формирование архивных фондов поселения</t>
  </si>
  <si>
    <t xml:space="preserve">участие в организации деятельности по сбору (в том числе раздельному сбору) и транспортированию твердых коммунальных отходов
</t>
  </si>
  <si>
    <t>утверждение правил благоустройства территории поселения, устанавливающих в том числе требования по содержанию зданий (включая жилые дома), сооружений и земельных участков, на которых они расположены, к внешнему виду фасадов и ограждений соответствующих зданий и сооружений, перечень работ по благоустройству и периодичность их выполнения; установление порядка участия собственников зданий (помещений в них) и сооружений в благоустройстве прилегающих территорий; организация благоустройства территории поселения (включая освещение улиц, озеленение территории, установку указателей с наименованиями улиц и номерами домов, размещение и содержание малых архитектурных форм), а также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поселения</t>
  </si>
  <si>
    <t xml:space="preserve"> осуществление муниципального земельного контроля в границах поселения</t>
  </si>
  <si>
    <t>присвоение адресов объектам адресации, изменение, аннулирование адресов, присвоение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 в границах поселения, изменение, аннулирование таких наименований, размещение информации в государственном адресном реестре</t>
  </si>
  <si>
    <t>осуществление мероприятий по обеспечению безопасности людей на водных объектах, охране их жизни и здоровья</t>
  </si>
  <si>
    <t>содействие в развитии сельскохозяйственного производства, создание условий для развития малого и среднего предпринимательства</t>
  </si>
  <si>
    <t>организация и осуществление мероприятий по работе с детьми и молодежью в поселении</t>
  </si>
  <si>
    <t>7.01.00.0.027</t>
  </si>
  <si>
    <t>7.01.00.0.029</t>
  </si>
  <si>
    <t>7.01.00.0.031</t>
  </si>
  <si>
    <t>7.01.00.0.032</t>
  </si>
  <si>
    <t>7.01.00.0.033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</si>
  <si>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</si>
  <si>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предоставление помещения для работы на обслуживаемом административном участке поселения сотруднику, замещающему должность участкового уполномоченного полиции</t>
  </si>
  <si>
    <t>оказание поддержки социально ориентированным некоммерческим организациям в пределах полномочий, установленных статьями 31.1 и 31.3 Федерального закона от 12 января 1996 года N 7-ФЗ "О некоммерческих организациях"</t>
  </si>
  <si>
    <t>резервный фонд местных администраций</t>
  </si>
  <si>
    <t>погашение бюджетных кредитов</t>
  </si>
  <si>
    <t>исполнение муниципальных гарантий</t>
  </si>
  <si>
    <t>погашение кредитов кредитных организаций</t>
  </si>
  <si>
    <t>7.02.00.0.001</t>
  </si>
  <si>
    <t>функционирование органов местного самоуправления</t>
  </si>
  <si>
    <t>создание муниципальных предприятий и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</t>
  </si>
  <si>
    <t>7.02.00.0.005</t>
  </si>
  <si>
    <t>7.02.00.0.013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</si>
  <si>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</si>
  <si>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7.04.01.1.001</t>
  </si>
  <si>
    <t>осуществление первичного воинского учета на территориях, где отсутствуют военные комиссариаты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</si>
  <si>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</si>
  <si>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7.04.01.2.001</t>
  </si>
  <si>
    <t>7.05.02.1.001</t>
  </si>
  <si>
    <t>7.05.02.1.010</t>
  </si>
  <si>
    <t>с 19.04.2017г. по 01.01.2999</t>
  </si>
  <si>
    <t>ст.10</t>
  </si>
  <si>
    <t>с 19.04.2017г. по 01.01.2999г.</t>
  </si>
  <si>
    <t>01</t>
  </si>
  <si>
    <t>02</t>
  </si>
  <si>
    <t>5010000190</t>
  </si>
  <si>
    <t>120</t>
  </si>
  <si>
    <t>04</t>
  </si>
  <si>
    <t>5110000190</t>
  </si>
  <si>
    <t>240</t>
  </si>
  <si>
    <t>850</t>
  </si>
  <si>
    <t>5120060190</t>
  </si>
  <si>
    <t>ст. 1 от 14.12.2006 № 1144-КЗ</t>
  </si>
  <si>
    <t>п.1 ст.14 № 131-ФЗ</t>
  </si>
  <si>
    <t>06</t>
  </si>
  <si>
    <t>5210020010</t>
  </si>
  <si>
    <t>540</t>
  </si>
  <si>
    <t>08</t>
  </si>
  <si>
    <t>6020020020</t>
  </si>
  <si>
    <t>п.11 ст.14 № 131-ФЗ, ст.2 Закон КК №3179-КЗ</t>
  </si>
  <si>
    <t>ст. 8  от 28.03.1998 53-ФЗ</t>
  </si>
  <si>
    <t>03</t>
  </si>
  <si>
    <t>5500051180</t>
  </si>
  <si>
    <t>п. 3 ст.17 № 131-ФЗ</t>
  </si>
  <si>
    <t>с 19.04.2017г. по 01.01.2999г</t>
  </si>
  <si>
    <t>ст. 11 п.1 пп. 3</t>
  </si>
  <si>
    <t>13</t>
  </si>
  <si>
    <t>5410000590</t>
  </si>
  <si>
    <t>110</t>
  </si>
  <si>
    <t xml:space="preserve"> п. 7 ст.17 № 131-ФЗ</t>
  </si>
  <si>
    <t>12</t>
  </si>
  <si>
    <t>6200010260</t>
  </si>
  <si>
    <t>ст. 11 п.1 пп. 11</t>
  </si>
  <si>
    <t>7.03.03.0.001</t>
  </si>
  <si>
    <t>принятие и реализация расходных обязательства, не отнесенных к полномочиям органов местного самоуправления по решению вопросов местного значения</t>
  </si>
  <si>
    <t>п. 2 ст. 15.1   131-ФЗ</t>
  </si>
  <si>
    <t>ст. 10</t>
  </si>
  <si>
    <t>5430010040</t>
  </si>
  <si>
    <t>5430010050</t>
  </si>
  <si>
    <t>800</t>
  </si>
  <si>
    <t>п.8 ст.14 № 131-ФЗ, ст.2 Закон КК №3179-КЗ</t>
  </si>
  <si>
    <t>п. 9 ст.14 № 131-ФЗ</t>
  </si>
  <si>
    <t>09</t>
  </si>
  <si>
    <t>5610010080</t>
  </si>
  <si>
    <t>п.5 ст.14 № 131-ФЗ ст.2 Закон КК №3179-КЗ</t>
  </si>
  <si>
    <t>ст.8 п.5</t>
  </si>
  <si>
    <t>ст.8 п.7</t>
  </si>
  <si>
    <t>ст.8 п.8</t>
  </si>
  <si>
    <t>5710110110</t>
  </si>
  <si>
    <t>5710210110</t>
  </si>
  <si>
    <t>п. 28 ст.14 № 131-ФЗ</t>
  </si>
  <si>
    <t>ст.8 п.21</t>
  </si>
  <si>
    <t>п. 4 ст.14 № 131-ФЗ ст.2 Закон КК №3179-КЗ</t>
  </si>
  <si>
    <t>ст.8 п.4</t>
  </si>
  <si>
    <t>05</t>
  </si>
  <si>
    <t>ст.10 п.1 пп.7</t>
  </si>
  <si>
    <t>5820210164</t>
  </si>
  <si>
    <t>п. 19 ст.14 № 131-ФЗ; ст.2 Закон КК №3179-КЗ</t>
  </si>
  <si>
    <t>ст.8 п.18</t>
  </si>
  <si>
    <t>5830110172</t>
  </si>
  <si>
    <t>п. 30 ст.14 № 131-ФЗ</t>
  </si>
  <si>
    <t>07</t>
  </si>
  <si>
    <t>6400010280</t>
  </si>
  <si>
    <t>п. 12 ст.14 № 131-ФЗ</t>
  </si>
  <si>
    <t>ст.8 п.11</t>
  </si>
  <si>
    <t>6010000590</t>
  </si>
  <si>
    <t>610</t>
  </si>
  <si>
    <t>п. 14 ст.14 № 131-ФЗ</t>
  </si>
  <si>
    <t>ст.8 п.14</t>
  </si>
  <si>
    <t>11</t>
  </si>
  <si>
    <t>6100010250</t>
  </si>
  <si>
    <t>0.00.00.0.000</t>
  </si>
  <si>
    <t>поселения Тбилисского района</t>
  </si>
  <si>
    <t>810</t>
  </si>
  <si>
    <t>7050010130</t>
  </si>
  <si>
    <t>7.02.00.0.011</t>
  </si>
  <si>
    <t xml:space="preserve"> принятие и организация выполнения планов и программ комплексного социально-экономического развития муниципального образования, а также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</si>
  <si>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п. 6 ст.17 № 131-ФЗ</t>
  </si>
  <si>
    <t>ст. 10 п.1 пп. 9</t>
  </si>
  <si>
    <t xml:space="preserve">РЕЕСТР
расходных обязательств к проекту бюджета Песчаного сельского поселения Тбилисского района
на очередной финансовый год </t>
  </si>
  <si>
    <t>5820210162</t>
  </si>
  <si>
    <t>Соглашение о предоставлении бюджету Песчаного сельского поселения Тбилисского района субвенции  на осуществление превичного воинского учета на территориях, где отсутствуют военные комиссариаты</t>
  </si>
  <si>
    <t>Соглашение о предоставлении бюджету Песчаного сельского поселения Тбилисского района субвенции  на осуществление отдельных государственных полномочий по образованию и организации деятельности административных комиссий</t>
  </si>
  <si>
    <t>Устав Песчаного сельского поселения Тбилисского района (решение  от  24.07.16г.№ 83)</t>
  </si>
  <si>
    <t>с 9.08. 2018 г. по 25.12. 2018 г.</t>
  </si>
  <si>
    <t>Устав Песчаного сельского поселения Тбилисского района (решение  от  19.05.17г.№ 124)</t>
  </si>
  <si>
    <t>5330010100</t>
  </si>
  <si>
    <t xml:space="preserve">МП "Благоустройство территории Песчаного сельского поселения Тбилиссского района" на 2018-2020гг. от №19.1; </t>
  </si>
  <si>
    <t>7040010170</t>
  </si>
  <si>
    <t>5720010120</t>
  </si>
  <si>
    <t>7.01.00.0.006</t>
  </si>
  <si>
    <t xml:space="preserve">с 19.04.2017г. по 01.01.2999г.; </t>
  </si>
  <si>
    <t>В целом</t>
  </si>
  <si>
    <t>6020009010</t>
  </si>
  <si>
    <t>19.04.2017, 31.12.3000</t>
  </si>
  <si>
    <t>Гос.программа " Региональная политика и развитие гражданского общества"ДОТАЦИЯ из краевого бюджета на поддержку местных инициатив по итогам краевого конкурса</t>
  </si>
  <si>
    <t>c 06.02.2020 г. по 31.12.2022 г.</t>
  </si>
  <si>
    <t>5830262950</t>
  </si>
  <si>
    <t>МП "Развитие субъектов малого и среднего предпринимательства в Песчаном сельском поселении Тбилисского района на 2021-2023 годы" от 07.04.21г. № 19</t>
  </si>
  <si>
    <t>с 07.04.2021г. по 31.12.2023г.</t>
  </si>
  <si>
    <t>10</t>
  </si>
  <si>
    <t>2024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</si>
  <si>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</si>
  <si>
    <t>7.01.00.0.028</t>
  </si>
  <si>
    <t xml:space="preserve"> осуществление мер по противодействию коррупции в границах поселения</t>
  </si>
  <si>
    <t>п.38 ст.14 № 131-ФЗ, ст.2 Закон КК №3179-КЗ</t>
  </si>
  <si>
    <t>5430010310</t>
  </si>
  <si>
    <t>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поселения, социальную и культурную адаптацию мигрантов, профилактику межнациональных (межэтнических) конфликтов</t>
  </si>
  <si>
    <t>п.7.2 ст.14 № 131-ФЗ, ст.2 Закон КК №3179-КЗ</t>
  </si>
  <si>
    <t>ст.8 п.6</t>
  </si>
  <si>
    <t>5430010290</t>
  </si>
  <si>
    <t>7.01.00.0.030</t>
  </si>
  <si>
    <t>обслуживание муниципального долга</t>
  </si>
  <si>
    <t>6320010270</t>
  </si>
  <si>
    <t>230</t>
  </si>
  <si>
    <t>70800L4670</t>
  </si>
  <si>
    <t>7.02.00.0.010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</si>
  <si>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</si>
  <si>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п. 5 ст.17 № 131-ФЗ</t>
  </si>
  <si>
    <t>ст. 10 п.1 пп. 8</t>
  </si>
  <si>
    <t>5300010020</t>
  </si>
  <si>
    <t>880</t>
  </si>
  <si>
    <t>МП " Благоустройство воинских захоронений расположенных на территории Песчаного сельского поселения Тбилисского района на 2020-2022 годы"</t>
  </si>
  <si>
    <t>c 10.01.2020 г. по 31.12.2022 г.</t>
  </si>
  <si>
    <t>70900L2990</t>
  </si>
  <si>
    <t>2025 год</t>
  </si>
  <si>
    <t>МП "Организация работ по водоснабжению населения в Песчаном сельском поселении Тбилисского района на 2022 год" от 21.04.2022 года №25</t>
  </si>
  <si>
    <t>с 21.04.2022г. по  21.04.2025 г.</t>
  </si>
  <si>
    <t>70700S0330</t>
  </si>
  <si>
    <t>5820260390</t>
  </si>
  <si>
    <t xml:space="preserve">Лучший орган территориального общественного самоуправления" в 2021 году"постановление ЗСК края от 24 марта 2022 г. № 2750-П    </t>
  </si>
  <si>
    <t xml:space="preserve">Устав Песчаного сельского поселения Тбилисского района (решение  от  19.04.); </t>
  </si>
  <si>
    <t>В.В. Мишуров</t>
  </si>
  <si>
    <t>МП "Формирование современной городской среды натерритории Песчаного сельского поселения Тбилисского района" на 2023-2029 годы</t>
  </si>
  <si>
    <t>с 25.05.2023г. по 01.01.2029г.</t>
  </si>
  <si>
    <t>7120010220</t>
  </si>
  <si>
    <t xml:space="preserve">Глава Песчаного сельского </t>
  </si>
  <si>
    <t>организация в границах Песчаного сельского поселения Тбилисского района водоснабжения населения</t>
  </si>
  <si>
    <t>Соглашение о предаче полномочий по решению влпросов местного значения Песчаного сельского поселения Тбилисского района в части организации в границах Песчаного сельского поселения Тбилисского района водоснабжения населения</t>
  </si>
  <si>
    <r>
      <rPr>
        <sz val="10"/>
        <color theme="1"/>
        <rFont val="Times New Roman"/>
        <family val="1"/>
        <charset val="204"/>
      </rPr>
      <t>с 01.01.2023г. по 31.12.2023г</t>
    </r>
    <r>
      <rPr>
        <sz val="10"/>
        <color rgb="FFFF0000"/>
        <rFont val="Times New Roman"/>
        <family val="1"/>
        <charset val="204"/>
      </rPr>
      <t xml:space="preserve"> </t>
    </r>
  </si>
  <si>
    <t>7.05.02.1.006</t>
  </si>
  <si>
    <t>МП "Укрепление материально-технической базы объектов культуры и досуга Песчаного сельского поселения Тбилисского района на 2022-2025 годы"</t>
  </si>
  <si>
    <t>с 11.01.2022г по 31.12.2025г</t>
  </si>
  <si>
    <t>71100L4670</t>
  </si>
  <si>
    <t>с 01.01.2023г. по 31.12.2023г.</t>
  </si>
  <si>
    <t xml:space="preserve">Соглашение № б/н  о передаче полномочий по осуществлению внешнего муниципального финансового контроля от 29.12.2022г.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</si>
  <si>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 29.12.2022 г. по 31.12.2023г. </t>
  </si>
  <si>
    <t>Соглашение о предаче полномочий по организации библиотечного обслуживания населения, комплектованию и обеспечению сохранности библиотечных фондов библиотек сельского поселения в 2023 году</t>
  </si>
  <si>
    <r>
      <rPr>
        <sz val="10"/>
        <color theme="1"/>
        <rFont val="Times New Roman"/>
        <family val="1"/>
        <charset val="204"/>
      </rPr>
      <t>с 28.12.2022г. по 31.12.2023г</t>
    </r>
    <r>
      <rPr>
        <sz val="10"/>
        <color rgb="FFFF0000"/>
        <rFont val="Times New Roman"/>
        <family val="1"/>
        <charset val="204"/>
      </rPr>
      <t xml:space="preserve"> </t>
    </r>
  </si>
  <si>
    <t>2023 год (план)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</si>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</sst>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textRotation="90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4" fillId="0" borderId="0" xfId="0" applyFont="1"/>
    <xf numFmtId="0" fontId="2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0" xfId="0" applyFill="1"/>
    <xf numFmtId="0" fontId="3" fillId="2" borderId="0" xfId="0" applyFont="1" applyFill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E1" zoomScale="93" zoomScaleNormal="93" workbookViewId="0">
      <selection activeCell="S4" sqref="S4"/>
    </sheetView>
  </sheetViews>
  <sheetFormatPr defaultRowHeight="15" x14ac:dyDescent="0.25"/>
  <cols>
    <col min="1" max="1" width="6.85546875" customWidth="1"/>
    <col min="2" max="2" width="9.140625" customWidth="1"/>
    <col min="3" max="3" width="3.140625" customWidth="1"/>
    <col min="4" max="4" width="42.42578125" customWidth="1"/>
    <col min="5" max="5" width="24.5703125" customWidth="1"/>
    <col min="6" max="6" width="14.7109375" customWidth="1"/>
    <col min="7" max="7" width="12.85546875" customWidth="1"/>
    <col min="8" max="8" width="6.28515625" customWidth="1"/>
    <col min="9" max="9" width="6" customWidth="1"/>
    <col min="10" max="10" width="11" customWidth="1"/>
    <col min="11" max="11" width="6.140625" customWidth="1"/>
    <col min="12" max="12" width="12" bestFit="1" customWidth="1"/>
    <col min="13" max="15" width="9.85546875" bestFit="1" customWidth="1"/>
  </cols>
  <sheetData>
    <row r="1" spans="1:15" ht="60.75" customHeight="1" x14ac:dyDescent="0.3">
      <c r="A1" s="100" t="s">
        <v>161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ht="15" customHeight="1" x14ac:dyDescent="0.25"/>
    <row r="3" spans="1:15" ht="94.5" customHeight="1" x14ac:dyDescent="0.25">
      <c r="A3" s="104" t="s">
        <v>0</v>
      </c>
      <c r="B3" s="104" t="s">
        <v>1</v>
      </c>
      <c r="C3" s="104"/>
      <c r="D3" s="104" t="s">
        <v>2</v>
      </c>
      <c r="E3" s="104" t="s">
        <v>3</v>
      </c>
      <c r="F3" s="104"/>
      <c r="G3" s="104"/>
      <c r="H3" s="104" t="s">
        <v>4</v>
      </c>
      <c r="I3" s="104"/>
      <c r="J3" s="104"/>
      <c r="K3" s="104"/>
      <c r="L3" s="104" t="s">
        <v>5</v>
      </c>
      <c r="M3" s="104"/>
      <c r="N3" s="104"/>
      <c r="O3" s="104"/>
    </row>
    <row r="4" spans="1:15" ht="94.5" x14ac:dyDescent="0.25">
      <c r="A4" s="104"/>
      <c r="B4" s="104"/>
      <c r="C4" s="104"/>
      <c r="D4" s="104"/>
      <c r="E4" s="1" t="s">
        <v>6</v>
      </c>
      <c r="F4" s="1" t="s">
        <v>7</v>
      </c>
      <c r="G4" s="1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15" t="s">
        <v>231</v>
      </c>
      <c r="M4" s="15" t="s">
        <v>183</v>
      </c>
      <c r="N4" s="15" t="s">
        <v>207</v>
      </c>
      <c r="O4" s="15" t="s">
        <v>232</v>
      </c>
    </row>
    <row r="5" spans="1:15" ht="15.75" x14ac:dyDescent="0.25">
      <c r="A5" s="1">
        <v>1</v>
      </c>
      <c r="B5" s="104">
        <v>2</v>
      </c>
      <c r="C5" s="104"/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</row>
    <row r="6" spans="1:15" ht="15.75" x14ac:dyDescent="0.25">
      <c r="A6" s="8">
        <v>992</v>
      </c>
      <c r="B6" s="85" t="s">
        <v>153</v>
      </c>
      <c r="C6" s="85"/>
      <c r="D6" s="4"/>
      <c r="E6" s="4"/>
      <c r="F6" s="4"/>
      <c r="G6" s="4"/>
      <c r="H6" s="4"/>
      <c r="I6" s="4"/>
      <c r="J6" s="4"/>
      <c r="K6" s="4"/>
      <c r="L6" s="12">
        <f>L10+L15+L18+L20+L22+L25+L34+L43+L45+L57+L61+L66+L70+L72+L74+L77+L82+L84+L87+L89+L91</f>
        <v>12830.594000000001</v>
      </c>
      <c r="M6" s="12">
        <f>M10+M15+M18+M20+M22+M25+M34+M43+M45+M57+M61+M66+M70+M72+M74+M77+M82+M84+M87+M91</f>
        <v>13569.196999999996</v>
      </c>
      <c r="N6" s="12">
        <f>N10+N15+N18+N20+N22+N25+N29+N34+N43+N45+N47+N57+N61+N66+N70+N72+N74+N77+N82+N84+N91</f>
        <v>11531.203</v>
      </c>
      <c r="O6" s="12">
        <f>O10+O15+O18+O20+O22+O25+O29+O34+O43+O45+O47+O61+O66+O70+O72+O74+O77+O74+O82+O84+O91</f>
        <v>12345.899999999998</v>
      </c>
    </row>
    <row r="7" spans="1:15" ht="31.5" customHeight="1" x14ac:dyDescent="0.25">
      <c r="A7" s="105" t="s">
        <v>13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ht="67.5" hidden="1" customHeight="1" x14ac:dyDescent="0.25">
      <c r="A8" s="3">
        <v>992</v>
      </c>
      <c r="B8" s="102" t="s">
        <v>14</v>
      </c>
      <c r="C8" s="103"/>
      <c r="D8" s="3" t="s">
        <v>15</v>
      </c>
      <c r="H8" s="3"/>
      <c r="I8" s="3"/>
      <c r="J8" s="3"/>
      <c r="K8" s="3"/>
      <c r="L8" s="3"/>
      <c r="M8" s="3"/>
      <c r="N8" s="3"/>
      <c r="O8" s="3"/>
    </row>
    <row r="9" spans="1:15" ht="29.25" hidden="1" customHeight="1" x14ac:dyDescent="0.25">
      <c r="A9" s="3">
        <v>992</v>
      </c>
      <c r="B9" s="102" t="s">
        <v>22</v>
      </c>
      <c r="C9" s="103"/>
      <c r="D9" s="3" t="s">
        <v>21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0" customFormat="1" ht="82.5" customHeight="1" x14ac:dyDescent="0.25">
      <c r="A10" s="9">
        <v>992</v>
      </c>
      <c r="B10" s="74" t="s">
        <v>24</v>
      </c>
      <c r="C10" s="75"/>
      <c r="D10" s="9" t="s">
        <v>23</v>
      </c>
      <c r="E10" s="76" t="s">
        <v>134</v>
      </c>
      <c r="F10" s="77"/>
      <c r="G10" s="77"/>
      <c r="H10" s="77"/>
      <c r="I10" s="77"/>
      <c r="J10" s="77"/>
      <c r="K10" s="78"/>
      <c r="L10" s="7">
        <f>L11+L12+L13+L14</f>
        <v>171.512</v>
      </c>
      <c r="M10" s="7">
        <f>M11+M14</f>
        <v>0</v>
      </c>
      <c r="N10" s="7">
        <f>N11+N14</f>
        <v>0</v>
      </c>
      <c r="O10" s="7">
        <f>O11+O14</f>
        <v>0</v>
      </c>
    </row>
    <row r="11" spans="1:15" ht="65.25" customHeight="1" x14ac:dyDescent="0.25">
      <c r="A11" s="3"/>
      <c r="B11" s="79"/>
      <c r="C11" s="80"/>
      <c r="D11" s="3"/>
      <c r="E11" s="17" t="s">
        <v>167</v>
      </c>
      <c r="F11" s="3" t="s">
        <v>135</v>
      </c>
      <c r="G11" s="3" t="s">
        <v>82</v>
      </c>
      <c r="H11" s="5" t="s">
        <v>136</v>
      </c>
      <c r="I11" s="5" t="s">
        <v>86</v>
      </c>
      <c r="J11" s="5" t="s">
        <v>162</v>
      </c>
      <c r="K11" s="5" t="s">
        <v>91</v>
      </c>
      <c r="L11" s="13">
        <v>0</v>
      </c>
      <c r="M11" s="13">
        <v>0</v>
      </c>
      <c r="N11" s="6">
        <v>0</v>
      </c>
      <c r="O11" s="6">
        <v>0</v>
      </c>
    </row>
    <row r="12" spans="1:15" ht="70.5" customHeight="1" x14ac:dyDescent="0.25">
      <c r="A12" s="3"/>
      <c r="B12" s="79"/>
      <c r="C12" s="80"/>
      <c r="D12" s="3"/>
      <c r="E12" s="17" t="s">
        <v>167</v>
      </c>
      <c r="F12" s="3" t="s">
        <v>137</v>
      </c>
      <c r="G12" s="3" t="s">
        <v>82</v>
      </c>
      <c r="H12" s="5" t="s">
        <v>136</v>
      </c>
      <c r="I12" s="5" t="s">
        <v>86</v>
      </c>
      <c r="J12" s="5" t="s">
        <v>138</v>
      </c>
      <c r="K12" s="5" t="s">
        <v>155</v>
      </c>
      <c r="L12" s="13">
        <v>171.512</v>
      </c>
      <c r="M12" s="13">
        <v>0</v>
      </c>
      <c r="N12" s="6">
        <v>0</v>
      </c>
      <c r="O12" s="6">
        <v>0</v>
      </c>
    </row>
    <row r="13" spans="1:15" ht="88.5" customHeight="1" x14ac:dyDescent="0.25">
      <c r="A13" s="3"/>
      <c r="B13" s="48"/>
      <c r="C13" s="49"/>
      <c r="D13" s="3"/>
      <c r="E13" s="17" t="s">
        <v>212</v>
      </c>
      <c r="F13" s="3"/>
      <c r="G13" s="3"/>
      <c r="H13" s="5" t="s">
        <v>136</v>
      </c>
      <c r="I13" s="5" t="s">
        <v>86</v>
      </c>
      <c r="J13" s="5" t="s">
        <v>211</v>
      </c>
      <c r="K13" s="5" t="s">
        <v>91</v>
      </c>
      <c r="L13" s="13">
        <v>0</v>
      </c>
      <c r="M13" s="13">
        <v>0</v>
      </c>
      <c r="N13" s="6">
        <v>0</v>
      </c>
      <c r="O13" s="6">
        <v>0</v>
      </c>
    </row>
    <row r="14" spans="1:15" s="10" customFormat="1" ht="76.5" customHeight="1" x14ac:dyDescent="0.25">
      <c r="A14" s="3"/>
      <c r="B14" s="79"/>
      <c r="C14" s="80"/>
      <c r="D14" s="3"/>
      <c r="E14" s="17" t="s">
        <v>208</v>
      </c>
      <c r="F14" s="3" t="s">
        <v>135</v>
      </c>
      <c r="G14" s="3" t="s">
        <v>209</v>
      </c>
      <c r="H14" s="5" t="s">
        <v>136</v>
      </c>
      <c r="I14" s="5" t="s">
        <v>86</v>
      </c>
      <c r="J14" s="5" t="s">
        <v>210</v>
      </c>
      <c r="K14" s="5" t="s">
        <v>91</v>
      </c>
      <c r="L14" s="13">
        <v>0</v>
      </c>
      <c r="M14" s="13">
        <v>0</v>
      </c>
      <c r="N14" s="6">
        <v>0</v>
      </c>
      <c r="O14" s="6">
        <v>0</v>
      </c>
    </row>
    <row r="15" spans="1:15" s="10" customFormat="1" ht="57" customHeight="1" x14ac:dyDescent="0.25">
      <c r="A15" s="9">
        <v>992</v>
      </c>
      <c r="B15" s="74" t="s">
        <v>26</v>
      </c>
      <c r="C15" s="75"/>
      <c r="D15" s="9" t="s">
        <v>25</v>
      </c>
      <c r="E15" s="76" t="s">
        <v>126</v>
      </c>
      <c r="F15" s="77"/>
      <c r="G15" s="77"/>
      <c r="H15" s="77"/>
      <c r="I15" s="77"/>
      <c r="J15" s="77"/>
      <c r="K15" s="78"/>
      <c r="L15" s="7">
        <f>L16+L17</f>
        <v>1384.1320000000001</v>
      </c>
      <c r="M15" s="7">
        <f t="shared" ref="M15:O15" si="0">M16+M17</f>
        <v>2010.2</v>
      </c>
      <c r="N15" s="7">
        <f t="shared" si="0"/>
        <v>2109.6</v>
      </c>
      <c r="O15" s="7">
        <f t="shared" si="0"/>
        <v>2194.5</v>
      </c>
    </row>
    <row r="16" spans="1:15" s="10" customFormat="1" ht="66.75" customHeight="1" x14ac:dyDescent="0.25">
      <c r="A16" s="17"/>
      <c r="B16" s="60"/>
      <c r="C16" s="61"/>
      <c r="D16" s="17"/>
      <c r="E16" s="11" t="s">
        <v>167</v>
      </c>
      <c r="F16" s="11" t="s">
        <v>127</v>
      </c>
      <c r="G16" s="11" t="s">
        <v>84</v>
      </c>
      <c r="H16" s="14" t="s">
        <v>89</v>
      </c>
      <c r="I16" s="14" t="s">
        <v>124</v>
      </c>
      <c r="J16" s="14" t="s">
        <v>130</v>
      </c>
      <c r="K16" s="14" t="s">
        <v>91</v>
      </c>
      <c r="L16" s="13">
        <v>1084.018</v>
      </c>
      <c r="M16" s="13">
        <v>2010.2</v>
      </c>
      <c r="N16" s="13">
        <v>2109.6</v>
      </c>
      <c r="O16" s="13">
        <v>2194.5</v>
      </c>
    </row>
    <row r="17" spans="1:15" s="10" customFormat="1" ht="66.75" customHeight="1" x14ac:dyDescent="0.25">
      <c r="A17" s="17"/>
      <c r="B17" s="60"/>
      <c r="C17" s="61"/>
      <c r="D17" s="17"/>
      <c r="E17" s="11" t="s">
        <v>167</v>
      </c>
      <c r="F17" s="11" t="s">
        <v>127</v>
      </c>
      <c r="G17" s="11" t="s">
        <v>84</v>
      </c>
      <c r="H17" s="14" t="s">
        <v>89</v>
      </c>
      <c r="I17" s="14" t="s">
        <v>124</v>
      </c>
      <c r="J17" s="14" t="s">
        <v>131</v>
      </c>
      <c r="K17" s="14" t="s">
        <v>91</v>
      </c>
      <c r="L17" s="13">
        <v>300.11399999999998</v>
      </c>
      <c r="M17" s="13">
        <v>0</v>
      </c>
      <c r="N17" s="13">
        <v>0</v>
      </c>
      <c r="O17" s="13">
        <v>0</v>
      </c>
    </row>
    <row r="18" spans="1:15" s="10" customFormat="1" ht="66.75" customHeight="1" x14ac:dyDescent="0.25">
      <c r="A18" s="9">
        <v>992</v>
      </c>
      <c r="B18" s="74" t="s">
        <v>172</v>
      </c>
      <c r="C18" s="75"/>
      <c r="D18" s="9" t="s">
        <v>189</v>
      </c>
      <c r="E18" s="76" t="s">
        <v>190</v>
      </c>
      <c r="F18" s="77"/>
      <c r="G18" s="77"/>
      <c r="H18" s="77"/>
      <c r="I18" s="77"/>
      <c r="J18" s="77"/>
      <c r="K18" s="78"/>
      <c r="L18" s="7">
        <f>L19</f>
        <v>0</v>
      </c>
      <c r="M18" s="7">
        <f>M19</f>
        <v>0</v>
      </c>
      <c r="N18" s="7">
        <f>N19</f>
        <v>0</v>
      </c>
      <c r="O18" s="7">
        <f>O19</f>
        <v>0</v>
      </c>
    </row>
    <row r="19" spans="1:15" s="10" customFormat="1" ht="40.5" customHeight="1" x14ac:dyDescent="0.25">
      <c r="A19" s="3"/>
      <c r="B19" s="79"/>
      <c r="C19" s="80"/>
      <c r="D19" s="3"/>
      <c r="E19" s="40" t="s">
        <v>167</v>
      </c>
      <c r="F19" s="40" t="s">
        <v>191</v>
      </c>
      <c r="G19" s="40" t="s">
        <v>84</v>
      </c>
      <c r="H19" s="5" t="s">
        <v>85</v>
      </c>
      <c r="I19" s="5" t="s">
        <v>108</v>
      </c>
      <c r="J19" s="5" t="s">
        <v>192</v>
      </c>
      <c r="K19" s="5" t="s">
        <v>91</v>
      </c>
      <c r="L19" s="6">
        <v>0</v>
      </c>
      <c r="M19" s="6">
        <v>0</v>
      </c>
      <c r="N19" s="6">
        <v>0</v>
      </c>
      <c r="O19" s="6">
        <v>0</v>
      </c>
    </row>
    <row r="20" spans="1:15" ht="66" customHeight="1" x14ac:dyDescent="0.25">
      <c r="A20" s="18">
        <v>992</v>
      </c>
      <c r="B20" s="97" t="s">
        <v>28</v>
      </c>
      <c r="C20" s="98"/>
      <c r="D20" s="18" t="s">
        <v>27</v>
      </c>
      <c r="E20" s="57" t="s">
        <v>122</v>
      </c>
      <c r="F20" s="58"/>
      <c r="G20" s="58"/>
      <c r="H20" s="58"/>
      <c r="I20" s="58"/>
      <c r="J20" s="58"/>
      <c r="K20" s="59"/>
      <c r="L20" s="12">
        <f>L21</f>
        <v>0</v>
      </c>
      <c r="M20" s="12">
        <f t="shared" ref="M20:O20" si="1">M21</f>
        <v>0</v>
      </c>
      <c r="N20" s="12">
        <f t="shared" si="1"/>
        <v>0</v>
      </c>
      <c r="O20" s="12">
        <f t="shared" si="1"/>
        <v>0</v>
      </c>
    </row>
    <row r="21" spans="1:15" s="10" customFormat="1" ht="76.5" customHeight="1" x14ac:dyDescent="0.25">
      <c r="A21" s="17"/>
      <c r="B21" s="60"/>
      <c r="C21" s="61"/>
      <c r="D21" s="17"/>
      <c r="E21" s="11" t="s">
        <v>167</v>
      </c>
      <c r="F21" s="11" t="s">
        <v>128</v>
      </c>
      <c r="G21" s="11" t="s">
        <v>84</v>
      </c>
      <c r="H21" s="14" t="s">
        <v>103</v>
      </c>
      <c r="I21" s="14" t="s">
        <v>182</v>
      </c>
      <c r="J21" s="14" t="s">
        <v>125</v>
      </c>
      <c r="K21" s="14" t="s">
        <v>91</v>
      </c>
      <c r="L21" s="13">
        <v>0</v>
      </c>
      <c r="M21" s="13">
        <v>0</v>
      </c>
      <c r="N21" s="13">
        <v>0</v>
      </c>
      <c r="O21" s="13">
        <v>0</v>
      </c>
    </row>
    <row r="22" spans="1:15" ht="66" customHeight="1" x14ac:dyDescent="0.25">
      <c r="A22" s="18">
        <v>992</v>
      </c>
      <c r="B22" s="95" t="s">
        <v>29</v>
      </c>
      <c r="C22" s="96"/>
      <c r="D22" s="18" t="s">
        <v>30</v>
      </c>
      <c r="E22" s="57" t="s">
        <v>123</v>
      </c>
      <c r="F22" s="58"/>
      <c r="G22" s="58"/>
      <c r="H22" s="58"/>
      <c r="I22" s="58"/>
      <c r="J22" s="58"/>
      <c r="K22" s="59"/>
      <c r="L22" s="12">
        <f>L23</f>
        <v>0</v>
      </c>
      <c r="M22" s="12">
        <v>0</v>
      </c>
      <c r="N22" s="12">
        <f t="shared" ref="N22:O22" si="2">N23</f>
        <v>0</v>
      </c>
      <c r="O22" s="12">
        <f t="shared" si="2"/>
        <v>0</v>
      </c>
    </row>
    <row r="23" spans="1:15" ht="40.5" hidden="1" customHeight="1" x14ac:dyDescent="0.25">
      <c r="A23" s="17"/>
      <c r="B23" s="60"/>
      <c r="C23" s="61"/>
      <c r="D23" s="17"/>
      <c r="E23" s="11" t="s">
        <v>167</v>
      </c>
      <c r="F23" s="11" t="s">
        <v>129</v>
      </c>
      <c r="G23" s="11" t="s">
        <v>84</v>
      </c>
      <c r="H23" s="14" t="s">
        <v>103</v>
      </c>
      <c r="I23" s="14" t="s">
        <v>182</v>
      </c>
      <c r="J23" s="14" t="s">
        <v>168</v>
      </c>
      <c r="K23" s="14" t="s">
        <v>91</v>
      </c>
      <c r="L23" s="13">
        <v>0</v>
      </c>
      <c r="M23" s="13">
        <v>2</v>
      </c>
      <c r="N23" s="13">
        <v>0</v>
      </c>
      <c r="O23" s="13">
        <v>0</v>
      </c>
    </row>
    <row r="24" spans="1:15" ht="54.75" hidden="1" customHeight="1" x14ac:dyDescent="0.25">
      <c r="A24" s="17">
        <v>992</v>
      </c>
      <c r="B24" s="62" t="s">
        <v>31</v>
      </c>
      <c r="C24" s="63"/>
      <c r="D24" s="17" t="s">
        <v>36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38.25" x14ac:dyDescent="0.25">
      <c r="A25" s="18">
        <v>992</v>
      </c>
      <c r="B25" s="95" t="s">
        <v>32</v>
      </c>
      <c r="C25" s="96"/>
      <c r="D25" s="18" t="s">
        <v>38</v>
      </c>
      <c r="E25" s="57" t="s">
        <v>145</v>
      </c>
      <c r="F25" s="58"/>
      <c r="G25" s="58"/>
      <c r="H25" s="58"/>
      <c r="I25" s="58"/>
      <c r="J25" s="58"/>
      <c r="K25" s="59"/>
      <c r="L25" s="12">
        <f>L26+L27</f>
        <v>2207.3879999999999</v>
      </c>
      <c r="M25" s="12">
        <f>M26+M27</f>
        <v>2306.5909999999999</v>
      </c>
      <c r="N25" s="12">
        <f>N26</f>
        <v>1987.0930000000001</v>
      </c>
      <c r="O25" s="12">
        <f>O26</f>
        <v>1987.0930000000001</v>
      </c>
    </row>
    <row r="26" spans="1:15" ht="51.75" customHeight="1" x14ac:dyDescent="0.25">
      <c r="A26" s="17"/>
      <c r="B26" s="60"/>
      <c r="C26" s="61"/>
      <c r="D26" s="17"/>
      <c r="E26" s="11" t="s">
        <v>213</v>
      </c>
      <c r="F26" s="11" t="s">
        <v>146</v>
      </c>
      <c r="G26" s="11" t="s">
        <v>173</v>
      </c>
      <c r="H26" s="14" t="s">
        <v>99</v>
      </c>
      <c r="I26" s="14" t="s">
        <v>85</v>
      </c>
      <c r="J26" s="14" t="s">
        <v>147</v>
      </c>
      <c r="K26" s="14" t="s">
        <v>148</v>
      </c>
      <c r="L26" s="13">
        <v>2042.4380000000001</v>
      </c>
      <c r="M26" s="13">
        <v>2306.5909999999999</v>
      </c>
      <c r="N26" s="13">
        <v>1987.0930000000001</v>
      </c>
      <c r="O26" s="13">
        <v>1987.0930000000001</v>
      </c>
    </row>
    <row r="27" spans="1:15" ht="84" customHeight="1" x14ac:dyDescent="0.25">
      <c r="A27" s="66"/>
      <c r="B27" s="68"/>
      <c r="C27" s="69"/>
      <c r="D27" s="66"/>
      <c r="E27" s="70" t="s">
        <v>223</v>
      </c>
      <c r="F27" s="72"/>
      <c r="G27" s="72" t="s">
        <v>224</v>
      </c>
      <c r="H27" s="14" t="s">
        <v>99</v>
      </c>
      <c r="I27" s="14" t="s">
        <v>85</v>
      </c>
      <c r="J27" s="14" t="s">
        <v>225</v>
      </c>
      <c r="K27" s="14" t="s">
        <v>91</v>
      </c>
      <c r="L27" s="13">
        <v>164.95</v>
      </c>
      <c r="M27" s="13">
        <v>0</v>
      </c>
      <c r="N27" s="13">
        <v>0</v>
      </c>
      <c r="O27" s="13">
        <v>0</v>
      </c>
    </row>
    <row r="28" spans="1:15" ht="67.5" hidden="1" customHeight="1" x14ac:dyDescent="0.25">
      <c r="A28" s="67"/>
      <c r="B28" s="64"/>
      <c r="C28" s="65"/>
      <c r="D28" s="67"/>
      <c r="E28" s="71"/>
      <c r="F28" s="73"/>
      <c r="G28" s="73"/>
      <c r="H28" s="5" t="s">
        <v>99</v>
      </c>
      <c r="I28" s="5" t="s">
        <v>85</v>
      </c>
      <c r="J28" s="5" t="s">
        <v>197</v>
      </c>
      <c r="K28" s="5" t="s">
        <v>91</v>
      </c>
      <c r="L28" s="6">
        <v>0</v>
      </c>
      <c r="M28" s="6">
        <v>164.95</v>
      </c>
      <c r="N28" s="6">
        <v>164.95</v>
      </c>
      <c r="O28" s="6">
        <v>0</v>
      </c>
    </row>
    <row r="29" spans="1:15" ht="18" hidden="1" customHeight="1" x14ac:dyDescent="0.25">
      <c r="A29" s="18">
        <v>992</v>
      </c>
      <c r="B29" s="95" t="s">
        <v>33</v>
      </c>
      <c r="C29" s="96"/>
      <c r="D29" s="18" t="s">
        <v>39</v>
      </c>
      <c r="E29" s="57" t="s">
        <v>149</v>
      </c>
      <c r="F29" s="58"/>
      <c r="G29" s="58"/>
      <c r="H29" s="58"/>
      <c r="I29" s="58"/>
      <c r="J29" s="58"/>
      <c r="K29" s="59"/>
      <c r="L29" s="12">
        <f>L30</f>
        <v>5</v>
      </c>
      <c r="M29" s="12">
        <f t="shared" ref="M29" si="3">M30</f>
        <v>0</v>
      </c>
      <c r="N29" s="12">
        <f>N30</f>
        <v>0</v>
      </c>
      <c r="O29" s="12">
        <f>O30</f>
        <v>0</v>
      </c>
    </row>
    <row r="30" spans="1:15" ht="53.25" hidden="1" customHeight="1" x14ac:dyDescent="0.25">
      <c r="A30" s="17"/>
      <c r="B30" s="60"/>
      <c r="C30" s="61"/>
      <c r="D30" s="17"/>
      <c r="E30" s="11" t="s">
        <v>167</v>
      </c>
      <c r="F30" s="11" t="s">
        <v>150</v>
      </c>
      <c r="G30" s="11" t="s">
        <v>84</v>
      </c>
      <c r="H30" s="14" t="s">
        <v>151</v>
      </c>
      <c r="I30" s="14" t="s">
        <v>86</v>
      </c>
      <c r="J30" s="14" t="s">
        <v>152</v>
      </c>
      <c r="K30" s="14" t="s">
        <v>91</v>
      </c>
      <c r="L30" s="13">
        <v>5</v>
      </c>
      <c r="M30" s="13">
        <v>0</v>
      </c>
      <c r="N30" s="13">
        <v>0</v>
      </c>
      <c r="O30" s="13">
        <v>0</v>
      </c>
    </row>
    <row r="31" spans="1:15" s="10" customFormat="1" ht="40.5" customHeight="1" x14ac:dyDescent="0.25">
      <c r="A31" s="17">
        <v>992</v>
      </c>
      <c r="B31" s="62" t="s">
        <v>34</v>
      </c>
      <c r="C31" s="63"/>
      <c r="D31" s="17" t="s">
        <v>40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66" customHeight="1" x14ac:dyDescent="0.25">
      <c r="A32" s="17">
        <v>992</v>
      </c>
      <c r="B32" s="62" t="s">
        <v>35</v>
      </c>
      <c r="C32" s="63"/>
      <c r="D32" s="17" t="s">
        <v>50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66" customHeight="1" x14ac:dyDescent="0.25">
      <c r="A33" s="17">
        <v>992</v>
      </c>
      <c r="B33" s="62" t="s">
        <v>41</v>
      </c>
      <c r="C33" s="63"/>
      <c r="D33" s="17" t="s">
        <v>51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66" customHeight="1" x14ac:dyDescent="0.25">
      <c r="A34" s="18">
        <v>992</v>
      </c>
      <c r="B34" s="95" t="s">
        <v>42</v>
      </c>
      <c r="C34" s="96"/>
      <c r="D34" s="18" t="s">
        <v>52</v>
      </c>
      <c r="E34" s="57" t="s">
        <v>139</v>
      </c>
      <c r="F34" s="58"/>
      <c r="G34" s="58"/>
      <c r="H34" s="58"/>
      <c r="I34" s="58"/>
      <c r="J34" s="58"/>
      <c r="K34" s="59"/>
      <c r="L34" s="12">
        <f>L35+L39</f>
        <v>390.1</v>
      </c>
      <c r="M34" s="12">
        <f>M35+M36+M38</f>
        <v>120</v>
      </c>
      <c r="N34" s="12">
        <f>N35+N38</f>
        <v>0</v>
      </c>
      <c r="O34" s="12">
        <f>O35</f>
        <v>0</v>
      </c>
    </row>
    <row r="35" spans="1:15" ht="66" customHeight="1" x14ac:dyDescent="0.25">
      <c r="A35" s="17"/>
      <c r="B35" s="60"/>
      <c r="C35" s="61"/>
      <c r="D35" s="17"/>
      <c r="E35" s="11" t="s">
        <v>167</v>
      </c>
      <c r="F35" s="11" t="s">
        <v>140</v>
      </c>
      <c r="G35" s="11" t="s">
        <v>84</v>
      </c>
      <c r="H35" s="14" t="s">
        <v>136</v>
      </c>
      <c r="I35" s="14" t="s">
        <v>103</v>
      </c>
      <c r="J35" s="14" t="s">
        <v>141</v>
      </c>
      <c r="K35" s="14" t="s">
        <v>91</v>
      </c>
      <c r="L35" s="13">
        <v>150.1</v>
      </c>
      <c r="M35" s="13">
        <v>120</v>
      </c>
      <c r="N35" s="13">
        <v>0</v>
      </c>
      <c r="O35" s="13">
        <v>0</v>
      </c>
    </row>
    <row r="36" spans="1:15" ht="28.5" hidden="1" customHeight="1" x14ac:dyDescent="0.25">
      <c r="A36" s="17"/>
      <c r="B36" s="31"/>
      <c r="C36" s="32"/>
      <c r="D36" s="17"/>
      <c r="E36" s="11" t="s">
        <v>169</v>
      </c>
      <c r="F36" s="11"/>
      <c r="G36" s="11" t="s">
        <v>166</v>
      </c>
      <c r="H36" s="14" t="s">
        <v>136</v>
      </c>
      <c r="I36" s="14" t="s">
        <v>103</v>
      </c>
      <c r="J36" s="14" t="s">
        <v>170</v>
      </c>
      <c r="K36" s="14" t="s">
        <v>91</v>
      </c>
      <c r="L36" s="13">
        <v>16.170000000000002</v>
      </c>
      <c r="M36" s="13">
        <v>0</v>
      </c>
      <c r="N36" s="13">
        <v>0</v>
      </c>
      <c r="O36" s="13">
        <v>0</v>
      </c>
    </row>
    <row r="37" spans="1:15" ht="146.25" hidden="1" customHeight="1" x14ac:dyDescent="0.25">
      <c r="A37" s="17"/>
      <c r="B37" s="60"/>
      <c r="C37" s="61"/>
      <c r="D37" s="17"/>
      <c r="E37" s="11" t="s">
        <v>204</v>
      </c>
      <c r="F37" s="11"/>
      <c r="G37" s="26" t="s">
        <v>205</v>
      </c>
      <c r="H37" s="14" t="s">
        <v>136</v>
      </c>
      <c r="I37" s="14" t="s">
        <v>103</v>
      </c>
      <c r="J37" s="14" t="s">
        <v>206</v>
      </c>
      <c r="K37" s="14" t="s">
        <v>91</v>
      </c>
      <c r="L37" s="13">
        <v>0</v>
      </c>
      <c r="M37" s="13">
        <v>0</v>
      </c>
      <c r="N37" s="13">
        <v>0</v>
      </c>
      <c r="O37" s="13">
        <v>818.21500000000003</v>
      </c>
    </row>
    <row r="38" spans="1:15" ht="39.75" hidden="1" customHeight="1" x14ac:dyDescent="0.25">
      <c r="A38" s="17"/>
      <c r="B38" s="60"/>
      <c r="C38" s="61"/>
      <c r="D38" s="17"/>
      <c r="E38" s="11" t="s">
        <v>177</v>
      </c>
      <c r="F38" s="11"/>
      <c r="G38" s="26" t="s">
        <v>178</v>
      </c>
      <c r="H38" s="14" t="s">
        <v>136</v>
      </c>
      <c r="I38" s="14" t="s">
        <v>103</v>
      </c>
      <c r="J38" s="14" t="s">
        <v>179</v>
      </c>
      <c r="K38" s="14" t="s">
        <v>91</v>
      </c>
      <c r="L38" s="13">
        <v>2107</v>
      </c>
      <c r="M38" s="13">
        <v>0</v>
      </c>
      <c r="N38" s="13">
        <v>0</v>
      </c>
      <c r="O38" s="13">
        <v>0</v>
      </c>
    </row>
    <row r="39" spans="1:15" ht="81" customHeight="1" x14ac:dyDescent="0.25">
      <c r="A39" s="17"/>
      <c r="B39" s="46"/>
      <c r="C39" s="47"/>
      <c r="D39" s="17"/>
      <c r="E39" s="11" t="s">
        <v>215</v>
      </c>
      <c r="F39" s="11"/>
      <c r="G39" s="26" t="s">
        <v>216</v>
      </c>
      <c r="H39" s="14" t="s">
        <v>136</v>
      </c>
      <c r="I39" s="14" t="s">
        <v>103</v>
      </c>
      <c r="J39" s="14" t="s">
        <v>217</v>
      </c>
      <c r="K39" s="14" t="s">
        <v>91</v>
      </c>
      <c r="L39" s="13">
        <v>240</v>
      </c>
      <c r="M39" s="13">
        <v>0</v>
      </c>
      <c r="N39" s="13">
        <v>0</v>
      </c>
      <c r="O39" s="13">
        <v>0</v>
      </c>
    </row>
    <row r="40" spans="1:15" s="10" customFormat="1" ht="42.75" customHeight="1" x14ac:dyDescent="0.25">
      <c r="A40" s="17">
        <v>992</v>
      </c>
      <c r="B40" s="62" t="s">
        <v>43</v>
      </c>
      <c r="C40" s="63"/>
      <c r="D40" s="17" t="s">
        <v>53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92.25" customHeight="1" x14ac:dyDescent="0.25">
      <c r="A41" s="17">
        <v>992</v>
      </c>
      <c r="B41" s="62" t="s">
        <v>44</v>
      </c>
      <c r="C41" s="63"/>
      <c r="D41" s="17" t="s">
        <v>54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9.25" customHeight="1" x14ac:dyDescent="0.25">
      <c r="A42" s="17">
        <v>992</v>
      </c>
      <c r="B42" s="62" t="s">
        <v>45</v>
      </c>
      <c r="C42" s="63"/>
      <c r="D42" s="17" t="s">
        <v>55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58.5" customHeight="1" x14ac:dyDescent="0.25">
      <c r="A43" s="18">
        <v>992</v>
      </c>
      <c r="B43" s="95" t="s">
        <v>46</v>
      </c>
      <c r="C43" s="96"/>
      <c r="D43" s="18" t="s">
        <v>56</v>
      </c>
      <c r="E43" s="57" t="s">
        <v>132</v>
      </c>
      <c r="F43" s="58"/>
      <c r="G43" s="58"/>
      <c r="H43" s="58"/>
      <c r="I43" s="58"/>
      <c r="J43" s="58"/>
      <c r="K43" s="59"/>
      <c r="L43" s="12">
        <f>L44</f>
        <v>0</v>
      </c>
      <c r="M43" s="12">
        <f t="shared" ref="M43:O43" si="4">M44</f>
        <v>0</v>
      </c>
      <c r="N43" s="12">
        <f t="shared" si="4"/>
        <v>0</v>
      </c>
      <c r="O43" s="12">
        <f t="shared" si="4"/>
        <v>0</v>
      </c>
    </row>
    <row r="44" spans="1:15" s="10" customFormat="1" ht="28.5" customHeight="1" x14ac:dyDescent="0.25">
      <c r="A44" s="17"/>
      <c r="B44" s="60"/>
      <c r="C44" s="61"/>
      <c r="D44" s="17"/>
      <c r="E44" s="11" t="s">
        <v>180</v>
      </c>
      <c r="F44" s="11"/>
      <c r="G44" s="11" t="s">
        <v>181</v>
      </c>
      <c r="H44" s="14" t="s">
        <v>89</v>
      </c>
      <c r="I44" s="14" t="s">
        <v>112</v>
      </c>
      <c r="J44" s="14" t="s">
        <v>156</v>
      </c>
      <c r="K44" s="14" t="s">
        <v>91</v>
      </c>
      <c r="L44" s="13">
        <v>0</v>
      </c>
      <c r="M44" s="13">
        <v>0</v>
      </c>
      <c r="N44" s="13">
        <v>0</v>
      </c>
      <c r="O44" s="13">
        <v>0</v>
      </c>
    </row>
    <row r="45" spans="1:15" s="10" customFormat="1" ht="67.5" customHeight="1" x14ac:dyDescent="0.25">
      <c r="A45" s="18">
        <v>992</v>
      </c>
      <c r="B45" s="95" t="s">
        <v>47</v>
      </c>
      <c r="C45" s="96"/>
      <c r="D45" s="18" t="s">
        <v>57</v>
      </c>
      <c r="E45" s="57" t="s">
        <v>142</v>
      </c>
      <c r="F45" s="58"/>
      <c r="G45" s="58"/>
      <c r="H45" s="58"/>
      <c r="I45" s="58"/>
      <c r="J45" s="58"/>
      <c r="K45" s="59"/>
      <c r="L45" s="12">
        <f>L53</f>
        <v>0</v>
      </c>
      <c r="M45" s="12">
        <f>M53</f>
        <v>0</v>
      </c>
      <c r="N45" s="12">
        <f t="shared" ref="N45:O45" si="5">N46</f>
        <v>0</v>
      </c>
      <c r="O45" s="12">
        <f t="shared" si="5"/>
        <v>0</v>
      </c>
    </row>
    <row r="46" spans="1:15" ht="53.25" hidden="1" customHeight="1" x14ac:dyDescent="0.25">
      <c r="A46" s="18"/>
      <c r="B46" s="97"/>
      <c r="C46" s="98"/>
      <c r="D46" s="18"/>
      <c r="E46" s="11" t="s">
        <v>167</v>
      </c>
      <c r="F46" s="11" t="s">
        <v>133</v>
      </c>
      <c r="G46" s="11" t="s">
        <v>84</v>
      </c>
      <c r="H46" s="14" t="s">
        <v>143</v>
      </c>
      <c r="I46" s="14" t="s">
        <v>143</v>
      </c>
      <c r="J46" s="14" t="s">
        <v>144</v>
      </c>
      <c r="K46" s="14" t="s">
        <v>91</v>
      </c>
      <c r="L46" s="13">
        <v>5</v>
      </c>
      <c r="M46" s="13">
        <v>0.5</v>
      </c>
      <c r="N46" s="13">
        <v>0</v>
      </c>
      <c r="O46" s="13">
        <v>0</v>
      </c>
    </row>
    <row r="47" spans="1:15" ht="53.25" hidden="1" customHeight="1" x14ac:dyDescent="0.25">
      <c r="A47" s="9">
        <v>992</v>
      </c>
      <c r="B47" s="85" t="s">
        <v>185</v>
      </c>
      <c r="C47" s="85"/>
      <c r="D47" s="9" t="s">
        <v>186</v>
      </c>
      <c r="E47" s="76" t="s">
        <v>187</v>
      </c>
      <c r="F47" s="77"/>
      <c r="G47" s="77"/>
      <c r="H47" s="77"/>
      <c r="I47" s="77"/>
      <c r="J47" s="77"/>
      <c r="K47" s="78"/>
      <c r="L47" s="38">
        <f>L48</f>
        <v>1</v>
      </c>
      <c r="M47" s="38">
        <f>M48</f>
        <v>0.5</v>
      </c>
      <c r="N47" s="38">
        <f>N48</f>
        <v>0</v>
      </c>
      <c r="O47" s="38">
        <f>O48</f>
        <v>0</v>
      </c>
    </row>
    <row r="48" spans="1:15" ht="70.5" hidden="1" customHeight="1" x14ac:dyDescent="0.25">
      <c r="A48" s="9"/>
      <c r="B48" s="81"/>
      <c r="C48" s="81"/>
      <c r="D48" s="39"/>
      <c r="E48" s="40" t="s">
        <v>167</v>
      </c>
      <c r="F48" s="40"/>
      <c r="G48" s="40" t="s">
        <v>84</v>
      </c>
      <c r="H48" s="41" t="s">
        <v>85</v>
      </c>
      <c r="I48" s="41" t="s">
        <v>108</v>
      </c>
      <c r="J48" s="41" t="s">
        <v>188</v>
      </c>
      <c r="K48" s="41" t="s">
        <v>91</v>
      </c>
      <c r="L48" s="42">
        <v>1</v>
      </c>
      <c r="M48" s="42">
        <v>0.5</v>
      </c>
      <c r="N48" s="42">
        <v>0</v>
      </c>
      <c r="O48" s="42">
        <v>0</v>
      </c>
    </row>
    <row r="49" spans="1:15" ht="17.25" hidden="1" customHeight="1" x14ac:dyDescent="0.25">
      <c r="A49" s="17">
        <v>992</v>
      </c>
      <c r="B49" s="62" t="s">
        <v>48</v>
      </c>
      <c r="C49" s="63"/>
      <c r="D49" s="17" t="s">
        <v>63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7.25" hidden="1" customHeight="1" x14ac:dyDescent="0.25">
      <c r="A50" s="17">
        <v>992</v>
      </c>
      <c r="B50" s="62" t="s">
        <v>49</v>
      </c>
      <c r="C50" s="63"/>
      <c r="D50" s="17" t="s">
        <v>64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9.5" hidden="1" customHeight="1" x14ac:dyDescent="0.25">
      <c r="A51" s="17">
        <v>992</v>
      </c>
      <c r="B51" s="62" t="s">
        <v>58</v>
      </c>
      <c r="C51" s="63"/>
      <c r="D51" s="19" t="s">
        <v>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33" hidden="1" customHeight="1" x14ac:dyDescent="0.25">
      <c r="A52" s="17">
        <v>992</v>
      </c>
      <c r="B52" s="68" t="s">
        <v>59</v>
      </c>
      <c r="C52" s="69"/>
      <c r="D52" s="19" t="s">
        <v>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ht="57" customHeight="1" x14ac:dyDescent="0.25">
      <c r="A53" s="17"/>
      <c r="B53" s="50"/>
      <c r="C53" s="51"/>
      <c r="D53" s="19"/>
      <c r="E53" s="19" t="s">
        <v>167</v>
      </c>
      <c r="F53" s="19"/>
      <c r="G53" s="19" t="s">
        <v>84</v>
      </c>
      <c r="H53" s="54" t="s">
        <v>143</v>
      </c>
      <c r="I53" s="54" t="s">
        <v>143</v>
      </c>
      <c r="J53" s="19">
        <v>6400010280</v>
      </c>
      <c r="K53" s="19">
        <v>240</v>
      </c>
      <c r="L53" s="55"/>
      <c r="M53" s="55">
        <v>0</v>
      </c>
      <c r="N53" s="55">
        <v>0</v>
      </c>
      <c r="O53" s="55">
        <v>0</v>
      </c>
    </row>
    <row r="54" spans="1:15" ht="33" customHeight="1" x14ac:dyDescent="0.25">
      <c r="A54" s="17">
        <v>992</v>
      </c>
      <c r="B54" s="62" t="s">
        <v>60</v>
      </c>
      <c r="C54" s="63"/>
      <c r="D54" s="19" t="s">
        <v>67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57" customHeight="1" x14ac:dyDescent="0.25">
      <c r="A55" s="17">
        <v>992</v>
      </c>
      <c r="B55" s="62" t="s">
        <v>61</v>
      </c>
      <c r="C55" s="63"/>
      <c r="D55" s="19" t="s">
        <v>68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15" customHeight="1" x14ac:dyDescent="0.25">
      <c r="A56" s="17">
        <v>992</v>
      </c>
      <c r="B56" s="60" t="s">
        <v>62</v>
      </c>
      <c r="C56" s="61"/>
      <c r="D56" s="19" t="s">
        <v>69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7.25" customHeight="1" x14ac:dyDescent="0.25">
      <c r="A57" s="9">
        <v>992</v>
      </c>
      <c r="B57" s="74" t="s">
        <v>193</v>
      </c>
      <c r="C57" s="75"/>
      <c r="D57" s="43" t="s">
        <v>194</v>
      </c>
      <c r="E57" s="92"/>
      <c r="F57" s="93"/>
      <c r="G57" s="93"/>
      <c r="H57" s="93"/>
      <c r="I57" s="93"/>
      <c r="J57" s="93"/>
      <c r="K57" s="94"/>
      <c r="L57" s="38">
        <f>L58</f>
        <v>0.255</v>
      </c>
      <c r="M57" s="38">
        <f>M58</f>
        <v>2</v>
      </c>
      <c r="N57" s="38">
        <f>N58</f>
        <v>0</v>
      </c>
      <c r="O57" s="38">
        <f>O58</f>
        <v>0</v>
      </c>
    </row>
    <row r="58" spans="1:15" ht="51" customHeight="1" x14ac:dyDescent="0.25">
      <c r="A58" s="9"/>
      <c r="B58" s="92"/>
      <c r="C58" s="94"/>
      <c r="D58" s="43"/>
      <c r="E58" s="11" t="s">
        <v>167</v>
      </c>
      <c r="F58" s="37"/>
      <c r="G58" s="11" t="s">
        <v>84</v>
      </c>
      <c r="H58" s="5" t="s">
        <v>108</v>
      </c>
      <c r="I58" s="5" t="s">
        <v>85</v>
      </c>
      <c r="J58" s="5" t="s">
        <v>195</v>
      </c>
      <c r="K58" s="5" t="s">
        <v>196</v>
      </c>
      <c r="L58" s="42">
        <v>0.255</v>
      </c>
      <c r="M58" s="42">
        <v>2</v>
      </c>
      <c r="N58" s="42">
        <v>0</v>
      </c>
      <c r="O58" s="42">
        <v>0</v>
      </c>
    </row>
    <row r="59" spans="1:15" ht="66" customHeight="1" x14ac:dyDescent="0.25">
      <c r="A59" s="17"/>
      <c r="B59" s="60"/>
      <c r="C59" s="6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64.5" customHeight="1" x14ac:dyDescent="0.25">
      <c r="A60" s="86" t="s">
        <v>16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8"/>
    </row>
    <row r="61" spans="1:15" ht="68.25" customHeight="1" x14ac:dyDescent="0.25">
      <c r="A61" s="20">
        <v>992</v>
      </c>
      <c r="B61" s="56" t="s">
        <v>70</v>
      </c>
      <c r="C61" s="56"/>
      <c r="D61" s="21" t="s">
        <v>71</v>
      </c>
      <c r="E61" s="89"/>
      <c r="F61" s="90"/>
      <c r="G61" s="90"/>
      <c r="H61" s="90"/>
      <c r="I61" s="90"/>
      <c r="J61" s="90"/>
      <c r="K61" s="91"/>
      <c r="L61" s="12">
        <f>L62+L63+L64+L65</f>
        <v>3201.1479999999997</v>
      </c>
      <c r="M61" s="12">
        <f>M62+M63+M64+M65</f>
        <v>3391.4400000000005</v>
      </c>
      <c r="N61" s="12">
        <f>N62+N63</f>
        <v>3151.8560000000002</v>
      </c>
      <c r="O61" s="12">
        <f>O62+O63+O64+O65</f>
        <v>3389.5590000000002</v>
      </c>
    </row>
    <row r="62" spans="1:15" ht="64.5" customHeight="1" x14ac:dyDescent="0.25">
      <c r="A62" s="22"/>
      <c r="B62" s="60"/>
      <c r="C62" s="61"/>
      <c r="D62" s="11"/>
      <c r="E62" s="11" t="s">
        <v>167</v>
      </c>
      <c r="F62" s="11" t="s">
        <v>83</v>
      </c>
      <c r="G62" s="11" t="s">
        <v>84</v>
      </c>
      <c r="H62" s="14" t="s">
        <v>85</v>
      </c>
      <c r="I62" s="14" t="s">
        <v>86</v>
      </c>
      <c r="J62" s="14" t="s">
        <v>87</v>
      </c>
      <c r="K62" s="14" t="s">
        <v>88</v>
      </c>
      <c r="L62" s="13">
        <v>609.53499999999997</v>
      </c>
      <c r="M62" s="13">
        <v>955.66800000000001</v>
      </c>
      <c r="N62" s="13">
        <v>955.66800000000001</v>
      </c>
      <c r="O62" s="13">
        <v>955.66800000000001</v>
      </c>
    </row>
    <row r="63" spans="1:15" s="10" customFormat="1" ht="104.25" customHeight="1" x14ac:dyDescent="0.25">
      <c r="A63" s="22"/>
      <c r="B63" s="60"/>
      <c r="C63" s="61"/>
      <c r="D63" s="11"/>
      <c r="E63" s="11" t="s">
        <v>167</v>
      </c>
      <c r="F63" s="11" t="s">
        <v>83</v>
      </c>
      <c r="G63" s="11" t="s">
        <v>84</v>
      </c>
      <c r="H63" s="14" t="s">
        <v>85</v>
      </c>
      <c r="I63" s="14" t="s">
        <v>89</v>
      </c>
      <c r="J63" s="14" t="s">
        <v>90</v>
      </c>
      <c r="K63" s="14" t="s">
        <v>88</v>
      </c>
      <c r="L63" s="13">
        <v>2305.1109999999999</v>
      </c>
      <c r="M63" s="13">
        <v>2196.1880000000001</v>
      </c>
      <c r="N63" s="13">
        <v>2196.1880000000001</v>
      </c>
      <c r="O63" s="13">
        <v>2196.1880000000001</v>
      </c>
    </row>
    <row r="64" spans="1:15" ht="69" customHeight="1" x14ac:dyDescent="0.25">
      <c r="A64" s="22"/>
      <c r="B64" s="60"/>
      <c r="C64" s="61"/>
      <c r="D64" s="11"/>
      <c r="E64" s="11" t="s">
        <v>167</v>
      </c>
      <c r="F64" s="11" t="s">
        <v>83</v>
      </c>
      <c r="G64" s="11" t="s">
        <v>84</v>
      </c>
      <c r="H64" s="14" t="s">
        <v>85</v>
      </c>
      <c r="I64" s="14" t="s">
        <v>89</v>
      </c>
      <c r="J64" s="14" t="s">
        <v>90</v>
      </c>
      <c r="K64" s="14" t="s">
        <v>91</v>
      </c>
      <c r="L64" s="13">
        <v>210.816</v>
      </c>
      <c r="M64" s="13">
        <v>163.86</v>
      </c>
      <c r="N64" s="13">
        <v>0</v>
      </c>
      <c r="O64" s="13">
        <v>161.97900000000001</v>
      </c>
    </row>
    <row r="65" spans="1:15" ht="69" customHeight="1" x14ac:dyDescent="0.25">
      <c r="A65" s="22"/>
      <c r="B65" s="60"/>
      <c r="C65" s="61"/>
      <c r="D65" s="11"/>
      <c r="E65" s="11" t="s">
        <v>167</v>
      </c>
      <c r="F65" s="11" t="s">
        <v>83</v>
      </c>
      <c r="G65" s="11" t="s">
        <v>84</v>
      </c>
      <c r="H65" s="14" t="s">
        <v>85</v>
      </c>
      <c r="I65" s="14" t="s">
        <v>89</v>
      </c>
      <c r="J65" s="14" t="s">
        <v>90</v>
      </c>
      <c r="K65" s="14" t="s">
        <v>92</v>
      </c>
      <c r="L65" s="13">
        <v>75.686000000000007</v>
      </c>
      <c r="M65" s="13">
        <v>75.724000000000004</v>
      </c>
      <c r="N65" s="13">
        <v>0</v>
      </c>
      <c r="O65" s="13">
        <v>75.724000000000004</v>
      </c>
    </row>
    <row r="66" spans="1:15" ht="69" customHeight="1" x14ac:dyDescent="0.25">
      <c r="A66" s="20">
        <v>992</v>
      </c>
      <c r="B66" s="56" t="s">
        <v>73</v>
      </c>
      <c r="C66" s="56"/>
      <c r="D66" s="21" t="s">
        <v>72</v>
      </c>
      <c r="E66" s="57" t="s">
        <v>105</v>
      </c>
      <c r="F66" s="58"/>
      <c r="G66" s="58"/>
      <c r="H66" s="58"/>
      <c r="I66" s="58"/>
      <c r="J66" s="58"/>
      <c r="K66" s="59"/>
      <c r="L66" s="12">
        <f>L67+L68+L69</f>
        <v>4279.7309999999998</v>
      </c>
      <c r="M66" s="12">
        <f>M67+M68+M69</f>
        <v>4634.847999999999</v>
      </c>
      <c r="N66" s="12">
        <f>N67+N68+N69</f>
        <v>3714.2370000000001</v>
      </c>
      <c r="O66" s="12">
        <f>O67+O68+O69</f>
        <v>4614.4479999999994</v>
      </c>
    </row>
    <row r="67" spans="1:15" ht="69" customHeight="1" x14ac:dyDescent="0.25">
      <c r="A67" s="22"/>
      <c r="B67" s="60"/>
      <c r="C67" s="61"/>
      <c r="D67" s="11"/>
      <c r="E67" s="11" t="s">
        <v>167</v>
      </c>
      <c r="F67" s="11" t="s">
        <v>107</v>
      </c>
      <c r="G67" s="11" t="s">
        <v>106</v>
      </c>
      <c r="H67" s="14" t="s">
        <v>85</v>
      </c>
      <c r="I67" s="14" t="s">
        <v>108</v>
      </c>
      <c r="J67" s="14" t="s">
        <v>109</v>
      </c>
      <c r="K67" s="14" t="s">
        <v>110</v>
      </c>
      <c r="L67" s="13">
        <v>3739.1840000000002</v>
      </c>
      <c r="M67" s="13">
        <v>4165.3339999999998</v>
      </c>
      <c r="N67" s="13">
        <v>3714.2370000000001</v>
      </c>
      <c r="O67" s="13">
        <v>4165.3339999999998</v>
      </c>
    </row>
    <row r="68" spans="1:15" ht="69" customHeight="1" x14ac:dyDescent="0.25">
      <c r="A68" s="22"/>
      <c r="B68" s="60"/>
      <c r="C68" s="61"/>
      <c r="D68" s="11"/>
      <c r="E68" s="11" t="s">
        <v>167</v>
      </c>
      <c r="F68" s="11" t="s">
        <v>107</v>
      </c>
      <c r="G68" s="11" t="s">
        <v>106</v>
      </c>
      <c r="H68" s="14" t="s">
        <v>85</v>
      </c>
      <c r="I68" s="14" t="s">
        <v>108</v>
      </c>
      <c r="J68" s="14" t="s">
        <v>109</v>
      </c>
      <c r="K68" s="14" t="s">
        <v>91</v>
      </c>
      <c r="L68" s="13">
        <v>531.43299999999999</v>
      </c>
      <c r="M68" s="13">
        <v>460.4</v>
      </c>
      <c r="N68" s="13">
        <v>0</v>
      </c>
      <c r="O68" s="13">
        <v>440</v>
      </c>
    </row>
    <row r="69" spans="1:15" s="10" customFormat="1" ht="133.5" customHeight="1" x14ac:dyDescent="0.25">
      <c r="A69" s="22"/>
      <c r="B69" s="60"/>
      <c r="C69" s="61"/>
      <c r="D69" s="11"/>
      <c r="E69" s="11" t="s">
        <v>167</v>
      </c>
      <c r="F69" s="11" t="s">
        <v>107</v>
      </c>
      <c r="G69" s="11" t="s">
        <v>106</v>
      </c>
      <c r="H69" s="14" t="s">
        <v>85</v>
      </c>
      <c r="I69" s="14" t="s">
        <v>108</v>
      </c>
      <c r="J69" s="14" t="s">
        <v>109</v>
      </c>
      <c r="K69" s="14" t="s">
        <v>92</v>
      </c>
      <c r="L69" s="13">
        <v>9.1140000000000008</v>
      </c>
      <c r="M69" s="13">
        <v>9.1140000000000008</v>
      </c>
      <c r="N69" s="13">
        <v>0</v>
      </c>
      <c r="O69" s="13">
        <v>9.1140000000000008</v>
      </c>
    </row>
    <row r="70" spans="1:15" s="10" customFormat="1" ht="133.5" customHeight="1" x14ac:dyDescent="0.25">
      <c r="A70" s="8">
        <v>992</v>
      </c>
      <c r="B70" s="85" t="s">
        <v>198</v>
      </c>
      <c r="C70" s="85"/>
      <c r="D70" s="44" t="s">
        <v>199</v>
      </c>
      <c r="E70" s="76" t="s">
        <v>200</v>
      </c>
      <c r="F70" s="77"/>
      <c r="G70" s="77"/>
      <c r="H70" s="77"/>
      <c r="I70" s="77"/>
      <c r="J70" s="77"/>
      <c r="K70" s="78"/>
      <c r="L70" s="7">
        <f>L71</f>
        <v>323.46800000000002</v>
      </c>
      <c r="M70" s="7">
        <f>M71</f>
        <v>231.3</v>
      </c>
      <c r="N70" s="7">
        <f>N71</f>
        <v>0</v>
      </c>
      <c r="O70" s="7">
        <f>O71</f>
        <v>0</v>
      </c>
    </row>
    <row r="71" spans="1:15" ht="66" customHeight="1" x14ac:dyDescent="0.25">
      <c r="A71" s="45"/>
      <c r="B71" s="79"/>
      <c r="C71" s="80"/>
      <c r="D71" s="40"/>
      <c r="E71" s="40" t="s">
        <v>167</v>
      </c>
      <c r="F71" s="40" t="s">
        <v>201</v>
      </c>
      <c r="G71" s="40" t="s">
        <v>106</v>
      </c>
      <c r="H71" s="5" t="s">
        <v>85</v>
      </c>
      <c r="I71" s="5" t="s">
        <v>143</v>
      </c>
      <c r="J71" s="5" t="s">
        <v>202</v>
      </c>
      <c r="K71" s="5" t="s">
        <v>203</v>
      </c>
      <c r="L71" s="6">
        <v>323.46800000000002</v>
      </c>
      <c r="M71" s="6">
        <v>231.3</v>
      </c>
      <c r="N71" s="6">
        <v>0</v>
      </c>
      <c r="O71" s="6">
        <v>0</v>
      </c>
    </row>
    <row r="72" spans="1:15" ht="127.5" x14ac:dyDescent="0.25">
      <c r="A72" s="20">
        <v>992</v>
      </c>
      <c r="B72" s="56" t="s">
        <v>157</v>
      </c>
      <c r="C72" s="56"/>
      <c r="D72" s="21" t="s">
        <v>158</v>
      </c>
      <c r="E72" s="57" t="s">
        <v>159</v>
      </c>
      <c r="F72" s="58"/>
      <c r="G72" s="58"/>
      <c r="H72" s="58"/>
      <c r="I72" s="58"/>
      <c r="J72" s="58"/>
      <c r="K72" s="59"/>
      <c r="L72" s="12">
        <f>L73</f>
        <v>0</v>
      </c>
      <c r="M72" s="12">
        <f>M73</f>
        <v>0</v>
      </c>
      <c r="N72" s="12">
        <f>N73</f>
        <v>0</v>
      </c>
      <c r="O72" s="12">
        <f>O73</f>
        <v>0</v>
      </c>
    </row>
    <row r="73" spans="1:15" ht="54" customHeight="1" x14ac:dyDescent="0.25">
      <c r="A73" s="22"/>
      <c r="B73" s="60"/>
      <c r="C73" s="61"/>
      <c r="D73" s="11"/>
      <c r="E73" s="11" t="s">
        <v>165</v>
      </c>
      <c r="F73" s="11" t="s">
        <v>160</v>
      </c>
      <c r="G73" s="11" t="s">
        <v>106</v>
      </c>
      <c r="H73" s="14" t="s">
        <v>89</v>
      </c>
      <c r="I73" s="14" t="s">
        <v>112</v>
      </c>
      <c r="J73" s="14" t="s">
        <v>171</v>
      </c>
      <c r="K73" s="14" t="s">
        <v>91</v>
      </c>
      <c r="L73" s="13">
        <v>0</v>
      </c>
      <c r="M73" s="13">
        <v>0</v>
      </c>
      <c r="N73" s="13">
        <v>0</v>
      </c>
      <c r="O73" s="13">
        <v>0</v>
      </c>
    </row>
    <row r="74" spans="1:15" ht="67.5" customHeight="1" x14ac:dyDescent="0.25">
      <c r="A74" s="20">
        <v>992</v>
      </c>
      <c r="B74" s="56" t="s">
        <v>74</v>
      </c>
      <c r="C74" s="56"/>
      <c r="D74" s="21" t="s">
        <v>75</v>
      </c>
      <c r="E74" s="57" t="s">
        <v>111</v>
      </c>
      <c r="F74" s="58"/>
      <c r="G74" s="58"/>
      <c r="H74" s="58"/>
      <c r="I74" s="58"/>
      <c r="J74" s="58"/>
      <c r="K74" s="59"/>
      <c r="L74" s="12">
        <f>L75</f>
        <v>20</v>
      </c>
      <c r="M74" s="12">
        <f t="shared" ref="M74:O74" si="6">M75</f>
        <v>20</v>
      </c>
      <c r="N74" s="12">
        <f t="shared" si="6"/>
        <v>0</v>
      </c>
      <c r="O74" s="12">
        <f t="shared" si="6"/>
        <v>0</v>
      </c>
    </row>
    <row r="75" spans="1:15" ht="67.5" customHeight="1" x14ac:dyDescent="0.25">
      <c r="A75" s="22"/>
      <c r="B75" s="60"/>
      <c r="C75" s="61"/>
      <c r="D75" s="11"/>
      <c r="E75" s="11" t="s">
        <v>165</v>
      </c>
      <c r="F75" s="11" t="s">
        <v>114</v>
      </c>
      <c r="G75" s="11" t="s">
        <v>106</v>
      </c>
      <c r="H75" s="14" t="s">
        <v>112</v>
      </c>
      <c r="I75" s="14" t="s">
        <v>89</v>
      </c>
      <c r="J75" s="14" t="s">
        <v>113</v>
      </c>
      <c r="K75" s="14" t="s">
        <v>91</v>
      </c>
      <c r="L75" s="13">
        <v>20</v>
      </c>
      <c r="M75" s="13">
        <v>20</v>
      </c>
      <c r="N75" s="13">
        <v>0</v>
      </c>
      <c r="O75" s="13">
        <v>0</v>
      </c>
    </row>
    <row r="76" spans="1:15" ht="63" customHeight="1" x14ac:dyDescent="0.25">
      <c r="A76" s="86" t="s">
        <v>17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8"/>
    </row>
    <row r="77" spans="1:15" ht="51" x14ac:dyDescent="0.25">
      <c r="A77" s="20">
        <v>992</v>
      </c>
      <c r="B77" s="97" t="s">
        <v>115</v>
      </c>
      <c r="C77" s="98"/>
      <c r="D77" s="21" t="s">
        <v>116</v>
      </c>
      <c r="E77" s="82" t="s">
        <v>117</v>
      </c>
      <c r="F77" s="83"/>
      <c r="G77" s="83"/>
      <c r="H77" s="83"/>
      <c r="I77" s="83"/>
      <c r="J77" s="83"/>
      <c r="K77" s="84"/>
      <c r="L77" s="12">
        <f>L78+L79+L80</f>
        <v>121.36</v>
      </c>
      <c r="M77" s="12">
        <f>M78+M79+M80</f>
        <v>153.80000000000001</v>
      </c>
      <c r="N77" s="12">
        <f>N78+N79+N80</f>
        <v>28.8</v>
      </c>
      <c r="O77" s="12">
        <f>O78+O79+O80</f>
        <v>28.8</v>
      </c>
    </row>
    <row r="78" spans="1:15" s="10" customFormat="1" ht="59.25" customHeight="1" x14ac:dyDescent="0.25">
      <c r="A78" s="20"/>
      <c r="B78" s="33"/>
      <c r="C78" s="34"/>
      <c r="D78" s="21"/>
      <c r="E78" s="11" t="s">
        <v>165</v>
      </c>
      <c r="F78" s="11" t="s">
        <v>174</v>
      </c>
      <c r="G78" s="36" t="s">
        <v>176</v>
      </c>
      <c r="H78" s="14" t="s">
        <v>85</v>
      </c>
      <c r="I78" s="14" t="s">
        <v>108</v>
      </c>
      <c r="J78" s="11">
        <v>5420010030</v>
      </c>
      <c r="K78" s="35">
        <v>240</v>
      </c>
      <c r="L78" s="13">
        <v>0</v>
      </c>
      <c r="M78" s="13">
        <v>0</v>
      </c>
      <c r="N78" s="13">
        <v>0</v>
      </c>
      <c r="O78" s="13">
        <v>0</v>
      </c>
    </row>
    <row r="79" spans="1:15" ht="132.75" customHeight="1" x14ac:dyDescent="0.25">
      <c r="A79" s="16"/>
      <c r="B79" s="60"/>
      <c r="C79" s="61"/>
      <c r="D79" s="16"/>
      <c r="E79" s="11" t="s">
        <v>165</v>
      </c>
      <c r="F79" s="11" t="s">
        <v>118</v>
      </c>
      <c r="G79" s="11" t="s">
        <v>165</v>
      </c>
      <c r="H79" s="14" t="s">
        <v>85</v>
      </c>
      <c r="I79" s="14" t="s">
        <v>108</v>
      </c>
      <c r="J79" s="14" t="s">
        <v>119</v>
      </c>
      <c r="K79" s="14" t="s">
        <v>91</v>
      </c>
      <c r="L79" s="13">
        <v>92.56</v>
      </c>
      <c r="M79" s="13">
        <v>125</v>
      </c>
      <c r="N79" s="13">
        <v>0</v>
      </c>
      <c r="O79" s="13">
        <v>0</v>
      </c>
    </row>
    <row r="80" spans="1:15" s="10" customFormat="1" ht="39.75" customHeight="1" x14ac:dyDescent="0.25">
      <c r="A80" s="16"/>
      <c r="B80" s="60"/>
      <c r="C80" s="61"/>
      <c r="D80" s="16"/>
      <c r="E80" s="11" t="s">
        <v>165</v>
      </c>
      <c r="F80" s="11" t="s">
        <v>118</v>
      </c>
      <c r="G80" s="11" t="s">
        <v>106</v>
      </c>
      <c r="H80" s="14" t="s">
        <v>85</v>
      </c>
      <c r="I80" s="14" t="s">
        <v>108</v>
      </c>
      <c r="J80" s="14" t="s">
        <v>120</v>
      </c>
      <c r="K80" s="14" t="s">
        <v>121</v>
      </c>
      <c r="L80" s="13">
        <v>28.8</v>
      </c>
      <c r="M80" s="13">
        <v>28.8</v>
      </c>
      <c r="N80" s="13">
        <v>28.8</v>
      </c>
      <c r="O80" s="13">
        <v>28.8</v>
      </c>
    </row>
    <row r="81" spans="1:19" ht="134.25" customHeight="1" x14ac:dyDescent="0.25">
      <c r="A81" s="86" t="s">
        <v>18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8"/>
    </row>
    <row r="82" spans="1:19" ht="47.25" customHeight="1" x14ac:dyDescent="0.25">
      <c r="A82" s="20">
        <v>992</v>
      </c>
      <c r="B82" s="56" t="s">
        <v>76</v>
      </c>
      <c r="C82" s="56"/>
      <c r="D82" s="18" t="s">
        <v>77</v>
      </c>
      <c r="E82" s="57" t="s">
        <v>102</v>
      </c>
      <c r="F82" s="58"/>
      <c r="G82" s="58"/>
      <c r="H82" s="58"/>
      <c r="I82" s="58"/>
      <c r="J82" s="58"/>
      <c r="K82" s="59"/>
      <c r="L82" s="12">
        <f>L83</f>
        <v>118.6</v>
      </c>
      <c r="M82" s="12">
        <f t="shared" ref="M82:O82" si="7">M83</f>
        <v>123.5</v>
      </c>
      <c r="N82" s="12">
        <f t="shared" si="7"/>
        <v>127.7</v>
      </c>
      <c r="O82" s="12">
        <f t="shared" si="7"/>
        <v>127.7</v>
      </c>
    </row>
    <row r="83" spans="1:19" s="10" customFormat="1" ht="70.5" customHeight="1" x14ac:dyDescent="0.25">
      <c r="A83" s="25"/>
      <c r="B83" s="86"/>
      <c r="C83" s="88"/>
      <c r="D83" s="25"/>
      <c r="E83" s="26" t="s">
        <v>163</v>
      </c>
      <c r="F83" s="11"/>
      <c r="G83" s="11" t="s">
        <v>226</v>
      </c>
      <c r="H83" s="14" t="s">
        <v>86</v>
      </c>
      <c r="I83" s="14" t="s">
        <v>103</v>
      </c>
      <c r="J83" s="14" t="s">
        <v>104</v>
      </c>
      <c r="K83" s="14" t="s">
        <v>88</v>
      </c>
      <c r="L83" s="13">
        <v>118.6</v>
      </c>
      <c r="M83" s="13">
        <v>123.5</v>
      </c>
      <c r="N83" s="13">
        <v>127.7</v>
      </c>
      <c r="O83" s="13">
        <v>127.7</v>
      </c>
    </row>
    <row r="84" spans="1:19" ht="83.25" customHeight="1" x14ac:dyDescent="0.25">
      <c r="A84" s="20">
        <v>992</v>
      </c>
      <c r="B84" s="56" t="s">
        <v>79</v>
      </c>
      <c r="C84" s="56"/>
      <c r="D84" s="18" t="s">
        <v>78</v>
      </c>
      <c r="E84" s="57" t="s">
        <v>94</v>
      </c>
      <c r="F84" s="58"/>
      <c r="G84" s="58"/>
      <c r="H84" s="58"/>
      <c r="I84" s="58"/>
      <c r="J84" s="58"/>
      <c r="K84" s="59"/>
      <c r="L84" s="12">
        <f>L85</f>
        <v>3.8</v>
      </c>
      <c r="M84" s="12">
        <f t="shared" ref="M84:O84" si="8">M85</f>
        <v>3.8</v>
      </c>
      <c r="N84" s="12">
        <f t="shared" si="8"/>
        <v>3.8</v>
      </c>
      <c r="O84" s="12">
        <f t="shared" si="8"/>
        <v>3.8</v>
      </c>
    </row>
    <row r="85" spans="1:19" s="10" customFormat="1" ht="153" x14ac:dyDescent="0.25">
      <c r="A85" s="22"/>
      <c r="B85" s="115"/>
      <c r="C85" s="115"/>
      <c r="D85" s="17"/>
      <c r="E85" s="11" t="s">
        <v>164</v>
      </c>
      <c r="F85" s="24"/>
      <c r="G85" s="11" t="s">
        <v>226</v>
      </c>
      <c r="H85" s="14" t="s">
        <v>85</v>
      </c>
      <c r="I85" s="14" t="s">
        <v>89</v>
      </c>
      <c r="J85" s="27" t="s">
        <v>93</v>
      </c>
      <c r="K85" s="14" t="s">
        <v>91</v>
      </c>
      <c r="L85" s="13">
        <v>3.8</v>
      </c>
      <c r="M85" s="13">
        <v>3.8</v>
      </c>
      <c r="N85" s="13">
        <v>3.8</v>
      </c>
      <c r="O85" s="13">
        <v>3.8</v>
      </c>
      <c r="S85" s="10" t="s">
        <v>184</v>
      </c>
    </row>
    <row r="86" spans="1:19" ht="15.75" x14ac:dyDescent="0.25">
      <c r="A86" s="86" t="s">
        <v>19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8"/>
    </row>
    <row r="87" spans="1:19" ht="63.75" x14ac:dyDescent="0.25">
      <c r="A87" s="20">
        <v>992</v>
      </c>
      <c r="B87" s="97" t="s">
        <v>80</v>
      </c>
      <c r="C87" s="98"/>
      <c r="D87" s="18" t="s">
        <v>15</v>
      </c>
      <c r="E87" s="57" t="s">
        <v>95</v>
      </c>
      <c r="F87" s="58"/>
      <c r="G87" s="58"/>
      <c r="H87" s="58"/>
      <c r="I87" s="58"/>
      <c r="J87" s="58"/>
      <c r="K87" s="59"/>
      <c r="L87" s="12">
        <f>L88</f>
        <v>8.1999999999999993</v>
      </c>
      <c r="M87" s="12">
        <f t="shared" ref="M87:O87" si="9">M88</f>
        <v>6.4</v>
      </c>
      <c r="N87" s="12">
        <f t="shared" si="9"/>
        <v>0</v>
      </c>
      <c r="O87" s="12">
        <f t="shared" si="9"/>
        <v>0</v>
      </c>
    </row>
    <row r="88" spans="1:19" ht="76.5" x14ac:dyDescent="0.25">
      <c r="A88" s="22"/>
      <c r="B88" s="60"/>
      <c r="C88" s="61"/>
      <c r="D88" s="17"/>
      <c r="E88" s="11" t="s">
        <v>227</v>
      </c>
      <c r="F88" s="16"/>
      <c r="G88" s="11" t="s">
        <v>228</v>
      </c>
      <c r="H88" s="14" t="s">
        <v>85</v>
      </c>
      <c r="I88" s="14" t="s">
        <v>96</v>
      </c>
      <c r="J88" s="14" t="s">
        <v>97</v>
      </c>
      <c r="K88" s="14" t="s">
        <v>98</v>
      </c>
      <c r="L88" s="13">
        <v>8.1999999999999993</v>
      </c>
      <c r="M88" s="13">
        <v>6.4</v>
      </c>
      <c r="N88" s="13">
        <v>0</v>
      </c>
      <c r="O88" s="13">
        <v>0</v>
      </c>
    </row>
    <row r="89" spans="1:19" ht="15.75" customHeight="1" x14ac:dyDescent="0.25">
      <c r="A89" s="20">
        <v>992</v>
      </c>
      <c r="B89" s="56" t="s">
        <v>222</v>
      </c>
      <c r="C89" s="56"/>
      <c r="D89" s="18" t="s">
        <v>219</v>
      </c>
      <c r="E89" s="57" t="s">
        <v>101</v>
      </c>
      <c r="F89" s="58"/>
      <c r="G89" s="58"/>
      <c r="H89" s="58"/>
      <c r="I89" s="58"/>
      <c r="J89" s="58"/>
      <c r="K89" s="59"/>
      <c r="L89" s="12">
        <f>L90</f>
        <v>100</v>
      </c>
      <c r="M89" s="12">
        <f>M90</f>
        <v>0</v>
      </c>
      <c r="N89" s="12">
        <f>N90</f>
        <v>0</v>
      </c>
      <c r="O89" s="12">
        <f>O90</f>
        <v>0</v>
      </c>
    </row>
    <row r="90" spans="1:19" ht="120.75" customHeight="1" x14ac:dyDescent="0.25">
      <c r="A90" s="52"/>
      <c r="B90" s="60"/>
      <c r="C90" s="61"/>
      <c r="D90" s="52"/>
      <c r="E90" s="52" t="s">
        <v>220</v>
      </c>
      <c r="F90" s="52"/>
      <c r="G90" s="53" t="s">
        <v>221</v>
      </c>
      <c r="H90" s="14" t="s">
        <v>99</v>
      </c>
      <c r="I90" s="14" t="s">
        <v>85</v>
      </c>
      <c r="J90" s="14" t="s">
        <v>175</v>
      </c>
      <c r="K90" s="14" t="s">
        <v>98</v>
      </c>
      <c r="L90" s="13">
        <v>100</v>
      </c>
      <c r="M90" s="13">
        <v>0</v>
      </c>
      <c r="N90" s="13">
        <v>0</v>
      </c>
      <c r="O90" s="13">
        <v>0</v>
      </c>
    </row>
    <row r="91" spans="1:19" ht="51" x14ac:dyDescent="0.25">
      <c r="A91" s="20">
        <v>992</v>
      </c>
      <c r="B91" s="56" t="s">
        <v>81</v>
      </c>
      <c r="C91" s="56"/>
      <c r="D91" s="18" t="s">
        <v>37</v>
      </c>
      <c r="E91" s="57" t="s">
        <v>101</v>
      </c>
      <c r="F91" s="58"/>
      <c r="G91" s="58"/>
      <c r="H91" s="58"/>
      <c r="I91" s="58"/>
      <c r="J91" s="58"/>
      <c r="K91" s="59"/>
      <c r="L91" s="12">
        <f>L92+L93</f>
        <v>500.9</v>
      </c>
      <c r="M91" s="12">
        <f>M92+M93</f>
        <v>565.31799999999998</v>
      </c>
      <c r="N91" s="12">
        <f>N92+N93</f>
        <v>408.11700000000002</v>
      </c>
      <c r="O91" s="12">
        <f>O92+O93</f>
        <v>0</v>
      </c>
    </row>
    <row r="92" spans="1:19" x14ac:dyDescent="0.25">
      <c r="A92" s="99"/>
      <c r="B92" s="62"/>
      <c r="C92" s="63"/>
      <c r="D92" s="99"/>
      <c r="E92" s="99" t="s">
        <v>229</v>
      </c>
      <c r="F92" s="99"/>
      <c r="G92" s="108" t="s">
        <v>230</v>
      </c>
      <c r="H92" s="14" t="s">
        <v>99</v>
      </c>
      <c r="I92" s="14" t="s">
        <v>85</v>
      </c>
      <c r="J92" s="14" t="s">
        <v>175</v>
      </c>
      <c r="K92" s="14" t="s">
        <v>98</v>
      </c>
      <c r="L92" s="13">
        <v>0</v>
      </c>
      <c r="M92" s="13">
        <v>5</v>
      </c>
      <c r="N92" s="13">
        <v>0</v>
      </c>
      <c r="O92" s="13">
        <v>0</v>
      </c>
    </row>
    <row r="93" spans="1:19" ht="95.25" customHeight="1" x14ac:dyDescent="0.25">
      <c r="A93" s="67"/>
      <c r="B93" s="64"/>
      <c r="C93" s="65"/>
      <c r="D93" s="67"/>
      <c r="E93" s="67"/>
      <c r="F93" s="67"/>
      <c r="G93" s="109"/>
      <c r="H93" s="14" t="s">
        <v>99</v>
      </c>
      <c r="I93" s="14" t="s">
        <v>85</v>
      </c>
      <c r="J93" s="14" t="s">
        <v>100</v>
      </c>
      <c r="K93" s="14" t="s">
        <v>98</v>
      </c>
      <c r="L93" s="13">
        <v>500.9</v>
      </c>
      <c r="M93" s="13">
        <v>560.31799999999998</v>
      </c>
      <c r="N93" s="13">
        <v>408.11700000000002</v>
      </c>
      <c r="O93" s="13">
        <v>0</v>
      </c>
    </row>
    <row r="94" spans="1:19" ht="15.75" x14ac:dyDescent="0.25">
      <c r="A94" s="86" t="s">
        <v>20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8"/>
    </row>
    <row r="95" spans="1:19" ht="15.75" x14ac:dyDescent="0.25">
      <c r="A95" s="23"/>
      <c r="B95" s="114"/>
      <c r="C95" s="114"/>
      <c r="D95" s="28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9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ht="18.75" x14ac:dyDescent="0.3">
      <c r="A97" s="113" t="s">
        <v>218</v>
      </c>
      <c r="B97" s="113"/>
      <c r="C97" s="113"/>
      <c r="D97" s="113"/>
      <c r="E97" s="30"/>
      <c r="F97" s="30"/>
      <c r="G97" s="30"/>
      <c r="H97" s="30"/>
      <c r="I97" s="30"/>
      <c r="J97" s="30"/>
      <c r="K97" s="30"/>
      <c r="L97" s="30"/>
      <c r="M97" s="112"/>
      <c r="N97" s="112"/>
      <c r="O97" s="112"/>
    </row>
    <row r="98" spans="1:15" ht="18.75" x14ac:dyDescent="0.3">
      <c r="A98" s="110" t="s">
        <v>154</v>
      </c>
      <c r="B98" s="110"/>
      <c r="C98" s="110"/>
      <c r="D98" s="110"/>
      <c r="M98" s="111" t="s">
        <v>214</v>
      </c>
      <c r="N98" s="111"/>
      <c r="O98" s="111"/>
    </row>
  </sheetData>
  <mergeCells count="128">
    <mergeCell ref="A98:D98"/>
    <mergeCell ref="M98:O98"/>
    <mergeCell ref="B68:C68"/>
    <mergeCell ref="E87:K87"/>
    <mergeCell ref="B88:C88"/>
    <mergeCell ref="B91:C91"/>
    <mergeCell ref="E91:K91"/>
    <mergeCell ref="M97:O97"/>
    <mergeCell ref="A97:D97"/>
    <mergeCell ref="E72:K72"/>
    <mergeCell ref="B95:C95"/>
    <mergeCell ref="B87:C87"/>
    <mergeCell ref="B74:C74"/>
    <mergeCell ref="B77:C77"/>
    <mergeCell ref="B85:C85"/>
    <mergeCell ref="B72:C72"/>
    <mergeCell ref="B84:C84"/>
    <mergeCell ref="A86:O86"/>
    <mergeCell ref="A94:O94"/>
    <mergeCell ref="E84:K84"/>
    <mergeCell ref="A92:A93"/>
    <mergeCell ref="A1:O1"/>
    <mergeCell ref="B8:C8"/>
    <mergeCell ref="B9:C9"/>
    <mergeCell ref="B10:C10"/>
    <mergeCell ref="B15:C15"/>
    <mergeCell ref="B20:C20"/>
    <mergeCell ref="B22:C22"/>
    <mergeCell ref="B34:C34"/>
    <mergeCell ref="B40:C40"/>
    <mergeCell ref="A3:A4"/>
    <mergeCell ref="E20:K20"/>
    <mergeCell ref="E22:K22"/>
    <mergeCell ref="B3:C4"/>
    <mergeCell ref="D3:D4"/>
    <mergeCell ref="E3:G3"/>
    <mergeCell ref="B16:C16"/>
    <mergeCell ref="B38:C38"/>
    <mergeCell ref="H3:K3"/>
    <mergeCell ref="B5:C5"/>
    <mergeCell ref="A7:O7"/>
    <mergeCell ref="B32:C32"/>
    <mergeCell ref="B24:C24"/>
    <mergeCell ref="L3:O3"/>
    <mergeCell ref="B21:C21"/>
    <mergeCell ref="B23:C23"/>
    <mergeCell ref="B35:C35"/>
    <mergeCell ref="E34:K34"/>
    <mergeCell ref="B26:C26"/>
    <mergeCell ref="E25:K25"/>
    <mergeCell ref="B30:C30"/>
    <mergeCell ref="E29:K29"/>
    <mergeCell ref="D92:D93"/>
    <mergeCell ref="E92:E93"/>
    <mergeCell ref="F92:F93"/>
    <mergeCell ref="G92:G93"/>
    <mergeCell ref="B62:C62"/>
    <mergeCell ref="E82:K82"/>
    <mergeCell ref="A81:O81"/>
    <mergeCell ref="B82:C82"/>
    <mergeCell ref="B6:C6"/>
    <mergeCell ref="E10:K10"/>
    <mergeCell ref="B11:C11"/>
    <mergeCell ref="B14:C14"/>
    <mergeCell ref="E15:K15"/>
    <mergeCell ref="B17:C17"/>
    <mergeCell ref="B31:C31"/>
    <mergeCell ref="B45:C45"/>
    <mergeCell ref="B46:C46"/>
    <mergeCell ref="B37:C37"/>
    <mergeCell ref="B41:C41"/>
    <mergeCell ref="B42:C42"/>
    <mergeCell ref="B43:C43"/>
    <mergeCell ref="B12:C12"/>
    <mergeCell ref="E45:K45"/>
    <mergeCell ref="B33:C33"/>
    <mergeCell ref="B29:C29"/>
    <mergeCell ref="B44:C44"/>
    <mergeCell ref="E43:K43"/>
    <mergeCell ref="B25:C25"/>
    <mergeCell ref="B18:C18"/>
    <mergeCell ref="E18:K18"/>
    <mergeCell ref="B19:C19"/>
    <mergeCell ref="B48:C48"/>
    <mergeCell ref="E47:K47"/>
    <mergeCell ref="E77:K77"/>
    <mergeCell ref="B79:C79"/>
    <mergeCell ref="B80:C80"/>
    <mergeCell ref="B73:C73"/>
    <mergeCell ref="B75:C75"/>
    <mergeCell ref="B51:C51"/>
    <mergeCell ref="B52:C52"/>
    <mergeCell ref="B47:C47"/>
    <mergeCell ref="B50:C50"/>
    <mergeCell ref="B49:C49"/>
    <mergeCell ref="B67:C67"/>
    <mergeCell ref="A76:O76"/>
    <mergeCell ref="E66:K66"/>
    <mergeCell ref="A60:O60"/>
    <mergeCell ref="B64:C64"/>
    <mergeCell ref="B65:C65"/>
    <mergeCell ref="E61:K61"/>
    <mergeCell ref="B63:C63"/>
    <mergeCell ref="E74:K74"/>
    <mergeCell ref="B89:C89"/>
    <mergeCell ref="E89:K89"/>
    <mergeCell ref="B90:C90"/>
    <mergeCell ref="B92:C93"/>
    <mergeCell ref="A27:A28"/>
    <mergeCell ref="B27:C28"/>
    <mergeCell ref="D27:D28"/>
    <mergeCell ref="E27:E28"/>
    <mergeCell ref="F27:F28"/>
    <mergeCell ref="G27:G28"/>
    <mergeCell ref="B83:C83"/>
    <mergeCell ref="B54:C54"/>
    <mergeCell ref="B69:C69"/>
    <mergeCell ref="B57:C57"/>
    <mergeCell ref="E57:K57"/>
    <mergeCell ref="B58:C58"/>
    <mergeCell ref="B70:C70"/>
    <mergeCell ref="E70:K70"/>
    <mergeCell ref="B71:C71"/>
    <mergeCell ref="B55:C55"/>
    <mergeCell ref="B56:C56"/>
    <mergeCell ref="B61:C61"/>
    <mergeCell ref="B59:C59"/>
    <mergeCell ref="B66:C66"/>
  </mergeCells>
  <pageMargins left="0.37" right="0.21" top="0.74803149606299213" bottom="0.2" header="0.31496062992125984" footer="0.2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2019-11-15T06:17:11Z</cp:lastPrinted>
  <dcterms:created xsi:type="dcterms:W3CDTF">2017-11-10T07:50:09Z</dcterms:created>
  <dcterms:modified xsi:type="dcterms:W3CDTF">2023-11-03T08:03:14Z</dcterms:modified>
</cp:coreProperties>
</file>