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20" yWindow="-120" windowWidth="24240" windowHeight="13740" firstSheet="2" activeTab="2"/>
  </bookViews>
  <sheets>
    <sheet name="юноши" sheetId="1" state="hidden" r:id="rId1"/>
    <sheet name="девушки" sheetId="2" state="hidden" r:id="rId2"/>
    <sheet name="ПРОТОКОЛ" sheetId="3" r:id="rId3"/>
    <sheet name="Личное первенство" sheetId="4" r:id="rId4"/>
    <sheet name="Командный зачет" sheetId="5" r:id="rId5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49" i="3"/>
  <c r="L49"/>
  <c r="J49"/>
  <c r="H49"/>
  <c r="F49"/>
  <c r="D49"/>
  <c r="N48"/>
  <c r="L48"/>
  <c r="J48"/>
  <c r="H48"/>
  <c r="F48"/>
  <c r="D48"/>
  <c r="E109" i="5"/>
  <c r="E108"/>
  <c r="E107"/>
  <c r="E106"/>
  <c r="E105"/>
  <c r="E104"/>
  <c r="E103"/>
  <c r="E102"/>
  <c r="E101"/>
  <c r="E100"/>
  <c r="E99"/>
  <c r="E98"/>
  <c r="E97"/>
  <c r="E96"/>
  <c r="E95"/>
  <c r="E94"/>
  <c r="E93"/>
  <c r="E92"/>
  <c r="E91"/>
  <c r="E90"/>
  <c r="E89"/>
  <c r="E88"/>
  <c r="E87"/>
  <c r="E86"/>
  <c r="E85"/>
  <c r="E84"/>
  <c r="E83"/>
  <c r="E82"/>
  <c r="E81"/>
  <c r="E80"/>
  <c r="E79"/>
  <c r="E78"/>
  <c r="E77"/>
  <c r="E76"/>
  <c r="E75"/>
  <c r="E74"/>
  <c r="E73"/>
  <c r="E72"/>
  <c r="E71"/>
  <c r="E70"/>
  <c r="E69"/>
  <c r="E68"/>
  <c r="E67"/>
  <c r="E66"/>
  <c r="E65"/>
  <c r="E64"/>
  <c r="E63"/>
  <c r="E62"/>
  <c r="E61"/>
  <c r="E60"/>
  <c r="E59"/>
  <c r="E58"/>
  <c r="E57"/>
  <c r="E56"/>
  <c r="E55"/>
  <c r="E54"/>
  <c r="E53"/>
  <c r="E52"/>
  <c r="E51"/>
  <c r="E50"/>
  <c r="E49"/>
  <c r="E48"/>
  <c r="E47"/>
  <c r="E46"/>
  <c r="E45"/>
  <c r="E44"/>
  <c r="E43"/>
  <c r="E42"/>
  <c r="E41"/>
  <c r="E40"/>
  <c r="E39"/>
  <c r="E38"/>
  <c r="E37"/>
  <c r="E36"/>
  <c r="E35"/>
  <c r="E34"/>
  <c r="E33"/>
  <c r="E32"/>
  <c r="E31"/>
  <c r="E30"/>
  <c r="E29"/>
  <c r="E28"/>
  <c r="E27"/>
  <c r="E26"/>
  <c r="E25"/>
  <c r="E24"/>
  <c r="E23"/>
  <c r="E22"/>
  <c r="E21"/>
  <c r="E20"/>
  <c r="E19"/>
  <c r="E18"/>
  <c r="O49" i="3" l="1"/>
  <c r="O48"/>
  <c r="B109" i="5"/>
  <c r="A109"/>
  <c r="B108"/>
  <c r="A108"/>
  <c r="B107"/>
  <c r="A107"/>
  <c r="B106"/>
  <c r="A106"/>
  <c r="B105"/>
  <c r="A105"/>
  <c r="B104"/>
  <c r="A104"/>
  <c r="B103"/>
  <c r="A103"/>
  <c r="B102"/>
  <c r="A102"/>
  <c r="B101"/>
  <c r="A101"/>
  <c r="B100"/>
  <c r="A100"/>
  <c r="B99"/>
  <c r="A99"/>
  <c r="B98"/>
  <c r="A98"/>
  <c r="B97"/>
  <c r="A97"/>
  <c r="B96"/>
  <c r="A96"/>
  <c r="B95"/>
  <c r="A95"/>
  <c r="B94"/>
  <c r="A94"/>
  <c r="B93"/>
  <c r="A93"/>
  <c r="B92"/>
  <c r="A92"/>
  <c r="B91"/>
  <c r="A91"/>
  <c r="B90"/>
  <c r="A90"/>
  <c r="B89"/>
  <c r="A89"/>
  <c r="B88"/>
  <c r="A88"/>
  <c r="B87"/>
  <c r="A87"/>
  <c r="B86"/>
  <c r="A86"/>
  <c r="B85"/>
  <c r="A85"/>
  <c r="B84"/>
  <c r="A84"/>
  <c r="B83"/>
  <c r="A83"/>
  <c r="B82"/>
  <c r="A82"/>
  <c r="B81"/>
  <c r="A81"/>
  <c r="B80"/>
  <c r="A80"/>
  <c r="B79"/>
  <c r="A79"/>
  <c r="B78"/>
  <c r="A78"/>
  <c r="B77"/>
  <c r="A77"/>
  <c r="B76"/>
  <c r="A76"/>
  <c r="B75"/>
  <c r="A75"/>
  <c r="B74"/>
  <c r="A74"/>
  <c r="B73"/>
  <c r="A73"/>
  <c r="B72"/>
  <c r="A72"/>
  <c r="B71"/>
  <c r="A71"/>
  <c r="B70"/>
  <c r="A70"/>
  <c r="B69"/>
  <c r="A69"/>
  <c r="B68"/>
  <c r="A68"/>
  <c r="B67"/>
  <c r="A67"/>
  <c r="B66"/>
  <c r="A66"/>
  <c r="B65"/>
  <c r="A65"/>
  <c r="B64"/>
  <c r="A64"/>
  <c r="B63"/>
  <c r="A63"/>
  <c r="B62"/>
  <c r="A62"/>
  <c r="B61"/>
  <c r="A61"/>
  <c r="B60"/>
  <c r="A60"/>
  <c r="B59"/>
  <c r="A59"/>
  <c r="B58"/>
  <c r="A58"/>
  <c r="B57"/>
  <c r="A57"/>
  <c r="B56"/>
  <c r="A56"/>
  <c r="B55"/>
  <c r="A55"/>
  <c r="B54"/>
  <c r="A54"/>
  <c r="B53"/>
  <c r="A53"/>
  <c r="B52"/>
  <c r="A52"/>
  <c r="B51"/>
  <c r="A51"/>
  <c r="B50"/>
  <c r="A50"/>
  <c r="B49"/>
  <c r="A49"/>
  <c r="B48"/>
  <c r="A48"/>
  <c r="B47"/>
  <c r="A47"/>
  <c r="B46"/>
  <c r="A46"/>
  <c r="B45"/>
  <c r="A45"/>
  <c r="B44"/>
  <c r="A44"/>
  <c r="B43"/>
  <c r="A43"/>
  <c r="B42"/>
  <c r="A42"/>
  <c r="B41"/>
  <c r="A41"/>
  <c r="B40"/>
  <c r="A40"/>
  <c r="B39"/>
  <c r="A39"/>
  <c r="B38"/>
  <c r="A38"/>
  <c r="B37"/>
  <c r="A37"/>
  <c r="B36"/>
  <c r="A36"/>
  <c r="B35"/>
  <c r="A35"/>
  <c r="B34"/>
  <c r="A34"/>
  <c r="B33"/>
  <c r="A33"/>
  <c r="B32"/>
  <c r="A32"/>
  <c r="B31"/>
  <c r="A31"/>
  <c r="B30"/>
  <c r="A30"/>
  <c r="B29"/>
  <c r="A29"/>
  <c r="B28"/>
  <c r="A28"/>
  <c r="B27"/>
  <c r="A27"/>
  <c r="B26"/>
  <c r="A26"/>
  <c r="B25"/>
  <c r="A25"/>
  <c r="B24"/>
  <c r="A24"/>
  <c r="B23"/>
  <c r="A23"/>
  <c r="B22"/>
  <c r="A22"/>
  <c r="B21"/>
  <c r="A21"/>
  <c r="B20"/>
  <c r="A20"/>
  <c r="B19"/>
  <c r="A19"/>
  <c r="B18"/>
  <c r="A18"/>
  <c r="B17"/>
  <c r="A17"/>
  <c r="B16"/>
  <c r="A16"/>
  <c r="B15"/>
  <c r="A15"/>
  <c r="A581" i="4" l="1"/>
  <c r="B581"/>
  <c r="C581"/>
  <c r="D581"/>
  <c r="E581"/>
  <c r="F581"/>
  <c r="G581"/>
  <c r="H581"/>
  <c r="I581"/>
  <c r="J581"/>
  <c r="K581"/>
  <c r="L581"/>
  <c r="M581"/>
  <c r="N581"/>
  <c r="O581"/>
  <c r="A582"/>
  <c r="B582"/>
  <c r="C582"/>
  <c r="D582"/>
  <c r="E582"/>
  <c r="F582"/>
  <c r="G582"/>
  <c r="H582"/>
  <c r="I582"/>
  <c r="J582"/>
  <c r="K582"/>
  <c r="L582"/>
  <c r="M582"/>
  <c r="N582"/>
  <c r="O582"/>
  <c r="A583"/>
  <c r="B583"/>
  <c r="C583"/>
  <c r="D583"/>
  <c r="E583"/>
  <c r="F583"/>
  <c r="G583"/>
  <c r="H583"/>
  <c r="I583"/>
  <c r="J583"/>
  <c r="K583"/>
  <c r="L583"/>
  <c r="M583"/>
  <c r="N583"/>
  <c r="O583"/>
  <c r="A584"/>
  <c r="B584"/>
  <c r="C584"/>
  <c r="D584"/>
  <c r="E584"/>
  <c r="F584"/>
  <c r="G584"/>
  <c r="H584"/>
  <c r="I584"/>
  <c r="J584"/>
  <c r="K584"/>
  <c r="L584"/>
  <c r="M584"/>
  <c r="N584"/>
  <c r="O584"/>
  <c r="A585"/>
  <c r="B585"/>
  <c r="C585"/>
  <c r="D585"/>
  <c r="E585"/>
  <c r="F585"/>
  <c r="G585"/>
  <c r="H585"/>
  <c r="I585"/>
  <c r="J585"/>
  <c r="K585"/>
  <c r="L585"/>
  <c r="M585"/>
  <c r="N585"/>
  <c r="O585"/>
  <c r="D580"/>
  <c r="E580"/>
  <c r="F580"/>
  <c r="G580"/>
  <c r="H580"/>
  <c r="I580"/>
  <c r="J580"/>
  <c r="K580"/>
  <c r="L580"/>
  <c r="M580"/>
  <c r="N580"/>
  <c r="O580"/>
  <c r="C580"/>
  <c r="B580"/>
  <c r="A580"/>
  <c r="A575"/>
  <c r="B575"/>
  <c r="C575"/>
  <c r="D575"/>
  <c r="E575"/>
  <c r="F575"/>
  <c r="G575"/>
  <c r="H575"/>
  <c r="I575"/>
  <c r="J575"/>
  <c r="K575"/>
  <c r="L575"/>
  <c r="M575"/>
  <c r="N575"/>
  <c r="O575"/>
  <c r="A576"/>
  <c r="B576"/>
  <c r="C576"/>
  <c r="D576"/>
  <c r="E576"/>
  <c r="F576"/>
  <c r="G576"/>
  <c r="H576"/>
  <c r="I576"/>
  <c r="J576"/>
  <c r="K576"/>
  <c r="L576"/>
  <c r="M576"/>
  <c r="N576"/>
  <c r="O576"/>
  <c r="A577"/>
  <c r="B577"/>
  <c r="C577"/>
  <c r="D577"/>
  <c r="E577"/>
  <c r="F577"/>
  <c r="G577"/>
  <c r="H577"/>
  <c r="I577"/>
  <c r="J577"/>
  <c r="K577"/>
  <c r="L577"/>
  <c r="M577"/>
  <c r="N577"/>
  <c r="O577"/>
  <c r="A578"/>
  <c r="B578"/>
  <c r="C578"/>
  <c r="D578"/>
  <c r="E578"/>
  <c r="F578"/>
  <c r="G578"/>
  <c r="H578"/>
  <c r="I578"/>
  <c r="J578"/>
  <c r="K578"/>
  <c r="L578"/>
  <c r="M578"/>
  <c r="N578"/>
  <c r="O578"/>
  <c r="A579"/>
  <c r="B579"/>
  <c r="C579"/>
  <c r="D579"/>
  <c r="E579"/>
  <c r="F579"/>
  <c r="G579"/>
  <c r="H579"/>
  <c r="I579"/>
  <c r="J579"/>
  <c r="K579"/>
  <c r="L579"/>
  <c r="M579"/>
  <c r="N579"/>
  <c r="O579"/>
  <c r="D574"/>
  <c r="E574"/>
  <c r="F574"/>
  <c r="G574"/>
  <c r="H574"/>
  <c r="I574"/>
  <c r="J574"/>
  <c r="K574"/>
  <c r="L574"/>
  <c r="M574"/>
  <c r="N574"/>
  <c r="O574"/>
  <c r="C574"/>
  <c r="B574"/>
  <c r="A574"/>
  <c r="A569"/>
  <c r="B569"/>
  <c r="C569"/>
  <c r="D569"/>
  <c r="E569"/>
  <c r="F569"/>
  <c r="G569"/>
  <c r="H569"/>
  <c r="I569"/>
  <c r="J569"/>
  <c r="K569"/>
  <c r="L569"/>
  <c r="M569"/>
  <c r="N569"/>
  <c r="O569"/>
  <c r="A570"/>
  <c r="B570"/>
  <c r="C570"/>
  <c r="D570"/>
  <c r="E570"/>
  <c r="F570"/>
  <c r="G570"/>
  <c r="H570"/>
  <c r="I570"/>
  <c r="J570"/>
  <c r="K570"/>
  <c r="L570"/>
  <c r="M570"/>
  <c r="N570"/>
  <c r="O570"/>
  <c r="A571"/>
  <c r="B571"/>
  <c r="C571"/>
  <c r="D571"/>
  <c r="E571"/>
  <c r="F571"/>
  <c r="G571"/>
  <c r="H571"/>
  <c r="I571"/>
  <c r="J571"/>
  <c r="K571"/>
  <c r="L571"/>
  <c r="M571"/>
  <c r="N571"/>
  <c r="O571"/>
  <c r="A572"/>
  <c r="B572"/>
  <c r="C572"/>
  <c r="D572"/>
  <c r="E572"/>
  <c r="F572"/>
  <c r="G572"/>
  <c r="H572"/>
  <c r="I572"/>
  <c r="J572"/>
  <c r="K572"/>
  <c r="L572"/>
  <c r="M572"/>
  <c r="N572"/>
  <c r="O572"/>
  <c r="A573"/>
  <c r="B573"/>
  <c r="C573"/>
  <c r="D573"/>
  <c r="E573"/>
  <c r="F573"/>
  <c r="G573"/>
  <c r="H573"/>
  <c r="I573"/>
  <c r="J573"/>
  <c r="K573"/>
  <c r="L573"/>
  <c r="M573"/>
  <c r="N573"/>
  <c r="O573"/>
  <c r="D568"/>
  <c r="E568"/>
  <c r="F568"/>
  <c r="G568"/>
  <c r="H568"/>
  <c r="I568"/>
  <c r="J568"/>
  <c r="K568"/>
  <c r="L568"/>
  <c r="M568"/>
  <c r="N568"/>
  <c r="O568"/>
  <c r="C568"/>
  <c r="B568"/>
  <c r="A568"/>
  <c r="A563"/>
  <c r="B563"/>
  <c r="C563"/>
  <c r="D563"/>
  <c r="E563"/>
  <c r="F563"/>
  <c r="G563"/>
  <c r="H563"/>
  <c r="I563"/>
  <c r="J563"/>
  <c r="K563"/>
  <c r="L563"/>
  <c r="M563"/>
  <c r="N563"/>
  <c r="O563"/>
  <c r="A564"/>
  <c r="B564"/>
  <c r="C564"/>
  <c r="D564"/>
  <c r="E564"/>
  <c r="F564"/>
  <c r="G564"/>
  <c r="H564"/>
  <c r="I564"/>
  <c r="J564"/>
  <c r="K564"/>
  <c r="L564"/>
  <c r="M564"/>
  <c r="N564"/>
  <c r="O564"/>
  <c r="A565"/>
  <c r="B565"/>
  <c r="C565"/>
  <c r="D565"/>
  <c r="E565"/>
  <c r="F565"/>
  <c r="G565"/>
  <c r="H565"/>
  <c r="I565"/>
  <c r="J565"/>
  <c r="K565"/>
  <c r="L565"/>
  <c r="M565"/>
  <c r="N565"/>
  <c r="O565"/>
  <c r="A566"/>
  <c r="B566"/>
  <c r="C566"/>
  <c r="D566"/>
  <c r="E566"/>
  <c r="F566"/>
  <c r="G566"/>
  <c r="H566"/>
  <c r="I566"/>
  <c r="J566"/>
  <c r="K566"/>
  <c r="L566"/>
  <c r="M566"/>
  <c r="N566"/>
  <c r="O566"/>
  <c r="A567"/>
  <c r="B567"/>
  <c r="C567"/>
  <c r="D567"/>
  <c r="E567"/>
  <c r="F567"/>
  <c r="G567"/>
  <c r="H567"/>
  <c r="I567"/>
  <c r="J567"/>
  <c r="K567"/>
  <c r="L567"/>
  <c r="M567"/>
  <c r="N567"/>
  <c r="O567"/>
  <c r="D562"/>
  <c r="E562"/>
  <c r="F562"/>
  <c r="G562"/>
  <c r="H562"/>
  <c r="I562"/>
  <c r="J562"/>
  <c r="K562"/>
  <c r="L562"/>
  <c r="M562"/>
  <c r="N562"/>
  <c r="O562"/>
  <c r="C562"/>
  <c r="B562"/>
  <c r="A562"/>
  <c r="A557"/>
  <c r="B557"/>
  <c r="C557"/>
  <c r="D557"/>
  <c r="E557"/>
  <c r="F557"/>
  <c r="G557"/>
  <c r="H557"/>
  <c r="I557"/>
  <c r="J557"/>
  <c r="K557"/>
  <c r="L557"/>
  <c r="M557"/>
  <c r="N557"/>
  <c r="O557"/>
  <c r="A558"/>
  <c r="B558"/>
  <c r="C558"/>
  <c r="D558"/>
  <c r="E558"/>
  <c r="F558"/>
  <c r="G558"/>
  <c r="H558"/>
  <c r="I558"/>
  <c r="J558"/>
  <c r="K558"/>
  <c r="L558"/>
  <c r="M558"/>
  <c r="N558"/>
  <c r="O558"/>
  <c r="A559"/>
  <c r="B559"/>
  <c r="C559"/>
  <c r="D559"/>
  <c r="E559"/>
  <c r="F559"/>
  <c r="G559"/>
  <c r="H559"/>
  <c r="I559"/>
  <c r="J559"/>
  <c r="K559"/>
  <c r="L559"/>
  <c r="M559"/>
  <c r="N559"/>
  <c r="O559"/>
  <c r="A560"/>
  <c r="B560"/>
  <c r="C560"/>
  <c r="D560"/>
  <c r="E560"/>
  <c r="F560"/>
  <c r="G560"/>
  <c r="H560"/>
  <c r="I560"/>
  <c r="J560"/>
  <c r="K560"/>
  <c r="L560"/>
  <c r="M560"/>
  <c r="N560"/>
  <c r="O560"/>
  <c r="A561"/>
  <c r="B561"/>
  <c r="C561"/>
  <c r="D561"/>
  <c r="E561"/>
  <c r="F561"/>
  <c r="G561"/>
  <c r="H561"/>
  <c r="I561"/>
  <c r="J561"/>
  <c r="K561"/>
  <c r="L561"/>
  <c r="M561"/>
  <c r="N561"/>
  <c r="O561"/>
  <c r="D556"/>
  <c r="E556"/>
  <c r="F556"/>
  <c r="G556"/>
  <c r="H556"/>
  <c r="I556"/>
  <c r="J556"/>
  <c r="K556"/>
  <c r="L556"/>
  <c r="M556"/>
  <c r="N556"/>
  <c r="O556"/>
  <c r="C556"/>
  <c r="B556"/>
  <c r="A556"/>
  <c r="A551"/>
  <c r="B551"/>
  <c r="C551"/>
  <c r="D551"/>
  <c r="E551"/>
  <c r="F551"/>
  <c r="G551"/>
  <c r="H551"/>
  <c r="I551"/>
  <c r="J551"/>
  <c r="K551"/>
  <c r="L551"/>
  <c r="M551"/>
  <c r="N551"/>
  <c r="O551"/>
  <c r="A552"/>
  <c r="B552"/>
  <c r="C552"/>
  <c r="D552"/>
  <c r="E552"/>
  <c r="F552"/>
  <c r="G552"/>
  <c r="H552"/>
  <c r="I552"/>
  <c r="J552"/>
  <c r="K552"/>
  <c r="L552"/>
  <c r="M552"/>
  <c r="N552"/>
  <c r="O552"/>
  <c r="A553"/>
  <c r="B553"/>
  <c r="C553"/>
  <c r="D553"/>
  <c r="E553"/>
  <c r="F553"/>
  <c r="G553"/>
  <c r="H553"/>
  <c r="I553"/>
  <c r="J553"/>
  <c r="K553"/>
  <c r="L553"/>
  <c r="M553"/>
  <c r="N553"/>
  <c r="O553"/>
  <c r="A554"/>
  <c r="B554"/>
  <c r="C554"/>
  <c r="D554"/>
  <c r="E554"/>
  <c r="F554"/>
  <c r="G554"/>
  <c r="H554"/>
  <c r="I554"/>
  <c r="J554"/>
  <c r="K554"/>
  <c r="L554"/>
  <c r="M554"/>
  <c r="N554"/>
  <c r="O554"/>
  <c r="A555"/>
  <c r="B555"/>
  <c r="C555"/>
  <c r="D555"/>
  <c r="E555"/>
  <c r="F555"/>
  <c r="G555"/>
  <c r="H555"/>
  <c r="I555"/>
  <c r="J555"/>
  <c r="K555"/>
  <c r="L555"/>
  <c r="M555"/>
  <c r="N555"/>
  <c r="O555"/>
  <c r="D550"/>
  <c r="E550"/>
  <c r="F550"/>
  <c r="G550"/>
  <c r="H550"/>
  <c r="I550"/>
  <c r="J550"/>
  <c r="K550"/>
  <c r="L550"/>
  <c r="M550"/>
  <c r="N550"/>
  <c r="O550"/>
  <c r="C550"/>
  <c r="B550"/>
  <c r="A550"/>
  <c r="A545"/>
  <c r="B545"/>
  <c r="C545"/>
  <c r="D545"/>
  <c r="E545"/>
  <c r="F545"/>
  <c r="G545"/>
  <c r="H545"/>
  <c r="I545"/>
  <c r="J545"/>
  <c r="K545"/>
  <c r="L545"/>
  <c r="M545"/>
  <c r="N545"/>
  <c r="O545"/>
  <c r="A546"/>
  <c r="B546"/>
  <c r="C546"/>
  <c r="D546"/>
  <c r="E546"/>
  <c r="F546"/>
  <c r="G546"/>
  <c r="H546"/>
  <c r="I546"/>
  <c r="J546"/>
  <c r="K546"/>
  <c r="L546"/>
  <c r="M546"/>
  <c r="N546"/>
  <c r="O546"/>
  <c r="A547"/>
  <c r="B547"/>
  <c r="C547"/>
  <c r="D547"/>
  <c r="E547"/>
  <c r="F547"/>
  <c r="G547"/>
  <c r="H547"/>
  <c r="I547"/>
  <c r="J547"/>
  <c r="K547"/>
  <c r="L547"/>
  <c r="M547"/>
  <c r="N547"/>
  <c r="O547"/>
  <c r="A548"/>
  <c r="B548"/>
  <c r="C548"/>
  <c r="D548"/>
  <c r="E548"/>
  <c r="F548"/>
  <c r="G548"/>
  <c r="H548"/>
  <c r="I548"/>
  <c r="J548"/>
  <c r="K548"/>
  <c r="L548"/>
  <c r="M548"/>
  <c r="N548"/>
  <c r="O548"/>
  <c r="A549"/>
  <c r="B549"/>
  <c r="C549"/>
  <c r="D549"/>
  <c r="E549"/>
  <c r="F549"/>
  <c r="G549"/>
  <c r="H549"/>
  <c r="I549"/>
  <c r="J549"/>
  <c r="K549"/>
  <c r="L549"/>
  <c r="M549"/>
  <c r="N549"/>
  <c r="O549"/>
  <c r="D544"/>
  <c r="E544"/>
  <c r="F544"/>
  <c r="G544"/>
  <c r="H544"/>
  <c r="I544"/>
  <c r="J544"/>
  <c r="K544"/>
  <c r="L544"/>
  <c r="M544"/>
  <c r="N544"/>
  <c r="O544"/>
  <c r="C544"/>
  <c r="B544"/>
  <c r="A544"/>
  <c r="A539"/>
  <c r="B539"/>
  <c r="C539"/>
  <c r="D539"/>
  <c r="E539"/>
  <c r="F539"/>
  <c r="G539"/>
  <c r="H539"/>
  <c r="I539"/>
  <c r="J539"/>
  <c r="K539"/>
  <c r="L539"/>
  <c r="M539"/>
  <c r="N539"/>
  <c r="O539"/>
  <c r="A540"/>
  <c r="B540"/>
  <c r="C540"/>
  <c r="D540"/>
  <c r="E540"/>
  <c r="F540"/>
  <c r="G540"/>
  <c r="H540"/>
  <c r="I540"/>
  <c r="J540"/>
  <c r="K540"/>
  <c r="L540"/>
  <c r="M540"/>
  <c r="N540"/>
  <c r="O540"/>
  <c r="A541"/>
  <c r="B541"/>
  <c r="C541"/>
  <c r="D541"/>
  <c r="E541"/>
  <c r="F541"/>
  <c r="G541"/>
  <c r="H541"/>
  <c r="I541"/>
  <c r="J541"/>
  <c r="K541"/>
  <c r="L541"/>
  <c r="M541"/>
  <c r="N541"/>
  <c r="O541"/>
  <c r="A542"/>
  <c r="B542"/>
  <c r="C542"/>
  <c r="D542"/>
  <c r="E542"/>
  <c r="F542"/>
  <c r="G542"/>
  <c r="H542"/>
  <c r="I542"/>
  <c r="J542"/>
  <c r="K542"/>
  <c r="L542"/>
  <c r="M542"/>
  <c r="N542"/>
  <c r="O542"/>
  <c r="A543"/>
  <c r="B543"/>
  <c r="C543"/>
  <c r="D543"/>
  <c r="E543"/>
  <c r="F543"/>
  <c r="G543"/>
  <c r="H543"/>
  <c r="I543"/>
  <c r="J543"/>
  <c r="K543"/>
  <c r="L543"/>
  <c r="M543"/>
  <c r="N543"/>
  <c r="O543"/>
  <c r="D538"/>
  <c r="E538"/>
  <c r="F538"/>
  <c r="G538"/>
  <c r="H538"/>
  <c r="I538"/>
  <c r="J538"/>
  <c r="K538"/>
  <c r="L538"/>
  <c r="M538"/>
  <c r="N538"/>
  <c r="O538"/>
  <c r="C538"/>
  <c r="B538"/>
  <c r="A538"/>
  <c r="A533"/>
  <c r="B533"/>
  <c r="C533"/>
  <c r="D533"/>
  <c r="E533"/>
  <c r="F533"/>
  <c r="G533"/>
  <c r="H533"/>
  <c r="I533"/>
  <c r="J533"/>
  <c r="K533"/>
  <c r="L533"/>
  <c r="M533"/>
  <c r="N533"/>
  <c r="O533"/>
  <c r="A534"/>
  <c r="B534"/>
  <c r="C534"/>
  <c r="D534"/>
  <c r="E534"/>
  <c r="F534"/>
  <c r="G534"/>
  <c r="H534"/>
  <c r="I534"/>
  <c r="J534"/>
  <c r="K534"/>
  <c r="L534"/>
  <c r="M534"/>
  <c r="N534"/>
  <c r="O534"/>
  <c r="A535"/>
  <c r="B535"/>
  <c r="C535"/>
  <c r="D535"/>
  <c r="E535"/>
  <c r="F535"/>
  <c r="G535"/>
  <c r="H535"/>
  <c r="I535"/>
  <c r="J535"/>
  <c r="K535"/>
  <c r="L535"/>
  <c r="M535"/>
  <c r="N535"/>
  <c r="O535"/>
  <c r="A536"/>
  <c r="B536"/>
  <c r="C536"/>
  <c r="D536"/>
  <c r="E536"/>
  <c r="F536"/>
  <c r="G536"/>
  <c r="H536"/>
  <c r="I536"/>
  <c r="J536"/>
  <c r="K536"/>
  <c r="L536"/>
  <c r="M536"/>
  <c r="N536"/>
  <c r="O536"/>
  <c r="A537"/>
  <c r="B537"/>
  <c r="C537"/>
  <c r="D537"/>
  <c r="E537"/>
  <c r="F537"/>
  <c r="G537"/>
  <c r="H537"/>
  <c r="I537"/>
  <c r="J537"/>
  <c r="K537"/>
  <c r="L537"/>
  <c r="M537"/>
  <c r="N537"/>
  <c r="O537"/>
  <c r="D532"/>
  <c r="E532"/>
  <c r="F532"/>
  <c r="G532"/>
  <c r="H532"/>
  <c r="I532"/>
  <c r="J532"/>
  <c r="K532"/>
  <c r="L532"/>
  <c r="M532"/>
  <c r="N532"/>
  <c r="O532"/>
  <c r="C532"/>
  <c r="B532"/>
  <c r="A532"/>
  <c r="A527"/>
  <c r="B527"/>
  <c r="C527"/>
  <c r="D527"/>
  <c r="E527"/>
  <c r="F527"/>
  <c r="G527"/>
  <c r="H527"/>
  <c r="I527"/>
  <c r="J527"/>
  <c r="K527"/>
  <c r="L527"/>
  <c r="M527"/>
  <c r="N527"/>
  <c r="O527"/>
  <c r="A528"/>
  <c r="B528"/>
  <c r="C528"/>
  <c r="D528"/>
  <c r="E528"/>
  <c r="F528"/>
  <c r="G528"/>
  <c r="H528"/>
  <c r="I528"/>
  <c r="J528"/>
  <c r="K528"/>
  <c r="L528"/>
  <c r="M528"/>
  <c r="N528"/>
  <c r="O528"/>
  <c r="A529"/>
  <c r="B529"/>
  <c r="C529"/>
  <c r="D529"/>
  <c r="E529"/>
  <c r="F529"/>
  <c r="G529"/>
  <c r="H529"/>
  <c r="I529"/>
  <c r="J529"/>
  <c r="K529"/>
  <c r="L529"/>
  <c r="M529"/>
  <c r="N529"/>
  <c r="O529"/>
  <c r="A530"/>
  <c r="B530"/>
  <c r="C530"/>
  <c r="D530"/>
  <c r="E530"/>
  <c r="F530"/>
  <c r="G530"/>
  <c r="H530"/>
  <c r="I530"/>
  <c r="J530"/>
  <c r="K530"/>
  <c r="L530"/>
  <c r="M530"/>
  <c r="N530"/>
  <c r="O530"/>
  <c r="A531"/>
  <c r="B531"/>
  <c r="C531"/>
  <c r="D531"/>
  <c r="E531"/>
  <c r="F531"/>
  <c r="G531"/>
  <c r="H531"/>
  <c r="I531"/>
  <c r="J531"/>
  <c r="K531"/>
  <c r="L531"/>
  <c r="M531"/>
  <c r="N531"/>
  <c r="O531"/>
  <c r="D526"/>
  <c r="E526"/>
  <c r="F526"/>
  <c r="G526"/>
  <c r="H526"/>
  <c r="I526"/>
  <c r="J526"/>
  <c r="K526"/>
  <c r="L526"/>
  <c r="M526"/>
  <c r="N526"/>
  <c r="O526"/>
  <c r="C526"/>
  <c r="B526"/>
  <c r="A526"/>
  <c r="A521"/>
  <c r="B521"/>
  <c r="C521"/>
  <c r="D521"/>
  <c r="E521"/>
  <c r="F521"/>
  <c r="G521"/>
  <c r="H521"/>
  <c r="I521"/>
  <c r="J521"/>
  <c r="K521"/>
  <c r="L521"/>
  <c r="M521"/>
  <c r="N521"/>
  <c r="O521"/>
  <c r="A522"/>
  <c r="B522"/>
  <c r="C522"/>
  <c r="D522"/>
  <c r="E522"/>
  <c r="F522"/>
  <c r="G522"/>
  <c r="H522"/>
  <c r="I522"/>
  <c r="J522"/>
  <c r="K522"/>
  <c r="L522"/>
  <c r="M522"/>
  <c r="N522"/>
  <c r="O522"/>
  <c r="A523"/>
  <c r="B523"/>
  <c r="C523"/>
  <c r="D523"/>
  <c r="E523"/>
  <c r="F523"/>
  <c r="G523"/>
  <c r="H523"/>
  <c r="I523"/>
  <c r="J523"/>
  <c r="K523"/>
  <c r="L523"/>
  <c r="M523"/>
  <c r="N523"/>
  <c r="O523"/>
  <c r="A524"/>
  <c r="B524"/>
  <c r="C524"/>
  <c r="D524"/>
  <c r="E524"/>
  <c r="F524"/>
  <c r="G524"/>
  <c r="H524"/>
  <c r="I524"/>
  <c r="J524"/>
  <c r="K524"/>
  <c r="L524"/>
  <c r="M524"/>
  <c r="N524"/>
  <c r="O524"/>
  <c r="A525"/>
  <c r="B525"/>
  <c r="C525"/>
  <c r="D525"/>
  <c r="E525"/>
  <c r="F525"/>
  <c r="G525"/>
  <c r="H525"/>
  <c r="I525"/>
  <c r="J525"/>
  <c r="K525"/>
  <c r="L525"/>
  <c r="M525"/>
  <c r="N525"/>
  <c r="O525"/>
  <c r="D520"/>
  <c r="E520"/>
  <c r="F520"/>
  <c r="G520"/>
  <c r="H520"/>
  <c r="I520"/>
  <c r="J520"/>
  <c r="K520"/>
  <c r="L520"/>
  <c r="M520"/>
  <c r="N520"/>
  <c r="O520"/>
  <c r="C520"/>
  <c r="B520"/>
  <c r="A520"/>
  <c r="A515"/>
  <c r="B515"/>
  <c r="C515"/>
  <c r="D515"/>
  <c r="E515"/>
  <c r="F515"/>
  <c r="G515"/>
  <c r="H515"/>
  <c r="I515"/>
  <c r="J515"/>
  <c r="K515"/>
  <c r="L515"/>
  <c r="M515"/>
  <c r="N515"/>
  <c r="O515"/>
  <c r="A516"/>
  <c r="B516"/>
  <c r="C516"/>
  <c r="D516"/>
  <c r="E516"/>
  <c r="F516"/>
  <c r="G516"/>
  <c r="H516"/>
  <c r="I516"/>
  <c r="J516"/>
  <c r="K516"/>
  <c r="L516"/>
  <c r="M516"/>
  <c r="N516"/>
  <c r="O516"/>
  <c r="A517"/>
  <c r="B517"/>
  <c r="C517"/>
  <c r="D517"/>
  <c r="E517"/>
  <c r="F517"/>
  <c r="G517"/>
  <c r="H517"/>
  <c r="I517"/>
  <c r="J517"/>
  <c r="K517"/>
  <c r="L517"/>
  <c r="M517"/>
  <c r="N517"/>
  <c r="O517"/>
  <c r="A518"/>
  <c r="B518"/>
  <c r="C518"/>
  <c r="D518"/>
  <c r="E518"/>
  <c r="F518"/>
  <c r="G518"/>
  <c r="H518"/>
  <c r="I518"/>
  <c r="J518"/>
  <c r="K518"/>
  <c r="L518"/>
  <c r="M518"/>
  <c r="N518"/>
  <c r="O518"/>
  <c r="A519"/>
  <c r="B519"/>
  <c r="C519"/>
  <c r="D519"/>
  <c r="E519"/>
  <c r="F519"/>
  <c r="G519"/>
  <c r="H519"/>
  <c r="I519"/>
  <c r="J519"/>
  <c r="K519"/>
  <c r="L519"/>
  <c r="M519"/>
  <c r="N519"/>
  <c r="O519"/>
  <c r="D514"/>
  <c r="E514"/>
  <c r="F514"/>
  <c r="G514"/>
  <c r="H514"/>
  <c r="I514"/>
  <c r="J514"/>
  <c r="K514"/>
  <c r="L514"/>
  <c r="M514"/>
  <c r="N514"/>
  <c r="O514"/>
  <c r="C514"/>
  <c r="B514"/>
  <c r="A514"/>
  <c r="A509"/>
  <c r="B509"/>
  <c r="C509"/>
  <c r="D509"/>
  <c r="E509"/>
  <c r="F509"/>
  <c r="G509"/>
  <c r="H509"/>
  <c r="I509"/>
  <c r="J509"/>
  <c r="K509"/>
  <c r="L509"/>
  <c r="M509"/>
  <c r="N509"/>
  <c r="O509"/>
  <c r="A510"/>
  <c r="B510"/>
  <c r="C510"/>
  <c r="D510"/>
  <c r="E510"/>
  <c r="F510"/>
  <c r="G510"/>
  <c r="H510"/>
  <c r="I510"/>
  <c r="J510"/>
  <c r="K510"/>
  <c r="L510"/>
  <c r="M510"/>
  <c r="N510"/>
  <c r="O510"/>
  <c r="A511"/>
  <c r="B511"/>
  <c r="C511"/>
  <c r="D511"/>
  <c r="E511"/>
  <c r="F511"/>
  <c r="G511"/>
  <c r="H511"/>
  <c r="I511"/>
  <c r="J511"/>
  <c r="K511"/>
  <c r="L511"/>
  <c r="M511"/>
  <c r="N511"/>
  <c r="O511"/>
  <c r="A512"/>
  <c r="B512"/>
  <c r="C512"/>
  <c r="D512"/>
  <c r="E512"/>
  <c r="F512"/>
  <c r="G512"/>
  <c r="H512"/>
  <c r="I512"/>
  <c r="J512"/>
  <c r="K512"/>
  <c r="L512"/>
  <c r="M512"/>
  <c r="N512"/>
  <c r="O512"/>
  <c r="A513"/>
  <c r="B513"/>
  <c r="C513"/>
  <c r="D513"/>
  <c r="E513"/>
  <c r="F513"/>
  <c r="G513"/>
  <c r="H513"/>
  <c r="I513"/>
  <c r="J513"/>
  <c r="K513"/>
  <c r="L513"/>
  <c r="M513"/>
  <c r="N513"/>
  <c r="O513"/>
  <c r="D508"/>
  <c r="E508"/>
  <c r="F508"/>
  <c r="G508"/>
  <c r="H508"/>
  <c r="I508"/>
  <c r="J508"/>
  <c r="K508"/>
  <c r="L508"/>
  <c r="M508"/>
  <c r="N508"/>
  <c r="O508"/>
  <c r="C508"/>
  <c r="B508"/>
  <c r="A508"/>
  <c r="A503"/>
  <c r="B503"/>
  <c r="C503"/>
  <c r="D503"/>
  <c r="E503"/>
  <c r="F503"/>
  <c r="G503"/>
  <c r="H503"/>
  <c r="I503"/>
  <c r="J503"/>
  <c r="K503"/>
  <c r="L503"/>
  <c r="M503"/>
  <c r="N503"/>
  <c r="O503"/>
  <c r="A504"/>
  <c r="B504"/>
  <c r="C504"/>
  <c r="D504"/>
  <c r="E504"/>
  <c r="F504"/>
  <c r="G504"/>
  <c r="H504"/>
  <c r="I504"/>
  <c r="J504"/>
  <c r="K504"/>
  <c r="L504"/>
  <c r="M504"/>
  <c r="N504"/>
  <c r="O504"/>
  <c r="A505"/>
  <c r="B505"/>
  <c r="C505"/>
  <c r="D505"/>
  <c r="E505"/>
  <c r="F505"/>
  <c r="G505"/>
  <c r="H505"/>
  <c r="I505"/>
  <c r="J505"/>
  <c r="K505"/>
  <c r="L505"/>
  <c r="M505"/>
  <c r="N505"/>
  <c r="O505"/>
  <c r="A506"/>
  <c r="B506"/>
  <c r="C506"/>
  <c r="D506"/>
  <c r="E506"/>
  <c r="F506"/>
  <c r="G506"/>
  <c r="H506"/>
  <c r="I506"/>
  <c r="J506"/>
  <c r="K506"/>
  <c r="L506"/>
  <c r="M506"/>
  <c r="N506"/>
  <c r="O506"/>
  <c r="A507"/>
  <c r="B507"/>
  <c r="C507"/>
  <c r="D507"/>
  <c r="E507"/>
  <c r="F507"/>
  <c r="G507"/>
  <c r="H507"/>
  <c r="I507"/>
  <c r="J507"/>
  <c r="K507"/>
  <c r="L507"/>
  <c r="M507"/>
  <c r="N507"/>
  <c r="O507"/>
  <c r="D502"/>
  <c r="E502"/>
  <c r="F502"/>
  <c r="G502"/>
  <c r="H502"/>
  <c r="I502"/>
  <c r="J502"/>
  <c r="K502"/>
  <c r="L502"/>
  <c r="M502"/>
  <c r="N502"/>
  <c r="O502"/>
  <c r="C502"/>
  <c r="B502"/>
  <c r="A502"/>
  <c r="A497"/>
  <c r="B497"/>
  <c r="C497"/>
  <c r="D497"/>
  <c r="E497"/>
  <c r="F497"/>
  <c r="G497"/>
  <c r="H497"/>
  <c r="I497"/>
  <c r="J497"/>
  <c r="K497"/>
  <c r="L497"/>
  <c r="M497"/>
  <c r="N497"/>
  <c r="O497"/>
  <c r="A498"/>
  <c r="B498"/>
  <c r="C498"/>
  <c r="D498"/>
  <c r="E498"/>
  <c r="F498"/>
  <c r="G498"/>
  <c r="H498"/>
  <c r="I498"/>
  <c r="J498"/>
  <c r="K498"/>
  <c r="L498"/>
  <c r="M498"/>
  <c r="N498"/>
  <c r="O498"/>
  <c r="A499"/>
  <c r="B499"/>
  <c r="C499"/>
  <c r="D499"/>
  <c r="E499"/>
  <c r="F499"/>
  <c r="G499"/>
  <c r="H499"/>
  <c r="I499"/>
  <c r="J499"/>
  <c r="K499"/>
  <c r="L499"/>
  <c r="M499"/>
  <c r="N499"/>
  <c r="O499"/>
  <c r="A500"/>
  <c r="B500"/>
  <c r="C500"/>
  <c r="D500"/>
  <c r="E500"/>
  <c r="F500"/>
  <c r="G500"/>
  <c r="H500"/>
  <c r="I500"/>
  <c r="J500"/>
  <c r="K500"/>
  <c r="L500"/>
  <c r="M500"/>
  <c r="N500"/>
  <c r="O500"/>
  <c r="A501"/>
  <c r="B501"/>
  <c r="C501"/>
  <c r="D501"/>
  <c r="E501"/>
  <c r="F501"/>
  <c r="G501"/>
  <c r="H501"/>
  <c r="I501"/>
  <c r="J501"/>
  <c r="K501"/>
  <c r="L501"/>
  <c r="M501"/>
  <c r="N501"/>
  <c r="O501"/>
  <c r="D496"/>
  <c r="E496"/>
  <c r="F496"/>
  <c r="G496"/>
  <c r="H496"/>
  <c r="I496"/>
  <c r="J496"/>
  <c r="K496"/>
  <c r="L496"/>
  <c r="M496"/>
  <c r="N496"/>
  <c r="O496"/>
  <c r="C496"/>
  <c r="B496"/>
  <c r="A496"/>
  <c r="A491"/>
  <c r="B491"/>
  <c r="C491"/>
  <c r="D491"/>
  <c r="E491"/>
  <c r="F491"/>
  <c r="G491"/>
  <c r="H491"/>
  <c r="I491"/>
  <c r="J491"/>
  <c r="K491"/>
  <c r="L491"/>
  <c r="M491"/>
  <c r="N491"/>
  <c r="O491"/>
  <c r="A492"/>
  <c r="B492"/>
  <c r="C492"/>
  <c r="D492"/>
  <c r="E492"/>
  <c r="F492"/>
  <c r="G492"/>
  <c r="H492"/>
  <c r="I492"/>
  <c r="J492"/>
  <c r="K492"/>
  <c r="L492"/>
  <c r="M492"/>
  <c r="N492"/>
  <c r="O492"/>
  <c r="A493"/>
  <c r="B493"/>
  <c r="C493"/>
  <c r="D493"/>
  <c r="E493"/>
  <c r="F493"/>
  <c r="G493"/>
  <c r="H493"/>
  <c r="I493"/>
  <c r="J493"/>
  <c r="K493"/>
  <c r="L493"/>
  <c r="M493"/>
  <c r="N493"/>
  <c r="O493"/>
  <c r="A494"/>
  <c r="B494"/>
  <c r="C494"/>
  <c r="D494"/>
  <c r="E494"/>
  <c r="F494"/>
  <c r="G494"/>
  <c r="H494"/>
  <c r="I494"/>
  <c r="J494"/>
  <c r="K494"/>
  <c r="L494"/>
  <c r="M494"/>
  <c r="N494"/>
  <c r="O494"/>
  <c r="A495"/>
  <c r="B495"/>
  <c r="C495"/>
  <c r="D495"/>
  <c r="E495"/>
  <c r="F495"/>
  <c r="G495"/>
  <c r="H495"/>
  <c r="I495"/>
  <c r="J495"/>
  <c r="K495"/>
  <c r="L495"/>
  <c r="M495"/>
  <c r="N495"/>
  <c r="O495"/>
  <c r="D490"/>
  <c r="E490"/>
  <c r="F490"/>
  <c r="G490"/>
  <c r="H490"/>
  <c r="I490"/>
  <c r="J490"/>
  <c r="K490"/>
  <c r="L490"/>
  <c r="M490"/>
  <c r="N490"/>
  <c r="O490"/>
  <c r="C490"/>
  <c r="B490"/>
  <c r="A490"/>
  <c r="A485"/>
  <c r="B485"/>
  <c r="C485"/>
  <c r="D485"/>
  <c r="E485"/>
  <c r="F485"/>
  <c r="G485"/>
  <c r="H485"/>
  <c r="I485"/>
  <c r="J485"/>
  <c r="K485"/>
  <c r="L485"/>
  <c r="M485"/>
  <c r="N485"/>
  <c r="O485"/>
  <c r="A486"/>
  <c r="B486"/>
  <c r="C486"/>
  <c r="D486"/>
  <c r="E486"/>
  <c r="F486"/>
  <c r="G486"/>
  <c r="H486"/>
  <c r="I486"/>
  <c r="J486"/>
  <c r="K486"/>
  <c r="L486"/>
  <c r="M486"/>
  <c r="N486"/>
  <c r="O486"/>
  <c r="A487"/>
  <c r="B487"/>
  <c r="C487"/>
  <c r="D487"/>
  <c r="E487"/>
  <c r="F487"/>
  <c r="G487"/>
  <c r="H487"/>
  <c r="I487"/>
  <c r="J487"/>
  <c r="K487"/>
  <c r="L487"/>
  <c r="M487"/>
  <c r="N487"/>
  <c r="O487"/>
  <c r="A488"/>
  <c r="B488"/>
  <c r="C488"/>
  <c r="D488"/>
  <c r="E488"/>
  <c r="F488"/>
  <c r="G488"/>
  <c r="H488"/>
  <c r="I488"/>
  <c r="J488"/>
  <c r="K488"/>
  <c r="L488"/>
  <c r="M488"/>
  <c r="N488"/>
  <c r="O488"/>
  <c r="A489"/>
  <c r="B489"/>
  <c r="C489"/>
  <c r="D489"/>
  <c r="E489"/>
  <c r="F489"/>
  <c r="G489"/>
  <c r="H489"/>
  <c r="I489"/>
  <c r="J489"/>
  <c r="K489"/>
  <c r="L489"/>
  <c r="M489"/>
  <c r="N489"/>
  <c r="O489"/>
  <c r="D484"/>
  <c r="E484"/>
  <c r="F484"/>
  <c r="G484"/>
  <c r="H484"/>
  <c r="I484"/>
  <c r="J484"/>
  <c r="K484"/>
  <c r="L484"/>
  <c r="M484"/>
  <c r="N484"/>
  <c r="O484"/>
  <c r="C484"/>
  <c r="B484"/>
  <c r="A484"/>
  <c r="A479"/>
  <c r="B479"/>
  <c r="C479"/>
  <c r="D479"/>
  <c r="E479"/>
  <c r="F479"/>
  <c r="G479"/>
  <c r="H479"/>
  <c r="I479"/>
  <c r="J479"/>
  <c r="K479"/>
  <c r="L479"/>
  <c r="M479"/>
  <c r="N479"/>
  <c r="O479"/>
  <c r="A480"/>
  <c r="B480"/>
  <c r="C480"/>
  <c r="D480"/>
  <c r="E480"/>
  <c r="F480"/>
  <c r="G480"/>
  <c r="H480"/>
  <c r="I480"/>
  <c r="J480"/>
  <c r="K480"/>
  <c r="L480"/>
  <c r="M480"/>
  <c r="N480"/>
  <c r="O480"/>
  <c r="A481"/>
  <c r="B481"/>
  <c r="C481"/>
  <c r="D481"/>
  <c r="E481"/>
  <c r="F481"/>
  <c r="G481"/>
  <c r="H481"/>
  <c r="I481"/>
  <c r="J481"/>
  <c r="K481"/>
  <c r="L481"/>
  <c r="M481"/>
  <c r="N481"/>
  <c r="O481"/>
  <c r="A482"/>
  <c r="B482"/>
  <c r="C482"/>
  <c r="D482"/>
  <c r="E482"/>
  <c r="F482"/>
  <c r="G482"/>
  <c r="H482"/>
  <c r="I482"/>
  <c r="J482"/>
  <c r="K482"/>
  <c r="L482"/>
  <c r="M482"/>
  <c r="N482"/>
  <c r="O482"/>
  <c r="A483"/>
  <c r="B483"/>
  <c r="C483"/>
  <c r="D483"/>
  <c r="E483"/>
  <c r="F483"/>
  <c r="G483"/>
  <c r="H483"/>
  <c r="I483"/>
  <c r="J483"/>
  <c r="K483"/>
  <c r="L483"/>
  <c r="M483"/>
  <c r="N483"/>
  <c r="O483"/>
  <c r="D478"/>
  <c r="E478"/>
  <c r="F478"/>
  <c r="G478"/>
  <c r="H478"/>
  <c r="I478"/>
  <c r="J478"/>
  <c r="K478"/>
  <c r="L478"/>
  <c r="M478"/>
  <c r="N478"/>
  <c r="O478"/>
  <c r="C478"/>
  <c r="B478"/>
  <c r="A478"/>
  <c r="A473"/>
  <c r="B473"/>
  <c r="C473"/>
  <c r="D473"/>
  <c r="E473"/>
  <c r="F473"/>
  <c r="G473"/>
  <c r="H473"/>
  <c r="I473"/>
  <c r="J473"/>
  <c r="K473"/>
  <c r="L473"/>
  <c r="M473"/>
  <c r="N473"/>
  <c r="O473"/>
  <c r="A474"/>
  <c r="B474"/>
  <c r="C474"/>
  <c r="D474"/>
  <c r="E474"/>
  <c r="F474"/>
  <c r="G474"/>
  <c r="H474"/>
  <c r="I474"/>
  <c r="J474"/>
  <c r="K474"/>
  <c r="L474"/>
  <c r="M474"/>
  <c r="N474"/>
  <c r="O474"/>
  <c r="A475"/>
  <c r="B475"/>
  <c r="C475"/>
  <c r="D475"/>
  <c r="E475"/>
  <c r="F475"/>
  <c r="G475"/>
  <c r="H475"/>
  <c r="I475"/>
  <c r="J475"/>
  <c r="K475"/>
  <c r="L475"/>
  <c r="M475"/>
  <c r="N475"/>
  <c r="O475"/>
  <c r="A476"/>
  <c r="B476"/>
  <c r="C476"/>
  <c r="D476"/>
  <c r="E476"/>
  <c r="F476"/>
  <c r="G476"/>
  <c r="H476"/>
  <c r="I476"/>
  <c r="J476"/>
  <c r="K476"/>
  <c r="L476"/>
  <c r="M476"/>
  <c r="N476"/>
  <c r="O476"/>
  <c r="A477"/>
  <c r="B477"/>
  <c r="C477"/>
  <c r="D477"/>
  <c r="E477"/>
  <c r="F477"/>
  <c r="G477"/>
  <c r="H477"/>
  <c r="I477"/>
  <c r="J477"/>
  <c r="K477"/>
  <c r="L477"/>
  <c r="M477"/>
  <c r="N477"/>
  <c r="O477"/>
  <c r="D472"/>
  <c r="E472"/>
  <c r="F472"/>
  <c r="G472"/>
  <c r="H472"/>
  <c r="I472"/>
  <c r="J472"/>
  <c r="K472"/>
  <c r="L472"/>
  <c r="M472"/>
  <c r="N472"/>
  <c r="O472"/>
  <c r="C472"/>
  <c r="B472"/>
  <c r="A472"/>
  <c r="A467"/>
  <c r="B467"/>
  <c r="C467"/>
  <c r="D467"/>
  <c r="E467"/>
  <c r="F467"/>
  <c r="G467"/>
  <c r="H467"/>
  <c r="I467"/>
  <c r="J467"/>
  <c r="K467"/>
  <c r="L467"/>
  <c r="M467"/>
  <c r="N467"/>
  <c r="O467"/>
  <c r="A468"/>
  <c r="B468"/>
  <c r="C468"/>
  <c r="D468"/>
  <c r="E468"/>
  <c r="F468"/>
  <c r="G468"/>
  <c r="H468"/>
  <c r="I468"/>
  <c r="J468"/>
  <c r="K468"/>
  <c r="L468"/>
  <c r="M468"/>
  <c r="N468"/>
  <c r="O468"/>
  <c r="A469"/>
  <c r="B469"/>
  <c r="C469"/>
  <c r="D469"/>
  <c r="E469"/>
  <c r="F469"/>
  <c r="G469"/>
  <c r="H469"/>
  <c r="I469"/>
  <c r="J469"/>
  <c r="K469"/>
  <c r="L469"/>
  <c r="M469"/>
  <c r="N469"/>
  <c r="O469"/>
  <c r="A470"/>
  <c r="B470"/>
  <c r="C470"/>
  <c r="D470"/>
  <c r="E470"/>
  <c r="F470"/>
  <c r="G470"/>
  <c r="H470"/>
  <c r="I470"/>
  <c r="J470"/>
  <c r="K470"/>
  <c r="L470"/>
  <c r="M470"/>
  <c r="N470"/>
  <c r="O470"/>
  <c r="A471"/>
  <c r="B471"/>
  <c r="C471"/>
  <c r="D471"/>
  <c r="E471"/>
  <c r="F471"/>
  <c r="G471"/>
  <c r="H471"/>
  <c r="I471"/>
  <c r="J471"/>
  <c r="K471"/>
  <c r="L471"/>
  <c r="M471"/>
  <c r="N471"/>
  <c r="O471"/>
  <c r="D466"/>
  <c r="E466"/>
  <c r="F466"/>
  <c r="G466"/>
  <c r="H466"/>
  <c r="I466"/>
  <c r="J466"/>
  <c r="K466"/>
  <c r="L466"/>
  <c r="M466"/>
  <c r="N466"/>
  <c r="O466"/>
  <c r="C466"/>
  <c r="B466"/>
  <c r="A466"/>
  <c r="A461"/>
  <c r="B461"/>
  <c r="C461"/>
  <c r="D461"/>
  <c r="E461"/>
  <c r="F461"/>
  <c r="G461"/>
  <c r="H461"/>
  <c r="I461"/>
  <c r="J461"/>
  <c r="K461"/>
  <c r="L461"/>
  <c r="M461"/>
  <c r="N461"/>
  <c r="O461"/>
  <c r="A462"/>
  <c r="B462"/>
  <c r="C462"/>
  <c r="D462"/>
  <c r="E462"/>
  <c r="F462"/>
  <c r="G462"/>
  <c r="H462"/>
  <c r="I462"/>
  <c r="J462"/>
  <c r="K462"/>
  <c r="L462"/>
  <c r="M462"/>
  <c r="N462"/>
  <c r="O462"/>
  <c r="A463"/>
  <c r="B463"/>
  <c r="C463"/>
  <c r="D463"/>
  <c r="E463"/>
  <c r="F463"/>
  <c r="G463"/>
  <c r="H463"/>
  <c r="I463"/>
  <c r="J463"/>
  <c r="K463"/>
  <c r="L463"/>
  <c r="M463"/>
  <c r="N463"/>
  <c r="O463"/>
  <c r="A464"/>
  <c r="B464"/>
  <c r="C464"/>
  <c r="D464"/>
  <c r="E464"/>
  <c r="F464"/>
  <c r="G464"/>
  <c r="H464"/>
  <c r="I464"/>
  <c r="J464"/>
  <c r="K464"/>
  <c r="L464"/>
  <c r="M464"/>
  <c r="N464"/>
  <c r="O464"/>
  <c r="A465"/>
  <c r="B465"/>
  <c r="C465"/>
  <c r="D465"/>
  <c r="E465"/>
  <c r="F465"/>
  <c r="G465"/>
  <c r="H465"/>
  <c r="I465"/>
  <c r="J465"/>
  <c r="K465"/>
  <c r="L465"/>
  <c r="M465"/>
  <c r="N465"/>
  <c r="O465"/>
  <c r="D460"/>
  <c r="E460"/>
  <c r="F460"/>
  <c r="G460"/>
  <c r="H460"/>
  <c r="I460"/>
  <c r="J460"/>
  <c r="K460"/>
  <c r="L460"/>
  <c r="M460"/>
  <c r="N460"/>
  <c r="O460"/>
  <c r="C460"/>
  <c r="B460"/>
  <c r="A460"/>
  <c r="A455"/>
  <c r="B455"/>
  <c r="C455"/>
  <c r="D455"/>
  <c r="E455"/>
  <c r="F455"/>
  <c r="G455"/>
  <c r="H455"/>
  <c r="I455"/>
  <c r="J455"/>
  <c r="K455"/>
  <c r="L455"/>
  <c r="M455"/>
  <c r="N455"/>
  <c r="O455"/>
  <c r="A456"/>
  <c r="B456"/>
  <c r="C456"/>
  <c r="D456"/>
  <c r="E456"/>
  <c r="F456"/>
  <c r="G456"/>
  <c r="H456"/>
  <c r="I456"/>
  <c r="J456"/>
  <c r="K456"/>
  <c r="L456"/>
  <c r="M456"/>
  <c r="N456"/>
  <c r="O456"/>
  <c r="A457"/>
  <c r="B457"/>
  <c r="C457"/>
  <c r="D457"/>
  <c r="E457"/>
  <c r="F457"/>
  <c r="G457"/>
  <c r="H457"/>
  <c r="I457"/>
  <c r="J457"/>
  <c r="K457"/>
  <c r="L457"/>
  <c r="M457"/>
  <c r="N457"/>
  <c r="O457"/>
  <c r="A458"/>
  <c r="B458"/>
  <c r="C458"/>
  <c r="D458"/>
  <c r="E458"/>
  <c r="F458"/>
  <c r="G458"/>
  <c r="H458"/>
  <c r="I458"/>
  <c r="J458"/>
  <c r="K458"/>
  <c r="L458"/>
  <c r="M458"/>
  <c r="N458"/>
  <c r="O458"/>
  <c r="A459"/>
  <c r="B459"/>
  <c r="C459"/>
  <c r="D459"/>
  <c r="E459"/>
  <c r="F459"/>
  <c r="G459"/>
  <c r="H459"/>
  <c r="I459"/>
  <c r="J459"/>
  <c r="K459"/>
  <c r="L459"/>
  <c r="M459"/>
  <c r="N459"/>
  <c r="O459"/>
  <c r="D454"/>
  <c r="E454"/>
  <c r="F454"/>
  <c r="G454"/>
  <c r="H454"/>
  <c r="I454"/>
  <c r="J454"/>
  <c r="K454"/>
  <c r="L454"/>
  <c r="M454"/>
  <c r="N454"/>
  <c r="O454"/>
  <c r="C454"/>
  <c r="B454"/>
  <c r="A454"/>
  <c r="A449"/>
  <c r="B449"/>
  <c r="C449"/>
  <c r="D449"/>
  <c r="E449"/>
  <c r="F449"/>
  <c r="G449"/>
  <c r="H449"/>
  <c r="I449"/>
  <c r="J449"/>
  <c r="K449"/>
  <c r="L449"/>
  <c r="M449"/>
  <c r="N449"/>
  <c r="O449"/>
  <c r="A450"/>
  <c r="B450"/>
  <c r="C450"/>
  <c r="D450"/>
  <c r="E450"/>
  <c r="F450"/>
  <c r="G450"/>
  <c r="H450"/>
  <c r="I450"/>
  <c r="J450"/>
  <c r="K450"/>
  <c r="L450"/>
  <c r="M450"/>
  <c r="N450"/>
  <c r="O450"/>
  <c r="A451"/>
  <c r="B451"/>
  <c r="C451"/>
  <c r="D451"/>
  <c r="E451"/>
  <c r="F451"/>
  <c r="G451"/>
  <c r="H451"/>
  <c r="I451"/>
  <c r="J451"/>
  <c r="K451"/>
  <c r="L451"/>
  <c r="M451"/>
  <c r="N451"/>
  <c r="O451"/>
  <c r="A452"/>
  <c r="B452"/>
  <c r="C452"/>
  <c r="D452"/>
  <c r="E452"/>
  <c r="F452"/>
  <c r="G452"/>
  <c r="H452"/>
  <c r="I452"/>
  <c r="J452"/>
  <c r="K452"/>
  <c r="L452"/>
  <c r="M452"/>
  <c r="N452"/>
  <c r="O452"/>
  <c r="A453"/>
  <c r="B453"/>
  <c r="C453"/>
  <c r="D453"/>
  <c r="E453"/>
  <c r="F453"/>
  <c r="G453"/>
  <c r="H453"/>
  <c r="I453"/>
  <c r="J453"/>
  <c r="K453"/>
  <c r="L453"/>
  <c r="M453"/>
  <c r="N453"/>
  <c r="O453"/>
  <c r="D448"/>
  <c r="E448"/>
  <c r="F448"/>
  <c r="G448"/>
  <c r="H448"/>
  <c r="I448"/>
  <c r="J448"/>
  <c r="K448"/>
  <c r="L448"/>
  <c r="M448"/>
  <c r="N448"/>
  <c r="O448"/>
  <c r="C448"/>
  <c r="B448"/>
  <c r="A448"/>
  <c r="A443"/>
  <c r="B443"/>
  <c r="C443"/>
  <c r="D443"/>
  <c r="E443"/>
  <c r="F443"/>
  <c r="G443"/>
  <c r="H443"/>
  <c r="I443"/>
  <c r="J443"/>
  <c r="K443"/>
  <c r="L443"/>
  <c r="M443"/>
  <c r="N443"/>
  <c r="O443"/>
  <c r="A444"/>
  <c r="B444"/>
  <c r="C444"/>
  <c r="D444"/>
  <c r="E444"/>
  <c r="F444"/>
  <c r="G444"/>
  <c r="H444"/>
  <c r="I444"/>
  <c r="J444"/>
  <c r="K444"/>
  <c r="L444"/>
  <c r="M444"/>
  <c r="N444"/>
  <c r="O444"/>
  <c r="A445"/>
  <c r="B445"/>
  <c r="C445"/>
  <c r="D445"/>
  <c r="E445"/>
  <c r="F445"/>
  <c r="G445"/>
  <c r="H445"/>
  <c r="I445"/>
  <c r="J445"/>
  <c r="K445"/>
  <c r="L445"/>
  <c r="M445"/>
  <c r="N445"/>
  <c r="O445"/>
  <c r="A446"/>
  <c r="B446"/>
  <c r="C446"/>
  <c r="D446"/>
  <c r="E446"/>
  <c r="F446"/>
  <c r="G446"/>
  <c r="H446"/>
  <c r="I446"/>
  <c r="J446"/>
  <c r="K446"/>
  <c r="L446"/>
  <c r="M446"/>
  <c r="N446"/>
  <c r="O446"/>
  <c r="A447"/>
  <c r="B447"/>
  <c r="C447"/>
  <c r="D447"/>
  <c r="E447"/>
  <c r="F447"/>
  <c r="G447"/>
  <c r="H447"/>
  <c r="I447"/>
  <c r="J447"/>
  <c r="K447"/>
  <c r="L447"/>
  <c r="M447"/>
  <c r="N447"/>
  <c r="O447"/>
  <c r="D442"/>
  <c r="E442"/>
  <c r="F442"/>
  <c r="G442"/>
  <c r="H442"/>
  <c r="I442"/>
  <c r="J442"/>
  <c r="K442"/>
  <c r="L442"/>
  <c r="M442"/>
  <c r="N442"/>
  <c r="O442"/>
  <c r="C442"/>
  <c r="B442"/>
  <c r="A442"/>
  <c r="A437"/>
  <c r="B437"/>
  <c r="C437"/>
  <c r="D437"/>
  <c r="E437"/>
  <c r="F437"/>
  <c r="G437"/>
  <c r="H437"/>
  <c r="I437"/>
  <c r="J437"/>
  <c r="K437"/>
  <c r="L437"/>
  <c r="M437"/>
  <c r="N437"/>
  <c r="O437"/>
  <c r="A438"/>
  <c r="B438"/>
  <c r="C438"/>
  <c r="D438"/>
  <c r="E438"/>
  <c r="F438"/>
  <c r="G438"/>
  <c r="H438"/>
  <c r="I438"/>
  <c r="J438"/>
  <c r="K438"/>
  <c r="L438"/>
  <c r="M438"/>
  <c r="N438"/>
  <c r="O438"/>
  <c r="A439"/>
  <c r="B439"/>
  <c r="C439"/>
  <c r="D439"/>
  <c r="E439"/>
  <c r="F439"/>
  <c r="G439"/>
  <c r="H439"/>
  <c r="I439"/>
  <c r="J439"/>
  <c r="K439"/>
  <c r="L439"/>
  <c r="M439"/>
  <c r="N439"/>
  <c r="O439"/>
  <c r="A440"/>
  <c r="B440"/>
  <c r="C440"/>
  <c r="D440"/>
  <c r="E440"/>
  <c r="F440"/>
  <c r="G440"/>
  <c r="H440"/>
  <c r="I440"/>
  <c r="J440"/>
  <c r="K440"/>
  <c r="L440"/>
  <c r="M440"/>
  <c r="N440"/>
  <c r="O440"/>
  <c r="A441"/>
  <c r="B441"/>
  <c r="C441"/>
  <c r="D441"/>
  <c r="E441"/>
  <c r="F441"/>
  <c r="G441"/>
  <c r="H441"/>
  <c r="I441"/>
  <c r="J441"/>
  <c r="K441"/>
  <c r="L441"/>
  <c r="M441"/>
  <c r="N441"/>
  <c r="O441"/>
  <c r="D436"/>
  <c r="E436"/>
  <c r="F436"/>
  <c r="G436"/>
  <c r="H436"/>
  <c r="I436"/>
  <c r="J436"/>
  <c r="K436"/>
  <c r="L436"/>
  <c r="M436"/>
  <c r="N436"/>
  <c r="O436"/>
  <c r="C436"/>
  <c r="B436"/>
  <c r="A436"/>
  <c r="A431"/>
  <c r="B431"/>
  <c r="C431"/>
  <c r="D431"/>
  <c r="E431"/>
  <c r="F431"/>
  <c r="G431"/>
  <c r="H431"/>
  <c r="I431"/>
  <c r="J431"/>
  <c r="K431"/>
  <c r="L431"/>
  <c r="M431"/>
  <c r="N431"/>
  <c r="O431"/>
  <c r="A432"/>
  <c r="B432"/>
  <c r="C432"/>
  <c r="D432"/>
  <c r="E432"/>
  <c r="F432"/>
  <c r="G432"/>
  <c r="H432"/>
  <c r="I432"/>
  <c r="J432"/>
  <c r="K432"/>
  <c r="L432"/>
  <c r="M432"/>
  <c r="N432"/>
  <c r="O432"/>
  <c r="A433"/>
  <c r="B433"/>
  <c r="C433"/>
  <c r="D433"/>
  <c r="E433"/>
  <c r="F433"/>
  <c r="G433"/>
  <c r="H433"/>
  <c r="I433"/>
  <c r="J433"/>
  <c r="K433"/>
  <c r="L433"/>
  <c r="M433"/>
  <c r="N433"/>
  <c r="O433"/>
  <c r="A434"/>
  <c r="B434"/>
  <c r="C434"/>
  <c r="D434"/>
  <c r="E434"/>
  <c r="F434"/>
  <c r="G434"/>
  <c r="H434"/>
  <c r="I434"/>
  <c r="J434"/>
  <c r="K434"/>
  <c r="L434"/>
  <c r="M434"/>
  <c r="N434"/>
  <c r="O434"/>
  <c r="A435"/>
  <c r="B435"/>
  <c r="C435"/>
  <c r="D435"/>
  <c r="E435"/>
  <c r="F435"/>
  <c r="G435"/>
  <c r="H435"/>
  <c r="I435"/>
  <c r="J435"/>
  <c r="K435"/>
  <c r="L435"/>
  <c r="M435"/>
  <c r="N435"/>
  <c r="O435"/>
  <c r="D430"/>
  <c r="E430"/>
  <c r="F430"/>
  <c r="G430"/>
  <c r="H430"/>
  <c r="I430"/>
  <c r="J430"/>
  <c r="K430"/>
  <c r="L430"/>
  <c r="M430"/>
  <c r="N430"/>
  <c r="O430"/>
  <c r="C430"/>
  <c r="B430"/>
  <c r="A430"/>
  <c r="A425"/>
  <c r="B425"/>
  <c r="C425"/>
  <c r="D425"/>
  <c r="E425"/>
  <c r="F425"/>
  <c r="G425"/>
  <c r="H425"/>
  <c r="I425"/>
  <c r="J425"/>
  <c r="K425"/>
  <c r="L425"/>
  <c r="M425"/>
  <c r="N425"/>
  <c r="O425"/>
  <c r="A426"/>
  <c r="B426"/>
  <c r="C426"/>
  <c r="D426"/>
  <c r="E426"/>
  <c r="F426"/>
  <c r="G426"/>
  <c r="H426"/>
  <c r="I426"/>
  <c r="J426"/>
  <c r="K426"/>
  <c r="L426"/>
  <c r="M426"/>
  <c r="N426"/>
  <c r="O426"/>
  <c r="A427"/>
  <c r="B427"/>
  <c r="C427"/>
  <c r="D427"/>
  <c r="E427"/>
  <c r="F427"/>
  <c r="G427"/>
  <c r="H427"/>
  <c r="I427"/>
  <c r="J427"/>
  <c r="K427"/>
  <c r="L427"/>
  <c r="M427"/>
  <c r="N427"/>
  <c r="O427"/>
  <c r="A428"/>
  <c r="B428"/>
  <c r="C428"/>
  <c r="D428"/>
  <c r="E428"/>
  <c r="F428"/>
  <c r="G428"/>
  <c r="H428"/>
  <c r="I428"/>
  <c r="J428"/>
  <c r="K428"/>
  <c r="L428"/>
  <c r="M428"/>
  <c r="N428"/>
  <c r="O428"/>
  <c r="A429"/>
  <c r="B429"/>
  <c r="C429"/>
  <c r="D429"/>
  <c r="E429"/>
  <c r="F429"/>
  <c r="G429"/>
  <c r="H429"/>
  <c r="I429"/>
  <c r="J429"/>
  <c r="K429"/>
  <c r="L429"/>
  <c r="M429"/>
  <c r="N429"/>
  <c r="O429"/>
  <c r="D424"/>
  <c r="E424"/>
  <c r="F424"/>
  <c r="G424"/>
  <c r="H424"/>
  <c r="I424"/>
  <c r="J424"/>
  <c r="K424"/>
  <c r="L424"/>
  <c r="M424"/>
  <c r="N424"/>
  <c r="O424"/>
  <c r="C424"/>
  <c r="B424"/>
  <c r="A424"/>
  <c r="A419"/>
  <c r="B419"/>
  <c r="C419"/>
  <c r="D419"/>
  <c r="E419"/>
  <c r="F419"/>
  <c r="G419"/>
  <c r="H419"/>
  <c r="I419"/>
  <c r="J419"/>
  <c r="K419"/>
  <c r="L419"/>
  <c r="M419"/>
  <c r="N419"/>
  <c r="O419"/>
  <c r="A420"/>
  <c r="B420"/>
  <c r="C420"/>
  <c r="D420"/>
  <c r="E420"/>
  <c r="F420"/>
  <c r="G420"/>
  <c r="H420"/>
  <c r="I420"/>
  <c r="J420"/>
  <c r="K420"/>
  <c r="L420"/>
  <c r="M420"/>
  <c r="N420"/>
  <c r="O420"/>
  <c r="A421"/>
  <c r="B421"/>
  <c r="C421"/>
  <c r="D421"/>
  <c r="E421"/>
  <c r="F421"/>
  <c r="G421"/>
  <c r="H421"/>
  <c r="I421"/>
  <c r="J421"/>
  <c r="K421"/>
  <c r="L421"/>
  <c r="M421"/>
  <c r="N421"/>
  <c r="O421"/>
  <c r="A422"/>
  <c r="B422"/>
  <c r="C422"/>
  <c r="D422"/>
  <c r="E422"/>
  <c r="F422"/>
  <c r="G422"/>
  <c r="H422"/>
  <c r="I422"/>
  <c r="J422"/>
  <c r="K422"/>
  <c r="L422"/>
  <c r="M422"/>
  <c r="N422"/>
  <c r="O422"/>
  <c r="A423"/>
  <c r="B423"/>
  <c r="C423"/>
  <c r="D423"/>
  <c r="E423"/>
  <c r="F423"/>
  <c r="G423"/>
  <c r="H423"/>
  <c r="I423"/>
  <c r="J423"/>
  <c r="K423"/>
  <c r="L423"/>
  <c r="M423"/>
  <c r="N423"/>
  <c r="O423"/>
  <c r="D418"/>
  <c r="E418"/>
  <c r="F418"/>
  <c r="G418"/>
  <c r="H418"/>
  <c r="I418"/>
  <c r="J418"/>
  <c r="K418"/>
  <c r="L418"/>
  <c r="M418"/>
  <c r="N418"/>
  <c r="O418"/>
  <c r="C418"/>
  <c r="B418"/>
  <c r="A418"/>
  <c r="A413"/>
  <c r="B413"/>
  <c r="C413"/>
  <c r="D413"/>
  <c r="E413"/>
  <c r="F413"/>
  <c r="G413"/>
  <c r="H413"/>
  <c r="I413"/>
  <c r="J413"/>
  <c r="K413"/>
  <c r="L413"/>
  <c r="M413"/>
  <c r="N413"/>
  <c r="O413"/>
  <c r="A414"/>
  <c r="B414"/>
  <c r="C414"/>
  <c r="D414"/>
  <c r="E414"/>
  <c r="F414"/>
  <c r="G414"/>
  <c r="H414"/>
  <c r="I414"/>
  <c r="J414"/>
  <c r="K414"/>
  <c r="L414"/>
  <c r="M414"/>
  <c r="N414"/>
  <c r="O414"/>
  <c r="A415"/>
  <c r="B415"/>
  <c r="C415"/>
  <c r="D415"/>
  <c r="E415"/>
  <c r="F415"/>
  <c r="G415"/>
  <c r="H415"/>
  <c r="I415"/>
  <c r="J415"/>
  <c r="K415"/>
  <c r="L415"/>
  <c r="M415"/>
  <c r="N415"/>
  <c r="O415"/>
  <c r="A416"/>
  <c r="B416"/>
  <c r="C416"/>
  <c r="D416"/>
  <c r="E416"/>
  <c r="F416"/>
  <c r="G416"/>
  <c r="H416"/>
  <c r="I416"/>
  <c r="J416"/>
  <c r="K416"/>
  <c r="L416"/>
  <c r="M416"/>
  <c r="N416"/>
  <c r="O416"/>
  <c r="A417"/>
  <c r="B417"/>
  <c r="C417"/>
  <c r="D417"/>
  <c r="E417"/>
  <c r="F417"/>
  <c r="G417"/>
  <c r="H417"/>
  <c r="I417"/>
  <c r="J417"/>
  <c r="K417"/>
  <c r="L417"/>
  <c r="M417"/>
  <c r="N417"/>
  <c r="O417"/>
  <c r="D412"/>
  <c r="E412"/>
  <c r="F412"/>
  <c r="G412"/>
  <c r="H412"/>
  <c r="I412"/>
  <c r="J412"/>
  <c r="K412"/>
  <c r="L412"/>
  <c r="M412"/>
  <c r="N412"/>
  <c r="O412"/>
  <c r="C412"/>
  <c r="B412"/>
  <c r="A412"/>
  <c r="A407"/>
  <c r="B407"/>
  <c r="C407"/>
  <c r="D407"/>
  <c r="E407"/>
  <c r="F407"/>
  <c r="G407"/>
  <c r="H407"/>
  <c r="I407"/>
  <c r="J407"/>
  <c r="K407"/>
  <c r="L407"/>
  <c r="M407"/>
  <c r="N407"/>
  <c r="O407"/>
  <c r="A408"/>
  <c r="B408"/>
  <c r="C408"/>
  <c r="D408"/>
  <c r="E408"/>
  <c r="F408"/>
  <c r="G408"/>
  <c r="H408"/>
  <c r="I408"/>
  <c r="J408"/>
  <c r="K408"/>
  <c r="L408"/>
  <c r="M408"/>
  <c r="N408"/>
  <c r="O408"/>
  <c r="A409"/>
  <c r="B409"/>
  <c r="C409"/>
  <c r="D409"/>
  <c r="E409"/>
  <c r="F409"/>
  <c r="G409"/>
  <c r="H409"/>
  <c r="I409"/>
  <c r="J409"/>
  <c r="K409"/>
  <c r="L409"/>
  <c r="M409"/>
  <c r="N409"/>
  <c r="O409"/>
  <c r="A410"/>
  <c r="B410"/>
  <c r="C410"/>
  <c r="D410"/>
  <c r="E410"/>
  <c r="F410"/>
  <c r="G410"/>
  <c r="H410"/>
  <c r="I410"/>
  <c r="J410"/>
  <c r="K410"/>
  <c r="L410"/>
  <c r="M410"/>
  <c r="N410"/>
  <c r="O410"/>
  <c r="A411"/>
  <c r="B411"/>
  <c r="C411"/>
  <c r="D411"/>
  <c r="E411"/>
  <c r="F411"/>
  <c r="G411"/>
  <c r="H411"/>
  <c r="I411"/>
  <c r="J411"/>
  <c r="K411"/>
  <c r="L411"/>
  <c r="M411"/>
  <c r="N411"/>
  <c r="O411"/>
  <c r="D406"/>
  <c r="E406"/>
  <c r="F406"/>
  <c r="G406"/>
  <c r="H406"/>
  <c r="I406"/>
  <c r="J406"/>
  <c r="K406"/>
  <c r="L406"/>
  <c r="M406"/>
  <c r="N406"/>
  <c r="O406"/>
  <c r="C406"/>
  <c r="B406"/>
  <c r="A406"/>
  <c r="A401"/>
  <c r="B401"/>
  <c r="C401"/>
  <c r="D401"/>
  <c r="E401"/>
  <c r="F401"/>
  <c r="G401"/>
  <c r="H401"/>
  <c r="I401"/>
  <c r="J401"/>
  <c r="K401"/>
  <c r="L401"/>
  <c r="M401"/>
  <c r="N401"/>
  <c r="O401"/>
  <c r="A402"/>
  <c r="B402"/>
  <c r="C402"/>
  <c r="D402"/>
  <c r="E402"/>
  <c r="F402"/>
  <c r="G402"/>
  <c r="H402"/>
  <c r="I402"/>
  <c r="J402"/>
  <c r="K402"/>
  <c r="L402"/>
  <c r="M402"/>
  <c r="N402"/>
  <c r="O402"/>
  <c r="A403"/>
  <c r="B403"/>
  <c r="C403"/>
  <c r="D403"/>
  <c r="E403"/>
  <c r="F403"/>
  <c r="G403"/>
  <c r="H403"/>
  <c r="I403"/>
  <c r="J403"/>
  <c r="K403"/>
  <c r="L403"/>
  <c r="M403"/>
  <c r="N403"/>
  <c r="O403"/>
  <c r="A404"/>
  <c r="B404"/>
  <c r="C404"/>
  <c r="D404"/>
  <c r="E404"/>
  <c r="F404"/>
  <c r="G404"/>
  <c r="H404"/>
  <c r="I404"/>
  <c r="J404"/>
  <c r="K404"/>
  <c r="L404"/>
  <c r="M404"/>
  <c r="N404"/>
  <c r="O404"/>
  <c r="A405"/>
  <c r="B405"/>
  <c r="C405"/>
  <c r="D405"/>
  <c r="E405"/>
  <c r="F405"/>
  <c r="G405"/>
  <c r="H405"/>
  <c r="I405"/>
  <c r="J405"/>
  <c r="K405"/>
  <c r="L405"/>
  <c r="M405"/>
  <c r="N405"/>
  <c r="O405"/>
  <c r="D400"/>
  <c r="E400"/>
  <c r="F400"/>
  <c r="G400"/>
  <c r="H400"/>
  <c r="I400"/>
  <c r="J400"/>
  <c r="K400"/>
  <c r="L400"/>
  <c r="M400"/>
  <c r="N400"/>
  <c r="O400"/>
  <c r="C400"/>
  <c r="B400"/>
  <c r="A400"/>
  <c r="A395"/>
  <c r="B395"/>
  <c r="C395"/>
  <c r="D395"/>
  <c r="E395"/>
  <c r="F395"/>
  <c r="G395"/>
  <c r="H395"/>
  <c r="I395"/>
  <c r="J395"/>
  <c r="K395"/>
  <c r="L395"/>
  <c r="M395"/>
  <c r="N395"/>
  <c r="O395"/>
  <c r="A396"/>
  <c r="B396"/>
  <c r="C396"/>
  <c r="D396"/>
  <c r="E396"/>
  <c r="F396"/>
  <c r="G396"/>
  <c r="H396"/>
  <c r="I396"/>
  <c r="J396"/>
  <c r="K396"/>
  <c r="L396"/>
  <c r="M396"/>
  <c r="N396"/>
  <c r="O396"/>
  <c r="A397"/>
  <c r="B397"/>
  <c r="C397"/>
  <c r="D397"/>
  <c r="E397"/>
  <c r="F397"/>
  <c r="G397"/>
  <c r="H397"/>
  <c r="I397"/>
  <c r="J397"/>
  <c r="K397"/>
  <c r="L397"/>
  <c r="M397"/>
  <c r="N397"/>
  <c r="O397"/>
  <c r="A398"/>
  <c r="B398"/>
  <c r="C398"/>
  <c r="D398"/>
  <c r="E398"/>
  <c r="F398"/>
  <c r="G398"/>
  <c r="H398"/>
  <c r="I398"/>
  <c r="J398"/>
  <c r="K398"/>
  <c r="L398"/>
  <c r="M398"/>
  <c r="N398"/>
  <c r="O398"/>
  <c r="A399"/>
  <c r="B399"/>
  <c r="C399"/>
  <c r="D399"/>
  <c r="E399"/>
  <c r="F399"/>
  <c r="G399"/>
  <c r="H399"/>
  <c r="I399"/>
  <c r="J399"/>
  <c r="K399"/>
  <c r="L399"/>
  <c r="M399"/>
  <c r="N399"/>
  <c r="O399"/>
  <c r="D394"/>
  <c r="E394"/>
  <c r="F394"/>
  <c r="G394"/>
  <c r="H394"/>
  <c r="I394"/>
  <c r="J394"/>
  <c r="K394"/>
  <c r="L394"/>
  <c r="M394"/>
  <c r="N394"/>
  <c r="O394"/>
  <c r="C394"/>
  <c r="B394"/>
  <c r="A394"/>
  <c r="A389"/>
  <c r="B389"/>
  <c r="C389"/>
  <c r="D389"/>
  <c r="E389"/>
  <c r="F389"/>
  <c r="G389"/>
  <c r="H389"/>
  <c r="I389"/>
  <c r="J389"/>
  <c r="K389"/>
  <c r="L389"/>
  <c r="M389"/>
  <c r="N389"/>
  <c r="O389"/>
  <c r="A390"/>
  <c r="B390"/>
  <c r="C390"/>
  <c r="D390"/>
  <c r="E390"/>
  <c r="F390"/>
  <c r="G390"/>
  <c r="H390"/>
  <c r="I390"/>
  <c r="J390"/>
  <c r="K390"/>
  <c r="L390"/>
  <c r="M390"/>
  <c r="N390"/>
  <c r="O390"/>
  <c r="A391"/>
  <c r="B391"/>
  <c r="C391"/>
  <c r="D391"/>
  <c r="E391"/>
  <c r="F391"/>
  <c r="G391"/>
  <c r="H391"/>
  <c r="I391"/>
  <c r="J391"/>
  <c r="K391"/>
  <c r="L391"/>
  <c r="M391"/>
  <c r="N391"/>
  <c r="O391"/>
  <c r="A392"/>
  <c r="B392"/>
  <c r="C392"/>
  <c r="D392"/>
  <c r="E392"/>
  <c r="F392"/>
  <c r="G392"/>
  <c r="H392"/>
  <c r="I392"/>
  <c r="J392"/>
  <c r="K392"/>
  <c r="L392"/>
  <c r="M392"/>
  <c r="N392"/>
  <c r="O392"/>
  <c r="A393"/>
  <c r="B393"/>
  <c r="C393"/>
  <c r="D393"/>
  <c r="E393"/>
  <c r="F393"/>
  <c r="G393"/>
  <c r="H393"/>
  <c r="I393"/>
  <c r="J393"/>
  <c r="K393"/>
  <c r="L393"/>
  <c r="M393"/>
  <c r="N393"/>
  <c r="O393"/>
  <c r="D388"/>
  <c r="E388"/>
  <c r="F388"/>
  <c r="G388"/>
  <c r="H388"/>
  <c r="I388"/>
  <c r="J388"/>
  <c r="K388"/>
  <c r="L388"/>
  <c r="M388"/>
  <c r="N388"/>
  <c r="O388"/>
  <c r="C388"/>
  <c r="B388"/>
  <c r="A388"/>
  <c r="A383"/>
  <c r="B383"/>
  <c r="C383"/>
  <c r="D383"/>
  <c r="E383"/>
  <c r="F383"/>
  <c r="G383"/>
  <c r="H383"/>
  <c r="I383"/>
  <c r="J383"/>
  <c r="K383"/>
  <c r="L383"/>
  <c r="M383"/>
  <c r="N383"/>
  <c r="O383"/>
  <c r="A384"/>
  <c r="B384"/>
  <c r="C384"/>
  <c r="D384"/>
  <c r="E384"/>
  <c r="F384"/>
  <c r="G384"/>
  <c r="H384"/>
  <c r="I384"/>
  <c r="J384"/>
  <c r="K384"/>
  <c r="L384"/>
  <c r="M384"/>
  <c r="N384"/>
  <c r="O384"/>
  <c r="A385"/>
  <c r="B385"/>
  <c r="C385"/>
  <c r="D385"/>
  <c r="E385"/>
  <c r="F385"/>
  <c r="G385"/>
  <c r="H385"/>
  <c r="I385"/>
  <c r="J385"/>
  <c r="K385"/>
  <c r="L385"/>
  <c r="M385"/>
  <c r="N385"/>
  <c r="O385"/>
  <c r="A386"/>
  <c r="B386"/>
  <c r="C386"/>
  <c r="D386"/>
  <c r="E386"/>
  <c r="F386"/>
  <c r="G386"/>
  <c r="H386"/>
  <c r="I386"/>
  <c r="J386"/>
  <c r="K386"/>
  <c r="L386"/>
  <c r="M386"/>
  <c r="N386"/>
  <c r="O386"/>
  <c r="A387"/>
  <c r="B387"/>
  <c r="C387"/>
  <c r="D387"/>
  <c r="E387"/>
  <c r="F387"/>
  <c r="G387"/>
  <c r="H387"/>
  <c r="I387"/>
  <c r="J387"/>
  <c r="K387"/>
  <c r="L387"/>
  <c r="M387"/>
  <c r="N387"/>
  <c r="O387"/>
  <c r="D382"/>
  <c r="E382"/>
  <c r="F382"/>
  <c r="G382"/>
  <c r="H382"/>
  <c r="I382"/>
  <c r="J382"/>
  <c r="K382"/>
  <c r="L382"/>
  <c r="M382"/>
  <c r="N382"/>
  <c r="O382"/>
  <c r="C382"/>
  <c r="B382"/>
  <c r="A382"/>
  <c r="A377"/>
  <c r="B377"/>
  <c r="C377"/>
  <c r="D377"/>
  <c r="E377"/>
  <c r="F377"/>
  <c r="G377"/>
  <c r="H377"/>
  <c r="I377"/>
  <c r="J377"/>
  <c r="K377"/>
  <c r="L377"/>
  <c r="M377"/>
  <c r="N377"/>
  <c r="O377"/>
  <c r="A378"/>
  <c r="B378"/>
  <c r="C378"/>
  <c r="D378"/>
  <c r="E378"/>
  <c r="F378"/>
  <c r="G378"/>
  <c r="H378"/>
  <c r="I378"/>
  <c r="J378"/>
  <c r="K378"/>
  <c r="L378"/>
  <c r="M378"/>
  <c r="N378"/>
  <c r="O378"/>
  <c r="A379"/>
  <c r="B379"/>
  <c r="C379"/>
  <c r="D379"/>
  <c r="E379"/>
  <c r="F379"/>
  <c r="G379"/>
  <c r="H379"/>
  <c r="I379"/>
  <c r="J379"/>
  <c r="K379"/>
  <c r="L379"/>
  <c r="M379"/>
  <c r="N379"/>
  <c r="O379"/>
  <c r="A380"/>
  <c r="B380"/>
  <c r="C380"/>
  <c r="D380"/>
  <c r="E380"/>
  <c r="F380"/>
  <c r="G380"/>
  <c r="H380"/>
  <c r="I380"/>
  <c r="J380"/>
  <c r="K380"/>
  <c r="L380"/>
  <c r="M380"/>
  <c r="N380"/>
  <c r="O380"/>
  <c r="A381"/>
  <c r="B381"/>
  <c r="C381"/>
  <c r="D381"/>
  <c r="E381"/>
  <c r="F381"/>
  <c r="G381"/>
  <c r="H381"/>
  <c r="I381"/>
  <c r="J381"/>
  <c r="K381"/>
  <c r="L381"/>
  <c r="M381"/>
  <c r="N381"/>
  <c r="O381"/>
  <c r="D376"/>
  <c r="E376"/>
  <c r="F376"/>
  <c r="G376"/>
  <c r="H376"/>
  <c r="I376"/>
  <c r="J376"/>
  <c r="K376"/>
  <c r="L376"/>
  <c r="M376"/>
  <c r="N376"/>
  <c r="O376"/>
  <c r="C376"/>
  <c r="B376"/>
  <c r="A376"/>
  <c r="A371"/>
  <c r="B371"/>
  <c r="C371"/>
  <c r="D371"/>
  <c r="E371"/>
  <c r="F371"/>
  <c r="G371"/>
  <c r="H371"/>
  <c r="I371"/>
  <c r="J371"/>
  <c r="K371"/>
  <c r="L371"/>
  <c r="M371"/>
  <c r="N371"/>
  <c r="O371"/>
  <c r="A372"/>
  <c r="B372"/>
  <c r="C372"/>
  <c r="D372"/>
  <c r="E372"/>
  <c r="F372"/>
  <c r="G372"/>
  <c r="H372"/>
  <c r="I372"/>
  <c r="J372"/>
  <c r="K372"/>
  <c r="L372"/>
  <c r="M372"/>
  <c r="N372"/>
  <c r="O372"/>
  <c r="A373"/>
  <c r="B373"/>
  <c r="C373"/>
  <c r="D373"/>
  <c r="E373"/>
  <c r="F373"/>
  <c r="G373"/>
  <c r="H373"/>
  <c r="I373"/>
  <c r="J373"/>
  <c r="K373"/>
  <c r="L373"/>
  <c r="M373"/>
  <c r="N373"/>
  <c r="O373"/>
  <c r="A374"/>
  <c r="B374"/>
  <c r="C374"/>
  <c r="D374"/>
  <c r="E374"/>
  <c r="F374"/>
  <c r="G374"/>
  <c r="H374"/>
  <c r="I374"/>
  <c r="J374"/>
  <c r="K374"/>
  <c r="L374"/>
  <c r="M374"/>
  <c r="N374"/>
  <c r="O374"/>
  <c r="A375"/>
  <c r="B375"/>
  <c r="C375"/>
  <c r="D375"/>
  <c r="E375"/>
  <c r="F375"/>
  <c r="G375"/>
  <c r="H375"/>
  <c r="I375"/>
  <c r="J375"/>
  <c r="K375"/>
  <c r="L375"/>
  <c r="M375"/>
  <c r="N375"/>
  <c r="O375"/>
  <c r="D370"/>
  <c r="E370"/>
  <c r="F370"/>
  <c r="G370"/>
  <c r="H370"/>
  <c r="I370"/>
  <c r="J370"/>
  <c r="K370"/>
  <c r="L370"/>
  <c r="M370"/>
  <c r="N370"/>
  <c r="O370"/>
  <c r="C370"/>
  <c r="B370"/>
  <c r="A370"/>
  <c r="A365"/>
  <c r="B365"/>
  <c r="C365"/>
  <c r="D365"/>
  <c r="E365"/>
  <c r="F365"/>
  <c r="G365"/>
  <c r="H365"/>
  <c r="I365"/>
  <c r="J365"/>
  <c r="K365"/>
  <c r="L365"/>
  <c r="M365"/>
  <c r="N365"/>
  <c r="O365"/>
  <c r="A366"/>
  <c r="B366"/>
  <c r="C366"/>
  <c r="D366"/>
  <c r="E366"/>
  <c r="F366"/>
  <c r="G366"/>
  <c r="H366"/>
  <c r="I366"/>
  <c r="J366"/>
  <c r="K366"/>
  <c r="L366"/>
  <c r="M366"/>
  <c r="N366"/>
  <c r="O366"/>
  <c r="A367"/>
  <c r="B367"/>
  <c r="C367"/>
  <c r="D367"/>
  <c r="E367"/>
  <c r="F367"/>
  <c r="G367"/>
  <c r="H367"/>
  <c r="I367"/>
  <c r="J367"/>
  <c r="K367"/>
  <c r="L367"/>
  <c r="M367"/>
  <c r="N367"/>
  <c r="O367"/>
  <c r="A368"/>
  <c r="B368"/>
  <c r="C368"/>
  <c r="D368"/>
  <c r="E368"/>
  <c r="F368"/>
  <c r="G368"/>
  <c r="H368"/>
  <c r="I368"/>
  <c r="J368"/>
  <c r="K368"/>
  <c r="L368"/>
  <c r="M368"/>
  <c r="N368"/>
  <c r="O368"/>
  <c r="A369"/>
  <c r="B369"/>
  <c r="C369"/>
  <c r="D369"/>
  <c r="E369"/>
  <c r="F369"/>
  <c r="G369"/>
  <c r="H369"/>
  <c r="I369"/>
  <c r="J369"/>
  <c r="K369"/>
  <c r="L369"/>
  <c r="M369"/>
  <c r="N369"/>
  <c r="O369"/>
  <c r="D364"/>
  <c r="E364"/>
  <c r="F364"/>
  <c r="G364"/>
  <c r="H364"/>
  <c r="I364"/>
  <c r="J364"/>
  <c r="K364"/>
  <c r="L364"/>
  <c r="M364"/>
  <c r="N364"/>
  <c r="O364"/>
  <c r="C364"/>
  <c r="B364"/>
  <c r="A364"/>
  <c r="A359"/>
  <c r="B359"/>
  <c r="C359"/>
  <c r="D359"/>
  <c r="E359"/>
  <c r="F359"/>
  <c r="G359"/>
  <c r="H359"/>
  <c r="I359"/>
  <c r="J359"/>
  <c r="K359"/>
  <c r="L359"/>
  <c r="M359"/>
  <c r="N359"/>
  <c r="O359"/>
  <c r="A360"/>
  <c r="B360"/>
  <c r="C360"/>
  <c r="D360"/>
  <c r="E360"/>
  <c r="F360"/>
  <c r="G360"/>
  <c r="H360"/>
  <c r="I360"/>
  <c r="J360"/>
  <c r="K360"/>
  <c r="L360"/>
  <c r="M360"/>
  <c r="N360"/>
  <c r="O360"/>
  <c r="A361"/>
  <c r="B361"/>
  <c r="C361"/>
  <c r="D361"/>
  <c r="E361"/>
  <c r="F361"/>
  <c r="G361"/>
  <c r="H361"/>
  <c r="I361"/>
  <c r="J361"/>
  <c r="K361"/>
  <c r="L361"/>
  <c r="M361"/>
  <c r="N361"/>
  <c r="O361"/>
  <c r="A362"/>
  <c r="B362"/>
  <c r="C362"/>
  <c r="D362"/>
  <c r="E362"/>
  <c r="F362"/>
  <c r="G362"/>
  <c r="H362"/>
  <c r="I362"/>
  <c r="J362"/>
  <c r="K362"/>
  <c r="L362"/>
  <c r="M362"/>
  <c r="N362"/>
  <c r="O362"/>
  <c r="A363"/>
  <c r="B363"/>
  <c r="C363"/>
  <c r="D363"/>
  <c r="E363"/>
  <c r="F363"/>
  <c r="G363"/>
  <c r="H363"/>
  <c r="I363"/>
  <c r="J363"/>
  <c r="K363"/>
  <c r="L363"/>
  <c r="M363"/>
  <c r="N363"/>
  <c r="O363"/>
  <c r="D358"/>
  <c r="E358"/>
  <c r="F358"/>
  <c r="G358"/>
  <c r="H358"/>
  <c r="I358"/>
  <c r="J358"/>
  <c r="K358"/>
  <c r="L358"/>
  <c r="M358"/>
  <c r="N358"/>
  <c r="O358"/>
  <c r="C358"/>
  <c r="B358"/>
  <c r="A358"/>
  <c r="A353"/>
  <c r="B353"/>
  <c r="C353"/>
  <c r="D353"/>
  <c r="E353"/>
  <c r="F353"/>
  <c r="G353"/>
  <c r="H353"/>
  <c r="I353"/>
  <c r="J353"/>
  <c r="K353"/>
  <c r="L353"/>
  <c r="M353"/>
  <c r="N353"/>
  <c r="O353"/>
  <c r="A354"/>
  <c r="B354"/>
  <c r="C354"/>
  <c r="D354"/>
  <c r="E354"/>
  <c r="F354"/>
  <c r="G354"/>
  <c r="H354"/>
  <c r="I354"/>
  <c r="J354"/>
  <c r="K354"/>
  <c r="L354"/>
  <c r="M354"/>
  <c r="N354"/>
  <c r="O354"/>
  <c r="A355"/>
  <c r="B355"/>
  <c r="C355"/>
  <c r="D355"/>
  <c r="E355"/>
  <c r="F355"/>
  <c r="G355"/>
  <c r="H355"/>
  <c r="I355"/>
  <c r="J355"/>
  <c r="K355"/>
  <c r="L355"/>
  <c r="M355"/>
  <c r="N355"/>
  <c r="O355"/>
  <c r="A356"/>
  <c r="B356"/>
  <c r="C356"/>
  <c r="D356"/>
  <c r="E356"/>
  <c r="F356"/>
  <c r="G356"/>
  <c r="H356"/>
  <c r="I356"/>
  <c r="J356"/>
  <c r="K356"/>
  <c r="L356"/>
  <c r="M356"/>
  <c r="N356"/>
  <c r="O356"/>
  <c r="A357"/>
  <c r="B357"/>
  <c r="C357"/>
  <c r="D357"/>
  <c r="E357"/>
  <c r="F357"/>
  <c r="G357"/>
  <c r="H357"/>
  <c r="I357"/>
  <c r="J357"/>
  <c r="K357"/>
  <c r="L357"/>
  <c r="M357"/>
  <c r="N357"/>
  <c r="O357"/>
  <c r="D352"/>
  <c r="E352"/>
  <c r="F352"/>
  <c r="G352"/>
  <c r="H352"/>
  <c r="I352"/>
  <c r="J352"/>
  <c r="K352"/>
  <c r="L352"/>
  <c r="M352"/>
  <c r="N352"/>
  <c r="O352"/>
  <c r="C352"/>
  <c r="B352"/>
  <c r="A352"/>
  <c r="A347"/>
  <c r="B347"/>
  <c r="C347"/>
  <c r="D347"/>
  <c r="E347"/>
  <c r="F347"/>
  <c r="G347"/>
  <c r="H347"/>
  <c r="I347"/>
  <c r="J347"/>
  <c r="K347"/>
  <c r="L347"/>
  <c r="M347"/>
  <c r="N347"/>
  <c r="O347"/>
  <c r="A348"/>
  <c r="B348"/>
  <c r="C348"/>
  <c r="D348"/>
  <c r="E348"/>
  <c r="F348"/>
  <c r="G348"/>
  <c r="H348"/>
  <c r="I348"/>
  <c r="J348"/>
  <c r="K348"/>
  <c r="L348"/>
  <c r="M348"/>
  <c r="N348"/>
  <c r="O348"/>
  <c r="A349"/>
  <c r="B349"/>
  <c r="C349"/>
  <c r="D349"/>
  <c r="E349"/>
  <c r="F349"/>
  <c r="G349"/>
  <c r="H349"/>
  <c r="I349"/>
  <c r="J349"/>
  <c r="K349"/>
  <c r="L349"/>
  <c r="M349"/>
  <c r="N349"/>
  <c r="O349"/>
  <c r="A350"/>
  <c r="B350"/>
  <c r="C350"/>
  <c r="D350"/>
  <c r="E350"/>
  <c r="F350"/>
  <c r="G350"/>
  <c r="H350"/>
  <c r="I350"/>
  <c r="J350"/>
  <c r="K350"/>
  <c r="L350"/>
  <c r="M350"/>
  <c r="N350"/>
  <c r="O350"/>
  <c r="A351"/>
  <c r="B351"/>
  <c r="C351"/>
  <c r="D351"/>
  <c r="E351"/>
  <c r="F351"/>
  <c r="G351"/>
  <c r="H351"/>
  <c r="I351"/>
  <c r="J351"/>
  <c r="K351"/>
  <c r="L351"/>
  <c r="M351"/>
  <c r="N351"/>
  <c r="O351"/>
  <c r="D346"/>
  <c r="E346"/>
  <c r="F346"/>
  <c r="G346"/>
  <c r="H346"/>
  <c r="I346"/>
  <c r="J346"/>
  <c r="K346"/>
  <c r="L346"/>
  <c r="M346"/>
  <c r="N346"/>
  <c r="O346"/>
  <c r="C346"/>
  <c r="B346"/>
  <c r="A346"/>
  <c r="A341"/>
  <c r="B341"/>
  <c r="C341"/>
  <c r="D341"/>
  <c r="E341"/>
  <c r="F341"/>
  <c r="G341"/>
  <c r="H341"/>
  <c r="I341"/>
  <c r="J341"/>
  <c r="K341"/>
  <c r="L341"/>
  <c r="M341"/>
  <c r="N341"/>
  <c r="O341"/>
  <c r="A342"/>
  <c r="B342"/>
  <c r="C342"/>
  <c r="D342"/>
  <c r="E342"/>
  <c r="F342"/>
  <c r="G342"/>
  <c r="H342"/>
  <c r="I342"/>
  <c r="J342"/>
  <c r="K342"/>
  <c r="L342"/>
  <c r="M342"/>
  <c r="N342"/>
  <c r="O342"/>
  <c r="A343"/>
  <c r="B343"/>
  <c r="C343"/>
  <c r="D343"/>
  <c r="E343"/>
  <c r="F343"/>
  <c r="G343"/>
  <c r="H343"/>
  <c r="I343"/>
  <c r="J343"/>
  <c r="K343"/>
  <c r="L343"/>
  <c r="M343"/>
  <c r="N343"/>
  <c r="O343"/>
  <c r="A344"/>
  <c r="B344"/>
  <c r="C344"/>
  <c r="D344"/>
  <c r="E344"/>
  <c r="F344"/>
  <c r="G344"/>
  <c r="H344"/>
  <c r="I344"/>
  <c r="J344"/>
  <c r="K344"/>
  <c r="L344"/>
  <c r="M344"/>
  <c r="N344"/>
  <c r="O344"/>
  <c r="A345"/>
  <c r="B345"/>
  <c r="C345"/>
  <c r="D345"/>
  <c r="E345"/>
  <c r="F345"/>
  <c r="G345"/>
  <c r="H345"/>
  <c r="I345"/>
  <c r="J345"/>
  <c r="K345"/>
  <c r="L345"/>
  <c r="M345"/>
  <c r="N345"/>
  <c r="O345"/>
  <c r="D340"/>
  <c r="E340"/>
  <c r="F340"/>
  <c r="G340"/>
  <c r="H340"/>
  <c r="I340"/>
  <c r="J340"/>
  <c r="K340"/>
  <c r="L340"/>
  <c r="M340"/>
  <c r="N340"/>
  <c r="O340"/>
  <c r="C340"/>
  <c r="B340"/>
  <c r="A340"/>
  <c r="A335"/>
  <c r="B335"/>
  <c r="C335"/>
  <c r="D335"/>
  <c r="E335"/>
  <c r="F335"/>
  <c r="G335"/>
  <c r="H335"/>
  <c r="I335"/>
  <c r="J335"/>
  <c r="K335"/>
  <c r="L335"/>
  <c r="M335"/>
  <c r="N335"/>
  <c r="O335"/>
  <c r="A336"/>
  <c r="B336"/>
  <c r="C336"/>
  <c r="D336"/>
  <c r="E336"/>
  <c r="F336"/>
  <c r="G336"/>
  <c r="H336"/>
  <c r="I336"/>
  <c r="J336"/>
  <c r="K336"/>
  <c r="L336"/>
  <c r="M336"/>
  <c r="N336"/>
  <c r="O336"/>
  <c r="A337"/>
  <c r="B337"/>
  <c r="C337"/>
  <c r="D337"/>
  <c r="E337"/>
  <c r="F337"/>
  <c r="G337"/>
  <c r="H337"/>
  <c r="I337"/>
  <c r="J337"/>
  <c r="K337"/>
  <c r="L337"/>
  <c r="M337"/>
  <c r="N337"/>
  <c r="O337"/>
  <c r="A338"/>
  <c r="B338"/>
  <c r="C338"/>
  <c r="D338"/>
  <c r="E338"/>
  <c r="F338"/>
  <c r="G338"/>
  <c r="H338"/>
  <c r="I338"/>
  <c r="J338"/>
  <c r="K338"/>
  <c r="L338"/>
  <c r="M338"/>
  <c r="N338"/>
  <c r="O338"/>
  <c r="A339"/>
  <c r="B339"/>
  <c r="C339"/>
  <c r="D339"/>
  <c r="E339"/>
  <c r="F339"/>
  <c r="G339"/>
  <c r="H339"/>
  <c r="I339"/>
  <c r="J339"/>
  <c r="K339"/>
  <c r="L339"/>
  <c r="M339"/>
  <c r="N339"/>
  <c r="O339"/>
  <c r="D334"/>
  <c r="E334"/>
  <c r="F334"/>
  <c r="G334"/>
  <c r="H334"/>
  <c r="I334"/>
  <c r="J334"/>
  <c r="K334"/>
  <c r="L334"/>
  <c r="M334"/>
  <c r="N334"/>
  <c r="O334"/>
  <c r="C334"/>
  <c r="B334"/>
  <c r="A334"/>
  <c r="A329"/>
  <c r="B329"/>
  <c r="C329"/>
  <c r="D329"/>
  <c r="E329"/>
  <c r="F329"/>
  <c r="G329"/>
  <c r="H329"/>
  <c r="I329"/>
  <c r="J329"/>
  <c r="K329"/>
  <c r="L329"/>
  <c r="M329"/>
  <c r="N329"/>
  <c r="O329"/>
  <c r="A330"/>
  <c r="B330"/>
  <c r="C330"/>
  <c r="D330"/>
  <c r="E330"/>
  <c r="F330"/>
  <c r="G330"/>
  <c r="H330"/>
  <c r="I330"/>
  <c r="J330"/>
  <c r="K330"/>
  <c r="L330"/>
  <c r="M330"/>
  <c r="N330"/>
  <c r="O330"/>
  <c r="A331"/>
  <c r="B331"/>
  <c r="C331"/>
  <c r="D331"/>
  <c r="E331"/>
  <c r="F331"/>
  <c r="G331"/>
  <c r="H331"/>
  <c r="I331"/>
  <c r="J331"/>
  <c r="K331"/>
  <c r="L331"/>
  <c r="M331"/>
  <c r="N331"/>
  <c r="O331"/>
  <c r="A332"/>
  <c r="B332"/>
  <c r="C332"/>
  <c r="D332"/>
  <c r="E332"/>
  <c r="F332"/>
  <c r="G332"/>
  <c r="H332"/>
  <c r="I332"/>
  <c r="J332"/>
  <c r="K332"/>
  <c r="L332"/>
  <c r="M332"/>
  <c r="N332"/>
  <c r="O332"/>
  <c r="A333"/>
  <c r="B333"/>
  <c r="C333"/>
  <c r="D333"/>
  <c r="E333"/>
  <c r="F333"/>
  <c r="G333"/>
  <c r="H333"/>
  <c r="I333"/>
  <c r="J333"/>
  <c r="K333"/>
  <c r="L333"/>
  <c r="M333"/>
  <c r="N333"/>
  <c r="O333"/>
  <c r="D328"/>
  <c r="E328"/>
  <c r="F328"/>
  <c r="G328"/>
  <c r="H328"/>
  <c r="I328"/>
  <c r="J328"/>
  <c r="K328"/>
  <c r="L328"/>
  <c r="M328"/>
  <c r="N328"/>
  <c r="O328"/>
  <c r="C328"/>
  <c r="B328"/>
  <c r="A328"/>
  <c r="A323"/>
  <c r="B323"/>
  <c r="A324"/>
  <c r="B324"/>
  <c r="A325"/>
  <c r="B325"/>
  <c r="A326"/>
  <c r="B326"/>
  <c r="A327"/>
  <c r="B327"/>
  <c r="C323"/>
  <c r="D323"/>
  <c r="E323"/>
  <c r="F323"/>
  <c r="G323"/>
  <c r="H323"/>
  <c r="I323"/>
  <c r="J323"/>
  <c r="K323"/>
  <c r="L323"/>
  <c r="M323"/>
  <c r="N323"/>
  <c r="O323"/>
  <c r="C324"/>
  <c r="D324"/>
  <c r="E324"/>
  <c r="F324"/>
  <c r="G324"/>
  <c r="H324"/>
  <c r="I324"/>
  <c r="J324"/>
  <c r="K324"/>
  <c r="L324"/>
  <c r="M324"/>
  <c r="N324"/>
  <c r="O324"/>
  <c r="C325"/>
  <c r="D325"/>
  <c r="E325"/>
  <c r="F325"/>
  <c r="G325"/>
  <c r="H325"/>
  <c r="I325"/>
  <c r="J325"/>
  <c r="K325"/>
  <c r="L325"/>
  <c r="M325"/>
  <c r="N325"/>
  <c r="O325"/>
  <c r="C326"/>
  <c r="D326"/>
  <c r="E326"/>
  <c r="F326"/>
  <c r="G326"/>
  <c r="H326"/>
  <c r="I326"/>
  <c r="J326"/>
  <c r="K326"/>
  <c r="L326"/>
  <c r="M326"/>
  <c r="N326"/>
  <c r="O326"/>
  <c r="C327"/>
  <c r="D327"/>
  <c r="E327"/>
  <c r="F327"/>
  <c r="G327"/>
  <c r="H327"/>
  <c r="I327"/>
  <c r="J327"/>
  <c r="K327"/>
  <c r="L327"/>
  <c r="M327"/>
  <c r="N327"/>
  <c r="O327"/>
  <c r="D322"/>
  <c r="E322"/>
  <c r="F322"/>
  <c r="G322"/>
  <c r="H322"/>
  <c r="I322"/>
  <c r="J322"/>
  <c r="K322"/>
  <c r="L322"/>
  <c r="M322"/>
  <c r="N322"/>
  <c r="O322"/>
  <c r="C322"/>
  <c r="B322"/>
  <c r="A322"/>
  <c r="A317"/>
  <c r="B317"/>
  <c r="C317"/>
  <c r="D317"/>
  <c r="E317"/>
  <c r="F317"/>
  <c r="G317"/>
  <c r="H317"/>
  <c r="I317"/>
  <c r="J317"/>
  <c r="K317"/>
  <c r="L317"/>
  <c r="M317"/>
  <c r="N317"/>
  <c r="O317"/>
  <c r="A318"/>
  <c r="B318"/>
  <c r="C318"/>
  <c r="D318"/>
  <c r="E318"/>
  <c r="F318"/>
  <c r="G318"/>
  <c r="H318"/>
  <c r="I318"/>
  <c r="J318"/>
  <c r="K318"/>
  <c r="L318"/>
  <c r="M318"/>
  <c r="N318"/>
  <c r="O318"/>
  <c r="A319"/>
  <c r="B319"/>
  <c r="C319"/>
  <c r="D319"/>
  <c r="E319"/>
  <c r="F319"/>
  <c r="G319"/>
  <c r="H319"/>
  <c r="I319"/>
  <c r="J319"/>
  <c r="K319"/>
  <c r="L319"/>
  <c r="M319"/>
  <c r="N319"/>
  <c r="O319"/>
  <c r="A320"/>
  <c r="B320"/>
  <c r="C320"/>
  <c r="D320"/>
  <c r="E320"/>
  <c r="F320"/>
  <c r="G320"/>
  <c r="H320"/>
  <c r="I320"/>
  <c r="J320"/>
  <c r="K320"/>
  <c r="L320"/>
  <c r="M320"/>
  <c r="N320"/>
  <c r="O320"/>
  <c r="A321"/>
  <c r="B321"/>
  <c r="C321"/>
  <c r="D321"/>
  <c r="E321"/>
  <c r="F321"/>
  <c r="G321"/>
  <c r="H321"/>
  <c r="I321"/>
  <c r="J321"/>
  <c r="K321"/>
  <c r="L321"/>
  <c r="M321"/>
  <c r="N321"/>
  <c r="O321"/>
  <c r="D316"/>
  <c r="E316"/>
  <c r="F316"/>
  <c r="G316"/>
  <c r="H316"/>
  <c r="I316"/>
  <c r="J316"/>
  <c r="K316"/>
  <c r="L316"/>
  <c r="M316"/>
  <c r="N316"/>
  <c r="O316"/>
  <c r="C316"/>
  <c r="B316"/>
  <c r="A316"/>
  <c r="A311"/>
  <c r="B311"/>
  <c r="C311"/>
  <c r="D311"/>
  <c r="E311"/>
  <c r="F311"/>
  <c r="G311"/>
  <c r="H311"/>
  <c r="I311"/>
  <c r="J311"/>
  <c r="K311"/>
  <c r="L311"/>
  <c r="M311"/>
  <c r="N311"/>
  <c r="O311"/>
  <c r="A312"/>
  <c r="B312"/>
  <c r="C312"/>
  <c r="D312"/>
  <c r="E312"/>
  <c r="F312"/>
  <c r="G312"/>
  <c r="H312"/>
  <c r="I312"/>
  <c r="J312"/>
  <c r="K312"/>
  <c r="L312"/>
  <c r="M312"/>
  <c r="N312"/>
  <c r="O312"/>
  <c r="A313"/>
  <c r="B313"/>
  <c r="C313"/>
  <c r="D313"/>
  <c r="E313"/>
  <c r="F313"/>
  <c r="G313"/>
  <c r="H313"/>
  <c r="I313"/>
  <c r="J313"/>
  <c r="K313"/>
  <c r="L313"/>
  <c r="M313"/>
  <c r="N313"/>
  <c r="O313"/>
  <c r="A314"/>
  <c r="B314"/>
  <c r="C314"/>
  <c r="D314"/>
  <c r="E314"/>
  <c r="F314"/>
  <c r="G314"/>
  <c r="H314"/>
  <c r="I314"/>
  <c r="J314"/>
  <c r="K314"/>
  <c r="L314"/>
  <c r="M314"/>
  <c r="N314"/>
  <c r="O314"/>
  <c r="A315"/>
  <c r="B315"/>
  <c r="C315"/>
  <c r="D315"/>
  <c r="E315"/>
  <c r="F315"/>
  <c r="G315"/>
  <c r="H315"/>
  <c r="I315"/>
  <c r="J315"/>
  <c r="K315"/>
  <c r="L315"/>
  <c r="M315"/>
  <c r="N315"/>
  <c r="O315"/>
  <c r="D310"/>
  <c r="E310"/>
  <c r="F310"/>
  <c r="G310"/>
  <c r="H310"/>
  <c r="I310"/>
  <c r="J310"/>
  <c r="K310"/>
  <c r="L310"/>
  <c r="M310"/>
  <c r="N310"/>
  <c r="O310"/>
  <c r="C310"/>
  <c r="B310"/>
  <c r="A310"/>
  <c r="A305"/>
  <c r="B305"/>
  <c r="C305"/>
  <c r="D305"/>
  <c r="E305"/>
  <c r="F305"/>
  <c r="G305"/>
  <c r="H305"/>
  <c r="I305"/>
  <c r="J305"/>
  <c r="K305"/>
  <c r="L305"/>
  <c r="M305"/>
  <c r="N305"/>
  <c r="O305"/>
  <c r="A306"/>
  <c r="B306"/>
  <c r="C306"/>
  <c r="D306"/>
  <c r="E306"/>
  <c r="F306"/>
  <c r="G306"/>
  <c r="H306"/>
  <c r="I306"/>
  <c r="J306"/>
  <c r="K306"/>
  <c r="L306"/>
  <c r="M306"/>
  <c r="N306"/>
  <c r="O306"/>
  <c r="A307"/>
  <c r="B307"/>
  <c r="C307"/>
  <c r="D307"/>
  <c r="E307"/>
  <c r="F307"/>
  <c r="G307"/>
  <c r="H307"/>
  <c r="I307"/>
  <c r="J307"/>
  <c r="K307"/>
  <c r="L307"/>
  <c r="M307"/>
  <c r="N307"/>
  <c r="O307"/>
  <c r="A308"/>
  <c r="B308"/>
  <c r="C308"/>
  <c r="D308"/>
  <c r="E308"/>
  <c r="F308"/>
  <c r="G308"/>
  <c r="H308"/>
  <c r="I308"/>
  <c r="J308"/>
  <c r="K308"/>
  <c r="L308"/>
  <c r="M308"/>
  <c r="N308"/>
  <c r="O308"/>
  <c r="A309"/>
  <c r="B309"/>
  <c r="C309"/>
  <c r="D309"/>
  <c r="E309"/>
  <c r="F309"/>
  <c r="G309"/>
  <c r="H309"/>
  <c r="I309"/>
  <c r="J309"/>
  <c r="K309"/>
  <c r="L309"/>
  <c r="M309"/>
  <c r="N309"/>
  <c r="O309"/>
  <c r="D304"/>
  <c r="E304"/>
  <c r="F304"/>
  <c r="G304"/>
  <c r="H304"/>
  <c r="I304"/>
  <c r="J304"/>
  <c r="K304"/>
  <c r="L304"/>
  <c r="M304"/>
  <c r="N304"/>
  <c r="O304"/>
  <c r="C304"/>
  <c r="B304"/>
  <c r="A304"/>
  <c r="A299"/>
  <c r="B299"/>
  <c r="C299"/>
  <c r="D299"/>
  <c r="E299"/>
  <c r="F299"/>
  <c r="G299"/>
  <c r="H299"/>
  <c r="I299"/>
  <c r="J299"/>
  <c r="K299"/>
  <c r="L299"/>
  <c r="M299"/>
  <c r="N299"/>
  <c r="O299"/>
  <c r="A300"/>
  <c r="B300"/>
  <c r="C300"/>
  <c r="D300"/>
  <c r="E300"/>
  <c r="F300"/>
  <c r="G300"/>
  <c r="H300"/>
  <c r="I300"/>
  <c r="J300"/>
  <c r="K300"/>
  <c r="L300"/>
  <c r="M300"/>
  <c r="N300"/>
  <c r="O300"/>
  <c r="A301"/>
  <c r="B301"/>
  <c r="C301"/>
  <c r="D301"/>
  <c r="E301"/>
  <c r="F301"/>
  <c r="G301"/>
  <c r="H301"/>
  <c r="I301"/>
  <c r="J301"/>
  <c r="K301"/>
  <c r="L301"/>
  <c r="M301"/>
  <c r="N301"/>
  <c r="O301"/>
  <c r="A302"/>
  <c r="B302"/>
  <c r="C302"/>
  <c r="D302"/>
  <c r="E302"/>
  <c r="F302"/>
  <c r="G302"/>
  <c r="H302"/>
  <c r="I302"/>
  <c r="J302"/>
  <c r="K302"/>
  <c r="L302"/>
  <c r="M302"/>
  <c r="N302"/>
  <c r="O302"/>
  <c r="A303"/>
  <c r="B303"/>
  <c r="C303"/>
  <c r="D303"/>
  <c r="E303"/>
  <c r="F303"/>
  <c r="G303"/>
  <c r="H303"/>
  <c r="I303"/>
  <c r="J303"/>
  <c r="K303"/>
  <c r="L303"/>
  <c r="M303"/>
  <c r="N303"/>
  <c r="O303"/>
  <c r="D298"/>
  <c r="E298"/>
  <c r="F298"/>
  <c r="G298"/>
  <c r="H298"/>
  <c r="I298"/>
  <c r="J298"/>
  <c r="K298"/>
  <c r="L298"/>
  <c r="M298"/>
  <c r="N298"/>
  <c r="O298"/>
  <c r="C298"/>
  <c r="B298"/>
  <c r="A298"/>
  <c r="A293"/>
  <c r="B293"/>
  <c r="C293"/>
  <c r="D293"/>
  <c r="E293"/>
  <c r="F293"/>
  <c r="G293"/>
  <c r="H293"/>
  <c r="I293"/>
  <c r="J293"/>
  <c r="K293"/>
  <c r="L293"/>
  <c r="M293"/>
  <c r="N293"/>
  <c r="O293"/>
  <c r="A294"/>
  <c r="B294"/>
  <c r="C294"/>
  <c r="D294"/>
  <c r="E294"/>
  <c r="F294"/>
  <c r="G294"/>
  <c r="H294"/>
  <c r="I294"/>
  <c r="J294"/>
  <c r="K294"/>
  <c r="L294"/>
  <c r="M294"/>
  <c r="N294"/>
  <c r="O294"/>
  <c r="A295"/>
  <c r="B295"/>
  <c r="C295"/>
  <c r="D295"/>
  <c r="E295"/>
  <c r="F295"/>
  <c r="G295"/>
  <c r="H295"/>
  <c r="I295"/>
  <c r="J295"/>
  <c r="K295"/>
  <c r="L295"/>
  <c r="M295"/>
  <c r="N295"/>
  <c r="O295"/>
  <c r="A296"/>
  <c r="B296"/>
  <c r="C296"/>
  <c r="D296"/>
  <c r="E296"/>
  <c r="F296"/>
  <c r="G296"/>
  <c r="H296"/>
  <c r="I296"/>
  <c r="J296"/>
  <c r="K296"/>
  <c r="L296"/>
  <c r="M296"/>
  <c r="N296"/>
  <c r="O296"/>
  <c r="A297"/>
  <c r="B297"/>
  <c r="C297"/>
  <c r="D297"/>
  <c r="E297"/>
  <c r="F297"/>
  <c r="G297"/>
  <c r="H297"/>
  <c r="I297"/>
  <c r="J297"/>
  <c r="K297"/>
  <c r="L297"/>
  <c r="M297"/>
  <c r="N297"/>
  <c r="O297"/>
  <c r="D292"/>
  <c r="E292"/>
  <c r="F292"/>
  <c r="G292"/>
  <c r="H292"/>
  <c r="I292"/>
  <c r="J292"/>
  <c r="K292"/>
  <c r="L292"/>
  <c r="M292"/>
  <c r="N292"/>
  <c r="O292"/>
  <c r="C292"/>
  <c r="B292"/>
  <c r="A292"/>
  <c r="A287"/>
  <c r="B287"/>
  <c r="C287"/>
  <c r="D287"/>
  <c r="E287"/>
  <c r="F287"/>
  <c r="G287"/>
  <c r="H287"/>
  <c r="I287"/>
  <c r="J287"/>
  <c r="K287"/>
  <c r="L287"/>
  <c r="M287"/>
  <c r="N287"/>
  <c r="O287"/>
  <c r="A288"/>
  <c r="B288"/>
  <c r="C288"/>
  <c r="D288"/>
  <c r="E288"/>
  <c r="F288"/>
  <c r="G288"/>
  <c r="H288"/>
  <c r="I288"/>
  <c r="J288"/>
  <c r="K288"/>
  <c r="L288"/>
  <c r="M288"/>
  <c r="N288"/>
  <c r="O288"/>
  <c r="A289"/>
  <c r="B289"/>
  <c r="C289"/>
  <c r="D289"/>
  <c r="E289"/>
  <c r="F289"/>
  <c r="G289"/>
  <c r="H289"/>
  <c r="I289"/>
  <c r="J289"/>
  <c r="K289"/>
  <c r="L289"/>
  <c r="M289"/>
  <c r="N289"/>
  <c r="O289"/>
  <c r="A290"/>
  <c r="B290"/>
  <c r="C290"/>
  <c r="D290"/>
  <c r="E290"/>
  <c r="F290"/>
  <c r="G290"/>
  <c r="H290"/>
  <c r="I290"/>
  <c r="J290"/>
  <c r="K290"/>
  <c r="L290"/>
  <c r="M290"/>
  <c r="N290"/>
  <c r="O290"/>
  <c r="A291"/>
  <c r="B291"/>
  <c r="C291"/>
  <c r="D291"/>
  <c r="E291"/>
  <c r="F291"/>
  <c r="G291"/>
  <c r="H291"/>
  <c r="I291"/>
  <c r="J291"/>
  <c r="K291"/>
  <c r="L291"/>
  <c r="M291"/>
  <c r="N291"/>
  <c r="O291"/>
  <c r="D286"/>
  <c r="E286"/>
  <c r="F286"/>
  <c r="G286"/>
  <c r="H286"/>
  <c r="I286"/>
  <c r="J286"/>
  <c r="K286"/>
  <c r="L286"/>
  <c r="M286"/>
  <c r="N286"/>
  <c r="O286"/>
  <c r="C286"/>
  <c r="B286"/>
  <c r="A286"/>
  <c r="A281"/>
  <c r="B281"/>
  <c r="C281"/>
  <c r="D281"/>
  <c r="E281"/>
  <c r="F281"/>
  <c r="G281"/>
  <c r="H281"/>
  <c r="I281"/>
  <c r="J281"/>
  <c r="K281"/>
  <c r="L281"/>
  <c r="M281"/>
  <c r="N281"/>
  <c r="O281"/>
  <c r="A282"/>
  <c r="B282"/>
  <c r="C282"/>
  <c r="D282"/>
  <c r="E282"/>
  <c r="F282"/>
  <c r="G282"/>
  <c r="H282"/>
  <c r="I282"/>
  <c r="J282"/>
  <c r="K282"/>
  <c r="L282"/>
  <c r="M282"/>
  <c r="N282"/>
  <c r="O282"/>
  <c r="A283"/>
  <c r="B283"/>
  <c r="C283"/>
  <c r="D283"/>
  <c r="E283"/>
  <c r="F283"/>
  <c r="G283"/>
  <c r="H283"/>
  <c r="I283"/>
  <c r="J283"/>
  <c r="K283"/>
  <c r="L283"/>
  <c r="M283"/>
  <c r="N283"/>
  <c r="O283"/>
  <c r="A284"/>
  <c r="B284"/>
  <c r="C284"/>
  <c r="D284"/>
  <c r="E284"/>
  <c r="F284"/>
  <c r="G284"/>
  <c r="H284"/>
  <c r="I284"/>
  <c r="J284"/>
  <c r="K284"/>
  <c r="L284"/>
  <c r="M284"/>
  <c r="N284"/>
  <c r="O284"/>
  <c r="A285"/>
  <c r="B285"/>
  <c r="C285"/>
  <c r="D285"/>
  <c r="E285"/>
  <c r="F285"/>
  <c r="G285"/>
  <c r="H285"/>
  <c r="I285"/>
  <c r="J285"/>
  <c r="K285"/>
  <c r="L285"/>
  <c r="M285"/>
  <c r="N285"/>
  <c r="O285"/>
  <c r="D280"/>
  <c r="E280"/>
  <c r="F280"/>
  <c r="G280"/>
  <c r="H280"/>
  <c r="I280"/>
  <c r="J280"/>
  <c r="K280"/>
  <c r="L280"/>
  <c r="M280"/>
  <c r="N280"/>
  <c r="O280"/>
  <c r="C280"/>
  <c r="B280"/>
  <c r="A280"/>
  <c r="A275"/>
  <c r="B275"/>
  <c r="C275"/>
  <c r="D275"/>
  <c r="E275"/>
  <c r="F275"/>
  <c r="G275"/>
  <c r="H275"/>
  <c r="I275"/>
  <c r="J275"/>
  <c r="K275"/>
  <c r="L275"/>
  <c r="M275"/>
  <c r="N275"/>
  <c r="O275"/>
  <c r="A276"/>
  <c r="B276"/>
  <c r="C276"/>
  <c r="D276"/>
  <c r="E276"/>
  <c r="F276"/>
  <c r="G276"/>
  <c r="H276"/>
  <c r="I276"/>
  <c r="J276"/>
  <c r="K276"/>
  <c r="L276"/>
  <c r="M276"/>
  <c r="N276"/>
  <c r="O276"/>
  <c r="A277"/>
  <c r="B277"/>
  <c r="C277"/>
  <c r="D277"/>
  <c r="E277"/>
  <c r="F277"/>
  <c r="G277"/>
  <c r="H277"/>
  <c r="I277"/>
  <c r="J277"/>
  <c r="K277"/>
  <c r="L277"/>
  <c r="M277"/>
  <c r="N277"/>
  <c r="O277"/>
  <c r="A278"/>
  <c r="B278"/>
  <c r="C278"/>
  <c r="D278"/>
  <c r="E278"/>
  <c r="F278"/>
  <c r="G278"/>
  <c r="H278"/>
  <c r="I278"/>
  <c r="J278"/>
  <c r="K278"/>
  <c r="L278"/>
  <c r="M278"/>
  <c r="N278"/>
  <c r="O278"/>
  <c r="A279"/>
  <c r="B279"/>
  <c r="C279"/>
  <c r="D279"/>
  <c r="E279"/>
  <c r="F279"/>
  <c r="G279"/>
  <c r="H279"/>
  <c r="I279"/>
  <c r="J279"/>
  <c r="K279"/>
  <c r="L279"/>
  <c r="M279"/>
  <c r="N279"/>
  <c r="O279"/>
  <c r="D274"/>
  <c r="E274"/>
  <c r="F274"/>
  <c r="G274"/>
  <c r="H274"/>
  <c r="I274"/>
  <c r="J274"/>
  <c r="K274"/>
  <c r="L274"/>
  <c r="M274"/>
  <c r="N274"/>
  <c r="O274"/>
  <c r="C274"/>
  <c r="B274"/>
  <c r="A274"/>
  <c r="A269"/>
  <c r="B269"/>
  <c r="C269"/>
  <c r="D269"/>
  <c r="E269"/>
  <c r="F269"/>
  <c r="G269"/>
  <c r="H269"/>
  <c r="I269"/>
  <c r="J269"/>
  <c r="K269"/>
  <c r="L269"/>
  <c r="M269"/>
  <c r="N269"/>
  <c r="O269"/>
  <c r="A270"/>
  <c r="B270"/>
  <c r="C270"/>
  <c r="D270"/>
  <c r="E270"/>
  <c r="F270"/>
  <c r="G270"/>
  <c r="H270"/>
  <c r="I270"/>
  <c r="J270"/>
  <c r="K270"/>
  <c r="L270"/>
  <c r="M270"/>
  <c r="N270"/>
  <c r="O270"/>
  <c r="A271"/>
  <c r="B271"/>
  <c r="C271"/>
  <c r="D271"/>
  <c r="E271"/>
  <c r="F271"/>
  <c r="G271"/>
  <c r="H271"/>
  <c r="I271"/>
  <c r="J271"/>
  <c r="K271"/>
  <c r="L271"/>
  <c r="M271"/>
  <c r="N271"/>
  <c r="O271"/>
  <c r="A272"/>
  <c r="B272"/>
  <c r="C272"/>
  <c r="D272"/>
  <c r="E272"/>
  <c r="F272"/>
  <c r="G272"/>
  <c r="H272"/>
  <c r="I272"/>
  <c r="J272"/>
  <c r="K272"/>
  <c r="L272"/>
  <c r="M272"/>
  <c r="N272"/>
  <c r="O272"/>
  <c r="A273"/>
  <c r="B273"/>
  <c r="C273"/>
  <c r="D273"/>
  <c r="E273"/>
  <c r="F273"/>
  <c r="G273"/>
  <c r="H273"/>
  <c r="I273"/>
  <c r="J273"/>
  <c r="K273"/>
  <c r="L273"/>
  <c r="M273"/>
  <c r="N273"/>
  <c r="O273"/>
  <c r="D268"/>
  <c r="E268"/>
  <c r="F268"/>
  <c r="G268"/>
  <c r="H268"/>
  <c r="I268"/>
  <c r="J268"/>
  <c r="K268"/>
  <c r="L268"/>
  <c r="M268"/>
  <c r="N268"/>
  <c r="O268"/>
  <c r="C268"/>
  <c r="B268"/>
  <c r="A268"/>
  <c r="A263"/>
  <c r="B263"/>
  <c r="C263"/>
  <c r="D263"/>
  <c r="E263"/>
  <c r="F263"/>
  <c r="G263"/>
  <c r="H263"/>
  <c r="I263"/>
  <c r="J263"/>
  <c r="K263"/>
  <c r="L263"/>
  <c r="M263"/>
  <c r="N263"/>
  <c r="O263"/>
  <c r="A264"/>
  <c r="B264"/>
  <c r="C264"/>
  <c r="D264"/>
  <c r="E264"/>
  <c r="F264"/>
  <c r="G264"/>
  <c r="H264"/>
  <c r="I264"/>
  <c r="J264"/>
  <c r="K264"/>
  <c r="L264"/>
  <c r="M264"/>
  <c r="N264"/>
  <c r="O264"/>
  <c r="A265"/>
  <c r="B265"/>
  <c r="C265"/>
  <c r="D265"/>
  <c r="E265"/>
  <c r="F265"/>
  <c r="G265"/>
  <c r="H265"/>
  <c r="I265"/>
  <c r="J265"/>
  <c r="K265"/>
  <c r="L265"/>
  <c r="M265"/>
  <c r="N265"/>
  <c r="O265"/>
  <c r="A266"/>
  <c r="B266"/>
  <c r="C266"/>
  <c r="D266"/>
  <c r="E266"/>
  <c r="F266"/>
  <c r="G266"/>
  <c r="H266"/>
  <c r="I266"/>
  <c r="J266"/>
  <c r="K266"/>
  <c r="L266"/>
  <c r="M266"/>
  <c r="N266"/>
  <c r="O266"/>
  <c r="A267"/>
  <c r="B267"/>
  <c r="C267"/>
  <c r="D267"/>
  <c r="E267"/>
  <c r="F267"/>
  <c r="G267"/>
  <c r="H267"/>
  <c r="I267"/>
  <c r="J267"/>
  <c r="K267"/>
  <c r="L267"/>
  <c r="M267"/>
  <c r="N267"/>
  <c r="O267"/>
  <c r="D262"/>
  <c r="E262"/>
  <c r="F262"/>
  <c r="G262"/>
  <c r="H262"/>
  <c r="I262"/>
  <c r="J262"/>
  <c r="K262"/>
  <c r="L262"/>
  <c r="M262"/>
  <c r="N262"/>
  <c r="O262"/>
  <c r="C262"/>
  <c r="B262"/>
  <c r="A262"/>
  <c r="A257"/>
  <c r="B257"/>
  <c r="C257"/>
  <c r="D257"/>
  <c r="E257"/>
  <c r="F257"/>
  <c r="G257"/>
  <c r="H257"/>
  <c r="I257"/>
  <c r="J257"/>
  <c r="K257"/>
  <c r="L257"/>
  <c r="M257"/>
  <c r="N257"/>
  <c r="O257"/>
  <c r="A258"/>
  <c r="B258"/>
  <c r="C258"/>
  <c r="D258"/>
  <c r="E258"/>
  <c r="F258"/>
  <c r="G258"/>
  <c r="H258"/>
  <c r="I258"/>
  <c r="J258"/>
  <c r="K258"/>
  <c r="L258"/>
  <c r="M258"/>
  <c r="N258"/>
  <c r="O258"/>
  <c r="A259"/>
  <c r="B259"/>
  <c r="C259"/>
  <c r="D259"/>
  <c r="E259"/>
  <c r="F259"/>
  <c r="G259"/>
  <c r="H259"/>
  <c r="I259"/>
  <c r="J259"/>
  <c r="K259"/>
  <c r="L259"/>
  <c r="M259"/>
  <c r="N259"/>
  <c r="O259"/>
  <c r="A260"/>
  <c r="B260"/>
  <c r="C260"/>
  <c r="D260"/>
  <c r="E260"/>
  <c r="F260"/>
  <c r="G260"/>
  <c r="H260"/>
  <c r="I260"/>
  <c r="J260"/>
  <c r="K260"/>
  <c r="L260"/>
  <c r="M260"/>
  <c r="N260"/>
  <c r="O260"/>
  <c r="A261"/>
  <c r="B261"/>
  <c r="C261"/>
  <c r="D261"/>
  <c r="E261"/>
  <c r="F261"/>
  <c r="G261"/>
  <c r="H261"/>
  <c r="I261"/>
  <c r="J261"/>
  <c r="K261"/>
  <c r="L261"/>
  <c r="M261"/>
  <c r="N261"/>
  <c r="O261"/>
  <c r="D256"/>
  <c r="E256"/>
  <c r="F256"/>
  <c r="G256"/>
  <c r="H256"/>
  <c r="I256"/>
  <c r="J256"/>
  <c r="K256"/>
  <c r="L256"/>
  <c r="M256"/>
  <c r="N256"/>
  <c r="O256"/>
  <c r="C256"/>
  <c r="B256"/>
  <c r="A256"/>
  <c r="A251"/>
  <c r="B251"/>
  <c r="C251"/>
  <c r="D251"/>
  <c r="E251"/>
  <c r="F251"/>
  <c r="G251"/>
  <c r="H251"/>
  <c r="I251"/>
  <c r="J251"/>
  <c r="K251"/>
  <c r="L251"/>
  <c r="M251"/>
  <c r="N251"/>
  <c r="O251"/>
  <c r="A252"/>
  <c r="B252"/>
  <c r="C252"/>
  <c r="D252"/>
  <c r="E252"/>
  <c r="F252"/>
  <c r="G252"/>
  <c r="H252"/>
  <c r="I252"/>
  <c r="J252"/>
  <c r="K252"/>
  <c r="L252"/>
  <c r="M252"/>
  <c r="N252"/>
  <c r="O252"/>
  <c r="A253"/>
  <c r="B253"/>
  <c r="C253"/>
  <c r="D253"/>
  <c r="E253"/>
  <c r="F253"/>
  <c r="G253"/>
  <c r="H253"/>
  <c r="I253"/>
  <c r="J253"/>
  <c r="K253"/>
  <c r="L253"/>
  <c r="M253"/>
  <c r="N253"/>
  <c r="O253"/>
  <c r="A254"/>
  <c r="B254"/>
  <c r="C254"/>
  <c r="D254"/>
  <c r="E254"/>
  <c r="F254"/>
  <c r="G254"/>
  <c r="H254"/>
  <c r="I254"/>
  <c r="J254"/>
  <c r="K254"/>
  <c r="L254"/>
  <c r="M254"/>
  <c r="N254"/>
  <c r="O254"/>
  <c r="A255"/>
  <c r="B255"/>
  <c r="C255"/>
  <c r="D255"/>
  <c r="E255"/>
  <c r="F255"/>
  <c r="G255"/>
  <c r="H255"/>
  <c r="I255"/>
  <c r="J255"/>
  <c r="K255"/>
  <c r="L255"/>
  <c r="M255"/>
  <c r="N255"/>
  <c r="O255"/>
  <c r="D250"/>
  <c r="E250"/>
  <c r="F250"/>
  <c r="G250"/>
  <c r="H250"/>
  <c r="I250"/>
  <c r="J250"/>
  <c r="K250"/>
  <c r="L250"/>
  <c r="M250"/>
  <c r="N250"/>
  <c r="O250"/>
  <c r="C250"/>
  <c r="B250"/>
  <c r="A250"/>
  <c r="A245"/>
  <c r="B245"/>
  <c r="C245"/>
  <c r="D245"/>
  <c r="E245"/>
  <c r="F245"/>
  <c r="G245"/>
  <c r="H245"/>
  <c r="I245"/>
  <c r="J245"/>
  <c r="K245"/>
  <c r="L245"/>
  <c r="M245"/>
  <c r="N245"/>
  <c r="O245"/>
  <c r="A246"/>
  <c r="B246"/>
  <c r="C246"/>
  <c r="D246"/>
  <c r="E246"/>
  <c r="F246"/>
  <c r="G246"/>
  <c r="H246"/>
  <c r="I246"/>
  <c r="J246"/>
  <c r="K246"/>
  <c r="L246"/>
  <c r="M246"/>
  <c r="N246"/>
  <c r="O246"/>
  <c r="A247"/>
  <c r="B247"/>
  <c r="C247"/>
  <c r="D247"/>
  <c r="E247"/>
  <c r="F247"/>
  <c r="G247"/>
  <c r="H247"/>
  <c r="I247"/>
  <c r="J247"/>
  <c r="K247"/>
  <c r="L247"/>
  <c r="M247"/>
  <c r="N247"/>
  <c r="O247"/>
  <c r="A248"/>
  <c r="B248"/>
  <c r="C248"/>
  <c r="D248"/>
  <c r="E248"/>
  <c r="F248"/>
  <c r="G248"/>
  <c r="H248"/>
  <c r="I248"/>
  <c r="J248"/>
  <c r="K248"/>
  <c r="L248"/>
  <c r="M248"/>
  <c r="N248"/>
  <c r="O248"/>
  <c r="A249"/>
  <c r="B249"/>
  <c r="C249"/>
  <c r="D249"/>
  <c r="E249"/>
  <c r="F249"/>
  <c r="G249"/>
  <c r="H249"/>
  <c r="I249"/>
  <c r="J249"/>
  <c r="K249"/>
  <c r="L249"/>
  <c r="M249"/>
  <c r="N249"/>
  <c r="O249"/>
  <c r="D244"/>
  <c r="E244"/>
  <c r="F244"/>
  <c r="G244"/>
  <c r="H244"/>
  <c r="I244"/>
  <c r="J244"/>
  <c r="K244"/>
  <c r="L244"/>
  <c r="M244"/>
  <c r="N244"/>
  <c r="O244"/>
  <c r="C244"/>
  <c r="B244"/>
  <c r="A244"/>
  <c r="A239"/>
  <c r="B239"/>
  <c r="C239"/>
  <c r="D239"/>
  <c r="E239"/>
  <c r="F239"/>
  <c r="G239"/>
  <c r="H239"/>
  <c r="I239"/>
  <c r="J239"/>
  <c r="K239"/>
  <c r="L239"/>
  <c r="M239"/>
  <c r="N239"/>
  <c r="O239"/>
  <c r="A240"/>
  <c r="B240"/>
  <c r="C240"/>
  <c r="D240"/>
  <c r="E240"/>
  <c r="F240"/>
  <c r="G240"/>
  <c r="H240"/>
  <c r="I240"/>
  <c r="J240"/>
  <c r="K240"/>
  <c r="L240"/>
  <c r="M240"/>
  <c r="N240"/>
  <c r="O240"/>
  <c r="A241"/>
  <c r="B241"/>
  <c r="C241"/>
  <c r="D241"/>
  <c r="E241"/>
  <c r="F241"/>
  <c r="G241"/>
  <c r="H241"/>
  <c r="I241"/>
  <c r="J241"/>
  <c r="K241"/>
  <c r="L241"/>
  <c r="M241"/>
  <c r="N241"/>
  <c r="O241"/>
  <c r="A242"/>
  <c r="B242"/>
  <c r="C242"/>
  <c r="D242"/>
  <c r="E242"/>
  <c r="F242"/>
  <c r="G242"/>
  <c r="H242"/>
  <c r="I242"/>
  <c r="J242"/>
  <c r="K242"/>
  <c r="L242"/>
  <c r="M242"/>
  <c r="N242"/>
  <c r="O242"/>
  <c r="A243"/>
  <c r="B243"/>
  <c r="C243"/>
  <c r="D243"/>
  <c r="E243"/>
  <c r="F243"/>
  <c r="G243"/>
  <c r="H243"/>
  <c r="I243"/>
  <c r="J243"/>
  <c r="K243"/>
  <c r="L243"/>
  <c r="M243"/>
  <c r="N243"/>
  <c r="O243"/>
  <c r="D238"/>
  <c r="E238"/>
  <c r="F238"/>
  <c r="G238"/>
  <c r="H238"/>
  <c r="I238"/>
  <c r="J238"/>
  <c r="K238"/>
  <c r="L238"/>
  <c r="M238"/>
  <c r="N238"/>
  <c r="O238"/>
  <c r="C238"/>
  <c r="B238"/>
  <c r="A238"/>
  <c r="A233"/>
  <c r="B233"/>
  <c r="C233"/>
  <c r="D233"/>
  <c r="E233"/>
  <c r="F233"/>
  <c r="G233"/>
  <c r="H233"/>
  <c r="I233"/>
  <c r="J233"/>
  <c r="K233"/>
  <c r="L233"/>
  <c r="M233"/>
  <c r="N233"/>
  <c r="O233"/>
  <c r="A234"/>
  <c r="B234"/>
  <c r="C234"/>
  <c r="D234"/>
  <c r="E234"/>
  <c r="F234"/>
  <c r="G234"/>
  <c r="H234"/>
  <c r="I234"/>
  <c r="J234"/>
  <c r="K234"/>
  <c r="L234"/>
  <c r="M234"/>
  <c r="N234"/>
  <c r="O234"/>
  <c r="A235"/>
  <c r="B235"/>
  <c r="C235"/>
  <c r="D235"/>
  <c r="E235"/>
  <c r="F235"/>
  <c r="G235"/>
  <c r="H235"/>
  <c r="I235"/>
  <c r="J235"/>
  <c r="K235"/>
  <c r="L235"/>
  <c r="M235"/>
  <c r="N235"/>
  <c r="O235"/>
  <c r="A236"/>
  <c r="B236"/>
  <c r="C236"/>
  <c r="D236"/>
  <c r="E236"/>
  <c r="F236"/>
  <c r="G236"/>
  <c r="H236"/>
  <c r="I236"/>
  <c r="J236"/>
  <c r="K236"/>
  <c r="L236"/>
  <c r="M236"/>
  <c r="N236"/>
  <c r="O236"/>
  <c r="A237"/>
  <c r="B237"/>
  <c r="C237"/>
  <c r="D237"/>
  <c r="E237"/>
  <c r="F237"/>
  <c r="G237"/>
  <c r="H237"/>
  <c r="I237"/>
  <c r="J237"/>
  <c r="K237"/>
  <c r="L237"/>
  <c r="M237"/>
  <c r="N237"/>
  <c r="O237"/>
  <c r="D232"/>
  <c r="E232"/>
  <c r="F232"/>
  <c r="G232"/>
  <c r="H232"/>
  <c r="I232"/>
  <c r="J232"/>
  <c r="K232"/>
  <c r="L232"/>
  <c r="M232"/>
  <c r="N232"/>
  <c r="O232"/>
  <c r="C232"/>
  <c r="B232"/>
  <c r="B231"/>
  <c r="A232"/>
  <c r="A227"/>
  <c r="B227"/>
  <c r="C227"/>
  <c r="D227"/>
  <c r="E227"/>
  <c r="F227"/>
  <c r="G227"/>
  <c r="H227"/>
  <c r="I227"/>
  <c r="J227"/>
  <c r="K227"/>
  <c r="L227"/>
  <c r="M227"/>
  <c r="N227"/>
  <c r="O227"/>
  <c r="A228"/>
  <c r="B228"/>
  <c r="C228"/>
  <c r="D228"/>
  <c r="E228"/>
  <c r="F228"/>
  <c r="G228"/>
  <c r="H228"/>
  <c r="I228"/>
  <c r="J228"/>
  <c r="K228"/>
  <c r="L228"/>
  <c r="M228"/>
  <c r="N228"/>
  <c r="O228"/>
  <c r="A229"/>
  <c r="B229"/>
  <c r="C229"/>
  <c r="D229"/>
  <c r="E229"/>
  <c r="F229"/>
  <c r="G229"/>
  <c r="H229"/>
  <c r="I229"/>
  <c r="J229"/>
  <c r="K229"/>
  <c r="L229"/>
  <c r="M229"/>
  <c r="N229"/>
  <c r="O229"/>
  <c r="A230"/>
  <c r="B230"/>
  <c r="C230"/>
  <c r="D230"/>
  <c r="E230"/>
  <c r="F230"/>
  <c r="G230"/>
  <c r="H230"/>
  <c r="I230"/>
  <c r="J230"/>
  <c r="K230"/>
  <c r="L230"/>
  <c r="M230"/>
  <c r="N230"/>
  <c r="O230"/>
  <c r="A231"/>
  <c r="C231"/>
  <c r="D231"/>
  <c r="E231"/>
  <c r="F231"/>
  <c r="G231"/>
  <c r="H231"/>
  <c r="I231"/>
  <c r="J231"/>
  <c r="K231"/>
  <c r="L231"/>
  <c r="M231"/>
  <c r="N231"/>
  <c r="O231"/>
  <c r="D226"/>
  <c r="E226"/>
  <c r="F226"/>
  <c r="G226"/>
  <c r="H226"/>
  <c r="I226"/>
  <c r="J226"/>
  <c r="K226"/>
  <c r="L226"/>
  <c r="M226"/>
  <c r="N226"/>
  <c r="O226"/>
  <c r="C226"/>
  <c r="B226"/>
  <c r="A226"/>
  <c r="A221"/>
  <c r="B221"/>
  <c r="C221"/>
  <c r="D221"/>
  <c r="E221"/>
  <c r="F221"/>
  <c r="G221"/>
  <c r="H221"/>
  <c r="I221"/>
  <c r="J221"/>
  <c r="K221"/>
  <c r="L221"/>
  <c r="M221"/>
  <c r="N221"/>
  <c r="O221"/>
  <c r="A222"/>
  <c r="B222"/>
  <c r="C222"/>
  <c r="D222"/>
  <c r="E222"/>
  <c r="F222"/>
  <c r="G222"/>
  <c r="H222"/>
  <c r="I222"/>
  <c r="J222"/>
  <c r="K222"/>
  <c r="L222"/>
  <c r="M222"/>
  <c r="N222"/>
  <c r="O222"/>
  <c r="A223"/>
  <c r="B223"/>
  <c r="C223"/>
  <c r="D223"/>
  <c r="E223"/>
  <c r="F223"/>
  <c r="G223"/>
  <c r="H223"/>
  <c r="I223"/>
  <c r="J223"/>
  <c r="K223"/>
  <c r="L223"/>
  <c r="M223"/>
  <c r="N223"/>
  <c r="O223"/>
  <c r="A224"/>
  <c r="B224"/>
  <c r="C224"/>
  <c r="D224"/>
  <c r="E224"/>
  <c r="F224"/>
  <c r="G224"/>
  <c r="H224"/>
  <c r="I224"/>
  <c r="J224"/>
  <c r="K224"/>
  <c r="L224"/>
  <c r="M224"/>
  <c r="N224"/>
  <c r="O224"/>
  <c r="A225"/>
  <c r="B225"/>
  <c r="C225"/>
  <c r="D225"/>
  <c r="E225"/>
  <c r="F225"/>
  <c r="G225"/>
  <c r="H225"/>
  <c r="I225"/>
  <c r="J225"/>
  <c r="K225"/>
  <c r="L225"/>
  <c r="M225"/>
  <c r="N225"/>
  <c r="O225"/>
  <c r="D220"/>
  <c r="E220"/>
  <c r="F220"/>
  <c r="G220"/>
  <c r="H220"/>
  <c r="I220"/>
  <c r="J220"/>
  <c r="K220"/>
  <c r="L220"/>
  <c r="M220"/>
  <c r="N220"/>
  <c r="O220"/>
  <c r="C220"/>
  <c r="B220"/>
  <c r="A220"/>
  <c r="A215"/>
  <c r="B215"/>
  <c r="C215"/>
  <c r="D215"/>
  <c r="E215"/>
  <c r="F215"/>
  <c r="G215"/>
  <c r="H215"/>
  <c r="I215"/>
  <c r="J215"/>
  <c r="K215"/>
  <c r="L215"/>
  <c r="M215"/>
  <c r="N215"/>
  <c r="O215"/>
  <c r="A216"/>
  <c r="B216"/>
  <c r="C216"/>
  <c r="D216"/>
  <c r="E216"/>
  <c r="F216"/>
  <c r="G216"/>
  <c r="H216"/>
  <c r="I216"/>
  <c r="J216"/>
  <c r="K216"/>
  <c r="L216"/>
  <c r="M216"/>
  <c r="N216"/>
  <c r="O216"/>
  <c r="A217"/>
  <c r="B217"/>
  <c r="C217"/>
  <c r="D217"/>
  <c r="E217"/>
  <c r="F217"/>
  <c r="G217"/>
  <c r="H217"/>
  <c r="I217"/>
  <c r="J217"/>
  <c r="K217"/>
  <c r="L217"/>
  <c r="M217"/>
  <c r="N217"/>
  <c r="O217"/>
  <c r="A218"/>
  <c r="B218"/>
  <c r="C218"/>
  <c r="D218"/>
  <c r="E218"/>
  <c r="F218"/>
  <c r="G218"/>
  <c r="H218"/>
  <c r="I218"/>
  <c r="J218"/>
  <c r="K218"/>
  <c r="L218"/>
  <c r="M218"/>
  <c r="N218"/>
  <c r="O218"/>
  <c r="A219"/>
  <c r="B219"/>
  <c r="C219"/>
  <c r="D219"/>
  <c r="E219"/>
  <c r="F219"/>
  <c r="G219"/>
  <c r="H219"/>
  <c r="I219"/>
  <c r="J219"/>
  <c r="K219"/>
  <c r="L219"/>
  <c r="M219"/>
  <c r="N219"/>
  <c r="O219"/>
  <c r="D214"/>
  <c r="E214"/>
  <c r="F214"/>
  <c r="G214"/>
  <c r="H214"/>
  <c r="I214"/>
  <c r="J214"/>
  <c r="K214"/>
  <c r="L214"/>
  <c r="M214"/>
  <c r="N214"/>
  <c r="O214"/>
  <c r="C214"/>
  <c r="B214"/>
  <c r="A214"/>
  <c r="A209"/>
  <c r="B209"/>
  <c r="C209"/>
  <c r="D209"/>
  <c r="E209"/>
  <c r="F209"/>
  <c r="G209"/>
  <c r="H209"/>
  <c r="I209"/>
  <c r="J209"/>
  <c r="K209"/>
  <c r="L209"/>
  <c r="M209"/>
  <c r="N209"/>
  <c r="O209"/>
  <c r="A210"/>
  <c r="B210"/>
  <c r="C210"/>
  <c r="D210"/>
  <c r="E210"/>
  <c r="F210"/>
  <c r="G210"/>
  <c r="H210"/>
  <c r="I210"/>
  <c r="J210"/>
  <c r="K210"/>
  <c r="L210"/>
  <c r="M210"/>
  <c r="N210"/>
  <c r="O210"/>
  <c r="A211"/>
  <c r="B211"/>
  <c r="C211"/>
  <c r="D211"/>
  <c r="E211"/>
  <c r="F211"/>
  <c r="G211"/>
  <c r="H211"/>
  <c r="I211"/>
  <c r="J211"/>
  <c r="K211"/>
  <c r="L211"/>
  <c r="M211"/>
  <c r="N211"/>
  <c r="O211"/>
  <c r="A212"/>
  <c r="B212"/>
  <c r="C212"/>
  <c r="D212"/>
  <c r="E212"/>
  <c r="F212"/>
  <c r="G212"/>
  <c r="H212"/>
  <c r="I212"/>
  <c r="J212"/>
  <c r="K212"/>
  <c r="L212"/>
  <c r="M212"/>
  <c r="N212"/>
  <c r="O212"/>
  <c r="A213"/>
  <c r="B213"/>
  <c r="C213"/>
  <c r="D213"/>
  <c r="E213"/>
  <c r="F213"/>
  <c r="G213"/>
  <c r="H213"/>
  <c r="I213"/>
  <c r="J213"/>
  <c r="K213"/>
  <c r="L213"/>
  <c r="M213"/>
  <c r="N213"/>
  <c r="O213"/>
  <c r="D208"/>
  <c r="E208"/>
  <c r="F208"/>
  <c r="G208"/>
  <c r="H208"/>
  <c r="I208"/>
  <c r="J208"/>
  <c r="K208"/>
  <c r="L208"/>
  <c r="M208"/>
  <c r="N208"/>
  <c r="O208"/>
  <c r="C208"/>
  <c r="B208"/>
  <c r="A208"/>
  <c r="A203"/>
  <c r="B203"/>
  <c r="C203"/>
  <c r="D203"/>
  <c r="E203"/>
  <c r="F203"/>
  <c r="G203"/>
  <c r="H203"/>
  <c r="I203"/>
  <c r="J203"/>
  <c r="K203"/>
  <c r="L203"/>
  <c r="M203"/>
  <c r="N203"/>
  <c r="O203"/>
  <c r="A204"/>
  <c r="B204"/>
  <c r="C204"/>
  <c r="D204"/>
  <c r="E204"/>
  <c r="F204"/>
  <c r="G204"/>
  <c r="H204"/>
  <c r="I204"/>
  <c r="J204"/>
  <c r="K204"/>
  <c r="L204"/>
  <c r="M204"/>
  <c r="N204"/>
  <c r="O204"/>
  <c r="A205"/>
  <c r="B205"/>
  <c r="C205"/>
  <c r="D205"/>
  <c r="E205"/>
  <c r="F205"/>
  <c r="G205"/>
  <c r="H205"/>
  <c r="I205"/>
  <c r="J205"/>
  <c r="K205"/>
  <c r="L205"/>
  <c r="M205"/>
  <c r="N205"/>
  <c r="O205"/>
  <c r="A206"/>
  <c r="B206"/>
  <c r="C206"/>
  <c r="D206"/>
  <c r="E206"/>
  <c r="F206"/>
  <c r="G206"/>
  <c r="H206"/>
  <c r="I206"/>
  <c r="J206"/>
  <c r="K206"/>
  <c r="L206"/>
  <c r="M206"/>
  <c r="N206"/>
  <c r="O206"/>
  <c r="A207"/>
  <c r="B207"/>
  <c r="C207"/>
  <c r="D207"/>
  <c r="E207"/>
  <c r="F207"/>
  <c r="G207"/>
  <c r="H207"/>
  <c r="I207"/>
  <c r="J207"/>
  <c r="K207"/>
  <c r="L207"/>
  <c r="M207"/>
  <c r="N207"/>
  <c r="O207"/>
  <c r="D202"/>
  <c r="E202"/>
  <c r="F202"/>
  <c r="G202"/>
  <c r="H202"/>
  <c r="I202"/>
  <c r="J202"/>
  <c r="K202"/>
  <c r="L202"/>
  <c r="M202"/>
  <c r="N202"/>
  <c r="O202"/>
  <c r="C202"/>
  <c r="B202"/>
  <c r="A202"/>
  <c r="A197"/>
  <c r="B197"/>
  <c r="C197"/>
  <c r="D197"/>
  <c r="E197"/>
  <c r="F197"/>
  <c r="G197"/>
  <c r="H197"/>
  <c r="I197"/>
  <c r="J197"/>
  <c r="K197"/>
  <c r="L197"/>
  <c r="M197"/>
  <c r="N197"/>
  <c r="O197"/>
  <c r="A198"/>
  <c r="B198"/>
  <c r="C198"/>
  <c r="D198"/>
  <c r="E198"/>
  <c r="F198"/>
  <c r="G198"/>
  <c r="H198"/>
  <c r="I198"/>
  <c r="J198"/>
  <c r="K198"/>
  <c r="L198"/>
  <c r="M198"/>
  <c r="N198"/>
  <c r="O198"/>
  <c r="A199"/>
  <c r="B199"/>
  <c r="C199"/>
  <c r="D199"/>
  <c r="E199"/>
  <c r="F199"/>
  <c r="G199"/>
  <c r="H199"/>
  <c r="I199"/>
  <c r="J199"/>
  <c r="K199"/>
  <c r="L199"/>
  <c r="M199"/>
  <c r="N199"/>
  <c r="O199"/>
  <c r="A200"/>
  <c r="B200"/>
  <c r="C200"/>
  <c r="D200"/>
  <c r="E200"/>
  <c r="F200"/>
  <c r="G200"/>
  <c r="H200"/>
  <c r="I200"/>
  <c r="J200"/>
  <c r="K200"/>
  <c r="L200"/>
  <c r="M200"/>
  <c r="N200"/>
  <c r="O200"/>
  <c r="A201"/>
  <c r="B201"/>
  <c r="C201"/>
  <c r="D201"/>
  <c r="E201"/>
  <c r="F201"/>
  <c r="G201"/>
  <c r="H201"/>
  <c r="I201"/>
  <c r="J201"/>
  <c r="K201"/>
  <c r="L201"/>
  <c r="M201"/>
  <c r="N201"/>
  <c r="O201"/>
  <c r="D196"/>
  <c r="E196"/>
  <c r="F196"/>
  <c r="G196"/>
  <c r="H196"/>
  <c r="I196"/>
  <c r="J196"/>
  <c r="K196"/>
  <c r="L196"/>
  <c r="M196"/>
  <c r="N196"/>
  <c r="O196"/>
  <c r="C196"/>
  <c r="B196"/>
  <c r="A196"/>
  <c r="A191"/>
  <c r="B191"/>
  <c r="C191"/>
  <c r="D191"/>
  <c r="E191"/>
  <c r="F191"/>
  <c r="G191"/>
  <c r="H191"/>
  <c r="I191"/>
  <c r="J191"/>
  <c r="K191"/>
  <c r="L191"/>
  <c r="M191"/>
  <c r="N191"/>
  <c r="O191"/>
  <c r="A192"/>
  <c r="B192"/>
  <c r="C192"/>
  <c r="D192"/>
  <c r="E192"/>
  <c r="F192"/>
  <c r="G192"/>
  <c r="H192"/>
  <c r="I192"/>
  <c r="J192"/>
  <c r="K192"/>
  <c r="L192"/>
  <c r="M192"/>
  <c r="N192"/>
  <c r="O192"/>
  <c r="A193"/>
  <c r="B193"/>
  <c r="C193"/>
  <c r="D193"/>
  <c r="E193"/>
  <c r="F193"/>
  <c r="G193"/>
  <c r="H193"/>
  <c r="I193"/>
  <c r="J193"/>
  <c r="K193"/>
  <c r="L193"/>
  <c r="M193"/>
  <c r="N193"/>
  <c r="O193"/>
  <c r="A194"/>
  <c r="B194"/>
  <c r="C194"/>
  <c r="D194"/>
  <c r="E194"/>
  <c r="F194"/>
  <c r="G194"/>
  <c r="H194"/>
  <c r="I194"/>
  <c r="J194"/>
  <c r="K194"/>
  <c r="L194"/>
  <c r="M194"/>
  <c r="N194"/>
  <c r="O194"/>
  <c r="A195"/>
  <c r="B195"/>
  <c r="C195"/>
  <c r="D195"/>
  <c r="E195"/>
  <c r="F195"/>
  <c r="G195"/>
  <c r="H195"/>
  <c r="I195"/>
  <c r="J195"/>
  <c r="K195"/>
  <c r="L195"/>
  <c r="M195"/>
  <c r="N195"/>
  <c r="O195"/>
  <c r="D190"/>
  <c r="E190"/>
  <c r="F190"/>
  <c r="G190"/>
  <c r="H190"/>
  <c r="I190"/>
  <c r="J190"/>
  <c r="K190"/>
  <c r="L190"/>
  <c r="M190"/>
  <c r="N190"/>
  <c r="O190"/>
  <c r="C190"/>
  <c r="B190"/>
  <c r="A190"/>
  <c r="A185"/>
  <c r="B185"/>
  <c r="C185"/>
  <c r="D185"/>
  <c r="E185"/>
  <c r="F185"/>
  <c r="G185"/>
  <c r="H185"/>
  <c r="I185"/>
  <c r="J185"/>
  <c r="K185"/>
  <c r="L185"/>
  <c r="M185"/>
  <c r="N185"/>
  <c r="O185"/>
  <c r="A186"/>
  <c r="B186"/>
  <c r="C186"/>
  <c r="D186"/>
  <c r="E186"/>
  <c r="F186"/>
  <c r="G186"/>
  <c r="H186"/>
  <c r="I186"/>
  <c r="J186"/>
  <c r="K186"/>
  <c r="L186"/>
  <c r="M186"/>
  <c r="N186"/>
  <c r="O186"/>
  <c r="A187"/>
  <c r="B187"/>
  <c r="C187"/>
  <c r="D187"/>
  <c r="E187"/>
  <c r="F187"/>
  <c r="G187"/>
  <c r="H187"/>
  <c r="I187"/>
  <c r="J187"/>
  <c r="K187"/>
  <c r="L187"/>
  <c r="M187"/>
  <c r="N187"/>
  <c r="O187"/>
  <c r="A188"/>
  <c r="B188"/>
  <c r="C188"/>
  <c r="D188"/>
  <c r="E188"/>
  <c r="F188"/>
  <c r="G188"/>
  <c r="H188"/>
  <c r="I188"/>
  <c r="J188"/>
  <c r="K188"/>
  <c r="L188"/>
  <c r="M188"/>
  <c r="N188"/>
  <c r="O188"/>
  <c r="A189"/>
  <c r="B189"/>
  <c r="C189"/>
  <c r="D189"/>
  <c r="E189"/>
  <c r="F189"/>
  <c r="G189"/>
  <c r="H189"/>
  <c r="I189"/>
  <c r="J189"/>
  <c r="K189"/>
  <c r="L189"/>
  <c r="M189"/>
  <c r="N189"/>
  <c r="O189"/>
  <c r="D184"/>
  <c r="E184"/>
  <c r="F184"/>
  <c r="G184"/>
  <c r="H184"/>
  <c r="I184"/>
  <c r="J184"/>
  <c r="K184"/>
  <c r="L184"/>
  <c r="M184"/>
  <c r="N184"/>
  <c r="O184"/>
  <c r="C184"/>
  <c r="B184"/>
  <c r="A184"/>
  <c r="A179"/>
  <c r="B179"/>
  <c r="C179"/>
  <c r="D179"/>
  <c r="E179"/>
  <c r="F179"/>
  <c r="G179"/>
  <c r="H179"/>
  <c r="I179"/>
  <c r="J179"/>
  <c r="K179"/>
  <c r="L179"/>
  <c r="M179"/>
  <c r="N179"/>
  <c r="O179"/>
  <c r="A180"/>
  <c r="B180"/>
  <c r="C180"/>
  <c r="D180"/>
  <c r="E180"/>
  <c r="F180"/>
  <c r="G180"/>
  <c r="H180"/>
  <c r="I180"/>
  <c r="J180"/>
  <c r="K180"/>
  <c r="L180"/>
  <c r="M180"/>
  <c r="N180"/>
  <c r="O180"/>
  <c r="A181"/>
  <c r="B181"/>
  <c r="C181"/>
  <c r="D181"/>
  <c r="E181"/>
  <c r="F181"/>
  <c r="G181"/>
  <c r="H181"/>
  <c r="I181"/>
  <c r="J181"/>
  <c r="K181"/>
  <c r="L181"/>
  <c r="M181"/>
  <c r="N181"/>
  <c r="O181"/>
  <c r="A182"/>
  <c r="B182"/>
  <c r="C182"/>
  <c r="D182"/>
  <c r="E182"/>
  <c r="F182"/>
  <c r="G182"/>
  <c r="H182"/>
  <c r="I182"/>
  <c r="J182"/>
  <c r="K182"/>
  <c r="L182"/>
  <c r="M182"/>
  <c r="N182"/>
  <c r="O182"/>
  <c r="A183"/>
  <c r="B183"/>
  <c r="C183"/>
  <c r="D183"/>
  <c r="E183"/>
  <c r="F183"/>
  <c r="G183"/>
  <c r="H183"/>
  <c r="I183"/>
  <c r="J183"/>
  <c r="K183"/>
  <c r="L183"/>
  <c r="M183"/>
  <c r="N183"/>
  <c r="O183"/>
  <c r="D178"/>
  <c r="E178"/>
  <c r="F178"/>
  <c r="G178"/>
  <c r="H178"/>
  <c r="I178"/>
  <c r="J178"/>
  <c r="K178"/>
  <c r="L178"/>
  <c r="M178"/>
  <c r="N178"/>
  <c r="O178"/>
  <c r="C178"/>
  <c r="B178"/>
  <c r="A178"/>
  <c r="A173"/>
  <c r="B173"/>
  <c r="C173"/>
  <c r="D173"/>
  <c r="E173"/>
  <c r="F173"/>
  <c r="G173"/>
  <c r="H173"/>
  <c r="I173"/>
  <c r="J173"/>
  <c r="K173"/>
  <c r="L173"/>
  <c r="M173"/>
  <c r="N173"/>
  <c r="O173"/>
  <c r="A174"/>
  <c r="B174"/>
  <c r="C174"/>
  <c r="D174"/>
  <c r="E174"/>
  <c r="F174"/>
  <c r="G174"/>
  <c r="H174"/>
  <c r="I174"/>
  <c r="J174"/>
  <c r="K174"/>
  <c r="L174"/>
  <c r="M174"/>
  <c r="N174"/>
  <c r="O174"/>
  <c r="A175"/>
  <c r="B175"/>
  <c r="C175"/>
  <c r="D175"/>
  <c r="E175"/>
  <c r="F175"/>
  <c r="G175"/>
  <c r="H175"/>
  <c r="I175"/>
  <c r="J175"/>
  <c r="K175"/>
  <c r="L175"/>
  <c r="M175"/>
  <c r="N175"/>
  <c r="O175"/>
  <c r="A176"/>
  <c r="B176"/>
  <c r="C176"/>
  <c r="D176"/>
  <c r="E176"/>
  <c r="F176"/>
  <c r="G176"/>
  <c r="H176"/>
  <c r="I176"/>
  <c r="J176"/>
  <c r="K176"/>
  <c r="L176"/>
  <c r="M176"/>
  <c r="N176"/>
  <c r="O176"/>
  <c r="A177"/>
  <c r="B177"/>
  <c r="C177"/>
  <c r="D177"/>
  <c r="E177"/>
  <c r="F177"/>
  <c r="G177"/>
  <c r="H177"/>
  <c r="I177"/>
  <c r="J177"/>
  <c r="K177"/>
  <c r="L177"/>
  <c r="M177"/>
  <c r="N177"/>
  <c r="O177"/>
  <c r="D172"/>
  <c r="E172"/>
  <c r="F172"/>
  <c r="G172"/>
  <c r="H172"/>
  <c r="I172"/>
  <c r="J172"/>
  <c r="K172"/>
  <c r="L172"/>
  <c r="M172"/>
  <c r="N172"/>
  <c r="O172"/>
  <c r="C172"/>
  <c r="B172"/>
  <c r="A172"/>
  <c r="A167"/>
  <c r="B167"/>
  <c r="C167"/>
  <c r="D167"/>
  <c r="E167"/>
  <c r="F167"/>
  <c r="G167"/>
  <c r="H167"/>
  <c r="I167"/>
  <c r="J167"/>
  <c r="K167"/>
  <c r="L167"/>
  <c r="M167"/>
  <c r="N167"/>
  <c r="O167"/>
  <c r="A168"/>
  <c r="B168"/>
  <c r="C168"/>
  <c r="D168"/>
  <c r="E168"/>
  <c r="F168"/>
  <c r="G168"/>
  <c r="H168"/>
  <c r="I168"/>
  <c r="J168"/>
  <c r="K168"/>
  <c r="L168"/>
  <c r="M168"/>
  <c r="N168"/>
  <c r="O168"/>
  <c r="A169"/>
  <c r="B169"/>
  <c r="C169"/>
  <c r="D169"/>
  <c r="E169"/>
  <c r="F169"/>
  <c r="G169"/>
  <c r="H169"/>
  <c r="I169"/>
  <c r="J169"/>
  <c r="K169"/>
  <c r="L169"/>
  <c r="M169"/>
  <c r="N169"/>
  <c r="O169"/>
  <c r="A170"/>
  <c r="B170"/>
  <c r="C170"/>
  <c r="D170"/>
  <c r="E170"/>
  <c r="F170"/>
  <c r="G170"/>
  <c r="H170"/>
  <c r="I170"/>
  <c r="J170"/>
  <c r="K170"/>
  <c r="L170"/>
  <c r="M170"/>
  <c r="N170"/>
  <c r="O170"/>
  <c r="A171"/>
  <c r="B171"/>
  <c r="C171"/>
  <c r="D171"/>
  <c r="E171"/>
  <c r="F171"/>
  <c r="G171"/>
  <c r="H171"/>
  <c r="I171"/>
  <c r="J171"/>
  <c r="K171"/>
  <c r="L171"/>
  <c r="M171"/>
  <c r="N171"/>
  <c r="O171"/>
  <c r="D166"/>
  <c r="E166"/>
  <c r="F166"/>
  <c r="G166"/>
  <c r="H166"/>
  <c r="I166"/>
  <c r="J166"/>
  <c r="K166"/>
  <c r="L166"/>
  <c r="M166"/>
  <c r="N166"/>
  <c r="O166"/>
  <c r="C166"/>
  <c r="B166"/>
  <c r="A166"/>
  <c r="A161"/>
  <c r="B161"/>
  <c r="C161"/>
  <c r="D161"/>
  <c r="E161"/>
  <c r="F161"/>
  <c r="G161"/>
  <c r="H161"/>
  <c r="I161"/>
  <c r="J161"/>
  <c r="K161"/>
  <c r="L161"/>
  <c r="M161"/>
  <c r="N161"/>
  <c r="O161"/>
  <c r="A162"/>
  <c r="B162"/>
  <c r="C162"/>
  <c r="D162"/>
  <c r="E162"/>
  <c r="F162"/>
  <c r="G162"/>
  <c r="H162"/>
  <c r="I162"/>
  <c r="J162"/>
  <c r="K162"/>
  <c r="L162"/>
  <c r="M162"/>
  <c r="N162"/>
  <c r="O162"/>
  <c r="A163"/>
  <c r="B163"/>
  <c r="C163"/>
  <c r="D163"/>
  <c r="E163"/>
  <c r="F163"/>
  <c r="G163"/>
  <c r="H163"/>
  <c r="I163"/>
  <c r="J163"/>
  <c r="K163"/>
  <c r="L163"/>
  <c r="M163"/>
  <c r="N163"/>
  <c r="O163"/>
  <c r="A164"/>
  <c r="B164"/>
  <c r="C164"/>
  <c r="D164"/>
  <c r="E164"/>
  <c r="F164"/>
  <c r="G164"/>
  <c r="H164"/>
  <c r="I164"/>
  <c r="J164"/>
  <c r="K164"/>
  <c r="L164"/>
  <c r="M164"/>
  <c r="N164"/>
  <c r="O164"/>
  <c r="A165"/>
  <c r="B165"/>
  <c r="C165"/>
  <c r="D165"/>
  <c r="E165"/>
  <c r="F165"/>
  <c r="G165"/>
  <c r="H165"/>
  <c r="I165"/>
  <c r="J165"/>
  <c r="K165"/>
  <c r="L165"/>
  <c r="M165"/>
  <c r="N165"/>
  <c r="O165"/>
  <c r="D160"/>
  <c r="E160"/>
  <c r="F160"/>
  <c r="G160"/>
  <c r="H160"/>
  <c r="I160"/>
  <c r="J160"/>
  <c r="K160"/>
  <c r="L160"/>
  <c r="M160"/>
  <c r="N160"/>
  <c r="O160"/>
  <c r="C160"/>
  <c r="B160"/>
  <c r="A160"/>
  <c r="A155"/>
  <c r="B155"/>
  <c r="C155"/>
  <c r="D155"/>
  <c r="E155"/>
  <c r="F155"/>
  <c r="G155"/>
  <c r="H155"/>
  <c r="I155"/>
  <c r="J155"/>
  <c r="K155"/>
  <c r="L155"/>
  <c r="M155"/>
  <c r="N155"/>
  <c r="O155"/>
  <c r="A156"/>
  <c r="B156"/>
  <c r="C156"/>
  <c r="D156"/>
  <c r="E156"/>
  <c r="F156"/>
  <c r="G156"/>
  <c r="H156"/>
  <c r="I156"/>
  <c r="J156"/>
  <c r="K156"/>
  <c r="L156"/>
  <c r="M156"/>
  <c r="N156"/>
  <c r="O156"/>
  <c r="A157"/>
  <c r="B157"/>
  <c r="C157"/>
  <c r="D157"/>
  <c r="E157"/>
  <c r="F157"/>
  <c r="G157"/>
  <c r="H157"/>
  <c r="I157"/>
  <c r="J157"/>
  <c r="K157"/>
  <c r="L157"/>
  <c r="M157"/>
  <c r="N157"/>
  <c r="O157"/>
  <c r="A158"/>
  <c r="B158"/>
  <c r="C158"/>
  <c r="D158"/>
  <c r="E158"/>
  <c r="F158"/>
  <c r="G158"/>
  <c r="H158"/>
  <c r="I158"/>
  <c r="J158"/>
  <c r="K158"/>
  <c r="L158"/>
  <c r="M158"/>
  <c r="N158"/>
  <c r="O158"/>
  <c r="A159"/>
  <c r="B159"/>
  <c r="C159"/>
  <c r="D159"/>
  <c r="E159"/>
  <c r="F159"/>
  <c r="G159"/>
  <c r="H159"/>
  <c r="I159"/>
  <c r="J159"/>
  <c r="K159"/>
  <c r="L159"/>
  <c r="M159"/>
  <c r="N159"/>
  <c r="O159"/>
  <c r="D154"/>
  <c r="E154"/>
  <c r="F154"/>
  <c r="G154"/>
  <c r="H154"/>
  <c r="I154"/>
  <c r="J154"/>
  <c r="K154"/>
  <c r="L154"/>
  <c r="M154"/>
  <c r="N154"/>
  <c r="O154"/>
  <c r="C154"/>
  <c r="B154"/>
  <c r="A154"/>
  <c r="A149"/>
  <c r="B149"/>
  <c r="C149"/>
  <c r="D149"/>
  <c r="E149"/>
  <c r="F149"/>
  <c r="G149"/>
  <c r="H149"/>
  <c r="I149"/>
  <c r="J149"/>
  <c r="K149"/>
  <c r="L149"/>
  <c r="M149"/>
  <c r="N149"/>
  <c r="O149"/>
  <c r="A150"/>
  <c r="B150"/>
  <c r="C150"/>
  <c r="D150"/>
  <c r="E150"/>
  <c r="F150"/>
  <c r="G150"/>
  <c r="H150"/>
  <c r="I150"/>
  <c r="J150"/>
  <c r="K150"/>
  <c r="L150"/>
  <c r="M150"/>
  <c r="N150"/>
  <c r="O150"/>
  <c r="A151"/>
  <c r="B151"/>
  <c r="C151"/>
  <c r="D151"/>
  <c r="E151"/>
  <c r="F151"/>
  <c r="G151"/>
  <c r="H151"/>
  <c r="I151"/>
  <c r="J151"/>
  <c r="K151"/>
  <c r="L151"/>
  <c r="M151"/>
  <c r="N151"/>
  <c r="O151"/>
  <c r="A152"/>
  <c r="B152"/>
  <c r="C152"/>
  <c r="D152"/>
  <c r="E152"/>
  <c r="F152"/>
  <c r="G152"/>
  <c r="H152"/>
  <c r="I152"/>
  <c r="J152"/>
  <c r="K152"/>
  <c r="L152"/>
  <c r="M152"/>
  <c r="N152"/>
  <c r="O152"/>
  <c r="A153"/>
  <c r="B153"/>
  <c r="C153"/>
  <c r="D153"/>
  <c r="E153"/>
  <c r="F153"/>
  <c r="G153"/>
  <c r="H153"/>
  <c r="I153"/>
  <c r="J153"/>
  <c r="K153"/>
  <c r="L153"/>
  <c r="M153"/>
  <c r="N153"/>
  <c r="O153"/>
  <c r="D148"/>
  <c r="E148"/>
  <c r="F148"/>
  <c r="G148"/>
  <c r="H148"/>
  <c r="I148"/>
  <c r="J148"/>
  <c r="K148"/>
  <c r="L148"/>
  <c r="M148"/>
  <c r="N148"/>
  <c r="O148"/>
  <c r="C148"/>
  <c r="B148"/>
  <c r="A148"/>
  <c r="A143"/>
  <c r="B143"/>
  <c r="C143"/>
  <c r="D143"/>
  <c r="E143"/>
  <c r="F143"/>
  <c r="G143"/>
  <c r="H143"/>
  <c r="I143"/>
  <c r="J143"/>
  <c r="K143"/>
  <c r="L143"/>
  <c r="M143"/>
  <c r="N143"/>
  <c r="O143"/>
  <c r="A144"/>
  <c r="B144"/>
  <c r="C144"/>
  <c r="D144"/>
  <c r="E144"/>
  <c r="F144"/>
  <c r="G144"/>
  <c r="H144"/>
  <c r="I144"/>
  <c r="J144"/>
  <c r="K144"/>
  <c r="L144"/>
  <c r="M144"/>
  <c r="N144"/>
  <c r="O144"/>
  <c r="A145"/>
  <c r="B145"/>
  <c r="C145"/>
  <c r="D145"/>
  <c r="E145"/>
  <c r="F145"/>
  <c r="G145"/>
  <c r="H145"/>
  <c r="I145"/>
  <c r="J145"/>
  <c r="K145"/>
  <c r="L145"/>
  <c r="M145"/>
  <c r="N145"/>
  <c r="O145"/>
  <c r="A146"/>
  <c r="B146"/>
  <c r="C146"/>
  <c r="D146"/>
  <c r="E146"/>
  <c r="F146"/>
  <c r="G146"/>
  <c r="H146"/>
  <c r="I146"/>
  <c r="J146"/>
  <c r="K146"/>
  <c r="L146"/>
  <c r="M146"/>
  <c r="N146"/>
  <c r="O146"/>
  <c r="A147"/>
  <c r="B147"/>
  <c r="C147"/>
  <c r="D147"/>
  <c r="E147"/>
  <c r="F147"/>
  <c r="G147"/>
  <c r="H147"/>
  <c r="I147"/>
  <c r="J147"/>
  <c r="K147"/>
  <c r="L147"/>
  <c r="M147"/>
  <c r="N147"/>
  <c r="O147"/>
  <c r="D142"/>
  <c r="E142"/>
  <c r="F142"/>
  <c r="G142"/>
  <c r="H142"/>
  <c r="I142"/>
  <c r="J142"/>
  <c r="K142"/>
  <c r="L142"/>
  <c r="M142"/>
  <c r="N142"/>
  <c r="O142"/>
  <c r="C142"/>
  <c r="B142"/>
  <c r="A142"/>
  <c r="A137"/>
  <c r="A138"/>
  <c r="A139"/>
  <c r="A140"/>
  <c r="A141"/>
  <c r="B137"/>
  <c r="B138"/>
  <c r="B139"/>
  <c r="B140"/>
  <c r="B141"/>
  <c r="C137"/>
  <c r="D137"/>
  <c r="E137"/>
  <c r="F137"/>
  <c r="G137"/>
  <c r="H137"/>
  <c r="I137"/>
  <c r="J137"/>
  <c r="K137"/>
  <c r="L137"/>
  <c r="M137"/>
  <c r="N137"/>
  <c r="O137"/>
  <c r="C138"/>
  <c r="D138"/>
  <c r="E138"/>
  <c r="F138"/>
  <c r="G138"/>
  <c r="H138"/>
  <c r="I138"/>
  <c r="J138"/>
  <c r="K138"/>
  <c r="L138"/>
  <c r="M138"/>
  <c r="N138"/>
  <c r="O138"/>
  <c r="C139"/>
  <c r="D139"/>
  <c r="E139"/>
  <c r="F139"/>
  <c r="G139"/>
  <c r="H139"/>
  <c r="I139"/>
  <c r="J139"/>
  <c r="K139"/>
  <c r="L139"/>
  <c r="M139"/>
  <c r="N139"/>
  <c r="O139"/>
  <c r="C140"/>
  <c r="D140"/>
  <c r="E140"/>
  <c r="F140"/>
  <c r="G140"/>
  <c r="H140"/>
  <c r="I140"/>
  <c r="J140"/>
  <c r="K140"/>
  <c r="L140"/>
  <c r="M140"/>
  <c r="N140"/>
  <c r="O140"/>
  <c r="C141"/>
  <c r="D141"/>
  <c r="E141"/>
  <c r="F141"/>
  <c r="G141"/>
  <c r="H141"/>
  <c r="I141"/>
  <c r="J141"/>
  <c r="K141"/>
  <c r="L141"/>
  <c r="M141"/>
  <c r="N141"/>
  <c r="O141"/>
  <c r="D136"/>
  <c r="E136"/>
  <c r="F136"/>
  <c r="G136"/>
  <c r="H136"/>
  <c r="I136"/>
  <c r="J136"/>
  <c r="K136"/>
  <c r="L136"/>
  <c r="M136"/>
  <c r="N136"/>
  <c r="O136"/>
  <c r="C136"/>
  <c r="B136"/>
  <c r="A136"/>
  <c r="A131"/>
  <c r="B131"/>
  <c r="C131"/>
  <c r="D131"/>
  <c r="E131"/>
  <c r="F131"/>
  <c r="G131"/>
  <c r="H131"/>
  <c r="I131"/>
  <c r="J131"/>
  <c r="K131"/>
  <c r="L131"/>
  <c r="M131"/>
  <c r="N131"/>
  <c r="O131"/>
  <c r="A132"/>
  <c r="B132"/>
  <c r="C132"/>
  <c r="D132"/>
  <c r="E132"/>
  <c r="F132"/>
  <c r="G132"/>
  <c r="H132"/>
  <c r="I132"/>
  <c r="J132"/>
  <c r="K132"/>
  <c r="L132"/>
  <c r="M132"/>
  <c r="N132"/>
  <c r="O132"/>
  <c r="A133"/>
  <c r="B133"/>
  <c r="C133"/>
  <c r="D133"/>
  <c r="E133"/>
  <c r="F133"/>
  <c r="G133"/>
  <c r="H133"/>
  <c r="I133"/>
  <c r="J133"/>
  <c r="K133"/>
  <c r="L133"/>
  <c r="M133"/>
  <c r="N133"/>
  <c r="O133"/>
  <c r="A134"/>
  <c r="B134"/>
  <c r="C134"/>
  <c r="D134"/>
  <c r="E134"/>
  <c r="F134"/>
  <c r="G134"/>
  <c r="H134"/>
  <c r="I134"/>
  <c r="J134"/>
  <c r="K134"/>
  <c r="L134"/>
  <c r="M134"/>
  <c r="N134"/>
  <c r="O134"/>
  <c r="A135"/>
  <c r="B135"/>
  <c r="C135"/>
  <c r="D135"/>
  <c r="E135"/>
  <c r="F135"/>
  <c r="G135"/>
  <c r="H135"/>
  <c r="I135"/>
  <c r="J135"/>
  <c r="K135"/>
  <c r="L135"/>
  <c r="M135"/>
  <c r="N135"/>
  <c r="O135"/>
  <c r="D130"/>
  <c r="E130"/>
  <c r="F130"/>
  <c r="G130"/>
  <c r="H130"/>
  <c r="I130"/>
  <c r="J130"/>
  <c r="K130"/>
  <c r="L130"/>
  <c r="M130"/>
  <c r="N130"/>
  <c r="O130"/>
  <c r="C130"/>
  <c r="B130"/>
  <c r="A130"/>
  <c r="A125"/>
  <c r="B125"/>
  <c r="C125"/>
  <c r="D125"/>
  <c r="E125"/>
  <c r="F125"/>
  <c r="G125"/>
  <c r="H125"/>
  <c r="I125"/>
  <c r="J125"/>
  <c r="K125"/>
  <c r="L125"/>
  <c r="M125"/>
  <c r="N125"/>
  <c r="O125"/>
  <c r="A126"/>
  <c r="B126"/>
  <c r="C126"/>
  <c r="D126"/>
  <c r="E126"/>
  <c r="F126"/>
  <c r="G126"/>
  <c r="H126"/>
  <c r="I126"/>
  <c r="J126"/>
  <c r="K126"/>
  <c r="L126"/>
  <c r="M126"/>
  <c r="N126"/>
  <c r="O126"/>
  <c r="A127"/>
  <c r="B127"/>
  <c r="C127"/>
  <c r="D127"/>
  <c r="E127"/>
  <c r="F127"/>
  <c r="G127"/>
  <c r="H127"/>
  <c r="I127"/>
  <c r="J127"/>
  <c r="K127"/>
  <c r="L127"/>
  <c r="M127"/>
  <c r="N127"/>
  <c r="O127"/>
  <c r="A128"/>
  <c r="B128"/>
  <c r="C128"/>
  <c r="D128"/>
  <c r="E128"/>
  <c r="F128"/>
  <c r="G128"/>
  <c r="H128"/>
  <c r="I128"/>
  <c r="J128"/>
  <c r="K128"/>
  <c r="L128"/>
  <c r="M128"/>
  <c r="N128"/>
  <c r="O128"/>
  <c r="A129"/>
  <c r="B129"/>
  <c r="C129"/>
  <c r="D129"/>
  <c r="E129"/>
  <c r="F129"/>
  <c r="G129"/>
  <c r="H129"/>
  <c r="I129"/>
  <c r="J129"/>
  <c r="K129"/>
  <c r="L129"/>
  <c r="M129"/>
  <c r="N129"/>
  <c r="O129"/>
  <c r="D124"/>
  <c r="E124"/>
  <c r="F124"/>
  <c r="G124"/>
  <c r="H124"/>
  <c r="I124"/>
  <c r="J124"/>
  <c r="K124"/>
  <c r="L124"/>
  <c r="M124"/>
  <c r="N124"/>
  <c r="O124"/>
  <c r="C124"/>
  <c r="B124"/>
  <c r="A124"/>
  <c r="A119"/>
  <c r="B119"/>
  <c r="C119"/>
  <c r="D119"/>
  <c r="E119"/>
  <c r="F119"/>
  <c r="G119"/>
  <c r="H119"/>
  <c r="I119"/>
  <c r="J119"/>
  <c r="K119"/>
  <c r="L119"/>
  <c r="M119"/>
  <c r="N119"/>
  <c r="O119"/>
  <c r="A120"/>
  <c r="B120"/>
  <c r="C120"/>
  <c r="D120"/>
  <c r="E120"/>
  <c r="F120"/>
  <c r="G120"/>
  <c r="H120"/>
  <c r="I120"/>
  <c r="J120"/>
  <c r="K120"/>
  <c r="L120"/>
  <c r="M120"/>
  <c r="N120"/>
  <c r="O120"/>
  <c r="A121"/>
  <c r="B121"/>
  <c r="C121"/>
  <c r="D121"/>
  <c r="E121"/>
  <c r="F121"/>
  <c r="G121"/>
  <c r="H121"/>
  <c r="I121"/>
  <c r="J121"/>
  <c r="K121"/>
  <c r="L121"/>
  <c r="M121"/>
  <c r="N121"/>
  <c r="O121"/>
  <c r="A122"/>
  <c r="B122"/>
  <c r="C122"/>
  <c r="D122"/>
  <c r="E122"/>
  <c r="F122"/>
  <c r="G122"/>
  <c r="H122"/>
  <c r="I122"/>
  <c r="J122"/>
  <c r="K122"/>
  <c r="L122"/>
  <c r="M122"/>
  <c r="N122"/>
  <c r="O122"/>
  <c r="A123"/>
  <c r="B123"/>
  <c r="C123"/>
  <c r="D123"/>
  <c r="E123"/>
  <c r="F123"/>
  <c r="G123"/>
  <c r="H123"/>
  <c r="I123"/>
  <c r="J123"/>
  <c r="K123"/>
  <c r="L123"/>
  <c r="M123"/>
  <c r="N123"/>
  <c r="O123"/>
  <c r="D118"/>
  <c r="E118"/>
  <c r="F118"/>
  <c r="G118"/>
  <c r="H118"/>
  <c r="I118"/>
  <c r="J118"/>
  <c r="K118"/>
  <c r="L118"/>
  <c r="M118"/>
  <c r="N118"/>
  <c r="O118"/>
  <c r="C118"/>
  <c r="B118"/>
  <c r="A118"/>
  <c r="A113"/>
  <c r="B113"/>
  <c r="C113"/>
  <c r="D113"/>
  <c r="E113"/>
  <c r="F113"/>
  <c r="G113"/>
  <c r="H113"/>
  <c r="I113"/>
  <c r="J113"/>
  <c r="K113"/>
  <c r="L113"/>
  <c r="M113"/>
  <c r="N113"/>
  <c r="O113"/>
  <c r="A114"/>
  <c r="B114"/>
  <c r="C114"/>
  <c r="D114"/>
  <c r="E114"/>
  <c r="F114"/>
  <c r="G114"/>
  <c r="H114"/>
  <c r="I114"/>
  <c r="J114"/>
  <c r="K114"/>
  <c r="L114"/>
  <c r="M114"/>
  <c r="N114"/>
  <c r="O114"/>
  <c r="A115"/>
  <c r="B115"/>
  <c r="C115"/>
  <c r="D115"/>
  <c r="E115"/>
  <c r="F115"/>
  <c r="G115"/>
  <c r="H115"/>
  <c r="I115"/>
  <c r="J115"/>
  <c r="K115"/>
  <c r="L115"/>
  <c r="M115"/>
  <c r="N115"/>
  <c r="O115"/>
  <c r="A116"/>
  <c r="B116"/>
  <c r="C116"/>
  <c r="D116"/>
  <c r="E116"/>
  <c r="F116"/>
  <c r="G116"/>
  <c r="H116"/>
  <c r="I116"/>
  <c r="J116"/>
  <c r="K116"/>
  <c r="L116"/>
  <c r="M116"/>
  <c r="N116"/>
  <c r="O116"/>
  <c r="A117"/>
  <c r="B117"/>
  <c r="C117"/>
  <c r="D117"/>
  <c r="E117"/>
  <c r="F117"/>
  <c r="G117"/>
  <c r="H117"/>
  <c r="I117"/>
  <c r="J117"/>
  <c r="K117"/>
  <c r="L117"/>
  <c r="M117"/>
  <c r="N117"/>
  <c r="O117"/>
  <c r="D112"/>
  <c r="E112"/>
  <c r="F112"/>
  <c r="G112"/>
  <c r="H112"/>
  <c r="I112"/>
  <c r="J112"/>
  <c r="K112"/>
  <c r="L112"/>
  <c r="M112"/>
  <c r="N112"/>
  <c r="O112"/>
  <c r="C112"/>
  <c r="B112"/>
  <c r="A112"/>
  <c r="A107"/>
  <c r="B107"/>
  <c r="C107"/>
  <c r="D107"/>
  <c r="E107"/>
  <c r="F107"/>
  <c r="G107"/>
  <c r="H107"/>
  <c r="I107"/>
  <c r="J107"/>
  <c r="K107"/>
  <c r="L107"/>
  <c r="M107"/>
  <c r="N107"/>
  <c r="O107"/>
  <c r="A108"/>
  <c r="B108"/>
  <c r="C108"/>
  <c r="D108"/>
  <c r="E108"/>
  <c r="F108"/>
  <c r="G108"/>
  <c r="H108"/>
  <c r="I108"/>
  <c r="J108"/>
  <c r="K108"/>
  <c r="L108"/>
  <c r="M108"/>
  <c r="N108"/>
  <c r="O108"/>
  <c r="A109"/>
  <c r="B109"/>
  <c r="C109"/>
  <c r="D109"/>
  <c r="E109"/>
  <c r="F109"/>
  <c r="G109"/>
  <c r="H109"/>
  <c r="I109"/>
  <c r="J109"/>
  <c r="K109"/>
  <c r="L109"/>
  <c r="M109"/>
  <c r="N109"/>
  <c r="O109"/>
  <c r="A110"/>
  <c r="B110"/>
  <c r="C110"/>
  <c r="D110"/>
  <c r="E110"/>
  <c r="F110"/>
  <c r="G110"/>
  <c r="H110"/>
  <c r="I110"/>
  <c r="J110"/>
  <c r="K110"/>
  <c r="L110"/>
  <c r="M110"/>
  <c r="N110"/>
  <c r="O110"/>
  <c r="A111"/>
  <c r="B111"/>
  <c r="C111"/>
  <c r="D111"/>
  <c r="E111"/>
  <c r="F111"/>
  <c r="G111"/>
  <c r="H111"/>
  <c r="I111"/>
  <c r="J111"/>
  <c r="K111"/>
  <c r="L111"/>
  <c r="M111"/>
  <c r="N111"/>
  <c r="O111"/>
  <c r="D106"/>
  <c r="E106"/>
  <c r="F106"/>
  <c r="G106"/>
  <c r="H106"/>
  <c r="I106"/>
  <c r="J106"/>
  <c r="K106"/>
  <c r="L106"/>
  <c r="M106"/>
  <c r="N106"/>
  <c r="O106"/>
  <c r="C106"/>
  <c r="B106"/>
  <c r="A106"/>
  <c r="A101"/>
  <c r="B101"/>
  <c r="C101"/>
  <c r="D101"/>
  <c r="E101"/>
  <c r="F101"/>
  <c r="G101"/>
  <c r="H101"/>
  <c r="I101"/>
  <c r="J101"/>
  <c r="K101"/>
  <c r="L101"/>
  <c r="M101"/>
  <c r="N101"/>
  <c r="O101"/>
  <c r="A102"/>
  <c r="B102"/>
  <c r="C102"/>
  <c r="D102"/>
  <c r="E102"/>
  <c r="F102"/>
  <c r="G102"/>
  <c r="H102"/>
  <c r="I102"/>
  <c r="J102"/>
  <c r="K102"/>
  <c r="L102"/>
  <c r="M102"/>
  <c r="N102"/>
  <c r="O102"/>
  <c r="A103"/>
  <c r="B103"/>
  <c r="C103"/>
  <c r="D103"/>
  <c r="E103"/>
  <c r="F103"/>
  <c r="G103"/>
  <c r="H103"/>
  <c r="I103"/>
  <c r="J103"/>
  <c r="K103"/>
  <c r="L103"/>
  <c r="M103"/>
  <c r="N103"/>
  <c r="O103"/>
  <c r="A104"/>
  <c r="B104"/>
  <c r="C104"/>
  <c r="D104"/>
  <c r="E104"/>
  <c r="F104"/>
  <c r="G104"/>
  <c r="H104"/>
  <c r="I104"/>
  <c r="J104"/>
  <c r="K104"/>
  <c r="L104"/>
  <c r="M104"/>
  <c r="N104"/>
  <c r="O104"/>
  <c r="A105"/>
  <c r="B105"/>
  <c r="C105"/>
  <c r="D105"/>
  <c r="E105"/>
  <c r="F105"/>
  <c r="G105"/>
  <c r="H105"/>
  <c r="I105"/>
  <c r="J105"/>
  <c r="K105"/>
  <c r="L105"/>
  <c r="M105"/>
  <c r="N105"/>
  <c r="O105"/>
  <c r="D100"/>
  <c r="E100"/>
  <c r="F100"/>
  <c r="G100"/>
  <c r="H100"/>
  <c r="I100"/>
  <c r="J100"/>
  <c r="K100"/>
  <c r="L100"/>
  <c r="M100"/>
  <c r="N100"/>
  <c r="O100"/>
  <c r="C100"/>
  <c r="B100"/>
  <c r="A100"/>
  <c r="A95"/>
  <c r="B95"/>
  <c r="C95"/>
  <c r="D95"/>
  <c r="E95"/>
  <c r="F95"/>
  <c r="G95"/>
  <c r="H95"/>
  <c r="I95"/>
  <c r="J95"/>
  <c r="K95"/>
  <c r="L95"/>
  <c r="M95"/>
  <c r="N95"/>
  <c r="O95"/>
  <c r="A96"/>
  <c r="B96"/>
  <c r="C96"/>
  <c r="D96"/>
  <c r="E96"/>
  <c r="F96"/>
  <c r="G96"/>
  <c r="H96"/>
  <c r="I96"/>
  <c r="J96"/>
  <c r="K96"/>
  <c r="L96"/>
  <c r="M96"/>
  <c r="N96"/>
  <c r="O96"/>
  <c r="A97"/>
  <c r="B97"/>
  <c r="C97"/>
  <c r="D97"/>
  <c r="E97"/>
  <c r="F97"/>
  <c r="G97"/>
  <c r="H97"/>
  <c r="I97"/>
  <c r="J97"/>
  <c r="K97"/>
  <c r="L97"/>
  <c r="M97"/>
  <c r="N97"/>
  <c r="O97"/>
  <c r="A98"/>
  <c r="B98"/>
  <c r="C98"/>
  <c r="D98"/>
  <c r="E98"/>
  <c r="F98"/>
  <c r="G98"/>
  <c r="H98"/>
  <c r="I98"/>
  <c r="J98"/>
  <c r="K98"/>
  <c r="L98"/>
  <c r="M98"/>
  <c r="N98"/>
  <c r="O98"/>
  <c r="A99"/>
  <c r="B99"/>
  <c r="C99"/>
  <c r="D99"/>
  <c r="E99"/>
  <c r="F99"/>
  <c r="G99"/>
  <c r="H99"/>
  <c r="I99"/>
  <c r="J99"/>
  <c r="K99"/>
  <c r="L99"/>
  <c r="M99"/>
  <c r="N99"/>
  <c r="O99"/>
  <c r="D94"/>
  <c r="E94"/>
  <c r="F94"/>
  <c r="G94"/>
  <c r="H94"/>
  <c r="I94"/>
  <c r="J94"/>
  <c r="K94"/>
  <c r="L94"/>
  <c r="M94"/>
  <c r="N94"/>
  <c r="O94"/>
  <c r="C94"/>
  <c r="B94"/>
  <c r="A94"/>
  <c r="A89"/>
  <c r="B89"/>
  <c r="C89"/>
  <c r="D89"/>
  <c r="E89"/>
  <c r="F89"/>
  <c r="G89"/>
  <c r="H89"/>
  <c r="I89"/>
  <c r="J89"/>
  <c r="K89"/>
  <c r="L89"/>
  <c r="M89"/>
  <c r="N89"/>
  <c r="O89"/>
  <c r="A90"/>
  <c r="B90"/>
  <c r="C90"/>
  <c r="D90"/>
  <c r="E90"/>
  <c r="F90"/>
  <c r="G90"/>
  <c r="H90"/>
  <c r="I90"/>
  <c r="J90"/>
  <c r="K90"/>
  <c r="L90"/>
  <c r="M90"/>
  <c r="N90"/>
  <c r="O90"/>
  <c r="A91"/>
  <c r="B91"/>
  <c r="C91"/>
  <c r="D91"/>
  <c r="E91"/>
  <c r="F91"/>
  <c r="G91"/>
  <c r="H91"/>
  <c r="I91"/>
  <c r="J91"/>
  <c r="K91"/>
  <c r="L91"/>
  <c r="M91"/>
  <c r="N91"/>
  <c r="O91"/>
  <c r="A92"/>
  <c r="B92"/>
  <c r="C92"/>
  <c r="D92"/>
  <c r="E92"/>
  <c r="F92"/>
  <c r="G92"/>
  <c r="H92"/>
  <c r="I92"/>
  <c r="J92"/>
  <c r="K92"/>
  <c r="L92"/>
  <c r="M92"/>
  <c r="N92"/>
  <c r="O92"/>
  <c r="A93"/>
  <c r="B93"/>
  <c r="C93"/>
  <c r="D93"/>
  <c r="E93"/>
  <c r="F93"/>
  <c r="G93"/>
  <c r="H93"/>
  <c r="I93"/>
  <c r="J93"/>
  <c r="K93"/>
  <c r="L93"/>
  <c r="M93"/>
  <c r="N93"/>
  <c r="O93"/>
  <c r="D88"/>
  <c r="E88"/>
  <c r="F88"/>
  <c r="G88"/>
  <c r="H88"/>
  <c r="I88"/>
  <c r="J88"/>
  <c r="K88"/>
  <c r="L88"/>
  <c r="M88"/>
  <c r="N88"/>
  <c r="O88"/>
  <c r="C88"/>
  <c r="B88"/>
  <c r="A88"/>
  <c r="A83"/>
  <c r="B83"/>
  <c r="C83"/>
  <c r="D83"/>
  <c r="E83"/>
  <c r="F83"/>
  <c r="G83"/>
  <c r="H83"/>
  <c r="I83"/>
  <c r="J83"/>
  <c r="K83"/>
  <c r="L83"/>
  <c r="M83"/>
  <c r="N83"/>
  <c r="O83"/>
  <c r="A84"/>
  <c r="B84"/>
  <c r="C84"/>
  <c r="D84"/>
  <c r="E84"/>
  <c r="F84"/>
  <c r="G84"/>
  <c r="H84"/>
  <c r="I84"/>
  <c r="J84"/>
  <c r="K84"/>
  <c r="L84"/>
  <c r="M84"/>
  <c r="N84"/>
  <c r="O84"/>
  <c r="A85"/>
  <c r="B85"/>
  <c r="C85"/>
  <c r="D85"/>
  <c r="E85"/>
  <c r="F85"/>
  <c r="G85"/>
  <c r="H85"/>
  <c r="I85"/>
  <c r="J85"/>
  <c r="K85"/>
  <c r="L85"/>
  <c r="M85"/>
  <c r="N85"/>
  <c r="O85"/>
  <c r="A86"/>
  <c r="B86"/>
  <c r="C86"/>
  <c r="D86"/>
  <c r="E86"/>
  <c r="F86"/>
  <c r="G86"/>
  <c r="H86"/>
  <c r="I86"/>
  <c r="J86"/>
  <c r="K86"/>
  <c r="L86"/>
  <c r="M86"/>
  <c r="N86"/>
  <c r="O86"/>
  <c r="A87"/>
  <c r="B87"/>
  <c r="C87"/>
  <c r="D87"/>
  <c r="E87"/>
  <c r="F87"/>
  <c r="G87"/>
  <c r="H87"/>
  <c r="I87"/>
  <c r="J87"/>
  <c r="K87"/>
  <c r="L87"/>
  <c r="M87"/>
  <c r="N87"/>
  <c r="O87"/>
  <c r="D82"/>
  <c r="E82"/>
  <c r="F82"/>
  <c r="G82"/>
  <c r="H82"/>
  <c r="I82"/>
  <c r="J82"/>
  <c r="K82"/>
  <c r="L82"/>
  <c r="M82"/>
  <c r="N82"/>
  <c r="O82"/>
  <c r="C82"/>
  <c r="B82"/>
  <c r="A82"/>
  <c r="A77"/>
  <c r="B77"/>
  <c r="C77"/>
  <c r="D77"/>
  <c r="E77"/>
  <c r="F77"/>
  <c r="G77"/>
  <c r="H77"/>
  <c r="I77"/>
  <c r="J77"/>
  <c r="K77"/>
  <c r="L77"/>
  <c r="M77"/>
  <c r="N77"/>
  <c r="O77"/>
  <c r="A78"/>
  <c r="B78"/>
  <c r="C78"/>
  <c r="D78"/>
  <c r="E78"/>
  <c r="F78"/>
  <c r="G78"/>
  <c r="H78"/>
  <c r="I78"/>
  <c r="J78"/>
  <c r="K78"/>
  <c r="L78"/>
  <c r="M78"/>
  <c r="N78"/>
  <c r="O78"/>
  <c r="A79"/>
  <c r="B79"/>
  <c r="C79"/>
  <c r="D79"/>
  <c r="E79"/>
  <c r="F79"/>
  <c r="G79"/>
  <c r="H79"/>
  <c r="I79"/>
  <c r="J79"/>
  <c r="K79"/>
  <c r="L79"/>
  <c r="M79"/>
  <c r="N79"/>
  <c r="O79"/>
  <c r="A80"/>
  <c r="B80"/>
  <c r="C80"/>
  <c r="D80"/>
  <c r="E80"/>
  <c r="F80"/>
  <c r="G80"/>
  <c r="H80"/>
  <c r="I80"/>
  <c r="J80"/>
  <c r="K80"/>
  <c r="L80"/>
  <c r="M80"/>
  <c r="N80"/>
  <c r="O80"/>
  <c r="A81"/>
  <c r="B81"/>
  <c r="C81"/>
  <c r="D81"/>
  <c r="E81"/>
  <c r="F81"/>
  <c r="G81"/>
  <c r="H81"/>
  <c r="I81"/>
  <c r="J81"/>
  <c r="K81"/>
  <c r="L81"/>
  <c r="M81"/>
  <c r="N81"/>
  <c r="O81"/>
  <c r="D76"/>
  <c r="E76"/>
  <c r="F76"/>
  <c r="G76"/>
  <c r="H76"/>
  <c r="I76"/>
  <c r="J76"/>
  <c r="K76"/>
  <c r="L76"/>
  <c r="M76"/>
  <c r="N76"/>
  <c r="O76"/>
  <c r="C76"/>
  <c r="B76"/>
  <c r="A76"/>
  <c r="A71"/>
  <c r="B71"/>
  <c r="C71"/>
  <c r="D71"/>
  <c r="E71"/>
  <c r="F71"/>
  <c r="G71"/>
  <c r="H71"/>
  <c r="I71"/>
  <c r="J71"/>
  <c r="K71"/>
  <c r="L71"/>
  <c r="M71"/>
  <c r="N71"/>
  <c r="O71"/>
  <c r="A72"/>
  <c r="B72"/>
  <c r="C72"/>
  <c r="D72"/>
  <c r="E72"/>
  <c r="F72"/>
  <c r="G72"/>
  <c r="H72"/>
  <c r="I72"/>
  <c r="J72"/>
  <c r="K72"/>
  <c r="L72"/>
  <c r="M72"/>
  <c r="N72"/>
  <c r="O72"/>
  <c r="A73"/>
  <c r="B73"/>
  <c r="C73"/>
  <c r="D73"/>
  <c r="E73"/>
  <c r="F73"/>
  <c r="G73"/>
  <c r="H73"/>
  <c r="I73"/>
  <c r="J73"/>
  <c r="K73"/>
  <c r="L73"/>
  <c r="M73"/>
  <c r="N73"/>
  <c r="O73"/>
  <c r="A74"/>
  <c r="B74"/>
  <c r="C74"/>
  <c r="D74"/>
  <c r="E74"/>
  <c r="F74"/>
  <c r="G74"/>
  <c r="H74"/>
  <c r="I74"/>
  <c r="J74"/>
  <c r="K74"/>
  <c r="L74"/>
  <c r="M74"/>
  <c r="N74"/>
  <c r="O74"/>
  <c r="A75"/>
  <c r="B75"/>
  <c r="C75"/>
  <c r="D75"/>
  <c r="E75"/>
  <c r="F75"/>
  <c r="G75"/>
  <c r="H75"/>
  <c r="I75"/>
  <c r="J75"/>
  <c r="K75"/>
  <c r="L75"/>
  <c r="M75"/>
  <c r="N75"/>
  <c r="O75"/>
  <c r="D70"/>
  <c r="E70"/>
  <c r="F70"/>
  <c r="G70"/>
  <c r="H70"/>
  <c r="I70"/>
  <c r="J70"/>
  <c r="K70"/>
  <c r="L70"/>
  <c r="M70"/>
  <c r="N70"/>
  <c r="O70"/>
  <c r="C70"/>
  <c r="B70"/>
  <c r="A70"/>
  <c r="C65"/>
  <c r="D65"/>
  <c r="E65"/>
  <c r="F65"/>
  <c r="G65"/>
  <c r="H65"/>
  <c r="I65"/>
  <c r="J65"/>
  <c r="K65"/>
  <c r="L65"/>
  <c r="M65"/>
  <c r="N65"/>
  <c r="O65"/>
  <c r="C66"/>
  <c r="D66"/>
  <c r="E66"/>
  <c r="F66"/>
  <c r="G66"/>
  <c r="H66"/>
  <c r="I66"/>
  <c r="J66"/>
  <c r="K66"/>
  <c r="L66"/>
  <c r="M66"/>
  <c r="N66"/>
  <c r="O66"/>
  <c r="C67"/>
  <c r="D67"/>
  <c r="E67"/>
  <c r="F67"/>
  <c r="G67"/>
  <c r="H67"/>
  <c r="I67"/>
  <c r="J67"/>
  <c r="K67"/>
  <c r="L67"/>
  <c r="M67"/>
  <c r="N67"/>
  <c r="O67"/>
  <c r="C68"/>
  <c r="D68"/>
  <c r="E68"/>
  <c r="F68"/>
  <c r="G68"/>
  <c r="H68"/>
  <c r="I68"/>
  <c r="J68"/>
  <c r="K68"/>
  <c r="L68"/>
  <c r="M68"/>
  <c r="N68"/>
  <c r="O68"/>
  <c r="C69"/>
  <c r="D69"/>
  <c r="E69"/>
  <c r="F69"/>
  <c r="G69"/>
  <c r="H69"/>
  <c r="I69"/>
  <c r="J69"/>
  <c r="K69"/>
  <c r="L69"/>
  <c r="M69"/>
  <c r="N69"/>
  <c r="O69"/>
  <c r="D64"/>
  <c r="E64"/>
  <c r="F64"/>
  <c r="G64"/>
  <c r="H64"/>
  <c r="I64"/>
  <c r="J64"/>
  <c r="K64"/>
  <c r="L64"/>
  <c r="M64"/>
  <c r="N64"/>
  <c r="O64"/>
  <c r="A65"/>
  <c r="B65"/>
  <c r="A66"/>
  <c r="B66"/>
  <c r="A67"/>
  <c r="B67"/>
  <c r="A68"/>
  <c r="B68"/>
  <c r="A69"/>
  <c r="B69"/>
  <c r="C64"/>
  <c r="B64"/>
  <c r="A64"/>
  <c r="A59"/>
  <c r="B59"/>
  <c r="C59"/>
  <c r="D59"/>
  <c r="E59"/>
  <c r="F59"/>
  <c r="G59"/>
  <c r="H59"/>
  <c r="I59"/>
  <c r="J59"/>
  <c r="K59"/>
  <c r="L59"/>
  <c r="M59"/>
  <c r="N59"/>
  <c r="O59"/>
  <c r="A60"/>
  <c r="B60"/>
  <c r="C60"/>
  <c r="D60"/>
  <c r="E60"/>
  <c r="F60"/>
  <c r="G60"/>
  <c r="H60"/>
  <c r="I60"/>
  <c r="J60"/>
  <c r="K60"/>
  <c r="L60"/>
  <c r="M60"/>
  <c r="N60"/>
  <c r="O60"/>
  <c r="A61"/>
  <c r="B61"/>
  <c r="C61"/>
  <c r="D61"/>
  <c r="E61"/>
  <c r="F61"/>
  <c r="G61"/>
  <c r="H61"/>
  <c r="I61"/>
  <c r="J61"/>
  <c r="K61"/>
  <c r="L61"/>
  <c r="M61"/>
  <c r="N61"/>
  <c r="O61"/>
  <c r="A62"/>
  <c r="B62"/>
  <c r="C62"/>
  <c r="D62"/>
  <c r="E62"/>
  <c r="F62"/>
  <c r="G62"/>
  <c r="H62"/>
  <c r="I62"/>
  <c r="J62"/>
  <c r="K62"/>
  <c r="L62"/>
  <c r="M62"/>
  <c r="N62"/>
  <c r="O62"/>
  <c r="A63"/>
  <c r="B63"/>
  <c r="C63"/>
  <c r="D63"/>
  <c r="E63"/>
  <c r="F63"/>
  <c r="G63"/>
  <c r="H63"/>
  <c r="I63"/>
  <c r="J63"/>
  <c r="K63"/>
  <c r="L63"/>
  <c r="M63"/>
  <c r="N63"/>
  <c r="O63"/>
  <c r="D58"/>
  <c r="E58"/>
  <c r="F58"/>
  <c r="G58"/>
  <c r="H58"/>
  <c r="I58"/>
  <c r="J58"/>
  <c r="K58"/>
  <c r="L58"/>
  <c r="M58"/>
  <c r="N58"/>
  <c r="O58"/>
  <c r="C58"/>
  <c r="B58"/>
  <c r="A58"/>
  <c r="A53"/>
  <c r="B53"/>
  <c r="C53"/>
  <c r="D53"/>
  <c r="E53"/>
  <c r="F53"/>
  <c r="G53"/>
  <c r="H53"/>
  <c r="I53"/>
  <c r="J53"/>
  <c r="K53"/>
  <c r="L53"/>
  <c r="M53"/>
  <c r="N53"/>
  <c r="O53"/>
  <c r="A54"/>
  <c r="B54"/>
  <c r="C54"/>
  <c r="D54"/>
  <c r="E54"/>
  <c r="F54"/>
  <c r="G54"/>
  <c r="H54"/>
  <c r="I54"/>
  <c r="J54"/>
  <c r="K54"/>
  <c r="L54"/>
  <c r="M54"/>
  <c r="N54"/>
  <c r="O54"/>
  <c r="A55"/>
  <c r="B55"/>
  <c r="C55"/>
  <c r="D55"/>
  <c r="E55"/>
  <c r="F55"/>
  <c r="G55"/>
  <c r="H55"/>
  <c r="I55"/>
  <c r="J55"/>
  <c r="K55"/>
  <c r="L55"/>
  <c r="M55"/>
  <c r="N55"/>
  <c r="O55"/>
  <c r="A56"/>
  <c r="B56"/>
  <c r="C56"/>
  <c r="D56"/>
  <c r="E56"/>
  <c r="F56"/>
  <c r="G56"/>
  <c r="H56"/>
  <c r="I56"/>
  <c r="J56"/>
  <c r="K56"/>
  <c r="L56"/>
  <c r="M56"/>
  <c r="N56"/>
  <c r="O56"/>
  <c r="A57"/>
  <c r="B57"/>
  <c r="C57"/>
  <c r="E57"/>
  <c r="F57"/>
  <c r="G57"/>
  <c r="H57"/>
  <c r="I57"/>
  <c r="J57"/>
  <c r="K57"/>
  <c r="L57"/>
  <c r="M57"/>
  <c r="N57"/>
  <c r="D52"/>
  <c r="E52"/>
  <c r="F52"/>
  <c r="G52"/>
  <c r="H52"/>
  <c r="I52"/>
  <c r="J52"/>
  <c r="K52"/>
  <c r="L52"/>
  <c r="M52"/>
  <c r="N52"/>
  <c r="O52"/>
  <c r="C52"/>
  <c r="B52"/>
  <c r="A52"/>
  <c r="A47"/>
  <c r="A48"/>
  <c r="A49"/>
  <c r="A50"/>
  <c r="A51"/>
  <c r="B47"/>
  <c r="B48"/>
  <c r="B49"/>
  <c r="B50"/>
  <c r="B51"/>
  <c r="C47"/>
  <c r="D47"/>
  <c r="E47"/>
  <c r="F47"/>
  <c r="G47"/>
  <c r="H47"/>
  <c r="I47"/>
  <c r="J47"/>
  <c r="K47"/>
  <c r="L47"/>
  <c r="M47"/>
  <c r="N47"/>
  <c r="O47"/>
  <c r="C48"/>
  <c r="D48"/>
  <c r="E48"/>
  <c r="F48"/>
  <c r="G48"/>
  <c r="H48"/>
  <c r="I48"/>
  <c r="J48"/>
  <c r="K48"/>
  <c r="L48"/>
  <c r="M48"/>
  <c r="N48"/>
  <c r="O48"/>
  <c r="C49"/>
  <c r="D49"/>
  <c r="E49"/>
  <c r="F49"/>
  <c r="G49"/>
  <c r="H49"/>
  <c r="I49"/>
  <c r="J49"/>
  <c r="K49"/>
  <c r="L49"/>
  <c r="M49"/>
  <c r="N49"/>
  <c r="O49"/>
  <c r="C50"/>
  <c r="D50"/>
  <c r="E50"/>
  <c r="F50"/>
  <c r="G50"/>
  <c r="H50"/>
  <c r="I50"/>
  <c r="J50"/>
  <c r="K50"/>
  <c r="L50"/>
  <c r="M50"/>
  <c r="N50"/>
  <c r="O50"/>
  <c r="C51"/>
  <c r="D51"/>
  <c r="E51"/>
  <c r="F51"/>
  <c r="G51"/>
  <c r="H51"/>
  <c r="I51"/>
  <c r="J51"/>
  <c r="K51"/>
  <c r="L51"/>
  <c r="M51"/>
  <c r="N51"/>
  <c r="O51"/>
  <c r="D46"/>
  <c r="E46"/>
  <c r="F46"/>
  <c r="G46"/>
  <c r="H46"/>
  <c r="I46"/>
  <c r="J46"/>
  <c r="K46"/>
  <c r="L46"/>
  <c r="M46"/>
  <c r="N46"/>
  <c r="O46"/>
  <c r="C46"/>
  <c r="B46"/>
  <c r="A46"/>
  <c r="A41"/>
  <c r="A42"/>
  <c r="A43"/>
  <c r="A44"/>
  <c r="A45"/>
  <c r="B41"/>
  <c r="B42"/>
  <c r="B43"/>
  <c r="B44"/>
  <c r="B45"/>
  <c r="C41"/>
  <c r="D41"/>
  <c r="E41"/>
  <c r="F41"/>
  <c r="G41"/>
  <c r="H41"/>
  <c r="I41"/>
  <c r="J41"/>
  <c r="K41"/>
  <c r="L41"/>
  <c r="M41"/>
  <c r="N41"/>
  <c r="O41"/>
  <c r="C42"/>
  <c r="D42"/>
  <c r="E42"/>
  <c r="F42"/>
  <c r="G42"/>
  <c r="H42"/>
  <c r="I42"/>
  <c r="J42"/>
  <c r="K42"/>
  <c r="L42"/>
  <c r="M42"/>
  <c r="N42"/>
  <c r="O42"/>
  <c r="C43"/>
  <c r="D43"/>
  <c r="E43"/>
  <c r="F43"/>
  <c r="G43"/>
  <c r="H43"/>
  <c r="I43"/>
  <c r="J43"/>
  <c r="K43"/>
  <c r="L43"/>
  <c r="M43"/>
  <c r="N43"/>
  <c r="O43"/>
  <c r="C44"/>
  <c r="D44"/>
  <c r="E44"/>
  <c r="F44"/>
  <c r="G44"/>
  <c r="H44"/>
  <c r="I44"/>
  <c r="J44"/>
  <c r="K44"/>
  <c r="L44"/>
  <c r="M44"/>
  <c r="N44"/>
  <c r="O44"/>
  <c r="C45"/>
  <c r="D45"/>
  <c r="E45"/>
  <c r="F45"/>
  <c r="G45"/>
  <c r="H45"/>
  <c r="I45"/>
  <c r="J45"/>
  <c r="K45"/>
  <c r="L45"/>
  <c r="M45"/>
  <c r="N45"/>
  <c r="O45"/>
  <c r="D40"/>
  <c r="E40"/>
  <c r="F40"/>
  <c r="G40"/>
  <c r="H40"/>
  <c r="I40"/>
  <c r="J40"/>
  <c r="K40"/>
  <c r="L40"/>
  <c r="M40"/>
  <c r="N40"/>
  <c r="O40"/>
  <c r="C40"/>
  <c r="B40"/>
  <c r="A40"/>
  <c r="A35"/>
  <c r="A36"/>
  <c r="A37"/>
  <c r="A38"/>
  <c r="A39"/>
  <c r="B35"/>
  <c r="B36"/>
  <c r="B37"/>
  <c r="B38"/>
  <c r="B39"/>
  <c r="C35"/>
  <c r="D35"/>
  <c r="E35"/>
  <c r="F35"/>
  <c r="G35"/>
  <c r="H35"/>
  <c r="I35"/>
  <c r="J35"/>
  <c r="K35"/>
  <c r="L35"/>
  <c r="M35"/>
  <c r="N35"/>
  <c r="O35"/>
  <c r="C36"/>
  <c r="D36"/>
  <c r="E36"/>
  <c r="F36"/>
  <c r="G36"/>
  <c r="H36"/>
  <c r="I36"/>
  <c r="J36"/>
  <c r="K36"/>
  <c r="L36"/>
  <c r="M36"/>
  <c r="N36"/>
  <c r="O36"/>
  <c r="C37"/>
  <c r="D37"/>
  <c r="E37"/>
  <c r="F37"/>
  <c r="G37"/>
  <c r="H37"/>
  <c r="I37"/>
  <c r="J37"/>
  <c r="K37"/>
  <c r="L37"/>
  <c r="M37"/>
  <c r="N37"/>
  <c r="O37"/>
  <c r="C38"/>
  <c r="D38"/>
  <c r="E38"/>
  <c r="F38"/>
  <c r="G38"/>
  <c r="H38"/>
  <c r="I38"/>
  <c r="J38"/>
  <c r="K38"/>
  <c r="L38"/>
  <c r="M38"/>
  <c r="N38"/>
  <c r="O38"/>
  <c r="C39"/>
  <c r="D39"/>
  <c r="E39"/>
  <c r="F39"/>
  <c r="G39"/>
  <c r="H39"/>
  <c r="I39"/>
  <c r="J39"/>
  <c r="K39"/>
  <c r="L39"/>
  <c r="M39"/>
  <c r="N39"/>
  <c r="O39"/>
  <c r="D34"/>
  <c r="E34"/>
  <c r="F34"/>
  <c r="G34"/>
  <c r="H34"/>
  <c r="I34"/>
  <c r="J34"/>
  <c r="K34"/>
  <c r="L34"/>
  <c r="M34"/>
  <c r="N34"/>
  <c r="O34"/>
  <c r="C34"/>
  <c r="B34"/>
  <c r="A34"/>
  <c r="A29"/>
  <c r="A30"/>
  <c r="A31"/>
  <c r="A32"/>
  <c r="A33"/>
  <c r="B29"/>
  <c r="B30"/>
  <c r="B31"/>
  <c r="B32"/>
  <c r="B33"/>
  <c r="C29"/>
  <c r="E29"/>
  <c r="G29"/>
  <c r="H29"/>
  <c r="I29"/>
  <c r="K29"/>
  <c r="L29"/>
  <c r="M29"/>
  <c r="C30"/>
  <c r="E30"/>
  <c r="G30"/>
  <c r="H30"/>
  <c r="I30"/>
  <c r="K30"/>
  <c r="L30"/>
  <c r="M30"/>
  <c r="C31"/>
  <c r="E31"/>
  <c r="G31"/>
  <c r="H31"/>
  <c r="I31"/>
  <c r="K31"/>
  <c r="L31"/>
  <c r="M31"/>
  <c r="C32"/>
  <c r="E32"/>
  <c r="G32"/>
  <c r="H32"/>
  <c r="I32"/>
  <c r="K32"/>
  <c r="L32"/>
  <c r="M32"/>
  <c r="C33"/>
  <c r="E33"/>
  <c r="G33"/>
  <c r="H33"/>
  <c r="I33"/>
  <c r="K33"/>
  <c r="L33"/>
  <c r="M33"/>
  <c r="E28"/>
  <c r="G28"/>
  <c r="H28"/>
  <c r="I28"/>
  <c r="K28"/>
  <c r="L28"/>
  <c r="M28"/>
  <c r="C28"/>
  <c r="B28"/>
  <c r="A28"/>
  <c r="A23"/>
  <c r="A24"/>
  <c r="A25"/>
  <c r="A26"/>
  <c r="A27"/>
  <c r="B23"/>
  <c r="B24"/>
  <c r="B25"/>
  <c r="B26"/>
  <c r="B27"/>
  <c r="C23"/>
  <c r="E23"/>
  <c r="G23"/>
  <c r="H23"/>
  <c r="I23"/>
  <c r="K23"/>
  <c r="L23"/>
  <c r="M23"/>
  <c r="C24"/>
  <c r="E24"/>
  <c r="G24"/>
  <c r="H24"/>
  <c r="I24"/>
  <c r="K24"/>
  <c r="L24"/>
  <c r="M24"/>
  <c r="C25"/>
  <c r="E25"/>
  <c r="G25"/>
  <c r="H25"/>
  <c r="I25"/>
  <c r="K25"/>
  <c r="L25"/>
  <c r="M25"/>
  <c r="C26"/>
  <c r="E26"/>
  <c r="F26"/>
  <c r="G26"/>
  <c r="H26"/>
  <c r="I26"/>
  <c r="J26"/>
  <c r="K26"/>
  <c r="L26"/>
  <c r="M26"/>
  <c r="N26"/>
  <c r="C27"/>
  <c r="E27"/>
  <c r="F27"/>
  <c r="G27"/>
  <c r="H27"/>
  <c r="I27"/>
  <c r="J27"/>
  <c r="K27"/>
  <c r="L27"/>
  <c r="M27"/>
  <c r="N27"/>
  <c r="E22"/>
  <c r="G22"/>
  <c r="H22"/>
  <c r="I22"/>
  <c r="K22"/>
  <c r="L22"/>
  <c r="M22"/>
  <c r="C22"/>
  <c r="C17"/>
  <c r="E17"/>
  <c r="G17"/>
  <c r="I17"/>
  <c r="K17"/>
  <c r="M17"/>
  <c r="C18"/>
  <c r="E18"/>
  <c r="G18"/>
  <c r="I18"/>
  <c r="K18"/>
  <c r="M18"/>
  <c r="C19"/>
  <c r="E19"/>
  <c r="G19"/>
  <c r="I19"/>
  <c r="K19"/>
  <c r="M19"/>
  <c r="C20"/>
  <c r="E20"/>
  <c r="G20"/>
  <c r="I20"/>
  <c r="K20"/>
  <c r="M20"/>
  <c r="C21"/>
  <c r="E21"/>
  <c r="G21"/>
  <c r="I21"/>
  <c r="K21"/>
  <c r="M21"/>
  <c r="B22"/>
  <c r="A22"/>
  <c r="A17"/>
  <c r="A18"/>
  <c r="A19"/>
  <c r="A20"/>
  <c r="A21"/>
  <c r="E16"/>
  <c r="G16"/>
  <c r="I16"/>
  <c r="K16"/>
  <c r="M16"/>
  <c r="C16"/>
  <c r="A16"/>
  <c r="R2560" i="3"/>
  <c r="R2559"/>
  <c r="R2558"/>
  <c r="R2557"/>
  <c r="R2556"/>
  <c r="R2555"/>
  <c r="R2533"/>
  <c r="R2532"/>
  <c r="R2531"/>
  <c r="R2530"/>
  <c r="R2529"/>
  <c r="R2528"/>
  <c r="R2506"/>
  <c r="R2505"/>
  <c r="R2504"/>
  <c r="R2503"/>
  <c r="R2502"/>
  <c r="R2501"/>
  <c r="R2479"/>
  <c r="R2478"/>
  <c r="R2477"/>
  <c r="R2476"/>
  <c r="R2475"/>
  <c r="R2474"/>
  <c r="R2452"/>
  <c r="R2451"/>
  <c r="R2450"/>
  <c r="R2449"/>
  <c r="R2448"/>
  <c r="R2447"/>
  <c r="R2425"/>
  <c r="R2424"/>
  <c r="R2423"/>
  <c r="R2422"/>
  <c r="R2421"/>
  <c r="R2420"/>
  <c r="R2398"/>
  <c r="R2397"/>
  <c r="R2396"/>
  <c r="R2395"/>
  <c r="R2394"/>
  <c r="R2393"/>
  <c r="R2371"/>
  <c r="R2370"/>
  <c r="R2369"/>
  <c r="R2368"/>
  <c r="R2367"/>
  <c r="R2366"/>
  <c r="R2344"/>
  <c r="R2343"/>
  <c r="R2342"/>
  <c r="R2341"/>
  <c r="R2340"/>
  <c r="R2339"/>
  <c r="R2317"/>
  <c r="R2316"/>
  <c r="R2315"/>
  <c r="R2314"/>
  <c r="R2313"/>
  <c r="R2312"/>
  <c r="R2290"/>
  <c r="R2289"/>
  <c r="R2288"/>
  <c r="R2287"/>
  <c r="R2286"/>
  <c r="R2285"/>
  <c r="R2263"/>
  <c r="R2262"/>
  <c r="R2261"/>
  <c r="R2260"/>
  <c r="R2259"/>
  <c r="R2258"/>
  <c r="R2236"/>
  <c r="R2235"/>
  <c r="R2234"/>
  <c r="R2233"/>
  <c r="R2232"/>
  <c r="R2231"/>
  <c r="R2209"/>
  <c r="R2208"/>
  <c r="R2207"/>
  <c r="R2206"/>
  <c r="R2205"/>
  <c r="R2204"/>
  <c r="R2182"/>
  <c r="R2181"/>
  <c r="R2179"/>
  <c r="R2178"/>
  <c r="R2177"/>
  <c r="R2180"/>
  <c r="R2155"/>
  <c r="R2154"/>
  <c r="R2153"/>
  <c r="R2152"/>
  <c r="R2151"/>
  <c r="R2150"/>
  <c r="R2128"/>
  <c r="R2127"/>
  <c r="R2126"/>
  <c r="R2125"/>
  <c r="R2124"/>
  <c r="R2123"/>
  <c r="R2101"/>
  <c r="R2100"/>
  <c r="R2099"/>
  <c r="R2098"/>
  <c r="R2097"/>
  <c r="R2096"/>
  <c r="R2074"/>
  <c r="R2073"/>
  <c r="R2072"/>
  <c r="R2071"/>
  <c r="R2070"/>
  <c r="R2069"/>
  <c r="R2047"/>
  <c r="R2046"/>
  <c r="R2045"/>
  <c r="R2044"/>
  <c r="R2043"/>
  <c r="R2042"/>
  <c r="R2020"/>
  <c r="R2019"/>
  <c r="R2018"/>
  <c r="R2017"/>
  <c r="R2016"/>
  <c r="R2015"/>
  <c r="R1993"/>
  <c r="R1992"/>
  <c r="R1991"/>
  <c r="R1990"/>
  <c r="R1989"/>
  <c r="R1988"/>
  <c r="R1966"/>
  <c r="R1965"/>
  <c r="R1964"/>
  <c r="R1963"/>
  <c r="R1962"/>
  <c r="R1961"/>
  <c r="R1939"/>
  <c r="R1938"/>
  <c r="R1937"/>
  <c r="R1936"/>
  <c r="R1935"/>
  <c r="R1934"/>
  <c r="R1912"/>
  <c r="R1911"/>
  <c r="R1910"/>
  <c r="R1909"/>
  <c r="R1908"/>
  <c r="R1907"/>
  <c r="R1885"/>
  <c r="R1884"/>
  <c r="R1883"/>
  <c r="R1882"/>
  <c r="R1881"/>
  <c r="R1880"/>
  <c r="R1858"/>
  <c r="R1857"/>
  <c r="R1856"/>
  <c r="R1855"/>
  <c r="R1854"/>
  <c r="R1853"/>
  <c r="R1831"/>
  <c r="R1830"/>
  <c r="R1829"/>
  <c r="R1828"/>
  <c r="R1827"/>
  <c r="R1826"/>
  <c r="R1804"/>
  <c r="R1803"/>
  <c r="R1802"/>
  <c r="R1801"/>
  <c r="R1800"/>
  <c r="R1799"/>
  <c r="R1777"/>
  <c r="R1776"/>
  <c r="R1775"/>
  <c r="R1774"/>
  <c r="R1773"/>
  <c r="R1772"/>
  <c r="R1750"/>
  <c r="R1749"/>
  <c r="R1748"/>
  <c r="R1747"/>
  <c r="R1746"/>
  <c r="R1745"/>
  <c r="R1723"/>
  <c r="R1722"/>
  <c r="R1721"/>
  <c r="R1720"/>
  <c r="R1719"/>
  <c r="R1718"/>
  <c r="R1696"/>
  <c r="R1695"/>
  <c r="R1694"/>
  <c r="R1693"/>
  <c r="R1692"/>
  <c r="R1691"/>
  <c r="R1669"/>
  <c r="R1668"/>
  <c r="R1667"/>
  <c r="R1666"/>
  <c r="R1665"/>
  <c r="R1664"/>
  <c r="R1642"/>
  <c r="R1641"/>
  <c r="R1640"/>
  <c r="R1639"/>
  <c r="R1638"/>
  <c r="R1637"/>
  <c r="R1615"/>
  <c r="R1614"/>
  <c r="R1613"/>
  <c r="R1612"/>
  <c r="R1611"/>
  <c r="R1610"/>
  <c r="R1588"/>
  <c r="R1587"/>
  <c r="R1586"/>
  <c r="R1585"/>
  <c r="R1584"/>
  <c r="R1583"/>
  <c r="R1561"/>
  <c r="R1560"/>
  <c r="R1559"/>
  <c r="R1558"/>
  <c r="R1557"/>
  <c r="R1556"/>
  <c r="R1534"/>
  <c r="R1533"/>
  <c r="R1532"/>
  <c r="R1531"/>
  <c r="R1530"/>
  <c r="R1529"/>
  <c r="R1507"/>
  <c r="R1506"/>
  <c r="R1505"/>
  <c r="R1504"/>
  <c r="R1503"/>
  <c r="R1502"/>
  <c r="R1480"/>
  <c r="R1479"/>
  <c r="R1478"/>
  <c r="R1477"/>
  <c r="R1476"/>
  <c r="R1475"/>
  <c r="R1453"/>
  <c r="R1452"/>
  <c r="R1451"/>
  <c r="R1450"/>
  <c r="R1449"/>
  <c r="R1448"/>
  <c r="R1426"/>
  <c r="R1425"/>
  <c r="R1424"/>
  <c r="R1423"/>
  <c r="R1422"/>
  <c r="R1421"/>
  <c r="R1399"/>
  <c r="R1398"/>
  <c r="R1397"/>
  <c r="R1396"/>
  <c r="R1395"/>
  <c r="R1394"/>
  <c r="R1372"/>
  <c r="R1371"/>
  <c r="R1370"/>
  <c r="R1369"/>
  <c r="R1368"/>
  <c r="R1367"/>
  <c r="R1345"/>
  <c r="R1344"/>
  <c r="R1343"/>
  <c r="R1342"/>
  <c r="R1341"/>
  <c r="R1340"/>
  <c r="R1318"/>
  <c r="R1317"/>
  <c r="R1316"/>
  <c r="R1315"/>
  <c r="R1314"/>
  <c r="R1313"/>
  <c r="R1291"/>
  <c r="R1290"/>
  <c r="R1289"/>
  <c r="R1288"/>
  <c r="R1287"/>
  <c r="R1286"/>
  <c r="R1264"/>
  <c r="R1263"/>
  <c r="R1262"/>
  <c r="R1261"/>
  <c r="R1260"/>
  <c r="R1259"/>
  <c r="R1237"/>
  <c r="R1236"/>
  <c r="R1235"/>
  <c r="R1234"/>
  <c r="R1233"/>
  <c r="R1232"/>
  <c r="R1210"/>
  <c r="R1209"/>
  <c r="R1208"/>
  <c r="R1207"/>
  <c r="R1206"/>
  <c r="R1205"/>
  <c r="R1183"/>
  <c r="R1182"/>
  <c r="R1180"/>
  <c r="R1179"/>
  <c r="R1178"/>
  <c r="R1181"/>
  <c r="R1156"/>
  <c r="R1155"/>
  <c r="R1154"/>
  <c r="R1152"/>
  <c r="R1153"/>
  <c r="R1151"/>
  <c r="R1129"/>
  <c r="R1128"/>
  <c r="R1127"/>
  <c r="R1126"/>
  <c r="R1125"/>
  <c r="R1124"/>
  <c r="R1102"/>
  <c r="R1101"/>
  <c r="R1100"/>
  <c r="R1099"/>
  <c r="R1098"/>
  <c r="R1097"/>
  <c r="R1075"/>
  <c r="R1074"/>
  <c r="R1073"/>
  <c r="R1072"/>
  <c r="R1071"/>
  <c r="R1070"/>
  <c r="R1048"/>
  <c r="R1047"/>
  <c r="R1046"/>
  <c r="R1045"/>
  <c r="R1044"/>
  <c r="R1043"/>
  <c r="R1021"/>
  <c r="R1020"/>
  <c r="R1019"/>
  <c r="R1018"/>
  <c r="R1017"/>
  <c r="R1016"/>
  <c r="R994"/>
  <c r="R993"/>
  <c r="R992"/>
  <c r="R991"/>
  <c r="R990"/>
  <c r="R989"/>
  <c r="R967"/>
  <c r="R966"/>
  <c r="R965"/>
  <c r="R964"/>
  <c r="R963"/>
  <c r="R962"/>
  <c r="R940"/>
  <c r="R939"/>
  <c r="R938"/>
  <c r="R937"/>
  <c r="R936"/>
  <c r="R935"/>
  <c r="R913"/>
  <c r="R912"/>
  <c r="R911"/>
  <c r="R910"/>
  <c r="R909"/>
  <c r="R908"/>
  <c r="R886"/>
  <c r="R885"/>
  <c r="R884"/>
  <c r="R883"/>
  <c r="R882"/>
  <c r="R881"/>
  <c r="R859"/>
  <c r="R858"/>
  <c r="R857"/>
  <c r="R856"/>
  <c r="R855"/>
  <c r="R854"/>
  <c r="R832"/>
  <c r="R831"/>
  <c r="R830"/>
  <c r="R829"/>
  <c r="R828"/>
  <c r="R827"/>
  <c r="R805"/>
  <c r="R804"/>
  <c r="R803"/>
  <c r="R802"/>
  <c r="R801"/>
  <c r="R800"/>
  <c r="R778"/>
  <c r="R777"/>
  <c r="R776"/>
  <c r="R775"/>
  <c r="R774"/>
  <c r="R773"/>
  <c r="R751"/>
  <c r="R750"/>
  <c r="R749"/>
  <c r="R748"/>
  <c r="R747"/>
  <c r="R746"/>
  <c r="R724"/>
  <c r="R723"/>
  <c r="R722"/>
  <c r="R721"/>
  <c r="R720"/>
  <c r="R719"/>
  <c r="R697"/>
  <c r="R696"/>
  <c r="R695"/>
  <c r="R694"/>
  <c r="R693"/>
  <c r="R692"/>
  <c r="R670"/>
  <c r="R669"/>
  <c r="R668"/>
  <c r="R667"/>
  <c r="R666"/>
  <c r="R665"/>
  <c r="R643"/>
  <c r="R642"/>
  <c r="R641"/>
  <c r="R640"/>
  <c r="R639"/>
  <c r="R638"/>
  <c r="R616"/>
  <c r="R615"/>
  <c r="R614"/>
  <c r="R613"/>
  <c r="R612"/>
  <c r="R611"/>
  <c r="R589"/>
  <c r="R588"/>
  <c r="R587"/>
  <c r="R586"/>
  <c r="R585"/>
  <c r="R584"/>
  <c r="R562"/>
  <c r="R561"/>
  <c r="R560"/>
  <c r="R559"/>
  <c r="R558"/>
  <c r="R557"/>
  <c r="R535"/>
  <c r="R534"/>
  <c r="R533"/>
  <c r="R532"/>
  <c r="R531"/>
  <c r="R530"/>
  <c r="R508"/>
  <c r="R507"/>
  <c r="R506"/>
  <c r="R505"/>
  <c r="R504"/>
  <c r="R503"/>
  <c r="R481"/>
  <c r="R480"/>
  <c r="R479"/>
  <c r="R478"/>
  <c r="R477"/>
  <c r="R476"/>
  <c r="R454"/>
  <c r="R453"/>
  <c r="R452"/>
  <c r="R451"/>
  <c r="R450"/>
  <c r="R449"/>
  <c r="R427"/>
  <c r="R426"/>
  <c r="R425"/>
  <c r="R424"/>
  <c r="R423"/>
  <c r="R422"/>
  <c r="R400"/>
  <c r="R399"/>
  <c r="R398"/>
  <c r="R397"/>
  <c r="R396"/>
  <c r="R395"/>
  <c r="R373"/>
  <c r="R372"/>
  <c r="R371"/>
  <c r="R370"/>
  <c r="R369"/>
  <c r="R368"/>
  <c r="R346"/>
  <c r="R345"/>
  <c r="R344"/>
  <c r="R343"/>
  <c r="R342"/>
  <c r="R341"/>
  <c r="R319"/>
  <c r="R318"/>
  <c r="R317"/>
  <c r="R316"/>
  <c r="R315"/>
  <c r="R314"/>
  <c r="R292"/>
  <c r="R291"/>
  <c r="R290"/>
  <c r="R289"/>
  <c r="R288"/>
  <c r="R287"/>
  <c r="R265"/>
  <c r="R264"/>
  <c r="R263"/>
  <c r="R262"/>
  <c r="R261"/>
  <c r="R260"/>
  <c r="R238"/>
  <c r="R237"/>
  <c r="R236"/>
  <c r="R235"/>
  <c r="R234"/>
  <c r="R233"/>
  <c r="R211"/>
  <c r="R210"/>
  <c r="R209"/>
  <c r="R208"/>
  <c r="R207"/>
  <c r="R206" l="1"/>
  <c r="R184"/>
  <c r="R183"/>
  <c r="R182"/>
  <c r="R181"/>
  <c r="R180"/>
  <c r="R179"/>
  <c r="R157"/>
  <c r="R156"/>
  <c r="R155"/>
  <c r="R154"/>
  <c r="R153"/>
  <c r="R152"/>
  <c r="R130"/>
  <c r="R129"/>
  <c r="R128"/>
  <c r="R127"/>
  <c r="R126"/>
  <c r="R125"/>
  <c r="R103"/>
  <c r="R102"/>
  <c r="R101"/>
  <c r="R100"/>
  <c r="R99"/>
  <c r="R98"/>
  <c r="R76"/>
  <c r="R75"/>
  <c r="R74"/>
  <c r="R73"/>
  <c r="R72"/>
  <c r="R71"/>
  <c r="R49"/>
  <c r="R48"/>
  <c r="R47"/>
  <c r="R46"/>
  <c r="R45"/>
  <c r="R44"/>
  <c r="R22"/>
  <c r="B21" i="4" s="1"/>
  <c r="R21" i="3"/>
  <c r="B20" i="4" s="1"/>
  <c r="R20" i="3"/>
  <c r="B19" i="4" s="1"/>
  <c r="R19" i="3"/>
  <c r="B18" i="4" s="1"/>
  <c r="R18" i="3"/>
  <c r="B17" i="4" s="1"/>
  <c r="R17" i="3"/>
  <c r="B16" i="4" s="1"/>
  <c r="N2560" i="3"/>
  <c r="L2560"/>
  <c r="J2560"/>
  <c r="H2560"/>
  <c r="F2560"/>
  <c r="D2560"/>
  <c r="N2559"/>
  <c r="L2559"/>
  <c r="J2559"/>
  <c r="H2559"/>
  <c r="F2559"/>
  <c r="D2559"/>
  <c r="N2558"/>
  <c r="L2558"/>
  <c r="J2558"/>
  <c r="H2558"/>
  <c r="F2558"/>
  <c r="D2558"/>
  <c r="N2557"/>
  <c r="L2557"/>
  <c r="J2557"/>
  <c r="H2557"/>
  <c r="F2557"/>
  <c r="D2557"/>
  <c r="N2556"/>
  <c r="L2556"/>
  <c r="J2556"/>
  <c r="H2556"/>
  <c r="F2556"/>
  <c r="D2556"/>
  <c r="N2555"/>
  <c r="L2555"/>
  <c r="J2555"/>
  <c r="H2555"/>
  <c r="F2555"/>
  <c r="D2555"/>
  <c r="N2533"/>
  <c r="L2533"/>
  <c r="J2533"/>
  <c r="H2533"/>
  <c r="F2533"/>
  <c r="D2533"/>
  <c r="N2532"/>
  <c r="L2532"/>
  <c r="J2532"/>
  <c r="H2532"/>
  <c r="F2532"/>
  <c r="D2532"/>
  <c r="N2531"/>
  <c r="L2531"/>
  <c r="J2531"/>
  <c r="H2531"/>
  <c r="F2531"/>
  <c r="D2531"/>
  <c r="N2530"/>
  <c r="L2530"/>
  <c r="J2530"/>
  <c r="H2530"/>
  <c r="F2530"/>
  <c r="D2530"/>
  <c r="N2529"/>
  <c r="L2529"/>
  <c r="J2529"/>
  <c r="H2529"/>
  <c r="F2529"/>
  <c r="D2529"/>
  <c r="N2528"/>
  <c r="L2528"/>
  <c r="J2528"/>
  <c r="H2528"/>
  <c r="F2528"/>
  <c r="D2528"/>
  <c r="N2506"/>
  <c r="L2506"/>
  <c r="J2506"/>
  <c r="H2506"/>
  <c r="F2506"/>
  <c r="D2506"/>
  <c r="N2505"/>
  <c r="L2505"/>
  <c r="J2505"/>
  <c r="H2505"/>
  <c r="F2505"/>
  <c r="D2505"/>
  <c r="N2504"/>
  <c r="L2504"/>
  <c r="J2504"/>
  <c r="H2504"/>
  <c r="F2504"/>
  <c r="D2504"/>
  <c r="N2503"/>
  <c r="L2503"/>
  <c r="J2503"/>
  <c r="H2503"/>
  <c r="F2503"/>
  <c r="D2503"/>
  <c r="N2502"/>
  <c r="L2502"/>
  <c r="J2502"/>
  <c r="H2502"/>
  <c r="F2502"/>
  <c r="D2502"/>
  <c r="N2501"/>
  <c r="L2501"/>
  <c r="J2501"/>
  <c r="H2501"/>
  <c r="F2501"/>
  <c r="D2501"/>
  <c r="N2479"/>
  <c r="L2479"/>
  <c r="J2479"/>
  <c r="H2479"/>
  <c r="F2479"/>
  <c r="D2479"/>
  <c r="N2478"/>
  <c r="L2478"/>
  <c r="J2478"/>
  <c r="H2478"/>
  <c r="F2478"/>
  <c r="D2478"/>
  <c r="N2477"/>
  <c r="L2477"/>
  <c r="J2477"/>
  <c r="H2477"/>
  <c r="F2477"/>
  <c r="D2477"/>
  <c r="N2476"/>
  <c r="L2476"/>
  <c r="J2476"/>
  <c r="H2476"/>
  <c r="F2476"/>
  <c r="D2476"/>
  <c r="N2475"/>
  <c r="L2475"/>
  <c r="J2475"/>
  <c r="H2475"/>
  <c r="F2475"/>
  <c r="D2475"/>
  <c r="N2474"/>
  <c r="L2474"/>
  <c r="J2474"/>
  <c r="H2474"/>
  <c r="F2474"/>
  <c r="D2474"/>
  <c r="N2452"/>
  <c r="L2452"/>
  <c r="J2452"/>
  <c r="H2452"/>
  <c r="F2452"/>
  <c r="D2452"/>
  <c r="N2451"/>
  <c r="L2451"/>
  <c r="J2451"/>
  <c r="H2451"/>
  <c r="F2451"/>
  <c r="D2451"/>
  <c r="N2450"/>
  <c r="L2450"/>
  <c r="J2450"/>
  <c r="H2450"/>
  <c r="F2450"/>
  <c r="D2450"/>
  <c r="N2449"/>
  <c r="L2449"/>
  <c r="J2449"/>
  <c r="H2449"/>
  <c r="F2449"/>
  <c r="D2449"/>
  <c r="N2448"/>
  <c r="L2448"/>
  <c r="J2448"/>
  <c r="H2448"/>
  <c r="F2448"/>
  <c r="D2448"/>
  <c r="N2447"/>
  <c r="L2447"/>
  <c r="J2447"/>
  <c r="H2447"/>
  <c r="F2447"/>
  <c r="D2447"/>
  <c r="N2425"/>
  <c r="L2425"/>
  <c r="J2425"/>
  <c r="H2425"/>
  <c r="F2425"/>
  <c r="D2425"/>
  <c r="N2424"/>
  <c r="L2424"/>
  <c r="J2424"/>
  <c r="H2424"/>
  <c r="F2424"/>
  <c r="D2424"/>
  <c r="N2423"/>
  <c r="L2423"/>
  <c r="J2423"/>
  <c r="H2423"/>
  <c r="F2423"/>
  <c r="D2423"/>
  <c r="N2422"/>
  <c r="L2422"/>
  <c r="J2422"/>
  <c r="H2422"/>
  <c r="F2422"/>
  <c r="D2422"/>
  <c r="N2421"/>
  <c r="L2421"/>
  <c r="J2421"/>
  <c r="H2421"/>
  <c r="F2421"/>
  <c r="D2421"/>
  <c r="N2420"/>
  <c r="L2420"/>
  <c r="J2420"/>
  <c r="H2420"/>
  <c r="F2420"/>
  <c r="D2420"/>
  <c r="N2398"/>
  <c r="L2398"/>
  <c r="J2398"/>
  <c r="H2398"/>
  <c r="F2398"/>
  <c r="D2398"/>
  <c r="N2397"/>
  <c r="L2397"/>
  <c r="J2397"/>
  <c r="H2397"/>
  <c r="F2397"/>
  <c r="D2397"/>
  <c r="N2396"/>
  <c r="L2396"/>
  <c r="J2396"/>
  <c r="H2396"/>
  <c r="F2396"/>
  <c r="D2396"/>
  <c r="N2395"/>
  <c r="L2395"/>
  <c r="J2395"/>
  <c r="H2395"/>
  <c r="F2395"/>
  <c r="D2395"/>
  <c r="N2394"/>
  <c r="L2394"/>
  <c r="J2394"/>
  <c r="H2394"/>
  <c r="F2394"/>
  <c r="D2394"/>
  <c r="N2393"/>
  <c r="L2393"/>
  <c r="J2393"/>
  <c r="H2393"/>
  <c r="F2393"/>
  <c r="D2393"/>
  <c r="N2371"/>
  <c r="L2371"/>
  <c r="J2371"/>
  <c r="H2371"/>
  <c r="F2371"/>
  <c r="D2371"/>
  <c r="N2370"/>
  <c r="L2370"/>
  <c r="J2370"/>
  <c r="H2370"/>
  <c r="F2370"/>
  <c r="D2370"/>
  <c r="N2369"/>
  <c r="L2369"/>
  <c r="J2369"/>
  <c r="H2369"/>
  <c r="F2369"/>
  <c r="D2369"/>
  <c r="N2368"/>
  <c r="L2368"/>
  <c r="J2368"/>
  <c r="H2368"/>
  <c r="F2368"/>
  <c r="D2368"/>
  <c r="N2367"/>
  <c r="L2367"/>
  <c r="J2367"/>
  <c r="H2367"/>
  <c r="F2367"/>
  <c r="D2367"/>
  <c r="N2366"/>
  <c r="L2366"/>
  <c r="J2366"/>
  <c r="H2366"/>
  <c r="F2366"/>
  <c r="D2366"/>
  <c r="N2344"/>
  <c r="L2344"/>
  <c r="J2344"/>
  <c r="H2344"/>
  <c r="F2344"/>
  <c r="D2344"/>
  <c r="N2343"/>
  <c r="L2343"/>
  <c r="J2343"/>
  <c r="H2343"/>
  <c r="F2343"/>
  <c r="D2343"/>
  <c r="N2342"/>
  <c r="L2342"/>
  <c r="J2342"/>
  <c r="H2342"/>
  <c r="F2342"/>
  <c r="D2342"/>
  <c r="N2341"/>
  <c r="L2341"/>
  <c r="J2341"/>
  <c r="H2341"/>
  <c r="F2341"/>
  <c r="D2341"/>
  <c r="N2340"/>
  <c r="L2340"/>
  <c r="J2340"/>
  <c r="H2340"/>
  <c r="F2340"/>
  <c r="D2340"/>
  <c r="N2339"/>
  <c r="L2339"/>
  <c r="J2339"/>
  <c r="H2339"/>
  <c r="F2339"/>
  <c r="D2339"/>
  <c r="N2317"/>
  <c r="L2317"/>
  <c r="J2317"/>
  <c r="H2317"/>
  <c r="F2317"/>
  <c r="D2317"/>
  <c r="N2316"/>
  <c r="L2316"/>
  <c r="J2316"/>
  <c r="H2316"/>
  <c r="F2316"/>
  <c r="D2316"/>
  <c r="N2315"/>
  <c r="L2315"/>
  <c r="J2315"/>
  <c r="H2315"/>
  <c r="F2315"/>
  <c r="D2315"/>
  <c r="N2314"/>
  <c r="L2314"/>
  <c r="J2314"/>
  <c r="H2314"/>
  <c r="F2314"/>
  <c r="D2314"/>
  <c r="N2313"/>
  <c r="L2313"/>
  <c r="J2313"/>
  <c r="H2313"/>
  <c r="F2313"/>
  <c r="D2313"/>
  <c r="N2312"/>
  <c r="L2312"/>
  <c r="J2312"/>
  <c r="H2312"/>
  <c r="F2312"/>
  <c r="D2312"/>
  <c r="N2290"/>
  <c r="L2290"/>
  <c r="J2290"/>
  <c r="H2290"/>
  <c r="F2290"/>
  <c r="D2290"/>
  <c r="N2289"/>
  <c r="L2289"/>
  <c r="J2289"/>
  <c r="H2289"/>
  <c r="F2289"/>
  <c r="D2289"/>
  <c r="N2288"/>
  <c r="L2288"/>
  <c r="J2288"/>
  <c r="H2288"/>
  <c r="F2288"/>
  <c r="D2288"/>
  <c r="N2287"/>
  <c r="L2287"/>
  <c r="J2287"/>
  <c r="H2287"/>
  <c r="F2287"/>
  <c r="D2287"/>
  <c r="N2286"/>
  <c r="L2286"/>
  <c r="J2286"/>
  <c r="H2286"/>
  <c r="F2286"/>
  <c r="D2286"/>
  <c r="N2285"/>
  <c r="L2285"/>
  <c r="J2285"/>
  <c r="H2285"/>
  <c r="F2285"/>
  <c r="D2285"/>
  <c r="N2263"/>
  <c r="L2263"/>
  <c r="J2263"/>
  <c r="H2263"/>
  <c r="F2263"/>
  <c r="D2263"/>
  <c r="N2262"/>
  <c r="L2262"/>
  <c r="J2262"/>
  <c r="H2262"/>
  <c r="F2262"/>
  <c r="D2262"/>
  <c r="N2261"/>
  <c r="L2261"/>
  <c r="J2261"/>
  <c r="H2261"/>
  <c r="F2261"/>
  <c r="D2261"/>
  <c r="N2260"/>
  <c r="L2260"/>
  <c r="J2260"/>
  <c r="H2260"/>
  <c r="F2260"/>
  <c r="D2260"/>
  <c r="N2259"/>
  <c r="L2259"/>
  <c r="J2259"/>
  <c r="H2259"/>
  <c r="F2259"/>
  <c r="D2259"/>
  <c r="N2258"/>
  <c r="L2258"/>
  <c r="J2258"/>
  <c r="H2258"/>
  <c r="F2258"/>
  <c r="D2258"/>
  <c r="N2236"/>
  <c r="L2236"/>
  <c r="J2236"/>
  <c r="H2236"/>
  <c r="F2236"/>
  <c r="D2236"/>
  <c r="N2235"/>
  <c r="L2235"/>
  <c r="J2235"/>
  <c r="H2235"/>
  <c r="F2235"/>
  <c r="D2235"/>
  <c r="N2234"/>
  <c r="L2234"/>
  <c r="J2234"/>
  <c r="H2234"/>
  <c r="F2234"/>
  <c r="D2234"/>
  <c r="N2233"/>
  <c r="L2233"/>
  <c r="J2233"/>
  <c r="H2233"/>
  <c r="F2233"/>
  <c r="D2233"/>
  <c r="N2232"/>
  <c r="L2232"/>
  <c r="J2232"/>
  <c r="H2232"/>
  <c r="F2232"/>
  <c r="D2232"/>
  <c r="N2231"/>
  <c r="L2231"/>
  <c r="J2231"/>
  <c r="H2231"/>
  <c r="F2231"/>
  <c r="D2231"/>
  <c r="N2209"/>
  <c r="L2209"/>
  <c r="J2209"/>
  <c r="H2209"/>
  <c r="F2209"/>
  <c r="D2209"/>
  <c r="N2208"/>
  <c r="L2208"/>
  <c r="J2208"/>
  <c r="H2208"/>
  <c r="F2208"/>
  <c r="D2208"/>
  <c r="N2207"/>
  <c r="L2207"/>
  <c r="J2207"/>
  <c r="H2207"/>
  <c r="F2207"/>
  <c r="D2207"/>
  <c r="N2206"/>
  <c r="L2206"/>
  <c r="J2206"/>
  <c r="H2206"/>
  <c r="F2206"/>
  <c r="D2206"/>
  <c r="N2205"/>
  <c r="L2205"/>
  <c r="J2205"/>
  <c r="H2205"/>
  <c r="F2205"/>
  <c r="D2205"/>
  <c r="N2204"/>
  <c r="L2204"/>
  <c r="J2204"/>
  <c r="H2204"/>
  <c r="F2204"/>
  <c r="D2204"/>
  <c r="N2182"/>
  <c r="L2182"/>
  <c r="J2182"/>
  <c r="H2182"/>
  <c r="F2182"/>
  <c r="D2182"/>
  <c r="N2181"/>
  <c r="L2181"/>
  <c r="J2181"/>
  <c r="H2181"/>
  <c r="F2181"/>
  <c r="D2181"/>
  <c r="N2180"/>
  <c r="L2180"/>
  <c r="J2180"/>
  <c r="H2180"/>
  <c r="F2180"/>
  <c r="D2180"/>
  <c r="N2179"/>
  <c r="L2179"/>
  <c r="J2179"/>
  <c r="H2179"/>
  <c r="F2179"/>
  <c r="D2179"/>
  <c r="N2178"/>
  <c r="L2178"/>
  <c r="J2178"/>
  <c r="H2178"/>
  <c r="F2178"/>
  <c r="D2178"/>
  <c r="N2177"/>
  <c r="L2177"/>
  <c r="J2177"/>
  <c r="H2177"/>
  <c r="F2177"/>
  <c r="D2177"/>
  <c r="N2155"/>
  <c r="L2155"/>
  <c r="J2155"/>
  <c r="H2155"/>
  <c r="F2155"/>
  <c r="D2155"/>
  <c r="N2154"/>
  <c r="L2154"/>
  <c r="J2154"/>
  <c r="H2154"/>
  <c r="F2154"/>
  <c r="D2154"/>
  <c r="N2153"/>
  <c r="L2153"/>
  <c r="J2153"/>
  <c r="H2153"/>
  <c r="F2153"/>
  <c r="D2153"/>
  <c r="N2152"/>
  <c r="L2152"/>
  <c r="J2152"/>
  <c r="H2152"/>
  <c r="F2152"/>
  <c r="D2152"/>
  <c r="N2151"/>
  <c r="L2151"/>
  <c r="J2151"/>
  <c r="H2151"/>
  <c r="F2151"/>
  <c r="D2151"/>
  <c r="N2150"/>
  <c r="L2150"/>
  <c r="J2150"/>
  <c r="H2150"/>
  <c r="F2150"/>
  <c r="D2150"/>
  <c r="N2128"/>
  <c r="L2128"/>
  <c r="J2128"/>
  <c r="H2128"/>
  <c r="F2128"/>
  <c r="D2128"/>
  <c r="N2127"/>
  <c r="L2127"/>
  <c r="J2127"/>
  <c r="H2127"/>
  <c r="F2127"/>
  <c r="D2127"/>
  <c r="N2126"/>
  <c r="L2126"/>
  <c r="J2126"/>
  <c r="H2126"/>
  <c r="F2126"/>
  <c r="D2126"/>
  <c r="N2125"/>
  <c r="L2125"/>
  <c r="J2125"/>
  <c r="H2125"/>
  <c r="F2125"/>
  <c r="D2125"/>
  <c r="N2124"/>
  <c r="L2124"/>
  <c r="J2124"/>
  <c r="H2124"/>
  <c r="F2124"/>
  <c r="D2124"/>
  <c r="N2123"/>
  <c r="L2123"/>
  <c r="J2123"/>
  <c r="H2123"/>
  <c r="F2123"/>
  <c r="D2123"/>
  <c r="N2101"/>
  <c r="L2101"/>
  <c r="J2101"/>
  <c r="H2101"/>
  <c r="F2101"/>
  <c r="D2101"/>
  <c r="N2100"/>
  <c r="L2100"/>
  <c r="J2100"/>
  <c r="H2100"/>
  <c r="F2100"/>
  <c r="D2100"/>
  <c r="N2099"/>
  <c r="L2099"/>
  <c r="J2099"/>
  <c r="H2099"/>
  <c r="F2099"/>
  <c r="D2099"/>
  <c r="N2098"/>
  <c r="L2098"/>
  <c r="J2098"/>
  <c r="H2098"/>
  <c r="F2098"/>
  <c r="D2098"/>
  <c r="N2097"/>
  <c r="L2097"/>
  <c r="J2097"/>
  <c r="H2097"/>
  <c r="F2097"/>
  <c r="D2097"/>
  <c r="N2096"/>
  <c r="L2096"/>
  <c r="J2096"/>
  <c r="H2096"/>
  <c r="F2096"/>
  <c r="D2096"/>
  <c r="N2074"/>
  <c r="L2074"/>
  <c r="J2074"/>
  <c r="H2074"/>
  <c r="F2074"/>
  <c r="D2074"/>
  <c r="N2073"/>
  <c r="L2073"/>
  <c r="J2073"/>
  <c r="H2073"/>
  <c r="F2073"/>
  <c r="D2073"/>
  <c r="N2072"/>
  <c r="L2072"/>
  <c r="J2072"/>
  <c r="H2072"/>
  <c r="F2072"/>
  <c r="D2072"/>
  <c r="N2071"/>
  <c r="L2071"/>
  <c r="J2071"/>
  <c r="H2071"/>
  <c r="F2071"/>
  <c r="D2071"/>
  <c r="N2070"/>
  <c r="L2070"/>
  <c r="J2070"/>
  <c r="H2070"/>
  <c r="F2070"/>
  <c r="D2070"/>
  <c r="N2069"/>
  <c r="L2069"/>
  <c r="J2069"/>
  <c r="H2069"/>
  <c r="F2069"/>
  <c r="D2069"/>
  <c r="N2047"/>
  <c r="L2047"/>
  <c r="J2047"/>
  <c r="H2047"/>
  <c r="F2047"/>
  <c r="D2047"/>
  <c r="N2046"/>
  <c r="L2046"/>
  <c r="J2046"/>
  <c r="H2046"/>
  <c r="F2046"/>
  <c r="D2046"/>
  <c r="N2045"/>
  <c r="L2045"/>
  <c r="J2045"/>
  <c r="H2045"/>
  <c r="F2045"/>
  <c r="D2045"/>
  <c r="N2044"/>
  <c r="L2044"/>
  <c r="J2044"/>
  <c r="H2044"/>
  <c r="F2044"/>
  <c r="D2044"/>
  <c r="N2043"/>
  <c r="L2043"/>
  <c r="J2043"/>
  <c r="H2043"/>
  <c r="F2043"/>
  <c r="D2043"/>
  <c r="N2042"/>
  <c r="L2042"/>
  <c r="J2042"/>
  <c r="H2042"/>
  <c r="F2042"/>
  <c r="D2042"/>
  <c r="N2020"/>
  <c r="L2020"/>
  <c r="J2020"/>
  <c r="H2020"/>
  <c r="F2020"/>
  <c r="D2020"/>
  <c r="N2019"/>
  <c r="L2019"/>
  <c r="J2019"/>
  <c r="H2019"/>
  <c r="F2019"/>
  <c r="D2019"/>
  <c r="N2018"/>
  <c r="L2018"/>
  <c r="J2018"/>
  <c r="H2018"/>
  <c r="F2018"/>
  <c r="D2018"/>
  <c r="N2017"/>
  <c r="L2017"/>
  <c r="J2017"/>
  <c r="H2017"/>
  <c r="F2017"/>
  <c r="D2017"/>
  <c r="N2016"/>
  <c r="L2016"/>
  <c r="J2016"/>
  <c r="H2016"/>
  <c r="F2016"/>
  <c r="D2016"/>
  <c r="N2015"/>
  <c r="L2015"/>
  <c r="J2015"/>
  <c r="H2015"/>
  <c r="F2015"/>
  <c r="D2015"/>
  <c r="N1993"/>
  <c r="L1993"/>
  <c r="J1993"/>
  <c r="H1993"/>
  <c r="F1993"/>
  <c r="D1993"/>
  <c r="N1992"/>
  <c r="L1992"/>
  <c r="J1992"/>
  <c r="H1992"/>
  <c r="F1992"/>
  <c r="D1992"/>
  <c r="N1991"/>
  <c r="L1991"/>
  <c r="J1991"/>
  <c r="H1991"/>
  <c r="F1991"/>
  <c r="D1991"/>
  <c r="N1990"/>
  <c r="L1990"/>
  <c r="J1990"/>
  <c r="H1990"/>
  <c r="F1990"/>
  <c r="D1990"/>
  <c r="N1989"/>
  <c r="L1989"/>
  <c r="J1989"/>
  <c r="H1989"/>
  <c r="F1989"/>
  <c r="D1989"/>
  <c r="N1988"/>
  <c r="L1988"/>
  <c r="J1988"/>
  <c r="H1988"/>
  <c r="F1988"/>
  <c r="D1988"/>
  <c r="N1966"/>
  <c r="L1966"/>
  <c r="J1966"/>
  <c r="H1966"/>
  <c r="F1966"/>
  <c r="D1966"/>
  <c r="N1965"/>
  <c r="L1965"/>
  <c r="J1965"/>
  <c r="H1965"/>
  <c r="F1965"/>
  <c r="D1965"/>
  <c r="N1964"/>
  <c r="L1964"/>
  <c r="J1964"/>
  <c r="H1964"/>
  <c r="F1964"/>
  <c r="D1964"/>
  <c r="N1963"/>
  <c r="L1963"/>
  <c r="J1963"/>
  <c r="H1963"/>
  <c r="F1963"/>
  <c r="D1963"/>
  <c r="N1962"/>
  <c r="L1962"/>
  <c r="J1962"/>
  <c r="H1962"/>
  <c r="F1962"/>
  <c r="D1962"/>
  <c r="N1961"/>
  <c r="L1961"/>
  <c r="J1961"/>
  <c r="H1961"/>
  <c r="F1961"/>
  <c r="D1961"/>
  <c r="N1939"/>
  <c r="L1939"/>
  <c r="J1939"/>
  <c r="H1939"/>
  <c r="F1939"/>
  <c r="D1939"/>
  <c r="N1938"/>
  <c r="L1938"/>
  <c r="J1938"/>
  <c r="H1938"/>
  <c r="F1938"/>
  <c r="D1938"/>
  <c r="N1937"/>
  <c r="L1937"/>
  <c r="J1937"/>
  <c r="H1937"/>
  <c r="F1937"/>
  <c r="D1937"/>
  <c r="N1936"/>
  <c r="L1936"/>
  <c r="J1936"/>
  <c r="H1936"/>
  <c r="F1936"/>
  <c r="D1936"/>
  <c r="N1935"/>
  <c r="L1935"/>
  <c r="J1935"/>
  <c r="H1935"/>
  <c r="F1935"/>
  <c r="D1935"/>
  <c r="N1934"/>
  <c r="L1934"/>
  <c r="J1934"/>
  <c r="H1934"/>
  <c r="F1934"/>
  <c r="D1934"/>
  <c r="N1912"/>
  <c r="L1912"/>
  <c r="J1912"/>
  <c r="H1912"/>
  <c r="F1912"/>
  <c r="D1912"/>
  <c r="N1911"/>
  <c r="L1911"/>
  <c r="J1911"/>
  <c r="H1911"/>
  <c r="F1911"/>
  <c r="D1911"/>
  <c r="N1910"/>
  <c r="L1910"/>
  <c r="J1910"/>
  <c r="H1910"/>
  <c r="F1910"/>
  <c r="D1910"/>
  <c r="N1909"/>
  <c r="L1909"/>
  <c r="J1909"/>
  <c r="H1909"/>
  <c r="F1909"/>
  <c r="D1909"/>
  <c r="N1908"/>
  <c r="L1908"/>
  <c r="J1908"/>
  <c r="H1908"/>
  <c r="F1908"/>
  <c r="D1908"/>
  <c r="N1907"/>
  <c r="L1907"/>
  <c r="J1907"/>
  <c r="H1907"/>
  <c r="F1907"/>
  <c r="D1907"/>
  <c r="N1885"/>
  <c r="L1885"/>
  <c r="J1885"/>
  <c r="H1885"/>
  <c r="F1885"/>
  <c r="D1885"/>
  <c r="N1884"/>
  <c r="L1884"/>
  <c r="J1884"/>
  <c r="H1884"/>
  <c r="F1884"/>
  <c r="D1884"/>
  <c r="N1883"/>
  <c r="L1883"/>
  <c r="J1883"/>
  <c r="H1883"/>
  <c r="F1883"/>
  <c r="D1883"/>
  <c r="N1882"/>
  <c r="L1882"/>
  <c r="J1882"/>
  <c r="H1882"/>
  <c r="F1882"/>
  <c r="D1882"/>
  <c r="N1881"/>
  <c r="L1881"/>
  <c r="J1881"/>
  <c r="H1881"/>
  <c r="F1881"/>
  <c r="D1881"/>
  <c r="N1880"/>
  <c r="L1880"/>
  <c r="J1880"/>
  <c r="H1880"/>
  <c r="F1880"/>
  <c r="D1880"/>
  <c r="N1858"/>
  <c r="L1858"/>
  <c r="J1858"/>
  <c r="H1858"/>
  <c r="F1858"/>
  <c r="D1858"/>
  <c r="N1857"/>
  <c r="L1857"/>
  <c r="J1857"/>
  <c r="H1857"/>
  <c r="F1857"/>
  <c r="D1857"/>
  <c r="N1856"/>
  <c r="L1856"/>
  <c r="J1856"/>
  <c r="H1856"/>
  <c r="F1856"/>
  <c r="D1856"/>
  <c r="N1855"/>
  <c r="L1855"/>
  <c r="J1855"/>
  <c r="H1855"/>
  <c r="F1855"/>
  <c r="D1855"/>
  <c r="N1854"/>
  <c r="L1854"/>
  <c r="J1854"/>
  <c r="H1854"/>
  <c r="F1854"/>
  <c r="D1854"/>
  <c r="N1853"/>
  <c r="L1853"/>
  <c r="J1853"/>
  <c r="H1853"/>
  <c r="F1853"/>
  <c r="D1853"/>
  <c r="N1831"/>
  <c r="L1831"/>
  <c r="J1831"/>
  <c r="H1831"/>
  <c r="F1831"/>
  <c r="D1831"/>
  <c r="N1830"/>
  <c r="L1830"/>
  <c r="J1830"/>
  <c r="H1830"/>
  <c r="F1830"/>
  <c r="D1830"/>
  <c r="N1829"/>
  <c r="L1829"/>
  <c r="J1829"/>
  <c r="H1829"/>
  <c r="F1829"/>
  <c r="D1829"/>
  <c r="N1828"/>
  <c r="L1828"/>
  <c r="J1828"/>
  <c r="H1828"/>
  <c r="F1828"/>
  <c r="D1828"/>
  <c r="N1827"/>
  <c r="L1827"/>
  <c r="J1827"/>
  <c r="H1827"/>
  <c r="F1827"/>
  <c r="D1827"/>
  <c r="N1826"/>
  <c r="L1826"/>
  <c r="J1826"/>
  <c r="H1826"/>
  <c r="F1826"/>
  <c r="D1826"/>
  <c r="N1804"/>
  <c r="L1804"/>
  <c r="J1804"/>
  <c r="H1804"/>
  <c r="F1804"/>
  <c r="D1804"/>
  <c r="N1803"/>
  <c r="L1803"/>
  <c r="J1803"/>
  <c r="H1803"/>
  <c r="F1803"/>
  <c r="D1803"/>
  <c r="N1802"/>
  <c r="L1802"/>
  <c r="J1802"/>
  <c r="H1802"/>
  <c r="F1802"/>
  <c r="D1802"/>
  <c r="N1801"/>
  <c r="L1801"/>
  <c r="J1801"/>
  <c r="H1801"/>
  <c r="F1801"/>
  <c r="D1801"/>
  <c r="N1800"/>
  <c r="L1800"/>
  <c r="J1800"/>
  <c r="H1800"/>
  <c r="F1800"/>
  <c r="D1800"/>
  <c r="N1799"/>
  <c r="L1799"/>
  <c r="J1799"/>
  <c r="H1799"/>
  <c r="F1799"/>
  <c r="D1799"/>
  <c r="N1777"/>
  <c r="L1777"/>
  <c r="J1777"/>
  <c r="H1777"/>
  <c r="F1777"/>
  <c r="D1777"/>
  <c r="N1776"/>
  <c r="L1776"/>
  <c r="J1776"/>
  <c r="H1776"/>
  <c r="F1776"/>
  <c r="D1776"/>
  <c r="N1775"/>
  <c r="L1775"/>
  <c r="J1775"/>
  <c r="H1775"/>
  <c r="F1775"/>
  <c r="D1775"/>
  <c r="N1774"/>
  <c r="L1774"/>
  <c r="J1774"/>
  <c r="H1774"/>
  <c r="F1774"/>
  <c r="D1774"/>
  <c r="N1773"/>
  <c r="L1773"/>
  <c r="J1773"/>
  <c r="H1773"/>
  <c r="F1773"/>
  <c r="D1773"/>
  <c r="N1772"/>
  <c r="L1772"/>
  <c r="J1772"/>
  <c r="H1772"/>
  <c r="F1772"/>
  <c r="D1772"/>
  <c r="N1750"/>
  <c r="L1750"/>
  <c r="J1750"/>
  <c r="H1750"/>
  <c r="F1750"/>
  <c r="D1750"/>
  <c r="N1749"/>
  <c r="L1749"/>
  <c r="J1749"/>
  <c r="H1749"/>
  <c r="F1749"/>
  <c r="D1749"/>
  <c r="N1748"/>
  <c r="L1748"/>
  <c r="J1748"/>
  <c r="H1748"/>
  <c r="F1748"/>
  <c r="D1748"/>
  <c r="N1747"/>
  <c r="L1747"/>
  <c r="J1747"/>
  <c r="H1747"/>
  <c r="F1747"/>
  <c r="D1747"/>
  <c r="N1746"/>
  <c r="L1746"/>
  <c r="J1746"/>
  <c r="H1746"/>
  <c r="F1746"/>
  <c r="D1746"/>
  <c r="N1745"/>
  <c r="L1745"/>
  <c r="J1745"/>
  <c r="H1745"/>
  <c r="F1745"/>
  <c r="D1745"/>
  <c r="N1723"/>
  <c r="L1723"/>
  <c r="J1723"/>
  <c r="H1723"/>
  <c r="F1723"/>
  <c r="D1723"/>
  <c r="N1722"/>
  <c r="L1722"/>
  <c r="J1722"/>
  <c r="H1722"/>
  <c r="F1722"/>
  <c r="D1722"/>
  <c r="N1721"/>
  <c r="L1721"/>
  <c r="J1721"/>
  <c r="H1721"/>
  <c r="F1721"/>
  <c r="D1721"/>
  <c r="N1720"/>
  <c r="L1720"/>
  <c r="J1720"/>
  <c r="H1720"/>
  <c r="F1720"/>
  <c r="D1720"/>
  <c r="N1719"/>
  <c r="L1719"/>
  <c r="J1719"/>
  <c r="H1719"/>
  <c r="F1719"/>
  <c r="D1719"/>
  <c r="N1718"/>
  <c r="L1718"/>
  <c r="J1718"/>
  <c r="H1718"/>
  <c r="F1718"/>
  <c r="D1718"/>
  <c r="N1696"/>
  <c r="L1696"/>
  <c r="J1696"/>
  <c r="H1696"/>
  <c r="F1696"/>
  <c r="D1696"/>
  <c r="N1695"/>
  <c r="L1695"/>
  <c r="J1695"/>
  <c r="H1695"/>
  <c r="F1695"/>
  <c r="D1695"/>
  <c r="N1694"/>
  <c r="L1694"/>
  <c r="J1694"/>
  <c r="H1694"/>
  <c r="F1694"/>
  <c r="D1694"/>
  <c r="N1693"/>
  <c r="L1693"/>
  <c r="J1693"/>
  <c r="H1693"/>
  <c r="F1693"/>
  <c r="D1693"/>
  <c r="N1692"/>
  <c r="L1692"/>
  <c r="J1692"/>
  <c r="H1692"/>
  <c r="F1692"/>
  <c r="D1692"/>
  <c r="N1691"/>
  <c r="L1691"/>
  <c r="J1691"/>
  <c r="H1691"/>
  <c r="F1691"/>
  <c r="D1691"/>
  <c r="N1669"/>
  <c r="L1669"/>
  <c r="J1669"/>
  <c r="H1669"/>
  <c r="F1669"/>
  <c r="D1669"/>
  <c r="N1668"/>
  <c r="L1668"/>
  <c r="J1668"/>
  <c r="H1668"/>
  <c r="F1668"/>
  <c r="D1668"/>
  <c r="N1667"/>
  <c r="L1667"/>
  <c r="J1667"/>
  <c r="H1667"/>
  <c r="F1667"/>
  <c r="D1667"/>
  <c r="N1666"/>
  <c r="L1666"/>
  <c r="J1666"/>
  <c r="H1666"/>
  <c r="F1666"/>
  <c r="D1666"/>
  <c r="N1665"/>
  <c r="L1665"/>
  <c r="J1665"/>
  <c r="H1665"/>
  <c r="F1665"/>
  <c r="D1665"/>
  <c r="N1664"/>
  <c r="L1664"/>
  <c r="J1664"/>
  <c r="H1664"/>
  <c r="F1664"/>
  <c r="D1664"/>
  <c r="N1642"/>
  <c r="L1642"/>
  <c r="J1642"/>
  <c r="H1642"/>
  <c r="F1642"/>
  <c r="D1642"/>
  <c r="N1641"/>
  <c r="L1641"/>
  <c r="J1641"/>
  <c r="H1641"/>
  <c r="F1641"/>
  <c r="D1641"/>
  <c r="N1640"/>
  <c r="L1640"/>
  <c r="J1640"/>
  <c r="H1640"/>
  <c r="F1640"/>
  <c r="D1640"/>
  <c r="N1639"/>
  <c r="L1639"/>
  <c r="J1639"/>
  <c r="H1639"/>
  <c r="F1639"/>
  <c r="D1639"/>
  <c r="N1638"/>
  <c r="L1638"/>
  <c r="J1638"/>
  <c r="H1638"/>
  <c r="F1638"/>
  <c r="D1638"/>
  <c r="N1637"/>
  <c r="L1637"/>
  <c r="J1637"/>
  <c r="H1637"/>
  <c r="F1637"/>
  <c r="D1637"/>
  <c r="N1615"/>
  <c r="L1615"/>
  <c r="J1615"/>
  <c r="H1615"/>
  <c r="F1615"/>
  <c r="D1615"/>
  <c r="N1614"/>
  <c r="L1614"/>
  <c r="J1614"/>
  <c r="H1614"/>
  <c r="F1614"/>
  <c r="D1614"/>
  <c r="N1613"/>
  <c r="L1613"/>
  <c r="J1613"/>
  <c r="H1613"/>
  <c r="F1613"/>
  <c r="D1613"/>
  <c r="N1612"/>
  <c r="L1612"/>
  <c r="J1612"/>
  <c r="H1612"/>
  <c r="F1612"/>
  <c r="D1612"/>
  <c r="N1611"/>
  <c r="L1611"/>
  <c r="J1611"/>
  <c r="H1611"/>
  <c r="F1611"/>
  <c r="D1611"/>
  <c r="N1610"/>
  <c r="L1610"/>
  <c r="J1610"/>
  <c r="H1610"/>
  <c r="F1610"/>
  <c r="D1610"/>
  <c r="N1588"/>
  <c r="L1588"/>
  <c r="J1588"/>
  <c r="H1588"/>
  <c r="F1588"/>
  <c r="D1588"/>
  <c r="N1587"/>
  <c r="L1587"/>
  <c r="J1587"/>
  <c r="H1587"/>
  <c r="F1587"/>
  <c r="D1587"/>
  <c r="N1586"/>
  <c r="L1586"/>
  <c r="J1586"/>
  <c r="H1586"/>
  <c r="F1586"/>
  <c r="D1586"/>
  <c r="N1585"/>
  <c r="L1585"/>
  <c r="J1585"/>
  <c r="H1585"/>
  <c r="F1585"/>
  <c r="D1585"/>
  <c r="N1584"/>
  <c r="L1584"/>
  <c r="J1584"/>
  <c r="H1584"/>
  <c r="F1584"/>
  <c r="D1584"/>
  <c r="N1583"/>
  <c r="L1583"/>
  <c r="J1583"/>
  <c r="H1583"/>
  <c r="F1583"/>
  <c r="D1583"/>
  <c r="N1561"/>
  <c r="L1561"/>
  <c r="J1561"/>
  <c r="H1561"/>
  <c r="F1561"/>
  <c r="D1561"/>
  <c r="N1560"/>
  <c r="L1560"/>
  <c r="J1560"/>
  <c r="H1560"/>
  <c r="F1560"/>
  <c r="D1560"/>
  <c r="N1559"/>
  <c r="L1559"/>
  <c r="J1559"/>
  <c r="H1559"/>
  <c r="F1559"/>
  <c r="D1559"/>
  <c r="N1558"/>
  <c r="L1558"/>
  <c r="J1558"/>
  <c r="H1558"/>
  <c r="F1558"/>
  <c r="D1558"/>
  <c r="N1557"/>
  <c r="L1557"/>
  <c r="J1557"/>
  <c r="H1557"/>
  <c r="F1557"/>
  <c r="D1557"/>
  <c r="N1556"/>
  <c r="L1556"/>
  <c r="J1556"/>
  <c r="H1556"/>
  <c r="F1556"/>
  <c r="D1556"/>
  <c r="N1534"/>
  <c r="L1534"/>
  <c r="J1534"/>
  <c r="H1534"/>
  <c r="F1534"/>
  <c r="D1534"/>
  <c r="N1533"/>
  <c r="L1533"/>
  <c r="J1533"/>
  <c r="H1533"/>
  <c r="F1533"/>
  <c r="D1533"/>
  <c r="N1532"/>
  <c r="L1532"/>
  <c r="J1532"/>
  <c r="H1532"/>
  <c r="F1532"/>
  <c r="D1532"/>
  <c r="N1531"/>
  <c r="L1531"/>
  <c r="J1531"/>
  <c r="H1531"/>
  <c r="F1531"/>
  <c r="D1531"/>
  <c r="N1530"/>
  <c r="L1530"/>
  <c r="J1530"/>
  <c r="H1530"/>
  <c r="F1530"/>
  <c r="D1530"/>
  <c r="N1529"/>
  <c r="L1529"/>
  <c r="J1529"/>
  <c r="H1529"/>
  <c r="F1529"/>
  <c r="D1529"/>
  <c r="N1507"/>
  <c r="L1507"/>
  <c r="J1507"/>
  <c r="H1507"/>
  <c r="F1507"/>
  <c r="D1507"/>
  <c r="N1506"/>
  <c r="L1506"/>
  <c r="J1506"/>
  <c r="H1506"/>
  <c r="F1506"/>
  <c r="D1506"/>
  <c r="N1505"/>
  <c r="L1505"/>
  <c r="J1505"/>
  <c r="H1505"/>
  <c r="F1505"/>
  <c r="D1505"/>
  <c r="N1504"/>
  <c r="L1504"/>
  <c r="J1504"/>
  <c r="H1504"/>
  <c r="F1504"/>
  <c r="D1504"/>
  <c r="N1503"/>
  <c r="L1503"/>
  <c r="J1503"/>
  <c r="H1503"/>
  <c r="F1503"/>
  <c r="D1503"/>
  <c r="N1502"/>
  <c r="L1502"/>
  <c r="J1502"/>
  <c r="H1502"/>
  <c r="F1502"/>
  <c r="D1502"/>
  <c r="N1480"/>
  <c r="L1480"/>
  <c r="J1480"/>
  <c r="H1480"/>
  <c r="F1480"/>
  <c r="D1480"/>
  <c r="N1479"/>
  <c r="L1479"/>
  <c r="J1479"/>
  <c r="H1479"/>
  <c r="F1479"/>
  <c r="D1479"/>
  <c r="N1478"/>
  <c r="L1478"/>
  <c r="J1478"/>
  <c r="H1478"/>
  <c r="F1478"/>
  <c r="D1478"/>
  <c r="N1477"/>
  <c r="L1477"/>
  <c r="J1477"/>
  <c r="H1477"/>
  <c r="F1477"/>
  <c r="D1477"/>
  <c r="N1476"/>
  <c r="L1476"/>
  <c r="J1476"/>
  <c r="H1476"/>
  <c r="F1476"/>
  <c r="D1476"/>
  <c r="N1475"/>
  <c r="L1475"/>
  <c r="J1475"/>
  <c r="H1475"/>
  <c r="F1475"/>
  <c r="D1475"/>
  <c r="N1453"/>
  <c r="L1453"/>
  <c r="J1453"/>
  <c r="H1453"/>
  <c r="F1453"/>
  <c r="D1453"/>
  <c r="N1452"/>
  <c r="L1452"/>
  <c r="J1452"/>
  <c r="H1452"/>
  <c r="F1452"/>
  <c r="D1452"/>
  <c r="N1451"/>
  <c r="L1451"/>
  <c r="J1451"/>
  <c r="H1451"/>
  <c r="F1451"/>
  <c r="D1451"/>
  <c r="N1450"/>
  <c r="L1450"/>
  <c r="J1450"/>
  <c r="H1450"/>
  <c r="F1450"/>
  <c r="D1450"/>
  <c r="N1449"/>
  <c r="L1449"/>
  <c r="J1449"/>
  <c r="H1449"/>
  <c r="F1449"/>
  <c r="D1449"/>
  <c r="N1448"/>
  <c r="L1448"/>
  <c r="J1448"/>
  <c r="H1448"/>
  <c r="F1448"/>
  <c r="D1448"/>
  <c r="N1426"/>
  <c r="L1426"/>
  <c r="J1426"/>
  <c r="H1426"/>
  <c r="F1426"/>
  <c r="D1426"/>
  <c r="N1425"/>
  <c r="L1425"/>
  <c r="J1425"/>
  <c r="H1425"/>
  <c r="F1425"/>
  <c r="D1425"/>
  <c r="N1424"/>
  <c r="L1424"/>
  <c r="J1424"/>
  <c r="H1424"/>
  <c r="F1424"/>
  <c r="D1424"/>
  <c r="N1423"/>
  <c r="L1423"/>
  <c r="J1423"/>
  <c r="H1423"/>
  <c r="F1423"/>
  <c r="D1423"/>
  <c r="N1422"/>
  <c r="L1422"/>
  <c r="J1422"/>
  <c r="H1422"/>
  <c r="F1422"/>
  <c r="D1422"/>
  <c r="N1421"/>
  <c r="L1421"/>
  <c r="J1421"/>
  <c r="H1421"/>
  <c r="F1421"/>
  <c r="D1421"/>
  <c r="N1399"/>
  <c r="L1399"/>
  <c r="J1399"/>
  <c r="H1399"/>
  <c r="F1399"/>
  <c r="D1399"/>
  <c r="N1398"/>
  <c r="L1398"/>
  <c r="J1398"/>
  <c r="H1398"/>
  <c r="F1398"/>
  <c r="D1398"/>
  <c r="N1397"/>
  <c r="L1397"/>
  <c r="J1397"/>
  <c r="H1397"/>
  <c r="F1397"/>
  <c r="D1397"/>
  <c r="N1396"/>
  <c r="L1396"/>
  <c r="J1396"/>
  <c r="H1396"/>
  <c r="F1396"/>
  <c r="D1396"/>
  <c r="N1395"/>
  <c r="L1395"/>
  <c r="J1395"/>
  <c r="H1395"/>
  <c r="F1395"/>
  <c r="D1395"/>
  <c r="N1394"/>
  <c r="L1394"/>
  <c r="J1394"/>
  <c r="H1394"/>
  <c r="F1394"/>
  <c r="D1394"/>
  <c r="N1372"/>
  <c r="L1372"/>
  <c r="J1372"/>
  <c r="H1372"/>
  <c r="F1372"/>
  <c r="D1372"/>
  <c r="N1371"/>
  <c r="L1371"/>
  <c r="J1371"/>
  <c r="H1371"/>
  <c r="F1371"/>
  <c r="D1371"/>
  <c r="N1370"/>
  <c r="L1370"/>
  <c r="J1370"/>
  <c r="H1370"/>
  <c r="F1370"/>
  <c r="D1370"/>
  <c r="N1369"/>
  <c r="L1369"/>
  <c r="J1369"/>
  <c r="H1369"/>
  <c r="F1369"/>
  <c r="D1369"/>
  <c r="N1368"/>
  <c r="L1368"/>
  <c r="J1368"/>
  <c r="H1368"/>
  <c r="F1368"/>
  <c r="D1368"/>
  <c r="N1367"/>
  <c r="L1367"/>
  <c r="J1367"/>
  <c r="H1367"/>
  <c r="F1367"/>
  <c r="D1367"/>
  <c r="N1345"/>
  <c r="L1345"/>
  <c r="J1345"/>
  <c r="H1345"/>
  <c r="F1345"/>
  <c r="D1345"/>
  <c r="N1344"/>
  <c r="L1344"/>
  <c r="J1344"/>
  <c r="H1344"/>
  <c r="F1344"/>
  <c r="D1344"/>
  <c r="N1343"/>
  <c r="L1343"/>
  <c r="J1343"/>
  <c r="H1343"/>
  <c r="F1343"/>
  <c r="D1343"/>
  <c r="N1342"/>
  <c r="L1342"/>
  <c r="J1342"/>
  <c r="H1342"/>
  <c r="F1342"/>
  <c r="D1342"/>
  <c r="N1341"/>
  <c r="L1341"/>
  <c r="J1341"/>
  <c r="H1341"/>
  <c r="F1341"/>
  <c r="D1341"/>
  <c r="N1340"/>
  <c r="L1340"/>
  <c r="J1340"/>
  <c r="H1340"/>
  <c r="F1340"/>
  <c r="D1340"/>
  <c r="N1318"/>
  <c r="L1318"/>
  <c r="J1318"/>
  <c r="H1318"/>
  <c r="F1318"/>
  <c r="D1318"/>
  <c r="N1317"/>
  <c r="L1317"/>
  <c r="J1317"/>
  <c r="H1317"/>
  <c r="F1317"/>
  <c r="D1317"/>
  <c r="N1316"/>
  <c r="L1316"/>
  <c r="J1316"/>
  <c r="H1316"/>
  <c r="F1316"/>
  <c r="D1316"/>
  <c r="N1315"/>
  <c r="L1315"/>
  <c r="J1315"/>
  <c r="H1315"/>
  <c r="F1315"/>
  <c r="D1315"/>
  <c r="N1314"/>
  <c r="L1314"/>
  <c r="J1314"/>
  <c r="H1314"/>
  <c r="F1314"/>
  <c r="D1314"/>
  <c r="N1313"/>
  <c r="L1313"/>
  <c r="J1313"/>
  <c r="H1313"/>
  <c r="F1313"/>
  <c r="D1313"/>
  <c r="N1291"/>
  <c r="L1291"/>
  <c r="J1291"/>
  <c r="H1291"/>
  <c r="F1291"/>
  <c r="D1291"/>
  <c r="N1290"/>
  <c r="L1290"/>
  <c r="J1290"/>
  <c r="H1290"/>
  <c r="F1290"/>
  <c r="D1290"/>
  <c r="N1289"/>
  <c r="L1289"/>
  <c r="J1289"/>
  <c r="H1289"/>
  <c r="F1289"/>
  <c r="D1289"/>
  <c r="N1288"/>
  <c r="L1288"/>
  <c r="J1288"/>
  <c r="H1288"/>
  <c r="F1288"/>
  <c r="D1288"/>
  <c r="N1287"/>
  <c r="L1287"/>
  <c r="J1287"/>
  <c r="H1287"/>
  <c r="F1287"/>
  <c r="D1287"/>
  <c r="N1286"/>
  <c r="L1286"/>
  <c r="J1286"/>
  <c r="H1286"/>
  <c r="F1286"/>
  <c r="D1286"/>
  <c r="N1264"/>
  <c r="L1264"/>
  <c r="J1264"/>
  <c r="H1264"/>
  <c r="F1264"/>
  <c r="D1264"/>
  <c r="N1263"/>
  <c r="L1263"/>
  <c r="J1263"/>
  <c r="H1263"/>
  <c r="F1263"/>
  <c r="D1263"/>
  <c r="N1262"/>
  <c r="L1262"/>
  <c r="J1262"/>
  <c r="H1262"/>
  <c r="F1262"/>
  <c r="D1262"/>
  <c r="N1261"/>
  <c r="L1261"/>
  <c r="J1261"/>
  <c r="H1261"/>
  <c r="F1261"/>
  <c r="D1261"/>
  <c r="N1260"/>
  <c r="L1260"/>
  <c r="J1260"/>
  <c r="H1260"/>
  <c r="F1260"/>
  <c r="D1260"/>
  <c r="N1259"/>
  <c r="L1259"/>
  <c r="J1259"/>
  <c r="H1259"/>
  <c r="F1259"/>
  <c r="D1259"/>
  <c r="N1237"/>
  <c r="L1237"/>
  <c r="J1237"/>
  <c r="H1237"/>
  <c r="F1237"/>
  <c r="D1237"/>
  <c r="N1236"/>
  <c r="L1236"/>
  <c r="J1236"/>
  <c r="H1236"/>
  <c r="F1236"/>
  <c r="D1236"/>
  <c r="N1235"/>
  <c r="L1235"/>
  <c r="J1235"/>
  <c r="H1235"/>
  <c r="F1235"/>
  <c r="D1235"/>
  <c r="N1234"/>
  <c r="L1234"/>
  <c r="J1234"/>
  <c r="H1234"/>
  <c r="F1234"/>
  <c r="D1234"/>
  <c r="N1233"/>
  <c r="L1233"/>
  <c r="J1233"/>
  <c r="H1233"/>
  <c r="F1233"/>
  <c r="D1233"/>
  <c r="N1232"/>
  <c r="L1232"/>
  <c r="J1232"/>
  <c r="H1232"/>
  <c r="F1232"/>
  <c r="D1232"/>
  <c r="N1210"/>
  <c r="L1210"/>
  <c r="J1210"/>
  <c r="H1210"/>
  <c r="F1210"/>
  <c r="D1210"/>
  <c r="N1209"/>
  <c r="L1209"/>
  <c r="J1209"/>
  <c r="H1209"/>
  <c r="F1209"/>
  <c r="D1209"/>
  <c r="N1208"/>
  <c r="L1208"/>
  <c r="J1208"/>
  <c r="H1208"/>
  <c r="F1208"/>
  <c r="D1208"/>
  <c r="N1207"/>
  <c r="L1207"/>
  <c r="J1207"/>
  <c r="H1207"/>
  <c r="F1207"/>
  <c r="D1207"/>
  <c r="N1206"/>
  <c r="L1206"/>
  <c r="J1206"/>
  <c r="H1206"/>
  <c r="F1206"/>
  <c r="D1206"/>
  <c r="N1205"/>
  <c r="L1205"/>
  <c r="J1205"/>
  <c r="H1205"/>
  <c r="F1205"/>
  <c r="D1205"/>
  <c r="N1183"/>
  <c r="L1183"/>
  <c r="J1183"/>
  <c r="H1183"/>
  <c r="F1183"/>
  <c r="D1183"/>
  <c r="N1182"/>
  <c r="L1182"/>
  <c r="J1182"/>
  <c r="H1182"/>
  <c r="F1182"/>
  <c r="D1182"/>
  <c r="N1181"/>
  <c r="L1181"/>
  <c r="J1181"/>
  <c r="H1181"/>
  <c r="F1181"/>
  <c r="D1181"/>
  <c r="N1180"/>
  <c r="L1180"/>
  <c r="J1180"/>
  <c r="H1180"/>
  <c r="F1180"/>
  <c r="D1180"/>
  <c r="N1179"/>
  <c r="L1179"/>
  <c r="J1179"/>
  <c r="H1179"/>
  <c r="F1179"/>
  <c r="D1179"/>
  <c r="N1178"/>
  <c r="L1178"/>
  <c r="J1178"/>
  <c r="H1178"/>
  <c r="F1178"/>
  <c r="D1178"/>
  <c r="N1156"/>
  <c r="L1156"/>
  <c r="J1156"/>
  <c r="H1156"/>
  <c r="F1156"/>
  <c r="D1156"/>
  <c r="N1155"/>
  <c r="L1155"/>
  <c r="J1155"/>
  <c r="H1155"/>
  <c r="F1155"/>
  <c r="D1155"/>
  <c r="N1154"/>
  <c r="L1154"/>
  <c r="J1154"/>
  <c r="H1154"/>
  <c r="F1154"/>
  <c r="D1154"/>
  <c r="N1153"/>
  <c r="L1153"/>
  <c r="J1153"/>
  <c r="H1153"/>
  <c r="F1153"/>
  <c r="D1153"/>
  <c r="N1152"/>
  <c r="L1152"/>
  <c r="J1152"/>
  <c r="H1152"/>
  <c r="F1152"/>
  <c r="D1152"/>
  <c r="N1151"/>
  <c r="L1151"/>
  <c r="J1151"/>
  <c r="H1151"/>
  <c r="F1151"/>
  <c r="D1151"/>
  <c r="N1129"/>
  <c r="L1129"/>
  <c r="J1129"/>
  <c r="H1129"/>
  <c r="F1129"/>
  <c r="D1129"/>
  <c r="N1128"/>
  <c r="L1128"/>
  <c r="J1128"/>
  <c r="H1128"/>
  <c r="F1128"/>
  <c r="D1128"/>
  <c r="N1127"/>
  <c r="L1127"/>
  <c r="J1127"/>
  <c r="H1127"/>
  <c r="F1127"/>
  <c r="D1127"/>
  <c r="N1126"/>
  <c r="L1126"/>
  <c r="J1126"/>
  <c r="H1126"/>
  <c r="F1126"/>
  <c r="D1126"/>
  <c r="N1125"/>
  <c r="L1125"/>
  <c r="J1125"/>
  <c r="H1125"/>
  <c r="F1125"/>
  <c r="D1125"/>
  <c r="N1124"/>
  <c r="L1124"/>
  <c r="J1124"/>
  <c r="H1124"/>
  <c r="F1124"/>
  <c r="D1124"/>
  <c r="N1102"/>
  <c r="L1102"/>
  <c r="J1102"/>
  <c r="H1102"/>
  <c r="F1102"/>
  <c r="D1102"/>
  <c r="N1101"/>
  <c r="L1101"/>
  <c r="J1101"/>
  <c r="H1101"/>
  <c r="F1101"/>
  <c r="D1101"/>
  <c r="N1100"/>
  <c r="L1100"/>
  <c r="J1100"/>
  <c r="H1100"/>
  <c r="F1100"/>
  <c r="D1100"/>
  <c r="N1099"/>
  <c r="L1099"/>
  <c r="J1099"/>
  <c r="H1099"/>
  <c r="F1099"/>
  <c r="D1099"/>
  <c r="N1098"/>
  <c r="L1098"/>
  <c r="J1098"/>
  <c r="H1098"/>
  <c r="F1098"/>
  <c r="D1098"/>
  <c r="N1097"/>
  <c r="L1097"/>
  <c r="J1097"/>
  <c r="H1097"/>
  <c r="F1097"/>
  <c r="D1097"/>
  <c r="N1075"/>
  <c r="L1075"/>
  <c r="J1075"/>
  <c r="H1075"/>
  <c r="F1075"/>
  <c r="D1075"/>
  <c r="N1074"/>
  <c r="L1074"/>
  <c r="J1074"/>
  <c r="H1074"/>
  <c r="F1074"/>
  <c r="D1074"/>
  <c r="N1073"/>
  <c r="L1073"/>
  <c r="J1073"/>
  <c r="H1073"/>
  <c r="F1073"/>
  <c r="D1073"/>
  <c r="N1072"/>
  <c r="L1072"/>
  <c r="J1072"/>
  <c r="H1072"/>
  <c r="F1072"/>
  <c r="D1072"/>
  <c r="N1071"/>
  <c r="L1071"/>
  <c r="J1071"/>
  <c r="H1071"/>
  <c r="F1071"/>
  <c r="D1071"/>
  <c r="N1070"/>
  <c r="L1070"/>
  <c r="J1070"/>
  <c r="H1070"/>
  <c r="F1070"/>
  <c r="D1070"/>
  <c r="N1048"/>
  <c r="L1048"/>
  <c r="J1048"/>
  <c r="H1048"/>
  <c r="F1048"/>
  <c r="D1048"/>
  <c r="N1047"/>
  <c r="L1047"/>
  <c r="J1047"/>
  <c r="H1047"/>
  <c r="F1047"/>
  <c r="D1047"/>
  <c r="N1046"/>
  <c r="L1046"/>
  <c r="J1046"/>
  <c r="H1046"/>
  <c r="F1046"/>
  <c r="D1046"/>
  <c r="N1045"/>
  <c r="L1045"/>
  <c r="J1045"/>
  <c r="H1045"/>
  <c r="F1045"/>
  <c r="D1045"/>
  <c r="N1044"/>
  <c r="L1044"/>
  <c r="J1044"/>
  <c r="H1044"/>
  <c r="F1044"/>
  <c r="D1044"/>
  <c r="N1043"/>
  <c r="L1043"/>
  <c r="J1043"/>
  <c r="H1043"/>
  <c r="F1043"/>
  <c r="D1043"/>
  <c r="N1021"/>
  <c r="L1021"/>
  <c r="J1021"/>
  <c r="H1021"/>
  <c r="F1021"/>
  <c r="D1021"/>
  <c r="N1020"/>
  <c r="L1020"/>
  <c r="J1020"/>
  <c r="H1020"/>
  <c r="F1020"/>
  <c r="D1020"/>
  <c r="N1019"/>
  <c r="L1019"/>
  <c r="J1019"/>
  <c r="H1019"/>
  <c r="F1019"/>
  <c r="D1019"/>
  <c r="N1018"/>
  <c r="L1018"/>
  <c r="J1018"/>
  <c r="H1018"/>
  <c r="F1018"/>
  <c r="D1018"/>
  <c r="N1017"/>
  <c r="L1017"/>
  <c r="J1017"/>
  <c r="H1017"/>
  <c r="F1017"/>
  <c r="D1017"/>
  <c r="N1016"/>
  <c r="L1016"/>
  <c r="J1016"/>
  <c r="H1016"/>
  <c r="F1016"/>
  <c r="D1016"/>
  <c r="N994"/>
  <c r="L994"/>
  <c r="J994"/>
  <c r="H994"/>
  <c r="F994"/>
  <c r="D994"/>
  <c r="N993"/>
  <c r="L993"/>
  <c r="J993"/>
  <c r="H993"/>
  <c r="F993"/>
  <c r="D993"/>
  <c r="N992"/>
  <c r="L992"/>
  <c r="J992"/>
  <c r="H992"/>
  <c r="F992"/>
  <c r="D992"/>
  <c r="N991"/>
  <c r="L991"/>
  <c r="J991"/>
  <c r="H991"/>
  <c r="F991"/>
  <c r="D991"/>
  <c r="N990"/>
  <c r="L990"/>
  <c r="J990"/>
  <c r="H990"/>
  <c r="F990"/>
  <c r="D990"/>
  <c r="N989"/>
  <c r="L989"/>
  <c r="J989"/>
  <c r="H989"/>
  <c r="F989"/>
  <c r="D989"/>
  <c r="N967"/>
  <c r="L967"/>
  <c r="J967"/>
  <c r="H967"/>
  <c r="F967"/>
  <c r="D967"/>
  <c r="N966"/>
  <c r="L966"/>
  <c r="J966"/>
  <c r="H966"/>
  <c r="F966"/>
  <c r="D966"/>
  <c r="N965"/>
  <c r="L965"/>
  <c r="J965"/>
  <c r="H965"/>
  <c r="F965"/>
  <c r="D965"/>
  <c r="N964"/>
  <c r="L964"/>
  <c r="J964"/>
  <c r="H964"/>
  <c r="F964"/>
  <c r="D964"/>
  <c r="N963"/>
  <c r="L963"/>
  <c r="J963"/>
  <c r="H963"/>
  <c r="F963"/>
  <c r="D963"/>
  <c r="N962"/>
  <c r="L962"/>
  <c r="J962"/>
  <c r="H962"/>
  <c r="F962"/>
  <c r="D962"/>
  <c r="N940"/>
  <c r="L940"/>
  <c r="J940"/>
  <c r="H940"/>
  <c r="F940"/>
  <c r="D940"/>
  <c r="N939"/>
  <c r="L939"/>
  <c r="J939"/>
  <c r="H939"/>
  <c r="F939"/>
  <c r="D939"/>
  <c r="N938"/>
  <c r="L938"/>
  <c r="J938"/>
  <c r="H938"/>
  <c r="F938"/>
  <c r="D938"/>
  <c r="N937"/>
  <c r="L937"/>
  <c r="J937"/>
  <c r="H937"/>
  <c r="F937"/>
  <c r="D937"/>
  <c r="N936"/>
  <c r="L936"/>
  <c r="J936"/>
  <c r="H936"/>
  <c r="F936"/>
  <c r="D936"/>
  <c r="N935"/>
  <c r="L935"/>
  <c r="J935"/>
  <c r="H935"/>
  <c r="F935"/>
  <c r="D935"/>
  <c r="N913"/>
  <c r="L913"/>
  <c r="J913"/>
  <c r="H913"/>
  <c r="F913"/>
  <c r="D913"/>
  <c r="N912"/>
  <c r="L912"/>
  <c r="J912"/>
  <c r="H912"/>
  <c r="F912"/>
  <c r="D912"/>
  <c r="N911"/>
  <c r="L911"/>
  <c r="J911"/>
  <c r="H911"/>
  <c r="F911"/>
  <c r="D911"/>
  <c r="N910"/>
  <c r="L910"/>
  <c r="J910"/>
  <c r="H910"/>
  <c r="F910"/>
  <c r="D910"/>
  <c r="N909"/>
  <c r="L909"/>
  <c r="J909"/>
  <c r="H909"/>
  <c r="F909"/>
  <c r="D909"/>
  <c r="N908"/>
  <c r="L908"/>
  <c r="J908"/>
  <c r="H908"/>
  <c r="F908"/>
  <c r="D908"/>
  <c r="N886"/>
  <c r="L886"/>
  <c r="J886"/>
  <c r="H886"/>
  <c r="F886"/>
  <c r="D886"/>
  <c r="N885"/>
  <c r="L885"/>
  <c r="J885"/>
  <c r="H885"/>
  <c r="F885"/>
  <c r="D885"/>
  <c r="N884"/>
  <c r="L884"/>
  <c r="J884"/>
  <c r="H884"/>
  <c r="F884"/>
  <c r="D884"/>
  <c r="N883"/>
  <c r="L883"/>
  <c r="J883"/>
  <c r="H883"/>
  <c r="F883"/>
  <c r="D883"/>
  <c r="N882"/>
  <c r="L882"/>
  <c r="J882"/>
  <c r="H882"/>
  <c r="F882"/>
  <c r="D882"/>
  <c r="N881"/>
  <c r="L881"/>
  <c r="J881"/>
  <c r="H881"/>
  <c r="F881"/>
  <c r="D881"/>
  <c r="N859"/>
  <c r="L859"/>
  <c r="J859"/>
  <c r="H859"/>
  <c r="F859"/>
  <c r="D859"/>
  <c r="N858"/>
  <c r="L858"/>
  <c r="J858"/>
  <c r="H858"/>
  <c r="F858"/>
  <c r="D858"/>
  <c r="N857"/>
  <c r="L857"/>
  <c r="J857"/>
  <c r="H857"/>
  <c r="F857"/>
  <c r="D857"/>
  <c r="N856"/>
  <c r="L856"/>
  <c r="J856"/>
  <c r="H856"/>
  <c r="F856"/>
  <c r="D856"/>
  <c r="N855"/>
  <c r="L855"/>
  <c r="J855"/>
  <c r="H855"/>
  <c r="F855"/>
  <c r="D855"/>
  <c r="N854"/>
  <c r="L854"/>
  <c r="J854"/>
  <c r="H854"/>
  <c r="F854"/>
  <c r="D854"/>
  <c r="N832"/>
  <c r="L832"/>
  <c r="J832"/>
  <c r="H832"/>
  <c r="F832"/>
  <c r="D832"/>
  <c r="N831"/>
  <c r="L831"/>
  <c r="J831"/>
  <c r="H831"/>
  <c r="F831"/>
  <c r="D831"/>
  <c r="N830"/>
  <c r="L830"/>
  <c r="J830"/>
  <c r="H830"/>
  <c r="F830"/>
  <c r="D830"/>
  <c r="N829"/>
  <c r="L829"/>
  <c r="J829"/>
  <c r="H829"/>
  <c r="F829"/>
  <c r="D829"/>
  <c r="N828"/>
  <c r="L828"/>
  <c r="J828"/>
  <c r="H828"/>
  <c r="F828"/>
  <c r="D828"/>
  <c r="N827"/>
  <c r="L827"/>
  <c r="J827"/>
  <c r="H827"/>
  <c r="F827"/>
  <c r="D827"/>
  <c r="N805"/>
  <c r="L805"/>
  <c r="J805"/>
  <c r="H805"/>
  <c r="F805"/>
  <c r="D805"/>
  <c r="N804"/>
  <c r="L804"/>
  <c r="J804"/>
  <c r="H804"/>
  <c r="F804"/>
  <c r="D804"/>
  <c r="N803"/>
  <c r="L803"/>
  <c r="J803"/>
  <c r="H803"/>
  <c r="F803"/>
  <c r="D803"/>
  <c r="N802"/>
  <c r="L802"/>
  <c r="J802"/>
  <c r="H802"/>
  <c r="F802"/>
  <c r="D802"/>
  <c r="N801"/>
  <c r="L801"/>
  <c r="J801"/>
  <c r="H801"/>
  <c r="F801"/>
  <c r="D801"/>
  <c r="N800"/>
  <c r="L800"/>
  <c r="J800"/>
  <c r="H800"/>
  <c r="F800"/>
  <c r="D800"/>
  <c r="N778"/>
  <c r="L778"/>
  <c r="J778"/>
  <c r="H778"/>
  <c r="F778"/>
  <c r="D778"/>
  <c r="N777"/>
  <c r="L777"/>
  <c r="J777"/>
  <c r="H777"/>
  <c r="F777"/>
  <c r="D777"/>
  <c r="N776"/>
  <c r="L776"/>
  <c r="J776"/>
  <c r="H776"/>
  <c r="F776"/>
  <c r="D776"/>
  <c r="N775"/>
  <c r="L775"/>
  <c r="J775"/>
  <c r="H775"/>
  <c r="F775"/>
  <c r="D775"/>
  <c r="N774"/>
  <c r="L774"/>
  <c r="J774"/>
  <c r="H774"/>
  <c r="F774"/>
  <c r="D774"/>
  <c r="N773"/>
  <c r="L773"/>
  <c r="J773"/>
  <c r="H773"/>
  <c r="F773"/>
  <c r="D773"/>
  <c r="N751"/>
  <c r="L751"/>
  <c r="J751"/>
  <c r="H751"/>
  <c r="F751"/>
  <c r="D751"/>
  <c r="N750"/>
  <c r="L750"/>
  <c r="J750"/>
  <c r="H750"/>
  <c r="F750"/>
  <c r="D750"/>
  <c r="N749"/>
  <c r="L749"/>
  <c r="J749"/>
  <c r="H749"/>
  <c r="F749"/>
  <c r="D749"/>
  <c r="N748"/>
  <c r="L748"/>
  <c r="J748"/>
  <c r="H748"/>
  <c r="F748"/>
  <c r="D748"/>
  <c r="N747"/>
  <c r="L747"/>
  <c r="J747"/>
  <c r="H747"/>
  <c r="F747"/>
  <c r="D747"/>
  <c r="N746"/>
  <c r="L746"/>
  <c r="J746"/>
  <c r="H746"/>
  <c r="F746"/>
  <c r="D746"/>
  <c r="N724"/>
  <c r="L724"/>
  <c r="J724"/>
  <c r="H724"/>
  <c r="F724"/>
  <c r="D724"/>
  <c r="N723"/>
  <c r="L723"/>
  <c r="J723"/>
  <c r="H723"/>
  <c r="F723"/>
  <c r="D723"/>
  <c r="N722"/>
  <c r="L722"/>
  <c r="J722"/>
  <c r="H722"/>
  <c r="F722"/>
  <c r="D722"/>
  <c r="N721"/>
  <c r="L721"/>
  <c r="J721"/>
  <c r="H721"/>
  <c r="F721"/>
  <c r="D721"/>
  <c r="N720"/>
  <c r="L720"/>
  <c r="J720"/>
  <c r="H720"/>
  <c r="F720"/>
  <c r="D720"/>
  <c r="N719"/>
  <c r="L719"/>
  <c r="J719"/>
  <c r="H719"/>
  <c r="F719"/>
  <c r="D719"/>
  <c r="N697"/>
  <c r="L697"/>
  <c r="J697"/>
  <c r="H697"/>
  <c r="F697"/>
  <c r="D697"/>
  <c r="N696"/>
  <c r="L696"/>
  <c r="J696"/>
  <c r="H696"/>
  <c r="F696"/>
  <c r="D696"/>
  <c r="N695"/>
  <c r="L695"/>
  <c r="J695"/>
  <c r="H695"/>
  <c r="F695"/>
  <c r="D695"/>
  <c r="N694"/>
  <c r="L694"/>
  <c r="J694"/>
  <c r="H694"/>
  <c r="F694"/>
  <c r="D694"/>
  <c r="N693"/>
  <c r="L693"/>
  <c r="J693"/>
  <c r="H693"/>
  <c r="F693"/>
  <c r="D693"/>
  <c r="N692"/>
  <c r="L692"/>
  <c r="J692"/>
  <c r="H692"/>
  <c r="F692"/>
  <c r="D692"/>
  <c r="N670"/>
  <c r="L670"/>
  <c r="J670"/>
  <c r="H670"/>
  <c r="F670"/>
  <c r="D670"/>
  <c r="N669"/>
  <c r="L669"/>
  <c r="J669"/>
  <c r="H669"/>
  <c r="F669"/>
  <c r="D669"/>
  <c r="N668"/>
  <c r="L668"/>
  <c r="J668"/>
  <c r="H668"/>
  <c r="F668"/>
  <c r="D668"/>
  <c r="N667"/>
  <c r="L667"/>
  <c r="J667"/>
  <c r="H667"/>
  <c r="F667"/>
  <c r="D667"/>
  <c r="N666"/>
  <c r="L666"/>
  <c r="J666"/>
  <c r="H666"/>
  <c r="F666"/>
  <c r="D666"/>
  <c r="N665"/>
  <c r="L665"/>
  <c r="J665"/>
  <c r="H665"/>
  <c r="F665"/>
  <c r="D665"/>
  <c r="N643"/>
  <c r="L643"/>
  <c r="J643"/>
  <c r="H643"/>
  <c r="F643"/>
  <c r="D643"/>
  <c r="N642"/>
  <c r="L642"/>
  <c r="J642"/>
  <c r="H642"/>
  <c r="F642"/>
  <c r="D642"/>
  <c r="N641"/>
  <c r="L641"/>
  <c r="J641"/>
  <c r="H641"/>
  <c r="F641"/>
  <c r="D641"/>
  <c r="N640"/>
  <c r="L640"/>
  <c r="J640"/>
  <c r="H640"/>
  <c r="F640"/>
  <c r="D640"/>
  <c r="N639"/>
  <c r="L639"/>
  <c r="J639"/>
  <c r="H639"/>
  <c r="F639"/>
  <c r="D639"/>
  <c r="N638"/>
  <c r="L638"/>
  <c r="J638"/>
  <c r="H638"/>
  <c r="F638"/>
  <c r="D638"/>
  <c r="N616"/>
  <c r="L616"/>
  <c r="J616"/>
  <c r="H616"/>
  <c r="F616"/>
  <c r="D616"/>
  <c r="N615"/>
  <c r="L615"/>
  <c r="J615"/>
  <c r="H615"/>
  <c r="F615"/>
  <c r="D615"/>
  <c r="N614"/>
  <c r="L614"/>
  <c r="J614"/>
  <c r="H614"/>
  <c r="F614"/>
  <c r="D614"/>
  <c r="N613"/>
  <c r="L613"/>
  <c r="J613"/>
  <c r="H613"/>
  <c r="F613"/>
  <c r="D613"/>
  <c r="N612"/>
  <c r="L612"/>
  <c r="J612"/>
  <c r="H612"/>
  <c r="F612"/>
  <c r="D612"/>
  <c r="N611"/>
  <c r="L611"/>
  <c r="J611"/>
  <c r="H611"/>
  <c r="F611"/>
  <c r="D611"/>
  <c r="N589"/>
  <c r="L589"/>
  <c r="J589"/>
  <c r="H589"/>
  <c r="F589"/>
  <c r="D589"/>
  <c r="N588"/>
  <c r="L588"/>
  <c r="J588"/>
  <c r="H588"/>
  <c r="F588"/>
  <c r="D588"/>
  <c r="N587"/>
  <c r="L587"/>
  <c r="J587"/>
  <c r="H587"/>
  <c r="F587"/>
  <c r="D587"/>
  <c r="N586"/>
  <c r="L586"/>
  <c r="J586"/>
  <c r="H586"/>
  <c r="F586"/>
  <c r="D586"/>
  <c r="N585"/>
  <c r="L585"/>
  <c r="J585"/>
  <c r="H585"/>
  <c r="F585"/>
  <c r="D585"/>
  <c r="N584"/>
  <c r="L584"/>
  <c r="J584"/>
  <c r="H584"/>
  <c r="F584"/>
  <c r="D584"/>
  <c r="N562"/>
  <c r="L562"/>
  <c r="J562"/>
  <c r="H562"/>
  <c r="F562"/>
  <c r="D562"/>
  <c r="N561"/>
  <c r="L561"/>
  <c r="J561"/>
  <c r="H561"/>
  <c r="F561"/>
  <c r="D561"/>
  <c r="N560"/>
  <c r="L560"/>
  <c r="J560"/>
  <c r="H560"/>
  <c r="F560"/>
  <c r="D560"/>
  <c r="N559"/>
  <c r="L559"/>
  <c r="J559"/>
  <c r="H559"/>
  <c r="F559"/>
  <c r="D559"/>
  <c r="N558"/>
  <c r="L558"/>
  <c r="J558"/>
  <c r="H558"/>
  <c r="F558"/>
  <c r="D558"/>
  <c r="N557"/>
  <c r="L557"/>
  <c r="J557"/>
  <c r="H557"/>
  <c r="F557"/>
  <c r="D557"/>
  <c r="N535"/>
  <c r="L535"/>
  <c r="J535"/>
  <c r="H535"/>
  <c r="F535"/>
  <c r="D535"/>
  <c r="N534"/>
  <c r="L534"/>
  <c r="J534"/>
  <c r="H534"/>
  <c r="F534"/>
  <c r="D534"/>
  <c r="N533"/>
  <c r="L533"/>
  <c r="J533"/>
  <c r="H533"/>
  <c r="F533"/>
  <c r="D533"/>
  <c r="N532"/>
  <c r="L532"/>
  <c r="J532"/>
  <c r="H532"/>
  <c r="F532"/>
  <c r="D532"/>
  <c r="N531"/>
  <c r="L531"/>
  <c r="J531"/>
  <c r="H531"/>
  <c r="F531"/>
  <c r="D531"/>
  <c r="N530"/>
  <c r="L530"/>
  <c r="J530"/>
  <c r="H530"/>
  <c r="F530"/>
  <c r="D530"/>
  <c r="N508"/>
  <c r="L508"/>
  <c r="J508"/>
  <c r="H508"/>
  <c r="F508"/>
  <c r="D508"/>
  <c r="N507"/>
  <c r="L507"/>
  <c r="J507"/>
  <c r="H507"/>
  <c r="F507"/>
  <c r="D507"/>
  <c r="N506"/>
  <c r="L506"/>
  <c r="J506"/>
  <c r="H506"/>
  <c r="F506"/>
  <c r="D506"/>
  <c r="N505"/>
  <c r="L505"/>
  <c r="J505"/>
  <c r="H505"/>
  <c r="F505"/>
  <c r="D505"/>
  <c r="N504"/>
  <c r="L504"/>
  <c r="J504"/>
  <c r="H504"/>
  <c r="F504"/>
  <c r="D504"/>
  <c r="N503"/>
  <c r="L503"/>
  <c r="J503"/>
  <c r="H503"/>
  <c r="F503"/>
  <c r="D503"/>
  <c r="N481"/>
  <c r="L481"/>
  <c r="J481"/>
  <c r="H481"/>
  <c r="F481"/>
  <c r="D481"/>
  <c r="N480"/>
  <c r="L480"/>
  <c r="J480"/>
  <c r="H480"/>
  <c r="F480"/>
  <c r="D480"/>
  <c r="N479"/>
  <c r="L479"/>
  <c r="J479"/>
  <c r="H479"/>
  <c r="F479"/>
  <c r="D479"/>
  <c r="N478"/>
  <c r="L478"/>
  <c r="J478"/>
  <c r="H478"/>
  <c r="F478"/>
  <c r="D478"/>
  <c r="N477"/>
  <c r="L477"/>
  <c r="J477"/>
  <c r="H477"/>
  <c r="F477"/>
  <c r="D477"/>
  <c r="N476"/>
  <c r="L476"/>
  <c r="J476"/>
  <c r="H476"/>
  <c r="F476"/>
  <c r="D476"/>
  <c r="N454"/>
  <c r="L454"/>
  <c r="J454"/>
  <c r="H454"/>
  <c r="F454"/>
  <c r="D454"/>
  <c r="N453"/>
  <c r="L453"/>
  <c r="J453"/>
  <c r="H453"/>
  <c r="F453"/>
  <c r="D453"/>
  <c r="N452"/>
  <c r="L452"/>
  <c r="J452"/>
  <c r="H452"/>
  <c r="F452"/>
  <c r="D452"/>
  <c r="N451"/>
  <c r="L451"/>
  <c r="J451"/>
  <c r="H451"/>
  <c r="F451"/>
  <c r="D451"/>
  <c r="N450"/>
  <c r="L450"/>
  <c r="J450"/>
  <c r="H450"/>
  <c r="F450"/>
  <c r="D450"/>
  <c r="N449"/>
  <c r="L449"/>
  <c r="J449"/>
  <c r="H449"/>
  <c r="F449"/>
  <c r="D449"/>
  <c r="N427"/>
  <c r="L427"/>
  <c r="J427"/>
  <c r="H427"/>
  <c r="F427"/>
  <c r="D427"/>
  <c r="N426"/>
  <c r="L426"/>
  <c r="J426"/>
  <c r="H426"/>
  <c r="F426"/>
  <c r="D426"/>
  <c r="N425"/>
  <c r="L425"/>
  <c r="J425"/>
  <c r="H425"/>
  <c r="F425"/>
  <c r="D425"/>
  <c r="N424"/>
  <c r="L424"/>
  <c r="J424"/>
  <c r="H424"/>
  <c r="F424"/>
  <c r="D424"/>
  <c r="N423"/>
  <c r="L423"/>
  <c r="J423"/>
  <c r="H423"/>
  <c r="F423"/>
  <c r="D423"/>
  <c r="N422"/>
  <c r="L422"/>
  <c r="J422"/>
  <c r="H422"/>
  <c r="F422"/>
  <c r="D422"/>
  <c r="N400"/>
  <c r="L400"/>
  <c r="J400"/>
  <c r="H400"/>
  <c r="F400"/>
  <c r="D400"/>
  <c r="N399"/>
  <c r="L399"/>
  <c r="J399"/>
  <c r="H399"/>
  <c r="F399"/>
  <c r="D399"/>
  <c r="N398"/>
  <c r="L398"/>
  <c r="J398"/>
  <c r="H398"/>
  <c r="F398"/>
  <c r="D398"/>
  <c r="N397"/>
  <c r="L397"/>
  <c r="J397"/>
  <c r="H397"/>
  <c r="F397"/>
  <c r="D397"/>
  <c r="N396"/>
  <c r="L396"/>
  <c r="J396"/>
  <c r="H396"/>
  <c r="F396"/>
  <c r="D396"/>
  <c r="N395"/>
  <c r="L395"/>
  <c r="J395"/>
  <c r="H395"/>
  <c r="F395"/>
  <c r="D395"/>
  <c r="N373"/>
  <c r="L373"/>
  <c r="J373"/>
  <c r="H373"/>
  <c r="F373"/>
  <c r="D373"/>
  <c r="N372"/>
  <c r="L372"/>
  <c r="J372"/>
  <c r="H372"/>
  <c r="F372"/>
  <c r="D372"/>
  <c r="N371"/>
  <c r="L371"/>
  <c r="J371"/>
  <c r="H371"/>
  <c r="F371"/>
  <c r="D371"/>
  <c r="N370"/>
  <c r="L370"/>
  <c r="J370"/>
  <c r="H370"/>
  <c r="F370"/>
  <c r="D370"/>
  <c r="N369"/>
  <c r="L369"/>
  <c r="J369"/>
  <c r="H369"/>
  <c r="F369"/>
  <c r="D369"/>
  <c r="N368"/>
  <c r="L368"/>
  <c r="J368"/>
  <c r="H368"/>
  <c r="F368"/>
  <c r="D368"/>
  <c r="N346"/>
  <c r="L346"/>
  <c r="J346"/>
  <c r="H346"/>
  <c r="F346"/>
  <c r="D346"/>
  <c r="N345"/>
  <c r="L345"/>
  <c r="J345"/>
  <c r="H345"/>
  <c r="F345"/>
  <c r="D345"/>
  <c r="N344"/>
  <c r="L344"/>
  <c r="J344"/>
  <c r="H344"/>
  <c r="F344"/>
  <c r="D344"/>
  <c r="N343"/>
  <c r="L343"/>
  <c r="J343"/>
  <c r="H343"/>
  <c r="F343"/>
  <c r="D343"/>
  <c r="N342"/>
  <c r="L342"/>
  <c r="J342"/>
  <c r="H342"/>
  <c r="F342"/>
  <c r="D342"/>
  <c r="N341"/>
  <c r="L341"/>
  <c r="J341"/>
  <c r="H341"/>
  <c r="F341"/>
  <c r="D341"/>
  <c r="N319"/>
  <c r="L319"/>
  <c r="J319"/>
  <c r="H319"/>
  <c r="F319"/>
  <c r="D319"/>
  <c r="N318"/>
  <c r="L318"/>
  <c r="J318"/>
  <c r="H318"/>
  <c r="F318"/>
  <c r="D318"/>
  <c r="N317"/>
  <c r="L317"/>
  <c r="J317"/>
  <c r="H317"/>
  <c r="F317"/>
  <c r="D317"/>
  <c r="N316"/>
  <c r="L316"/>
  <c r="J316"/>
  <c r="H316"/>
  <c r="F316"/>
  <c r="D316"/>
  <c r="N315"/>
  <c r="L315"/>
  <c r="J315"/>
  <c r="H315"/>
  <c r="F315"/>
  <c r="D315"/>
  <c r="N314"/>
  <c r="L314"/>
  <c r="J314"/>
  <c r="H314"/>
  <c r="F314"/>
  <c r="D314"/>
  <c r="N292"/>
  <c r="L292"/>
  <c r="J292"/>
  <c r="H292"/>
  <c r="F292"/>
  <c r="D292"/>
  <c r="N291"/>
  <c r="L291"/>
  <c r="J291"/>
  <c r="H291"/>
  <c r="F291"/>
  <c r="D291"/>
  <c r="N290"/>
  <c r="L290"/>
  <c r="J290"/>
  <c r="H290"/>
  <c r="F290"/>
  <c r="D290"/>
  <c r="N289"/>
  <c r="L289"/>
  <c r="J289"/>
  <c r="H289"/>
  <c r="F289"/>
  <c r="D289"/>
  <c r="N288"/>
  <c r="L288"/>
  <c r="J288"/>
  <c r="H288"/>
  <c r="F288"/>
  <c r="D288"/>
  <c r="N287"/>
  <c r="L287"/>
  <c r="J287"/>
  <c r="H287"/>
  <c r="F287"/>
  <c r="D287"/>
  <c r="N265"/>
  <c r="L265"/>
  <c r="J265"/>
  <c r="H265"/>
  <c r="F265"/>
  <c r="D265"/>
  <c r="N264"/>
  <c r="L264"/>
  <c r="J264"/>
  <c r="H264"/>
  <c r="F264"/>
  <c r="D264"/>
  <c r="N263"/>
  <c r="L263"/>
  <c r="J263"/>
  <c r="H263"/>
  <c r="F263"/>
  <c r="D263"/>
  <c r="N262"/>
  <c r="L262"/>
  <c r="J262"/>
  <c r="H262"/>
  <c r="F262"/>
  <c r="D262"/>
  <c r="N261"/>
  <c r="L261"/>
  <c r="J261"/>
  <c r="H261"/>
  <c r="F261"/>
  <c r="D261"/>
  <c r="N260"/>
  <c r="L260"/>
  <c r="J260"/>
  <c r="H260"/>
  <c r="F260"/>
  <c r="D260"/>
  <c r="N238"/>
  <c r="L238"/>
  <c r="J238"/>
  <c r="H238"/>
  <c r="F238"/>
  <c r="D238"/>
  <c r="N237"/>
  <c r="L237"/>
  <c r="J237"/>
  <c r="H237"/>
  <c r="F237"/>
  <c r="D237"/>
  <c r="N236"/>
  <c r="L236"/>
  <c r="J236"/>
  <c r="H236"/>
  <c r="F236"/>
  <c r="D236"/>
  <c r="N235"/>
  <c r="L235"/>
  <c r="J235"/>
  <c r="H235"/>
  <c r="F235"/>
  <c r="D235"/>
  <c r="N234"/>
  <c r="L234"/>
  <c r="J234"/>
  <c r="H234"/>
  <c r="F234"/>
  <c r="D234"/>
  <c r="N233"/>
  <c r="L233"/>
  <c r="J233"/>
  <c r="H233"/>
  <c r="F233"/>
  <c r="D233"/>
  <c r="N211"/>
  <c r="L211"/>
  <c r="J211"/>
  <c r="H211"/>
  <c r="F211"/>
  <c r="D211"/>
  <c r="N210"/>
  <c r="L210"/>
  <c r="J210"/>
  <c r="H210"/>
  <c r="F210"/>
  <c r="D210"/>
  <c r="N209"/>
  <c r="L209"/>
  <c r="J209"/>
  <c r="H209"/>
  <c r="F209"/>
  <c r="D209"/>
  <c r="N208"/>
  <c r="L208"/>
  <c r="J208"/>
  <c r="H208"/>
  <c r="F208"/>
  <c r="D208"/>
  <c r="N207"/>
  <c r="L207"/>
  <c r="J207"/>
  <c r="H207"/>
  <c r="F207"/>
  <c r="D207"/>
  <c r="N206"/>
  <c r="L206"/>
  <c r="J206"/>
  <c r="H206"/>
  <c r="F206"/>
  <c r="D206"/>
  <c r="N184"/>
  <c r="L184"/>
  <c r="J184"/>
  <c r="H184"/>
  <c r="F184"/>
  <c r="D184"/>
  <c r="D57" i="4" s="1"/>
  <c r="N183" i="3"/>
  <c r="L183"/>
  <c r="J183"/>
  <c r="H183"/>
  <c r="F183"/>
  <c r="D183"/>
  <c r="N182"/>
  <c r="L182"/>
  <c r="J182"/>
  <c r="H182"/>
  <c r="F182"/>
  <c r="D182"/>
  <c r="N181"/>
  <c r="L181"/>
  <c r="J181"/>
  <c r="H181"/>
  <c r="F181"/>
  <c r="D181"/>
  <c r="N180"/>
  <c r="L180"/>
  <c r="J180"/>
  <c r="H180"/>
  <c r="F180"/>
  <c r="D180"/>
  <c r="N179"/>
  <c r="L179"/>
  <c r="J179"/>
  <c r="H179"/>
  <c r="F179"/>
  <c r="D179"/>
  <c r="N157"/>
  <c r="L157"/>
  <c r="J157"/>
  <c r="H157"/>
  <c r="F157"/>
  <c r="D157"/>
  <c r="N156"/>
  <c r="L156"/>
  <c r="J156"/>
  <c r="H156"/>
  <c r="F156"/>
  <c r="D156"/>
  <c r="N155"/>
  <c r="L155"/>
  <c r="J155"/>
  <c r="H155"/>
  <c r="F155"/>
  <c r="D155"/>
  <c r="N154"/>
  <c r="L154"/>
  <c r="J154"/>
  <c r="H154"/>
  <c r="F154"/>
  <c r="D154"/>
  <c r="N153"/>
  <c r="L153"/>
  <c r="J153"/>
  <c r="H153"/>
  <c r="F153"/>
  <c r="D153"/>
  <c r="N152"/>
  <c r="L152"/>
  <c r="J152"/>
  <c r="H152"/>
  <c r="F152"/>
  <c r="D152"/>
  <c r="N130"/>
  <c r="L130"/>
  <c r="J130"/>
  <c r="H130"/>
  <c r="F130"/>
  <c r="D130"/>
  <c r="N129"/>
  <c r="L129"/>
  <c r="J129"/>
  <c r="H129"/>
  <c r="F129"/>
  <c r="D129"/>
  <c r="N128"/>
  <c r="L128"/>
  <c r="J128"/>
  <c r="H128"/>
  <c r="F128"/>
  <c r="D128"/>
  <c r="N127"/>
  <c r="L127"/>
  <c r="J127"/>
  <c r="H127"/>
  <c r="F127"/>
  <c r="D127"/>
  <c r="N126"/>
  <c r="L126"/>
  <c r="J126"/>
  <c r="H126"/>
  <c r="F126"/>
  <c r="D126"/>
  <c r="N125"/>
  <c r="L125"/>
  <c r="J125"/>
  <c r="H125"/>
  <c r="F125"/>
  <c r="D125"/>
  <c r="N103"/>
  <c r="L103"/>
  <c r="J103"/>
  <c r="H103"/>
  <c r="F103"/>
  <c r="D103"/>
  <c r="N102"/>
  <c r="L102"/>
  <c r="J102"/>
  <c r="H102"/>
  <c r="F102"/>
  <c r="D102"/>
  <c r="N101"/>
  <c r="L101"/>
  <c r="J101"/>
  <c r="H101"/>
  <c r="F101"/>
  <c r="D101"/>
  <c r="N100"/>
  <c r="L100"/>
  <c r="J100"/>
  <c r="H100"/>
  <c r="F100"/>
  <c r="D100"/>
  <c r="N99"/>
  <c r="L99"/>
  <c r="J99"/>
  <c r="H99"/>
  <c r="F99"/>
  <c r="D99"/>
  <c r="N98"/>
  <c r="L98"/>
  <c r="J98"/>
  <c r="H98"/>
  <c r="F98"/>
  <c r="D98"/>
  <c r="L76"/>
  <c r="J76"/>
  <c r="J33" i="4" s="1"/>
  <c r="H76" i="3"/>
  <c r="F76"/>
  <c r="F33" i="4" s="1"/>
  <c r="D76" i="3"/>
  <c r="D33" i="4" s="1"/>
  <c r="N32"/>
  <c r="L75" i="3"/>
  <c r="J75"/>
  <c r="J32" i="4" s="1"/>
  <c r="H75" i="3"/>
  <c r="F75"/>
  <c r="F32" i="4" s="1"/>
  <c r="D75" i="3"/>
  <c r="D32" i="4" s="1"/>
  <c r="N74" i="3"/>
  <c r="N31" i="4" s="1"/>
  <c r="L74" i="3"/>
  <c r="J74"/>
  <c r="J31" i="4" s="1"/>
  <c r="H74" i="3"/>
  <c r="F74"/>
  <c r="F31" i="4" s="1"/>
  <c r="D74" i="3"/>
  <c r="D31" i="4" s="1"/>
  <c r="N73" i="3"/>
  <c r="N30" i="4" s="1"/>
  <c r="L73" i="3"/>
  <c r="J73"/>
  <c r="J30" i="4" s="1"/>
  <c r="H73" i="3"/>
  <c r="F73"/>
  <c r="F30" i="4" s="1"/>
  <c r="D73" i="3"/>
  <c r="D30" i="4" s="1"/>
  <c r="N29"/>
  <c r="L72" i="3"/>
  <c r="J72"/>
  <c r="J29" i="4" s="1"/>
  <c r="H72" i="3"/>
  <c r="F72"/>
  <c r="F29" i="4" s="1"/>
  <c r="D72" i="3"/>
  <c r="D29" i="4" s="1"/>
  <c r="N28"/>
  <c r="L71" i="3"/>
  <c r="J71"/>
  <c r="J28" i="4" s="1"/>
  <c r="H71" i="3"/>
  <c r="F71"/>
  <c r="F28" i="4" s="1"/>
  <c r="D71" i="3"/>
  <c r="D28" i="4" s="1"/>
  <c r="D27"/>
  <c r="D26"/>
  <c r="N47" i="3"/>
  <c r="N25" i="4" s="1"/>
  <c r="L47" i="3"/>
  <c r="J47"/>
  <c r="J25" i="4" s="1"/>
  <c r="H47" i="3"/>
  <c r="F47"/>
  <c r="F25" i="4" s="1"/>
  <c r="D47" i="3"/>
  <c r="D25" i="4" s="1"/>
  <c r="N46" i="3"/>
  <c r="N24" i="4" s="1"/>
  <c r="L46" i="3"/>
  <c r="J46"/>
  <c r="J24" i="4" s="1"/>
  <c r="H46" i="3"/>
  <c r="F46"/>
  <c r="F24" i="4" s="1"/>
  <c r="D46" i="3"/>
  <c r="D24" i="4" s="1"/>
  <c r="N45" i="3"/>
  <c r="N23" i="4" s="1"/>
  <c r="L45" i="3"/>
  <c r="J45"/>
  <c r="J23" i="4" s="1"/>
  <c r="H45" i="3"/>
  <c r="F45"/>
  <c r="F23" i="4" s="1"/>
  <c r="D45" i="3"/>
  <c r="D23" i="4" s="1"/>
  <c r="N44" i="3"/>
  <c r="L44"/>
  <c r="J44"/>
  <c r="J22" i="4" s="1"/>
  <c r="H44" i="3"/>
  <c r="F44"/>
  <c r="F22" i="4" s="1"/>
  <c r="D44" i="3"/>
  <c r="D22" i="4" s="1"/>
  <c r="E17" i="5" l="1"/>
  <c r="N33" i="4"/>
  <c r="E16" i="5"/>
  <c r="N22" i="4"/>
  <c r="O46" i="3"/>
  <c r="O24" i="4" s="1"/>
  <c r="O47" i="3"/>
  <c r="O25" i="4" s="1"/>
  <c r="O71" i="3"/>
  <c r="O28" i="4" s="1"/>
  <c r="O73" i="3"/>
  <c r="O30" i="4" s="1"/>
  <c r="O74" i="3"/>
  <c r="O31" i="4" s="1"/>
  <c r="O75" i="3"/>
  <c r="O32" i="4" s="1"/>
  <c r="O100" i="3"/>
  <c r="O101"/>
  <c r="O125"/>
  <c r="O128"/>
  <c r="O129"/>
  <c r="O152"/>
  <c r="O154"/>
  <c r="O156"/>
  <c r="O181"/>
  <c r="O206"/>
  <c r="O208"/>
  <c r="O209"/>
  <c r="O210"/>
  <c r="O235"/>
  <c r="O236"/>
  <c r="O263"/>
  <c r="O287"/>
  <c r="O290"/>
  <c r="O291"/>
  <c r="O315"/>
  <c r="O316"/>
  <c r="O343"/>
  <c r="O368"/>
  <c r="O370"/>
  <c r="O371"/>
  <c r="O372"/>
  <c r="O395"/>
  <c r="O399"/>
  <c r="O422"/>
  <c r="O424"/>
  <c r="O426"/>
  <c r="O451"/>
  <c r="O479"/>
  <c r="O503"/>
  <c r="O505"/>
  <c r="O506"/>
  <c r="O507"/>
  <c r="O532"/>
  <c r="O559"/>
  <c r="O560"/>
  <c r="O586"/>
  <c r="O611"/>
  <c r="O613"/>
  <c r="O614"/>
  <c r="O615"/>
  <c r="O640"/>
  <c r="O667"/>
  <c r="O668"/>
  <c r="O669"/>
  <c r="O696"/>
  <c r="O721"/>
  <c r="O746"/>
  <c r="O748"/>
  <c r="O749"/>
  <c r="O750"/>
  <c r="O774"/>
  <c r="O775"/>
  <c r="O802"/>
  <c r="O827"/>
  <c r="O829"/>
  <c r="O830"/>
  <c r="O831"/>
  <c r="O856"/>
  <c r="O858"/>
  <c r="O883"/>
  <c r="O884"/>
  <c r="O910"/>
  <c r="O935"/>
  <c r="O939"/>
  <c r="O964"/>
  <c r="O989"/>
  <c r="O991"/>
  <c r="O993"/>
  <c r="O1016"/>
  <c r="O1020"/>
  <c r="O1046"/>
  <c r="O1072"/>
  <c r="O1099"/>
  <c r="O1126"/>
  <c r="O1153"/>
  <c r="O1155"/>
  <c r="O1178"/>
  <c r="O1181"/>
  <c r="O1182"/>
  <c r="O1205"/>
  <c r="O1208"/>
  <c r="O1209"/>
  <c r="O1234"/>
  <c r="O1235"/>
  <c r="O1259"/>
  <c r="O1262"/>
  <c r="O1263"/>
  <c r="O1288"/>
  <c r="O1289"/>
  <c r="O1313"/>
  <c r="O1316"/>
  <c r="O1317"/>
  <c r="O1342"/>
  <c r="O1343"/>
  <c r="O1367"/>
  <c r="O1370"/>
  <c r="O1371"/>
  <c r="O1396"/>
  <c r="O1397"/>
  <c r="O1421"/>
  <c r="O1423"/>
  <c r="O1424"/>
  <c r="O1425"/>
  <c r="O1448"/>
  <c r="O1450"/>
  <c r="O1451"/>
  <c r="O1452"/>
  <c r="O1475"/>
  <c r="O1477"/>
  <c r="O1478"/>
  <c r="O1479"/>
  <c r="O1502"/>
  <c r="O1504"/>
  <c r="O1505"/>
  <c r="O1506"/>
  <c r="O1529"/>
  <c r="O1531"/>
  <c r="O1532"/>
  <c r="O1533"/>
  <c r="O1556"/>
  <c r="O1558"/>
  <c r="O1559"/>
  <c r="O1560"/>
  <c r="O1585"/>
  <c r="O1586"/>
  <c r="O1610"/>
  <c r="O1612"/>
  <c r="O1613"/>
  <c r="O1614"/>
  <c r="O1639"/>
  <c r="O1640"/>
  <c r="O1665"/>
  <c r="O1666"/>
  <c r="O1669"/>
  <c r="O1693"/>
  <c r="O1694"/>
  <c r="O2340"/>
  <c r="O2344"/>
  <c r="O2367"/>
  <c r="O2371"/>
  <c r="O2394"/>
  <c r="O2398"/>
  <c r="O2421"/>
  <c r="O2425"/>
  <c r="O2448"/>
  <c r="O2452"/>
  <c r="O2475"/>
  <c r="O2479"/>
  <c r="O2502"/>
  <c r="O2506"/>
  <c r="O2529"/>
  <c r="O2533"/>
  <c r="O2556"/>
  <c r="O2560"/>
  <c r="O1045"/>
  <c r="O179"/>
  <c r="O314"/>
  <c r="O341"/>
  <c r="O397"/>
  <c r="O530"/>
  <c r="O534"/>
  <c r="O557"/>
  <c r="O561"/>
  <c r="O665"/>
  <c r="O262"/>
  <c r="O44"/>
  <c r="O22" i="4" s="1"/>
  <c r="O26"/>
  <c r="O233" i="3"/>
  <c r="O318"/>
  <c r="O345"/>
  <c r="O449"/>
  <c r="O453"/>
  <c r="O476"/>
  <c r="O480"/>
  <c r="O45"/>
  <c r="O23" i="4" s="1"/>
  <c r="O27"/>
  <c r="O72" i="3"/>
  <c r="O29" i="4" s="1"/>
  <c r="O76" i="3"/>
  <c r="O33" i="4" s="1"/>
  <c r="O99" i="3"/>
  <c r="O103"/>
  <c r="O126"/>
  <c r="O130"/>
  <c r="O153"/>
  <c r="O157"/>
  <c r="O180"/>
  <c r="O182"/>
  <c r="O184"/>
  <c r="O57" i="4" s="1"/>
  <c r="O207" i="3"/>
  <c r="O211"/>
  <c r="O234"/>
  <c r="O238"/>
  <c r="O261"/>
  <c r="O264"/>
  <c r="O265"/>
  <c r="O288"/>
  <c r="O292"/>
  <c r="O317"/>
  <c r="O342"/>
  <c r="O346"/>
  <c r="O369"/>
  <c r="O373"/>
  <c r="O396"/>
  <c r="O400"/>
  <c r="O423"/>
  <c r="O427"/>
  <c r="O450"/>
  <c r="O454"/>
  <c r="O477"/>
  <c r="O481"/>
  <c r="O504"/>
  <c r="O478"/>
  <c r="O692"/>
  <c r="O98"/>
  <c r="O102"/>
  <c r="O127"/>
  <c r="O183"/>
  <c r="O237"/>
  <c r="O289"/>
  <c r="O694"/>
  <c r="O719"/>
  <c r="O723"/>
  <c r="O773"/>
  <c r="O777"/>
  <c r="O800"/>
  <c r="O804"/>
  <c r="O881"/>
  <c r="O885"/>
  <c r="O908"/>
  <c r="O912"/>
  <c r="O1018"/>
  <c r="O1070"/>
  <c r="O1074"/>
  <c r="O1097"/>
  <c r="O1101"/>
  <c r="O1124"/>
  <c r="O1128"/>
  <c r="O508"/>
  <c r="O531"/>
  <c r="O535"/>
  <c r="O558"/>
  <c r="O562"/>
  <c r="O585"/>
  <c r="O589"/>
  <c r="O612"/>
  <c r="O616"/>
  <c r="O638"/>
  <c r="O639"/>
  <c r="O643"/>
  <c r="O666"/>
  <c r="O670"/>
  <c r="O693"/>
  <c r="O697"/>
  <c r="O720"/>
  <c r="O724"/>
  <c r="O747"/>
  <c r="O751"/>
  <c r="O776"/>
  <c r="O803"/>
  <c r="O828"/>
  <c r="O832"/>
  <c r="O855"/>
  <c r="O859"/>
  <c r="O882"/>
  <c r="O886"/>
  <c r="O909"/>
  <c r="O913"/>
  <c r="O938"/>
  <c r="O963"/>
  <c r="O966"/>
  <c r="O967"/>
  <c r="O990"/>
  <c r="O994"/>
  <c r="O1017"/>
  <c r="O1021"/>
  <c r="O1044"/>
  <c r="O1048"/>
  <c r="O1071"/>
  <c r="O1075"/>
  <c r="O1100"/>
  <c r="O1127"/>
  <c r="O1152"/>
  <c r="O1156"/>
  <c r="O1179"/>
  <c r="O1183"/>
  <c r="O1206"/>
  <c r="O1210"/>
  <c r="O1233"/>
  <c r="O1237"/>
  <c r="O1260"/>
  <c r="O1264"/>
  <c r="O1287"/>
  <c r="O1291"/>
  <c r="O1314"/>
  <c r="O1318"/>
  <c r="O1341"/>
  <c r="O1345"/>
  <c r="O1368"/>
  <c r="O1372"/>
  <c r="O1395"/>
  <c r="O1399"/>
  <c r="O1422"/>
  <c r="O1426"/>
  <c r="O1449"/>
  <c r="O1453"/>
  <c r="O1476"/>
  <c r="O1480"/>
  <c r="O1503"/>
  <c r="O1507"/>
  <c r="O1530"/>
  <c r="O1534"/>
  <c r="O1557"/>
  <c r="O1561"/>
  <c r="O1584"/>
  <c r="O1588"/>
  <c r="O1611"/>
  <c r="O1615"/>
  <c r="O1638"/>
  <c r="O1642"/>
  <c r="O1667"/>
  <c r="O1692"/>
  <c r="O1696"/>
  <c r="O1154"/>
  <c r="O1718"/>
  <c r="O1721"/>
  <c r="O1722"/>
  <c r="O1745"/>
  <c r="O1747"/>
  <c r="O1749"/>
  <c r="O1773"/>
  <c r="O1774"/>
  <c r="O1777"/>
  <c r="O1799"/>
  <c r="O1803"/>
  <c r="O1828"/>
  <c r="O1829"/>
  <c r="O1853"/>
  <c r="O1855"/>
  <c r="O1857"/>
  <c r="O1882"/>
  <c r="O1883"/>
  <c r="O1909"/>
  <c r="O1910"/>
  <c r="O1934"/>
  <c r="O1936"/>
  <c r="O1938"/>
  <c r="O1963"/>
  <c r="O1988"/>
  <c r="O1991"/>
  <c r="O1992"/>
  <c r="O2017"/>
  <c r="O2018"/>
  <c r="O2042"/>
  <c r="O2045"/>
  <c r="O2046"/>
  <c r="O2071"/>
  <c r="O2072"/>
  <c r="O2096"/>
  <c r="O2098"/>
  <c r="O2099"/>
  <c r="O2100"/>
  <c r="O2123"/>
  <c r="O2125"/>
  <c r="O2126"/>
  <c r="O2127"/>
  <c r="O2152"/>
  <c r="O2153"/>
  <c r="O2177"/>
  <c r="O2179"/>
  <c r="O2180"/>
  <c r="O2181"/>
  <c r="O2206"/>
  <c r="O2207"/>
  <c r="O2231"/>
  <c r="O2234"/>
  <c r="O2235"/>
  <c r="O2260"/>
  <c r="O2261"/>
  <c r="O2285"/>
  <c r="O2287"/>
  <c r="O2289"/>
  <c r="O2314"/>
  <c r="O2315"/>
  <c r="O2339"/>
  <c r="O2342"/>
  <c r="O2343"/>
  <c r="O2368"/>
  <c r="O2369"/>
  <c r="O2393"/>
  <c r="O2396"/>
  <c r="O2397"/>
  <c r="O2420"/>
  <c r="O2423"/>
  <c r="O2424"/>
  <c r="O2447"/>
  <c r="O2450"/>
  <c r="O2451"/>
  <c r="O2474"/>
  <c r="O2476"/>
  <c r="O2477"/>
  <c r="O2478"/>
  <c r="O2503"/>
  <c r="O2504"/>
  <c r="O2530"/>
  <c r="O2531"/>
  <c r="O2555"/>
  <c r="O2558"/>
  <c r="O2559"/>
  <c r="O1719"/>
  <c r="O1723"/>
  <c r="O1746"/>
  <c r="O1748"/>
  <c r="O1750"/>
  <c r="O1775"/>
  <c r="O1800"/>
  <c r="O1802"/>
  <c r="O1804"/>
  <c r="O1827"/>
  <c r="O1831"/>
  <c r="O1854"/>
  <c r="O1856"/>
  <c r="O1858"/>
  <c r="O1881"/>
  <c r="O1885"/>
  <c r="O1908"/>
  <c r="O1912"/>
  <c r="O1935"/>
  <c r="O1939"/>
  <c r="O1962"/>
  <c r="O1964"/>
  <c r="O1966"/>
  <c r="O1989"/>
  <c r="O1993"/>
  <c r="O2016"/>
  <c r="O2020"/>
  <c r="O2043"/>
  <c r="O2047"/>
  <c r="O2070"/>
  <c r="O2074"/>
  <c r="O2097"/>
  <c r="O2101"/>
  <c r="O2124"/>
  <c r="O2128"/>
  <c r="O2151"/>
  <c r="O2155"/>
  <c r="O2178"/>
  <c r="O2182"/>
  <c r="O2205"/>
  <c r="O2209"/>
  <c r="O2232"/>
  <c r="O2236"/>
  <c r="O2259"/>
  <c r="O2263"/>
  <c r="O2286"/>
  <c r="O2288"/>
  <c r="O2290"/>
  <c r="O2313"/>
  <c r="O2317"/>
  <c r="O2557"/>
  <c r="O2528"/>
  <c r="O2532"/>
  <c r="O2501"/>
  <c r="O2505"/>
  <c r="O2449"/>
  <c r="O2422"/>
  <c r="O2395"/>
  <c r="O2366"/>
  <c r="O2370"/>
  <c r="O2341"/>
  <c r="O2312"/>
  <c r="O2316"/>
  <c r="O2258"/>
  <c r="O2262"/>
  <c r="O2233"/>
  <c r="O2204"/>
  <c r="O2208"/>
  <c r="O2150"/>
  <c r="O2154"/>
  <c r="O2069"/>
  <c r="O2073"/>
  <c r="O2044"/>
  <c r="O2015"/>
  <c r="O2019"/>
  <c r="O1990"/>
  <c r="O1961"/>
  <c r="O1965"/>
  <c r="O1937"/>
  <c r="O1907"/>
  <c r="O1911"/>
  <c r="O1880"/>
  <c r="O1884"/>
  <c r="O1826"/>
  <c r="O1830"/>
  <c r="O1801"/>
  <c r="O1772"/>
  <c r="O1776"/>
  <c r="O1720"/>
  <c r="O1691"/>
  <c r="O1695"/>
  <c r="O1664"/>
  <c r="O1668"/>
  <c r="O1637"/>
  <c r="O1641"/>
  <c r="O1583"/>
  <c r="O1587"/>
  <c r="O1394"/>
  <c r="O1398"/>
  <c r="O1369"/>
  <c r="O1340"/>
  <c r="O1344"/>
  <c r="O1315"/>
  <c r="O1286"/>
  <c r="O1290"/>
  <c r="O1261"/>
  <c r="O1232"/>
  <c r="O1236"/>
  <c r="O1207"/>
  <c r="O1180"/>
  <c r="O1151"/>
  <c r="O1125"/>
  <c r="O1129"/>
  <c r="O1098"/>
  <c r="O1102"/>
  <c r="O1073"/>
  <c r="O1043"/>
  <c r="O1047"/>
  <c r="O992"/>
  <c r="O962"/>
  <c r="O965"/>
  <c r="O937"/>
  <c r="O936"/>
  <c r="O940"/>
  <c r="O911"/>
  <c r="O854"/>
  <c r="O857"/>
  <c r="O801"/>
  <c r="O805"/>
  <c r="O778"/>
  <c r="O722"/>
  <c r="O695"/>
  <c r="O642"/>
  <c r="O641"/>
  <c r="O584"/>
  <c r="O588"/>
  <c r="O587"/>
  <c r="O533"/>
  <c r="O452"/>
  <c r="O425"/>
  <c r="O398"/>
  <c r="O344"/>
  <c r="O319"/>
  <c r="O260"/>
  <c r="O1019"/>
  <c r="O155"/>
  <c r="N18" l="1"/>
  <c r="N17"/>
  <c r="N20"/>
  <c r="N22"/>
  <c r="N21"/>
  <c r="N19"/>
  <c r="L18"/>
  <c r="L17"/>
  <c r="L20"/>
  <c r="L22"/>
  <c r="L21"/>
  <c r="L17" i="4" s="1"/>
  <c r="L19" i="3"/>
  <c r="L19" i="4" s="1"/>
  <c r="J18" i="3"/>
  <c r="J17"/>
  <c r="J20"/>
  <c r="J22"/>
  <c r="J21"/>
  <c r="J19"/>
  <c r="H18"/>
  <c r="H17"/>
  <c r="H20"/>
  <c r="H22"/>
  <c r="H21"/>
  <c r="H17" i="4" s="1"/>
  <c r="H19" i="3"/>
  <c r="H19" i="4" s="1"/>
  <c r="F18" i="3"/>
  <c r="F17"/>
  <c r="F20"/>
  <c r="F22"/>
  <c r="F21"/>
  <c r="F19"/>
  <c r="D18"/>
  <c r="D17"/>
  <c r="D20"/>
  <c r="D22"/>
  <c r="D21"/>
  <c r="D19"/>
  <c r="D16" i="4" s="1"/>
  <c r="N18" l="1"/>
  <c r="D19"/>
  <c r="F21"/>
  <c r="J21"/>
  <c r="N21"/>
  <c r="F19"/>
  <c r="H18"/>
  <c r="L18"/>
  <c r="H20"/>
  <c r="F17"/>
  <c r="J17"/>
  <c r="H16"/>
  <c r="L16"/>
  <c r="L20"/>
  <c r="H21"/>
  <c r="L21"/>
  <c r="N17"/>
  <c r="D20"/>
  <c r="F16"/>
  <c r="F18"/>
  <c r="J16"/>
  <c r="J18"/>
  <c r="D21"/>
  <c r="D17"/>
  <c r="J19"/>
  <c r="N19"/>
  <c r="D18"/>
  <c r="F20"/>
  <c r="J20"/>
  <c r="N20"/>
  <c r="N16"/>
  <c r="E15" i="5"/>
  <c r="O22" i="3"/>
  <c r="O20"/>
  <c r="O19"/>
  <c r="O16" i="4" s="1"/>
  <c r="O17" i="3"/>
  <c r="O21"/>
  <c r="O18"/>
  <c r="Q4" i="1"/>
  <c r="O239" i="3"/>
  <c r="O293"/>
  <c r="O1427"/>
  <c r="O1940"/>
  <c r="O2156"/>
  <c r="O1508"/>
  <c r="O2075"/>
  <c r="O2318"/>
  <c r="O806"/>
  <c r="O2183"/>
  <c r="O428"/>
  <c r="O1103"/>
  <c r="O158"/>
  <c r="O1805"/>
  <c r="O2480"/>
  <c r="O1265"/>
  <c r="O1454"/>
  <c r="O1778"/>
  <c r="O1400"/>
  <c r="O725"/>
  <c r="O941"/>
  <c r="O968"/>
  <c r="O185"/>
  <c r="O1832"/>
  <c r="O2264"/>
  <c r="O1994"/>
  <c r="O1535"/>
  <c r="O1049"/>
  <c r="O23"/>
  <c r="O2507"/>
  <c r="O2102"/>
  <c r="O887"/>
  <c r="O1292"/>
  <c r="O617"/>
  <c r="O1562"/>
  <c r="O2561"/>
  <c r="O1184"/>
  <c r="O455"/>
  <c r="O833"/>
  <c r="O1913"/>
  <c r="O2048"/>
  <c r="O1022"/>
  <c r="O2534"/>
  <c r="O1886"/>
  <c r="O1589"/>
  <c r="O2426"/>
  <c r="O698"/>
  <c r="O2210"/>
  <c r="O212"/>
  <c r="O482"/>
  <c r="O2399"/>
  <c r="O509"/>
  <c r="O1967"/>
  <c r="O779"/>
  <c r="O2021"/>
  <c r="O1697"/>
  <c r="O1319"/>
  <c r="O1859"/>
  <c r="O401"/>
  <c r="O644"/>
  <c r="O104"/>
  <c r="O1157"/>
  <c r="O2372"/>
  <c r="O2453"/>
  <c r="O1346"/>
  <c r="O1616"/>
  <c r="O1643"/>
  <c r="O1724"/>
  <c r="O995"/>
  <c r="O266"/>
  <c r="O131"/>
  <c r="O2345"/>
  <c r="O347"/>
  <c r="O752"/>
  <c r="O374"/>
  <c r="O914"/>
  <c r="O1670"/>
  <c r="O1481"/>
  <c r="O2129"/>
  <c r="O1211"/>
  <c r="O2291"/>
  <c r="O50"/>
  <c r="O1238"/>
  <c r="O590"/>
  <c r="O2237"/>
  <c r="O671"/>
  <c r="O77"/>
  <c r="O563"/>
  <c r="O860"/>
  <c r="O1751"/>
  <c r="O1130"/>
  <c r="O1076"/>
  <c r="O1373"/>
  <c r="O536"/>
  <c r="O320"/>
  <c r="O21" i="4" l="1"/>
  <c r="O18"/>
  <c r="O19"/>
  <c r="P101" s="1"/>
  <c r="P396" i="3" s="1"/>
  <c r="O20" i="4"/>
  <c r="O17"/>
  <c r="P85"/>
  <c r="P317" i="3" s="1"/>
  <c r="P97" i="4"/>
  <c r="P371" i="3" s="1"/>
  <c r="P109" i="4"/>
  <c r="P425" i="3" s="1"/>
  <c r="P113" i="4"/>
  <c r="P450" i="3" s="1"/>
  <c r="P117" i="4"/>
  <c r="P454" i="3" s="1"/>
  <c r="P121" i="4"/>
  <c r="P479" i="3" s="1"/>
  <c r="P125" i="4"/>
  <c r="P504" i="3" s="1"/>
  <c r="P129" i="4"/>
  <c r="P508" i="3" s="1"/>
  <c r="P133" i="4"/>
  <c r="P533" i="3" s="1"/>
  <c r="P137" i="4"/>
  <c r="P558" i="3" s="1"/>
  <c r="P141" i="4"/>
  <c r="P562" i="3" s="1"/>
  <c r="P145" i="4"/>
  <c r="P587" i="3" s="1"/>
  <c r="P149" i="4"/>
  <c r="P612" i="3" s="1"/>
  <c r="P153" i="4"/>
  <c r="P616" i="3" s="1"/>
  <c r="P157" i="4"/>
  <c r="P641" i="3" s="1"/>
  <c r="P161" i="4"/>
  <c r="P666" i="3" s="1"/>
  <c r="P165" i="4"/>
  <c r="P670" i="3" s="1"/>
  <c r="P169" i="4"/>
  <c r="P695" i="3" s="1"/>
  <c r="P173" i="4"/>
  <c r="P720" i="3" s="1"/>
  <c r="P177" i="4"/>
  <c r="P724" i="3" s="1"/>
  <c r="P181" i="4"/>
  <c r="P749" i="3" s="1"/>
  <c r="P185" i="4"/>
  <c r="P774" i="3" s="1"/>
  <c r="P189" i="4"/>
  <c r="P778" i="3" s="1"/>
  <c r="P193" i="4"/>
  <c r="P803" i="3" s="1"/>
  <c r="P197" i="4"/>
  <c r="P828" i="3" s="1"/>
  <c r="P201" i="4"/>
  <c r="P832" i="3" s="1"/>
  <c r="P205" i="4"/>
  <c r="P857" i="3" s="1"/>
  <c r="P209" i="4"/>
  <c r="P882" i="3" s="1"/>
  <c r="P213" i="4"/>
  <c r="P886" i="3" s="1"/>
  <c r="P217" i="4"/>
  <c r="P911" i="3" s="1"/>
  <c r="P221" i="4"/>
  <c r="P936" i="3" s="1"/>
  <c r="P225" i="4"/>
  <c r="P940" i="3" s="1"/>
  <c r="P229" i="4"/>
  <c r="P965" i="3" s="1"/>
  <c r="P233" i="4"/>
  <c r="P990" i="3" s="1"/>
  <c r="P237" i="4"/>
  <c r="P994" i="3" s="1"/>
  <c r="P241" i="4"/>
  <c r="P1019" i="3" s="1"/>
  <c r="P245" i="4"/>
  <c r="P1044" i="3" s="1"/>
  <c r="P249" i="4"/>
  <c r="P1048" i="3" s="1"/>
  <c r="P253" i="4"/>
  <c r="P1073" i="3" s="1"/>
  <c r="P257" i="4"/>
  <c r="P1098" i="3" s="1"/>
  <c r="P261" i="4"/>
  <c r="P1102" i="3" s="1"/>
  <c r="P265" i="4"/>
  <c r="P1127" i="3" s="1"/>
  <c r="P269" i="4"/>
  <c r="P1152" i="3" s="1"/>
  <c r="P273" i="4"/>
  <c r="P1156" i="3" s="1"/>
  <c r="P277" i="4"/>
  <c r="P1181" i="3" s="1"/>
  <c r="P281" i="4"/>
  <c r="P1206" i="3" s="1"/>
  <c r="P285" i="4"/>
  <c r="P1210" i="3" s="1"/>
  <c r="P289" i="4"/>
  <c r="P1235" i="3" s="1"/>
  <c r="P293" i="4"/>
  <c r="P1260" i="3" s="1"/>
  <c r="P297" i="4"/>
  <c r="P1264" i="3" s="1"/>
  <c r="P301" i="4"/>
  <c r="P1289" i="3" s="1"/>
  <c r="P305" i="4"/>
  <c r="P1314" i="3" s="1"/>
  <c r="P309" i="4"/>
  <c r="P1318" i="3" s="1"/>
  <c r="P313" i="4"/>
  <c r="P1343" i="3" s="1"/>
  <c r="P317" i="4"/>
  <c r="P1368" i="3" s="1"/>
  <c r="P321" i="4"/>
  <c r="P1372" i="3" s="1"/>
  <c r="P325" i="4"/>
  <c r="P1397" i="3" s="1"/>
  <c r="P329" i="4"/>
  <c r="P1422" i="3" s="1"/>
  <c r="P333" i="4"/>
  <c r="P1426" i="3" s="1"/>
  <c r="P337" i="4"/>
  <c r="P1451" i="3" s="1"/>
  <c r="P341" i="4"/>
  <c r="P1476" i="3" s="1"/>
  <c r="P345" i="4"/>
  <c r="P1480" i="3" s="1"/>
  <c r="P349" i="4"/>
  <c r="P1505" i="3" s="1"/>
  <c r="P18" i="4"/>
  <c r="P22"/>
  <c r="P26"/>
  <c r="P30"/>
  <c r="P34"/>
  <c r="P98" i="3" s="1"/>
  <c r="P38" i="4"/>
  <c r="P102" i="3" s="1"/>
  <c r="P42" i="4"/>
  <c r="P127" i="3" s="1"/>
  <c r="P46" i="4"/>
  <c r="P152" i="3" s="1"/>
  <c r="P50" i="4"/>
  <c r="P156" i="3" s="1"/>
  <c r="P54" i="4"/>
  <c r="P181" i="3" s="1"/>
  <c r="P58" i="4"/>
  <c r="P206" i="3" s="1"/>
  <c r="P62" i="4"/>
  <c r="P210" i="3" s="1"/>
  <c r="P66" i="4"/>
  <c r="P235" i="3" s="1"/>
  <c r="P70" i="4"/>
  <c r="P260" i="3" s="1"/>
  <c r="P74" i="4"/>
  <c r="P264" i="3" s="1"/>
  <c r="P78" i="4"/>
  <c r="P289" i="3" s="1"/>
  <c r="P82" i="4"/>
  <c r="P314" i="3" s="1"/>
  <c r="P86" i="4"/>
  <c r="P318" i="3" s="1"/>
  <c r="P90" i="4"/>
  <c r="P343" i="3" s="1"/>
  <c r="P94" i="4"/>
  <c r="P368" i="3" s="1"/>
  <c r="P98" i="4"/>
  <c r="P372" i="3" s="1"/>
  <c r="P102" i="4"/>
  <c r="P397" i="3" s="1"/>
  <c r="P106" i="4"/>
  <c r="P422" i="3" s="1"/>
  <c r="P110" i="4"/>
  <c r="P426" i="3" s="1"/>
  <c r="P114" i="4"/>
  <c r="P451" i="3" s="1"/>
  <c r="P118" i="4"/>
  <c r="P476" i="3" s="1"/>
  <c r="P122" i="4"/>
  <c r="P480" i="3" s="1"/>
  <c r="P126" i="4"/>
  <c r="P505" i="3" s="1"/>
  <c r="P130" i="4"/>
  <c r="P530" i="3" s="1"/>
  <c r="P134" i="4"/>
  <c r="P534" i="3" s="1"/>
  <c r="P138" i="4"/>
  <c r="P559" i="3" s="1"/>
  <c r="P142" i="4"/>
  <c r="P584" i="3" s="1"/>
  <c r="P146" i="4"/>
  <c r="P588" i="3" s="1"/>
  <c r="P150" i="4"/>
  <c r="P613" i="3" s="1"/>
  <c r="P154" i="4"/>
  <c r="P638" i="3" s="1"/>
  <c r="P158" i="4"/>
  <c r="P642" i="3" s="1"/>
  <c r="P162" i="4"/>
  <c r="P667" i="3" s="1"/>
  <c r="P166" i="4"/>
  <c r="P692" i="3" s="1"/>
  <c r="P170" i="4"/>
  <c r="P696" i="3" s="1"/>
  <c r="P174" i="4"/>
  <c r="P721" i="3" s="1"/>
  <c r="P178" i="4"/>
  <c r="P746" i="3" s="1"/>
  <c r="P182" i="4"/>
  <c r="P750" i="3" s="1"/>
  <c r="P186" i="4"/>
  <c r="P775" i="3" s="1"/>
  <c r="P190" i="4"/>
  <c r="P800" i="3" s="1"/>
  <c r="P194" i="4"/>
  <c r="P804" i="3" s="1"/>
  <c r="P198" i="4"/>
  <c r="P829" i="3" s="1"/>
  <c r="P202" i="4"/>
  <c r="P854" i="3" s="1"/>
  <c r="P206" i="4"/>
  <c r="P858" i="3" s="1"/>
  <c r="P210" i="4"/>
  <c r="P883" i="3" s="1"/>
  <c r="P214" i="4"/>
  <c r="P908" i="3" s="1"/>
  <c r="P218" i="4"/>
  <c r="P912" i="3" s="1"/>
  <c r="P222" i="4"/>
  <c r="P937" i="3" s="1"/>
  <c r="P226" i="4"/>
  <c r="P962" i="3" s="1"/>
  <c r="P230" i="4"/>
  <c r="P966" i="3" s="1"/>
  <c r="P234" i="4"/>
  <c r="P991" i="3" s="1"/>
  <c r="P238" i="4"/>
  <c r="P1016" i="3" s="1"/>
  <c r="P242" i="4"/>
  <c r="P1020" i="3" s="1"/>
  <c r="P246" i="4"/>
  <c r="P1045" i="3" s="1"/>
  <c r="P250" i="4"/>
  <c r="P1070" i="3" s="1"/>
  <c r="P254" i="4"/>
  <c r="P1074" i="3" s="1"/>
  <c r="P258" i="4"/>
  <c r="P1099" i="3" s="1"/>
  <c r="P262" i="4"/>
  <c r="P1124" i="3" s="1"/>
  <c r="P266" i="4"/>
  <c r="P1128" i="3" s="1"/>
  <c r="P270" i="4"/>
  <c r="P1153" i="3" s="1"/>
  <c r="P274" i="4"/>
  <c r="P1178" i="3" s="1"/>
  <c r="P278" i="4"/>
  <c r="P1182" i="3" s="1"/>
  <c r="P282" i="4"/>
  <c r="P1207" i="3" s="1"/>
  <c r="P286" i="4"/>
  <c r="P1232" i="3" s="1"/>
  <c r="P290" i="4"/>
  <c r="P1236" i="3" s="1"/>
  <c r="P294" i="4"/>
  <c r="P1261" i="3" s="1"/>
  <c r="P298" i="4"/>
  <c r="P1286" i="3" s="1"/>
  <c r="P302" i="4"/>
  <c r="P1290" i="3" s="1"/>
  <c r="P306" i="4"/>
  <c r="P1315" i="3" s="1"/>
  <c r="P310" i="4"/>
  <c r="P1340" i="3" s="1"/>
  <c r="P314" i="4"/>
  <c r="P1344" i="3" s="1"/>
  <c r="P318" i="4"/>
  <c r="P1369" i="3" s="1"/>
  <c r="P322" i="4"/>
  <c r="P1394" i="3" s="1"/>
  <c r="P326" i="4"/>
  <c r="P1398" i="3" s="1"/>
  <c r="P330" i="4"/>
  <c r="P1423" i="3" s="1"/>
  <c r="P334" i="4"/>
  <c r="P1448" i="3" s="1"/>
  <c r="P338" i="4"/>
  <c r="P1452" i="3" s="1"/>
  <c r="P342" i="4"/>
  <c r="P1477" i="3" s="1"/>
  <c r="P346" i="4"/>
  <c r="P1502" i="3" s="1"/>
  <c r="P350" i="4"/>
  <c r="P1506" i="3" s="1"/>
  <c r="P19" i="4"/>
  <c r="P20" i="3" s="1"/>
  <c r="P23" i="4"/>
  <c r="P27"/>
  <c r="P31"/>
  <c r="P35"/>
  <c r="P99" i="3" s="1"/>
  <c r="P39" i="4"/>
  <c r="P103" i="3" s="1"/>
  <c r="P43" i="4"/>
  <c r="P128" i="3" s="1"/>
  <c r="P47" i="4"/>
  <c r="P153" i="3" s="1"/>
  <c r="P51" i="4"/>
  <c r="P157" i="3" s="1"/>
  <c r="P55" i="4"/>
  <c r="P182" i="3" s="1"/>
  <c r="P59" i="4"/>
  <c r="P207" i="3" s="1"/>
  <c r="P63" i="4"/>
  <c r="P211" i="3" s="1"/>
  <c r="P67" i="4"/>
  <c r="P236" i="3" s="1"/>
  <c r="P71" i="4"/>
  <c r="P261" i="3" s="1"/>
  <c r="P75" i="4"/>
  <c r="P265" i="3" s="1"/>
  <c r="P79" i="4"/>
  <c r="P290" i="3" s="1"/>
  <c r="P83" i="4"/>
  <c r="P315" i="3" s="1"/>
  <c r="P87" i="4"/>
  <c r="P319" i="3" s="1"/>
  <c r="P91" i="4"/>
  <c r="P344" i="3" s="1"/>
  <c r="P95" i="4"/>
  <c r="P369" i="3" s="1"/>
  <c r="P99" i="4"/>
  <c r="P373" i="3" s="1"/>
  <c r="P103" i="4"/>
  <c r="P398" i="3" s="1"/>
  <c r="P107" i="4"/>
  <c r="P423" i="3" s="1"/>
  <c r="P111" i="4"/>
  <c r="P427" i="3" s="1"/>
  <c r="P115" i="4"/>
  <c r="P452" i="3" s="1"/>
  <c r="P119" i="4"/>
  <c r="P477" i="3" s="1"/>
  <c r="P123" i="4"/>
  <c r="P481" i="3" s="1"/>
  <c r="P127" i="4"/>
  <c r="P506" i="3" s="1"/>
  <c r="P131" i="4"/>
  <c r="P531" i="3" s="1"/>
  <c r="P135" i="4"/>
  <c r="P535" i="3" s="1"/>
  <c r="P139" i="4"/>
  <c r="P560" i="3" s="1"/>
  <c r="P143" i="4"/>
  <c r="P585" i="3" s="1"/>
  <c r="P147" i="4"/>
  <c r="P589" i="3" s="1"/>
  <c r="P151" i="4"/>
  <c r="P614" i="3" s="1"/>
  <c r="P155" i="4"/>
  <c r="P639" i="3" s="1"/>
  <c r="P159" i="4"/>
  <c r="P643" i="3" s="1"/>
  <c r="P163" i="4"/>
  <c r="P668" i="3" s="1"/>
  <c r="P167" i="4"/>
  <c r="P693" i="3" s="1"/>
  <c r="P171" i="4"/>
  <c r="P697" i="3" s="1"/>
  <c r="P175" i="4"/>
  <c r="P722" i="3" s="1"/>
  <c r="P179" i="4"/>
  <c r="P747" i="3" s="1"/>
  <c r="P183" i="4"/>
  <c r="P751" i="3" s="1"/>
  <c r="P187" i="4"/>
  <c r="P776" i="3" s="1"/>
  <c r="P191" i="4"/>
  <c r="P801" i="3" s="1"/>
  <c r="P195" i="4"/>
  <c r="P805" i="3" s="1"/>
  <c r="P199" i="4"/>
  <c r="P830" i="3" s="1"/>
  <c r="P203" i="4"/>
  <c r="P855" i="3" s="1"/>
  <c r="P207" i="4"/>
  <c r="P859" i="3" s="1"/>
  <c r="P211" i="4"/>
  <c r="P884" i="3" s="1"/>
  <c r="P215" i="4"/>
  <c r="P909" i="3" s="1"/>
  <c r="P219" i="4"/>
  <c r="P913" i="3" s="1"/>
  <c r="P223" i="4"/>
  <c r="P938" i="3" s="1"/>
  <c r="P227" i="4"/>
  <c r="P963" i="3" s="1"/>
  <c r="P231" i="4"/>
  <c r="P967" i="3" s="1"/>
  <c r="P235" i="4"/>
  <c r="P992" i="3" s="1"/>
  <c r="P239" i="4"/>
  <c r="P1017" i="3" s="1"/>
  <c r="P243" i="4"/>
  <c r="P1021" i="3" s="1"/>
  <c r="P247" i="4"/>
  <c r="P1046" i="3" s="1"/>
  <c r="P251" i="4"/>
  <c r="P1071" i="3" s="1"/>
  <c r="P255" i="4"/>
  <c r="P1075" i="3" s="1"/>
  <c r="P259" i="4"/>
  <c r="P1100" i="3" s="1"/>
  <c r="P263" i="4"/>
  <c r="P1125" i="3" s="1"/>
  <c r="P267" i="4"/>
  <c r="P1129" i="3" s="1"/>
  <c r="P271" i="4"/>
  <c r="P1154" i="3" s="1"/>
  <c r="P275" i="4"/>
  <c r="P1179" i="3" s="1"/>
  <c r="P279" i="4"/>
  <c r="P1183" i="3" s="1"/>
  <c r="P283" i="4"/>
  <c r="P1208" i="3" s="1"/>
  <c r="P287" i="4"/>
  <c r="P1233" i="3" s="1"/>
  <c r="P291" i="4"/>
  <c r="P1237" i="3" s="1"/>
  <c r="P295" i="4"/>
  <c r="P1262" i="3" s="1"/>
  <c r="P299" i="4"/>
  <c r="P1287" i="3" s="1"/>
  <c r="P20" i="4"/>
  <c r="P36"/>
  <c r="P100" i="3" s="1"/>
  <c r="P52" i="4"/>
  <c r="P179" i="3" s="1"/>
  <c r="P68" i="4"/>
  <c r="P237" i="3" s="1"/>
  <c r="P84" i="4"/>
  <c r="P316" i="3" s="1"/>
  <c r="P100" i="4"/>
  <c r="P395" i="3" s="1"/>
  <c r="P116" i="4"/>
  <c r="P453" i="3" s="1"/>
  <c r="P132" i="4"/>
  <c r="P532" i="3" s="1"/>
  <c r="P148" i="4"/>
  <c r="P611" i="3" s="1"/>
  <c r="P164" i="4"/>
  <c r="P669" i="3" s="1"/>
  <c r="P180" i="4"/>
  <c r="P748" i="3" s="1"/>
  <c r="P196" i="4"/>
  <c r="P827" i="3" s="1"/>
  <c r="P212" i="4"/>
  <c r="P885" i="3" s="1"/>
  <c r="P228" i="4"/>
  <c r="P964" i="3" s="1"/>
  <c r="P244" i="4"/>
  <c r="P1043" i="3" s="1"/>
  <c r="P260" i="4"/>
  <c r="P1101" i="3" s="1"/>
  <c r="P276" i="4"/>
  <c r="P1180" i="3" s="1"/>
  <c r="P292" i="4"/>
  <c r="P1259" i="3" s="1"/>
  <c r="P304" i="4"/>
  <c r="P1313" i="3" s="1"/>
  <c r="P312" i="4"/>
  <c r="P1342" i="3" s="1"/>
  <c r="P320" i="4"/>
  <c r="P1371" i="3" s="1"/>
  <c r="P328" i="4"/>
  <c r="P1421" i="3" s="1"/>
  <c r="P336" i="4"/>
  <c r="P1450" i="3" s="1"/>
  <c r="P344" i="4"/>
  <c r="P1479" i="3" s="1"/>
  <c r="P352" i="4"/>
  <c r="P1529" i="3" s="1"/>
  <c r="P356" i="4"/>
  <c r="P1533" i="3" s="1"/>
  <c r="P360" i="4"/>
  <c r="P1558" i="3" s="1"/>
  <c r="P364" i="4"/>
  <c r="P1583" i="3" s="1"/>
  <c r="P368" i="4"/>
  <c r="P1587" i="3" s="1"/>
  <c r="P372" i="4"/>
  <c r="P1612" i="3" s="1"/>
  <c r="P376" i="4"/>
  <c r="P1637" i="3" s="1"/>
  <c r="P380" i="4"/>
  <c r="P1641" i="3" s="1"/>
  <c r="P384" i="4"/>
  <c r="P1666" i="3" s="1"/>
  <c r="P388" i="4"/>
  <c r="P1691" i="3" s="1"/>
  <c r="P392" i="4"/>
  <c r="P1695" i="3" s="1"/>
  <c r="P396" i="4"/>
  <c r="P1720" i="3" s="1"/>
  <c r="P400" i="4"/>
  <c r="P1745" i="3" s="1"/>
  <c r="P404" i="4"/>
  <c r="P1749" i="3" s="1"/>
  <c r="P408" i="4"/>
  <c r="P1774" i="3" s="1"/>
  <c r="P412" i="4"/>
  <c r="P1799" i="3" s="1"/>
  <c r="P416" i="4"/>
  <c r="P1803" i="3" s="1"/>
  <c r="P420" i="4"/>
  <c r="P1828" i="3" s="1"/>
  <c r="P424" i="4"/>
  <c r="P1853" i="3" s="1"/>
  <c r="P428" i="4"/>
  <c r="P1857" i="3" s="1"/>
  <c r="P432" i="4"/>
  <c r="P1882" i="3" s="1"/>
  <c r="P436" i="4"/>
  <c r="P1907" i="3" s="1"/>
  <c r="P440" i="4"/>
  <c r="P1911" i="3" s="1"/>
  <c r="P444" i="4"/>
  <c r="P1936" i="3" s="1"/>
  <c r="P448" i="4"/>
  <c r="P1961" i="3" s="1"/>
  <c r="P452" i="4"/>
  <c r="P1965" i="3" s="1"/>
  <c r="P456" i="4"/>
  <c r="P1990" i="3" s="1"/>
  <c r="P460" i="4"/>
  <c r="P2015" i="3" s="1"/>
  <c r="P464" i="4"/>
  <c r="P2019" i="3" s="1"/>
  <c r="P468" i="4"/>
  <c r="P2044" i="3" s="1"/>
  <c r="P472" i="4"/>
  <c r="P2069" i="3" s="1"/>
  <c r="P476" i="4"/>
  <c r="P2073" i="3" s="1"/>
  <c r="P480" i="4"/>
  <c r="P2098" i="3" s="1"/>
  <c r="P484" i="4"/>
  <c r="P2123" i="3" s="1"/>
  <c r="P488" i="4"/>
  <c r="P2127" i="3" s="1"/>
  <c r="P492" i="4"/>
  <c r="P2152" i="3" s="1"/>
  <c r="P496" i="4"/>
  <c r="P2177" i="3" s="1"/>
  <c r="P500" i="4"/>
  <c r="P2181" i="3" s="1"/>
  <c r="P504" i="4"/>
  <c r="P2206" i="3" s="1"/>
  <c r="P508" i="4"/>
  <c r="P2231" i="3" s="1"/>
  <c r="P512" i="4"/>
  <c r="P2235" i="3" s="1"/>
  <c r="P516" i="4"/>
  <c r="P2260" i="3" s="1"/>
  <c r="P520" i="4"/>
  <c r="P2285" i="3" s="1"/>
  <c r="P524" i="4"/>
  <c r="P2289" i="3" s="1"/>
  <c r="P24" i="4"/>
  <c r="P40"/>
  <c r="P125" i="3" s="1"/>
  <c r="P56" i="4"/>
  <c r="P183" i="3" s="1"/>
  <c r="P72" i="4"/>
  <c r="P262" i="3" s="1"/>
  <c r="P88" i="4"/>
  <c r="P341" i="3" s="1"/>
  <c r="P104" i="4"/>
  <c r="P399" i="3" s="1"/>
  <c r="P120" i="4"/>
  <c r="P478" i="3" s="1"/>
  <c r="P136" i="4"/>
  <c r="P557" i="3" s="1"/>
  <c r="P152" i="4"/>
  <c r="P615" i="3" s="1"/>
  <c r="P168" i="4"/>
  <c r="P694" i="3" s="1"/>
  <c r="P184" i="4"/>
  <c r="P773" i="3" s="1"/>
  <c r="P200" i="4"/>
  <c r="P831" i="3" s="1"/>
  <c r="P216" i="4"/>
  <c r="P910" i="3" s="1"/>
  <c r="P232" i="4"/>
  <c r="P989" i="3" s="1"/>
  <c r="P248" i="4"/>
  <c r="P1047" i="3" s="1"/>
  <c r="P264" i="4"/>
  <c r="P1126" i="3" s="1"/>
  <c r="P280" i="4"/>
  <c r="P1205" i="3" s="1"/>
  <c r="P296" i="4"/>
  <c r="P1263" i="3" s="1"/>
  <c r="P307" i="4"/>
  <c r="P1316" i="3" s="1"/>
  <c r="P315" i="4"/>
  <c r="P1345" i="3" s="1"/>
  <c r="P323" i="4"/>
  <c r="P1395" i="3" s="1"/>
  <c r="P331" i="4"/>
  <c r="P1424" i="3" s="1"/>
  <c r="P339" i="4"/>
  <c r="P1453" i="3" s="1"/>
  <c r="P347" i="4"/>
  <c r="P1503" i="3" s="1"/>
  <c r="P353" i="4"/>
  <c r="P1530" i="3" s="1"/>
  <c r="P357" i="4"/>
  <c r="P1534" i="3" s="1"/>
  <c r="P361" i="4"/>
  <c r="P1559" i="3" s="1"/>
  <c r="P365" i="4"/>
  <c r="P1584" i="3" s="1"/>
  <c r="P369" i="4"/>
  <c r="P1588" i="3" s="1"/>
  <c r="P373" i="4"/>
  <c r="P1613" i="3" s="1"/>
  <c r="P377" i="4"/>
  <c r="P1638" i="3" s="1"/>
  <c r="P381" i="4"/>
  <c r="P1642" i="3" s="1"/>
  <c r="P385" i="4"/>
  <c r="P1667" i="3" s="1"/>
  <c r="P389" i="4"/>
  <c r="P1692" i="3" s="1"/>
  <c r="P393" i="4"/>
  <c r="P1696" i="3" s="1"/>
  <c r="P397" i="4"/>
  <c r="P1721" i="3" s="1"/>
  <c r="P401" i="4"/>
  <c r="P1746" i="3" s="1"/>
  <c r="P405" i="4"/>
  <c r="P1750" i="3" s="1"/>
  <c r="P409" i="4"/>
  <c r="P1775" i="3" s="1"/>
  <c r="P413" i="4"/>
  <c r="P1800" i="3" s="1"/>
  <c r="P417" i="4"/>
  <c r="P1804" i="3" s="1"/>
  <c r="P421" i="4"/>
  <c r="P1829" i="3" s="1"/>
  <c r="P425" i="4"/>
  <c r="P1854" i="3" s="1"/>
  <c r="P429" i="4"/>
  <c r="P1858" i="3" s="1"/>
  <c r="P433" i="4"/>
  <c r="P1883" i="3" s="1"/>
  <c r="P437" i="4"/>
  <c r="P1908" i="3" s="1"/>
  <c r="P441" i="4"/>
  <c r="P1912" i="3" s="1"/>
  <c r="P445" i="4"/>
  <c r="P1937" i="3" s="1"/>
  <c r="P449" i="4"/>
  <c r="P1962" i="3" s="1"/>
  <c r="P453" i="4"/>
  <c r="P1966" i="3" s="1"/>
  <c r="P457" i="4"/>
  <c r="P1991" i="3" s="1"/>
  <c r="P461" i="4"/>
  <c r="P2016" i="3" s="1"/>
  <c r="P465" i="4"/>
  <c r="P2020" i="3" s="1"/>
  <c r="P469" i="4"/>
  <c r="P2045" i="3" s="1"/>
  <c r="P473" i="4"/>
  <c r="P2070" i="3" s="1"/>
  <c r="P477" i="4"/>
  <c r="P2074" i="3" s="1"/>
  <c r="P481" i="4"/>
  <c r="P2099" i="3" s="1"/>
  <c r="P485" i="4"/>
  <c r="P2124" i="3" s="1"/>
  <c r="P489" i="4"/>
  <c r="P2128" i="3" s="1"/>
  <c r="P493" i="4"/>
  <c r="P2153" i="3" s="1"/>
  <c r="P497" i="4"/>
  <c r="P2178" i="3" s="1"/>
  <c r="P501" i="4"/>
  <c r="P2182" i="3" s="1"/>
  <c r="P505" i="4"/>
  <c r="P2207" i="3" s="1"/>
  <c r="P509" i="4"/>
  <c r="P2232" i="3" s="1"/>
  <c r="P513" i="4"/>
  <c r="P2236" i="3" s="1"/>
  <c r="P517" i="4"/>
  <c r="P2261" i="3" s="1"/>
  <c r="P521" i="4"/>
  <c r="P2286" i="3" s="1"/>
  <c r="P525" i="4"/>
  <c r="P2290" i="3" s="1"/>
  <c r="P529" i="4"/>
  <c r="P2315" i="3" s="1"/>
  <c r="P533" i="4"/>
  <c r="P2340" i="3" s="1"/>
  <c r="P537" i="4"/>
  <c r="P2344" i="3" s="1"/>
  <c r="P541" i="4"/>
  <c r="P2369" i="3" s="1"/>
  <c r="P545" i="4"/>
  <c r="P2394" i="3" s="1"/>
  <c r="P549" i="4"/>
  <c r="P2398" i="3" s="1"/>
  <c r="P553" i="4"/>
  <c r="P2423" i="3" s="1"/>
  <c r="P557" i="4"/>
  <c r="P2448" i="3" s="1"/>
  <c r="P561" i="4"/>
  <c r="P2452" i="3" s="1"/>
  <c r="P565" i="4"/>
  <c r="P2477" i="3" s="1"/>
  <c r="P569" i="4"/>
  <c r="P2502" i="3" s="1"/>
  <c r="P573" i="4"/>
  <c r="P2506" i="3" s="1"/>
  <c r="P577" i="4"/>
  <c r="P2531" i="3" s="1"/>
  <c r="P581" i="4"/>
  <c r="P2556" i="3" s="1"/>
  <c r="P28" i="4"/>
  <c r="P44"/>
  <c r="P129" i="3" s="1"/>
  <c r="P60" i="4"/>
  <c r="P208" i="3" s="1"/>
  <c r="P76" i="4"/>
  <c r="P287" i="3" s="1"/>
  <c r="P92" i="4"/>
  <c r="P345" i="3" s="1"/>
  <c r="P108" i="4"/>
  <c r="P424" i="3" s="1"/>
  <c r="P124" i="4"/>
  <c r="P503" i="3" s="1"/>
  <c r="P140" i="4"/>
  <c r="P561" i="3" s="1"/>
  <c r="P156" i="4"/>
  <c r="P640" i="3" s="1"/>
  <c r="P172" i="4"/>
  <c r="P719" i="3" s="1"/>
  <c r="P188" i="4"/>
  <c r="P777" i="3" s="1"/>
  <c r="P204" i="4"/>
  <c r="P856" i="3" s="1"/>
  <c r="P220" i="4"/>
  <c r="P935" i="3" s="1"/>
  <c r="P236" i="4"/>
  <c r="P993" i="3" s="1"/>
  <c r="P252" i="4"/>
  <c r="P1072" i="3" s="1"/>
  <c r="P268" i="4"/>
  <c r="P1151" i="3" s="1"/>
  <c r="P284" i="4"/>
  <c r="P1209" i="3" s="1"/>
  <c r="P300" i="4"/>
  <c r="P1288" i="3" s="1"/>
  <c r="P308" i="4"/>
  <c r="P1317" i="3" s="1"/>
  <c r="P316" i="4"/>
  <c r="P1367" i="3" s="1"/>
  <c r="P324" i="4"/>
  <c r="P1396" i="3" s="1"/>
  <c r="P332" i="4"/>
  <c r="P1425" i="3" s="1"/>
  <c r="P340" i="4"/>
  <c r="P1475" i="3" s="1"/>
  <c r="P348" i="4"/>
  <c r="P1504" i="3" s="1"/>
  <c r="P354" i="4"/>
  <c r="P1531" i="3" s="1"/>
  <c r="P358" i="4"/>
  <c r="P1556" i="3" s="1"/>
  <c r="P362" i="4"/>
  <c r="P1560" i="3" s="1"/>
  <c r="P366" i="4"/>
  <c r="P1585" i="3" s="1"/>
  <c r="P370" i="4"/>
  <c r="P1610" i="3" s="1"/>
  <c r="P374" i="4"/>
  <c r="P1614" i="3" s="1"/>
  <c r="P378" i="4"/>
  <c r="P1639" i="3" s="1"/>
  <c r="P382" i="4"/>
  <c r="P1664" i="3" s="1"/>
  <c r="P386" i="4"/>
  <c r="P1668" i="3" s="1"/>
  <c r="P390" i="4"/>
  <c r="P1693" i="3" s="1"/>
  <c r="P394" i="4"/>
  <c r="P1718" i="3" s="1"/>
  <c r="P398" i="4"/>
  <c r="P1722" i="3" s="1"/>
  <c r="P402" i="4"/>
  <c r="P1747" i="3" s="1"/>
  <c r="P406" i="4"/>
  <c r="P1772" i="3" s="1"/>
  <c r="P410" i="4"/>
  <c r="P1776" i="3" s="1"/>
  <c r="P414" i="4"/>
  <c r="P1801" i="3" s="1"/>
  <c r="P418" i="4"/>
  <c r="P1826" i="3" s="1"/>
  <c r="P422" i="4"/>
  <c r="P1830" i="3" s="1"/>
  <c r="P426" i="4"/>
  <c r="P1855" i="3" s="1"/>
  <c r="P430" i="4"/>
  <c r="P1880" i="3" s="1"/>
  <c r="P434" i="4"/>
  <c r="P1884" i="3" s="1"/>
  <c r="P438" i="4"/>
  <c r="P1909" i="3" s="1"/>
  <c r="P442" i="4"/>
  <c r="P1934" i="3" s="1"/>
  <c r="P446" i="4"/>
  <c r="P1938" i="3" s="1"/>
  <c r="P450" i="4"/>
  <c r="P1963" i="3" s="1"/>
  <c r="P454" i="4"/>
  <c r="P1988" i="3" s="1"/>
  <c r="P458" i="4"/>
  <c r="P1992" i="3" s="1"/>
  <c r="P462" i="4"/>
  <c r="P2017" i="3" s="1"/>
  <c r="P466" i="4"/>
  <c r="P2042" i="3" s="1"/>
  <c r="P470" i="4"/>
  <c r="P2046" i="3" s="1"/>
  <c r="P474" i="4"/>
  <c r="P2071" i="3" s="1"/>
  <c r="P478" i="4"/>
  <c r="P2096" i="3" s="1"/>
  <c r="P482" i="4"/>
  <c r="P2100" i="3" s="1"/>
  <c r="P486" i="4"/>
  <c r="P2125" i="3" s="1"/>
  <c r="P490" i="4"/>
  <c r="P2150" i="3" s="1"/>
  <c r="P494" i="4"/>
  <c r="P2154" i="3" s="1"/>
  <c r="P498" i="4"/>
  <c r="P2179" i="3" s="1"/>
  <c r="P502" i="4"/>
  <c r="P2204" i="3" s="1"/>
  <c r="P506" i="4"/>
  <c r="P2208" i="3" s="1"/>
  <c r="P510" i="4"/>
  <c r="P2233" i="3" s="1"/>
  <c r="P514" i="4"/>
  <c r="P2258" i="3" s="1"/>
  <c r="P518" i="4"/>
  <c r="P2262" i="3" s="1"/>
  <c r="P522" i="4"/>
  <c r="P2287" i="3" s="1"/>
  <c r="P526" i="4"/>
  <c r="P2312" i="3" s="1"/>
  <c r="P530" i="4"/>
  <c r="P2316" i="3" s="1"/>
  <c r="P534" i="4"/>
  <c r="P2341" i="3" s="1"/>
  <c r="P538" i="4"/>
  <c r="P2366" i="3" s="1"/>
  <c r="P542" i="4"/>
  <c r="P2370" i="3" s="1"/>
  <c r="P546" i="4"/>
  <c r="P2395" i="3" s="1"/>
  <c r="P550" i="4"/>
  <c r="P2420" i="3" s="1"/>
  <c r="P554" i="4"/>
  <c r="P2424" i="3" s="1"/>
  <c r="P558" i="4"/>
  <c r="P2449" i="3" s="1"/>
  <c r="P562" i="4"/>
  <c r="P2474" i="3" s="1"/>
  <c r="P566" i="4"/>
  <c r="P2478" i="3" s="1"/>
  <c r="P570" i="4"/>
  <c r="P2503" i="3" s="1"/>
  <c r="P574" i="4"/>
  <c r="P2528" i="3" s="1"/>
  <c r="P578" i="4"/>
  <c r="P2532" i="3" s="1"/>
  <c r="P582" i="4"/>
  <c r="P2557" i="3" s="1"/>
  <c r="P16" i="4"/>
  <c r="P32"/>
  <c r="P48"/>
  <c r="P154" i="3" s="1"/>
  <c r="P64" i="4"/>
  <c r="P233" i="3" s="1"/>
  <c r="P80" i="4"/>
  <c r="P291" i="3" s="1"/>
  <c r="P96" i="4"/>
  <c r="P370" i="3" s="1"/>
  <c r="P112" i="4"/>
  <c r="P449" i="3" s="1"/>
  <c r="P128" i="4"/>
  <c r="P507" i="3" s="1"/>
  <c r="P144" i="4"/>
  <c r="P586" i="3" s="1"/>
  <c r="P160" i="4"/>
  <c r="P665" i="3" s="1"/>
  <c r="P176" i="4"/>
  <c r="P723" i="3" s="1"/>
  <c r="P192" i="4"/>
  <c r="P802" i="3" s="1"/>
  <c r="P208" i="4"/>
  <c r="P881" i="3" s="1"/>
  <c r="P224" i="4"/>
  <c r="P939" i="3" s="1"/>
  <c r="P240" i="4"/>
  <c r="P1018" i="3" s="1"/>
  <c r="P256" i="4"/>
  <c r="P1097" i="3" s="1"/>
  <c r="P272" i="4"/>
  <c r="P1155" i="3" s="1"/>
  <c r="P288" i="4"/>
  <c r="P1234" i="3" s="1"/>
  <c r="P303" i="4"/>
  <c r="P1291" i="3" s="1"/>
  <c r="P311" i="4"/>
  <c r="P1341" i="3" s="1"/>
  <c r="P319" i="4"/>
  <c r="P1370" i="3" s="1"/>
  <c r="P327" i="4"/>
  <c r="P1399" i="3" s="1"/>
  <c r="P351" i="4"/>
  <c r="P1507" i="3" s="1"/>
  <c r="P367" i="4"/>
  <c r="P1586" i="3" s="1"/>
  <c r="P383" i="4"/>
  <c r="P1665" i="3" s="1"/>
  <c r="P399" i="4"/>
  <c r="P1723" i="3" s="1"/>
  <c r="P415" i="4"/>
  <c r="P1802" i="3" s="1"/>
  <c r="P431" i="4"/>
  <c r="P1881" i="3" s="1"/>
  <c r="P447" i="4"/>
  <c r="P1939" i="3" s="1"/>
  <c r="P463" i="4"/>
  <c r="P2018" i="3" s="1"/>
  <c r="P479" i="4"/>
  <c r="P2097" i="3" s="1"/>
  <c r="P495" i="4"/>
  <c r="P2155" i="3" s="1"/>
  <c r="P511" i="4"/>
  <c r="P2234" i="3" s="1"/>
  <c r="P527" i="4"/>
  <c r="P2313" i="3" s="1"/>
  <c r="P535" i="4"/>
  <c r="P2342" i="3" s="1"/>
  <c r="P543" i="4"/>
  <c r="P2371" i="3" s="1"/>
  <c r="P551" i="4"/>
  <c r="P2421" i="3" s="1"/>
  <c r="P559" i="4"/>
  <c r="P2450" i="3" s="1"/>
  <c r="P567" i="4"/>
  <c r="P2479" i="3" s="1"/>
  <c r="P575" i="4"/>
  <c r="P2529" i="3" s="1"/>
  <c r="P583" i="4"/>
  <c r="P2558" i="3" s="1"/>
  <c r="P355" i="4"/>
  <c r="P1532" i="3" s="1"/>
  <c r="P371" i="4"/>
  <c r="P1611" i="3" s="1"/>
  <c r="P387" i="4"/>
  <c r="P1669" i="3" s="1"/>
  <c r="P403" i="4"/>
  <c r="P1748" i="3" s="1"/>
  <c r="P419" i="4"/>
  <c r="P1827" i="3" s="1"/>
  <c r="P435" i="4"/>
  <c r="P1885" i="3" s="1"/>
  <c r="P451" i="4"/>
  <c r="P1964" i="3" s="1"/>
  <c r="P467" i="4"/>
  <c r="P2043" i="3" s="1"/>
  <c r="P483" i="4"/>
  <c r="P2101" i="3" s="1"/>
  <c r="P499" i="4"/>
  <c r="P2180" i="3" s="1"/>
  <c r="P515" i="4"/>
  <c r="P2259" i="3" s="1"/>
  <c r="P528" i="4"/>
  <c r="P2314" i="3" s="1"/>
  <c r="P536" i="4"/>
  <c r="P2343" i="3" s="1"/>
  <c r="P544" i="4"/>
  <c r="P2393" i="3" s="1"/>
  <c r="P552" i="4"/>
  <c r="P2422" i="3" s="1"/>
  <c r="P560" i="4"/>
  <c r="P2451" i="3" s="1"/>
  <c r="P568" i="4"/>
  <c r="P2501" i="3" s="1"/>
  <c r="P576" i="4"/>
  <c r="P2530" i="3" s="1"/>
  <c r="P584" i="4"/>
  <c r="P2559" i="3" s="1"/>
  <c r="P548" i="4"/>
  <c r="P2397" i="3" s="1"/>
  <c r="P564" i="4"/>
  <c r="P2476" i="3" s="1"/>
  <c r="P580" i="4"/>
  <c r="P2555" i="3" s="1"/>
  <c r="P335" i="4"/>
  <c r="P1449" i="3" s="1"/>
  <c r="P359" i="4"/>
  <c r="P1557" i="3" s="1"/>
  <c r="P375" i="4"/>
  <c r="P1615" i="3" s="1"/>
  <c r="P391" i="4"/>
  <c r="P1694" i="3" s="1"/>
  <c r="P407" i="4"/>
  <c r="P1773" i="3" s="1"/>
  <c r="P423" i="4"/>
  <c r="P1831" i="3" s="1"/>
  <c r="P439" i="4"/>
  <c r="P1910" i="3" s="1"/>
  <c r="P455" i="4"/>
  <c r="P1989" i="3" s="1"/>
  <c r="P471" i="4"/>
  <c r="P2047" i="3" s="1"/>
  <c r="P487" i="4"/>
  <c r="P2126" i="3" s="1"/>
  <c r="P503" i="4"/>
  <c r="P2205" i="3" s="1"/>
  <c r="P519" i="4"/>
  <c r="P2263" i="3" s="1"/>
  <c r="P531" i="4"/>
  <c r="P2317" i="3" s="1"/>
  <c r="P539" i="4"/>
  <c r="P2367" i="3" s="1"/>
  <c r="P547" i="4"/>
  <c r="P2396" i="3" s="1"/>
  <c r="P555" i="4"/>
  <c r="P2425" i="3" s="1"/>
  <c r="P563" i="4"/>
  <c r="P2475" i="3" s="1"/>
  <c r="P571" i="4"/>
  <c r="P2504" i="3" s="1"/>
  <c r="P579" i="4"/>
  <c r="P2533" i="3" s="1"/>
  <c r="P585" i="4"/>
  <c r="P2560" i="3" s="1"/>
  <c r="P556" i="4"/>
  <c r="P2447" i="3" s="1"/>
  <c r="P572" i="4"/>
  <c r="P2505" i="3" s="1"/>
  <c r="P343" i="4"/>
  <c r="P1478" i="3" s="1"/>
  <c r="P363" i="4"/>
  <c r="P1561" i="3" s="1"/>
  <c r="P379" i="4"/>
  <c r="P1640" i="3" s="1"/>
  <c r="P395" i="4"/>
  <c r="P1719" i="3" s="1"/>
  <c r="P411" i="4"/>
  <c r="P1777" i="3" s="1"/>
  <c r="P427" i="4"/>
  <c r="P1856" i="3" s="1"/>
  <c r="P443" i="4"/>
  <c r="P1935" i="3" s="1"/>
  <c r="P459" i="4"/>
  <c r="P1993" i="3" s="1"/>
  <c r="P475" i="4"/>
  <c r="P2072" i="3" s="1"/>
  <c r="P491" i="4"/>
  <c r="P2151" i="3" s="1"/>
  <c r="P507" i="4"/>
  <c r="P2209" i="3" s="1"/>
  <c r="P523" i="4"/>
  <c r="P2288" i="3" s="1"/>
  <c r="P532" i="4"/>
  <c r="P2339" i="3" s="1"/>
  <c r="P540" i="4"/>
  <c r="P2368" i="3" s="1"/>
  <c r="C109" i="5"/>
  <c r="C108"/>
  <c r="C107"/>
  <c r="C106"/>
  <c r="C105"/>
  <c r="C104"/>
  <c r="C103"/>
  <c r="C102"/>
  <c r="C101"/>
  <c r="C100"/>
  <c r="C99"/>
  <c r="C98"/>
  <c r="C97"/>
  <c r="C96"/>
  <c r="C95"/>
  <c r="C94"/>
  <c r="C93"/>
  <c r="C92"/>
  <c r="C91"/>
  <c r="C90"/>
  <c r="C89"/>
  <c r="C88"/>
  <c r="C87"/>
  <c r="C86"/>
  <c r="C85"/>
  <c r="C84"/>
  <c r="C83"/>
  <c r="C82"/>
  <c r="C81"/>
  <c r="C80"/>
  <c r="C79"/>
  <c r="C78"/>
  <c r="C77"/>
  <c r="C76"/>
  <c r="C75"/>
  <c r="C74"/>
  <c r="C73"/>
  <c r="C72"/>
  <c r="C71"/>
  <c r="C70"/>
  <c r="C69"/>
  <c r="C68"/>
  <c r="C67"/>
  <c r="C66"/>
  <c r="C65"/>
  <c r="C64"/>
  <c r="C63"/>
  <c r="C62"/>
  <c r="C61"/>
  <c r="C60"/>
  <c r="C59"/>
  <c r="C58"/>
  <c r="C57"/>
  <c r="C56"/>
  <c r="C55"/>
  <c r="C54"/>
  <c r="C53"/>
  <c r="C52"/>
  <c r="C51"/>
  <c r="C50"/>
  <c r="C49"/>
  <c r="C48"/>
  <c r="C47"/>
  <c r="C46"/>
  <c r="C45"/>
  <c r="C44"/>
  <c r="C43"/>
  <c r="C42"/>
  <c r="C41"/>
  <c r="C40"/>
  <c r="C39"/>
  <c r="C38"/>
  <c r="C37"/>
  <c r="C36"/>
  <c r="C35"/>
  <c r="C34"/>
  <c r="C33"/>
  <c r="C32"/>
  <c r="C31"/>
  <c r="C30"/>
  <c r="C29"/>
  <c r="C28"/>
  <c r="C27"/>
  <c r="C26"/>
  <c r="C25"/>
  <c r="C24"/>
  <c r="C23"/>
  <c r="C22"/>
  <c r="C21"/>
  <c r="C20"/>
  <c r="C19"/>
  <c r="C18"/>
  <c r="C17"/>
  <c r="C16"/>
  <c r="C15"/>
  <c r="P105" i="4" l="1"/>
  <c r="P400" i="3" s="1"/>
  <c r="P77" i="4"/>
  <c r="P288" i="3" s="1"/>
  <c r="P89" i="4"/>
  <c r="P342" i="3" s="1"/>
  <c r="P93" i="4"/>
  <c r="P346" i="3" s="1"/>
  <c r="P81" i="4"/>
  <c r="P292" i="3" s="1"/>
  <c r="P73" i="4"/>
  <c r="P263" i="3" s="1"/>
  <c r="P61" i="4"/>
  <c r="P209" i="3" s="1"/>
  <c r="P69" i="4"/>
  <c r="P238" i="3" s="1"/>
  <c r="P29" i="4"/>
  <c r="P21"/>
  <c r="P53"/>
  <c r="P180" i="3" s="1"/>
  <c r="P65" i="4"/>
  <c r="P234" i="3" s="1"/>
  <c r="P45" i="4"/>
  <c r="P130" i="3" s="1"/>
  <c r="P57" i="4"/>
  <c r="P184" i="3" s="1"/>
  <c r="P37" i="4"/>
  <c r="P101" i="3" s="1"/>
  <c r="P49" i="4"/>
  <c r="P155" i="3" s="1"/>
  <c r="P33" i="4"/>
  <c r="P41"/>
  <c r="P126" i="3" s="1"/>
  <c r="P17" i="4"/>
  <c r="P18" i="3" s="1"/>
  <c r="P25" i="4"/>
  <c r="D16" i="5"/>
  <c r="D20"/>
  <c r="Q152" i="3" s="1"/>
  <c r="D24" i="5"/>
  <c r="Q260" i="3" s="1"/>
  <c r="D28" i="5"/>
  <c r="Q368" i="3" s="1"/>
  <c r="D32" i="5"/>
  <c r="Q476" i="3" s="1"/>
  <c r="D36" i="5"/>
  <c r="Q584" i="3" s="1"/>
  <c r="D40" i="5"/>
  <c r="Q692" i="3" s="1"/>
  <c r="D44" i="5"/>
  <c r="Q800" i="3" s="1"/>
  <c r="D48" i="5"/>
  <c r="Q908" i="3" s="1"/>
  <c r="D52" i="5"/>
  <c r="Q1016" i="3" s="1"/>
  <c r="D56" i="5"/>
  <c r="Q1124" i="3" s="1"/>
  <c r="D60" i="5"/>
  <c r="Q1232" i="3" s="1"/>
  <c r="D64" i="5"/>
  <c r="Q1340" i="3" s="1"/>
  <c r="D68" i="5"/>
  <c r="Q1448" i="3" s="1"/>
  <c r="D72" i="5"/>
  <c r="Q1556" i="3" s="1"/>
  <c r="D76" i="5"/>
  <c r="Q1664" i="3" s="1"/>
  <c r="D80" i="5"/>
  <c r="Q1772" i="3" s="1"/>
  <c r="D84" i="5"/>
  <c r="Q1880" i="3" s="1"/>
  <c r="D88" i="5"/>
  <c r="Q1988" i="3" s="1"/>
  <c r="D92" i="5"/>
  <c r="Q2096" i="3" s="1"/>
  <c r="D96" i="5"/>
  <c r="Q2204" i="3" s="1"/>
  <c r="D100" i="5"/>
  <c r="Q2312" i="3" s="1"/>
  <c r="D104" i="5"/>
  <c r="Q2420" i="3" s="1"/>
  <c r="D108" i="5"/>
  <c r="Q2528" i="3" s="1"/>
  <c r="D27" i="5"/>
  <c r="Q341" i="3" s="1"/>
  <c r="D35" i="5"/>
  <c r="Q557" i="3" s="1"/>
  <c r="D47" i="5"/>
  <c r="Q881" i="3" s="1"/>
  <c r="D59" i="5"/>
  <c r="Q1205" i="3" s="1"/>
  <c r="D67" i="5"/>
  <c r="Q1421" i="3" s="1"/>
  <c r="D79" i="5"/>
  <c r="Q1745" i="3" s="1"/>
  <c r="D91" i="5"/>
  <c r="Q2069" i="3" s="1"/>
  <c r="D99" i="5"/>
  <c r="Q2285" i="3" s="1"/>
  <c r="D107" i="5"/>
  <c r="Q2501" i="3" s="1"/>
  <c r="D17" i="5"/>
  <c r="Q71" i="3" s="1"/>
  <c r="D21" i="5"/>
  <c r="Q179" i="3" s="1"/>
  <c r="D25" i="5"/>
  <c r="Q287" i="3" s="1"/>
  <c r="D29" i="5"/>
  <c r="Q395" i="3" s="1"/>
  <c r="D33" i="5"/>
  <c r="Q503" i="3" s="1"/>
  <c r="D37" i="5"/>
  <c r="Q611" i="3" s="1"/>
  <c r="D41" i="5"/>
  <c r="Q719" i="3" s="1"/>
  <c r="D45" i="5"/>
  <c r="Q827" i="3" s="1"/>
  <c r="D49" i="5"/>
  <c r="Q935" i="3" s="1"/>
  <c r="D53" i="5"/>
  <c r="Q1043" i="3" s="1"/>
  <c r="D57" i="5"/>
  <c r="Q1151" i="3" s="1"/>
  <c r="D61" i="5"/>
  <c r="Q1259" i="3" s="1"/>
  <c r="D65" i="5"/>
  <c r="Q1367" i="3" s="1"/>
  <c r="D69" i="5"/>
  <c r="Q1475" i="3" s="1"/>
  <c r="D73" i="5"/>
  <c r="Q1583" i="3" s="1"/>
  <c r="D77" i="5"/>
  <c r="Q1691" i="3" s="1"/>
  <c r="D81" i="5"/>
  <c r="Q1799" i="3" s="1"/>
  <c r="D85" i="5"/>
  <c r="Q1907" i="3" s="1"/>
  <c r="D89" i="5"/>
  <c r="Q2015" i="3" s="1"/>
  <c r="D93" i="5"/>
  <c r="Q2123" i="3" s="1"/>
  <c r="D97" i="5"/>
  <c r="Q2231" i="3" s="1"/>
  <c r="D101" i="5"/>
  <c r="Q2339" i="3" s="1"/>
  <c r="D105" i="5"/>
  <c r="Q2447" i="3" s="1"/>
  <c r="D109" i="5"/>
  <c r="Q2555" i="3" s="1"/>
  <c r="D23" i="5"/>
  <c r="Q233" i="3" s="1"/>
  <c r="D31" i="5"/>
  <c r="Q449" i="3" s="1"/>
  <c r="D43" i="5"/>
  <c r="Q773" i="3" s="1"/>
  <c r="D55" i="5"/>
  <c r="Q1097" i="3" s="1"/>
  <c r="D71" i="5"/>
  <c r="Q1529" i="3" s="1"/>
  <c r="D87" i="5"/>
  <c r="Q1961" i="3" s="1"/>
  <c r="D95" i="5"/>
  <c r="Q2177" i="3" s="1"/>
  <c r="D103" i="5"/>
  <c r="Q2393" i="3" s="1"/>
  <c r="D18" i="5"/>
  <c r="Q98" i="3" s="1"/>
  <c r="D22" i="5"/>
  <c r="Q206" i="3" s="1"/>
  <c r="D26" i="5"/>
  <c r="Q314" i="3" s="1"/>
  <c r="D30" i="5"/>
  <c r="Q422" i="3" s="1"/>
  <c r="D34" i="5"/>
  <c r="Q530" i="3" s="1"/>
  <c r="D38" i="5"/>
  <c r="Q638" i="3" s="1"/>
  <c r="D42" i="5"/>
  <c r="Q746" i="3" s="1"/>
  <c r="D46" i="5"/>
  <c r="Q854" i="3" s="1"/>
  <c r="D50" i="5"/>
  <c r="Q962" i="3" s="1"/>
  <c r="D54" i="5"/>
  <c r="Q1070" i="3" s="1"/>
  <c r="D58" i="5"/>
  <c r="Q1178" i="3" s="1"/>
  <c r="D62" i="5"/>
  <c r="Q1286" i="3" s="1"/>
  <c r="D66" i="5"/>
  <c r="Q1394" i="3" s="1"/>
  <c r="D70" i="5"/>
  <c r="Q1502" i="3" s="1"/>
  <c r="D74" i="5"/>
  <c r="Q1610" i="3" s="1"/>
  <c r="D78" i="5"/>
  <c r="Q1718" i="3" s="1"/>
  <c r="D82" i="5"/>
  <c r="Q1826" i="3" s="1"/>
  <c r="D86" i="5"/>
  <c r="Q1934" i="3" s="1"/>
  <c r="D90" i="5"/>
  <c r="Q2042" i="3" s="1"/>
  <c r="D94" i="5"/>
  <c r="Q2150" i="3" s="1"/>
  <c r="D98" i="5"/>
  <c r="Q2258" i="3" s="1"/>
  <c r="D102" i="5"/>
  <c r="Q2366" i="3" s="1"/>
  <c r="D106" i="5"/>
  <c r="Q2474" i="3" s="1"/>
  <c r="D19" i="5"/>
  <c r="Q125" i="3" s="1"/>
  <c r="D39" i="5"/>
  <c r="Q665" i="3" s="1"/>
  <c r="D51" i="5"/>
  <c r="Q989" i="3" s="1"/>
  <c r="D63" i="5"/>
  <c r="Q1313" i="3" s="1"/>
  <c r="D75" i="5"/>
  <c r="Q1637" i="3" s="1"/>
  <c r="D83" i="5"/>
  <c r="Q1853" i="3" s="1"/>
  <c r="D15" i="5"/>
  <c r="Q17" i="3" s="1"/>
</calcChain>
</file>

<file path=xl/sharedStrings.xml><?xml version="1.0" encoding="utf-8"?>
<sst xmlns="http://schemas.openxmlformats.org/spreadsheetml/2006/main" count="3865" uniqueCount="594">
  <si>
    <r>
      <rPr>
        <sz val="14"/>
        <rFont val="Times New Roman"/>
        <family val="1"/>
      </rPr>
      <t>4, l</t>
    </r>
  </si>
  <si>
    <r>
      <rPr>
        <sz val="14"/>
        <rFont val="Times New Roman"/>
        <family val="1"/>
      </rPr>
      <t>5</t>
    </r>
    <r>
      <rPr>
        <vertAlign val="subscript"/>
        <sz val="14"/>
        <rFont val="Times New Roman"/>
        <family val="1"/>
      </rPr>
      <t>s</t>
    </r>
    <r>
      <rPr>
        <sz val="14"/>
        <rFont val="Times New Roman"/>
        <family val="1"/>
      </rPr>
      <t>3</t>
    </r>
  </si>
  <si>
    <r>
      <rPr>
        <sz val="14"/>
        <rFont val="Times New Roman"/>
        <family val="1"/>
      </rPr>
      <t>l l ,7</t>
    </r>
  </si>
  <si>
    <t>І50</t>
  </si>
  <si>
    <t xml:space="preserve">метание
мяча 140 г
</t>
  </si>
  <si>
    <t>прыжок
в длину (см)</t>
  </si>
  <si>
    <t>бег 30 м (сек.)</t>
  </si>
  <si>
    <t>бег 60 м (сск.)</t>
  </si>
  <si>
    <t>бег 100 м (сек.)</t>
  </si>
  <si>
    <t>Таблица оценки легкоатлетичеекого многоборья
Всероссииских  спортивных игр школьников "Президентские спортивные игры"</t>
  </si>
  <si>
    <t>девушки</t>
  </si>
  <si>
    <t xml:space="preserve">метание мяча 140 г
</t>
  </si>
  <si>
    <t>бег 800 м                 (мин, сек)</t>
  </si>
  <si>
    <t>бег 600 м     (мин, сек)</t>
  </si>
  <si>
    <t>юноши</t>
  </si>
  <si>
    <t>очки</t>
  </si>
  <si>
    <t>3.00,0</t>
  </si>
  <si>
    <t>1.43,0</t>
  </si>
  <si>
    <t>2.01,0</t>
  </si>
  <si>
    <t>4.00,0</t>
  </si>
  <si>
    <t>&gt;12,2</t>
  </si>
  <si>
    <t>&gt;6,9</t>
  </si>
  <si>
    <t>&gt;4.00,0</t>
  </si>
  <si>
    <t>&lt;2.01,0</t>
  </si>
  <si>
    <t>&gt;660</t>
  </si>
  <si>
    <t>&gt;70,00</t>
  </si>
  <si>
    <t>2.01,0&lt;=2.01,6</t>
  </si>
  <si>
    <t>2.01,6&lt;=2.02,4</t>
  </si>
  <si>
    <t>2.02,4&lt;=2.03,2</t>
  </si>
  <si>
    <t>2.03,2&lt;=2.04,0</t>
  </si>
  <si>
    <t>2.04,0&lt;=2.04,8</t>
  </si>
  <si>
    <t>2.04,8&lt;=2.05,6</t>
  </si>
  <si>
    <t>2.05,6&lt;=2.06,4</t>
  </si>
  <si>
    <t>2.06,4&lt;=2.07,2</t>
  </si>
  <si>
    <t>2.07,2&lt;=2.08,0</t>
  </si>
  <si>
    <t>2.08,0&lt;=2.08,8</t>
  </si>
  <si>
    <t>2.08,8&lt;=2.09,6</t>
  </si>
  <si>
    <t>2.09,6&lt;=2.10,4</t>
  </si>
  <si>
    <t>2.10,4&lt;=2.11,2</t>
  </si>
  <si>
    <t>2.11,2&lt;=2.12,0</t>
  </si>
  <si>
    <t>2.12,0&lt;=2.12,8</t>
  </si>
  <si>
    <t>2.12,8&lt;=2.13,6</t>
  </si>
  <si>
    <t>2.13,6&lt;=2.14,4</t>
  </si>
  <si>
    <t>2.14,4&lt;=2.15,2</t>
  </si>
  <si>
    <t>2.15,2&lt;=2.16,0</t>
  </si>
  <si>
    <t>2.16,0&lt;=2.16,8</t>
  </si>
  <si>
    <t>2.16,8&lt;=2.17,6</t>
  </si>
  <si>
    <t>2.17,6&lt;=2.18,4</t>
  </si>
  <si>
    <t>2.18,4&lt;=2.19,2</t>
  </si>
  <si>
    <t>2.19,2&lt;=2.20,0</t>
  </si>
  <si>
    <t>2.20,0&lt;=2.20,8</t>
  </si>
  <si>
    <t>2.20,8&lt;=2.21,6</t>
  </si>
  <si>
    <t>2.21,6&lt;=2.22,4</t>
  </si>
  <si>
    <t>2.22,4&lt;=2.23,2</t>
  </si>
  <si>
    <t>2.23,2&lt;=2.24,0</t>
  </si>
  <si>
    <t>2.24,0&lt;=2.24,8</t>
  </si>
  <si>
    <t>2.24,8&lt;=2.25,6</t>
  </si>
  <si>
    <t>2.25,6&lt;=2.26,4</t>
  </si>
  <si>
    <t>2.26,4&lt;=2.27,2</t>
  </si>
  <si>
    <t>2.27,2&lt;=2.28,0</t>
  </si>
  <si>
    <t>2.28,0&lt;=2.28,8</t>
  </si>
  <si>
    <t>2.28,8&lt;=2.29,6</t>
  </si>
  <si>
    <t>2.29,6&lt;=2.30,4</t>
  </si>
  <si>
    <t>2.30,4&lt;=2.31,2</t>
  </si>
  <si>
    <t>2.31,2&lt;=2.32,0</t>
  </si>
  <si>
    <t>2.32,0&lt;=2.32,8</t>
  </si>
  <si>
    <t>2.32,8&lt;=2.33,6</t>
  </si>
  <si>
    <t>2.33,6&lt;=2.34,4</t>
  </si>
  <si>
    <t>2.34,4&lt;=2.35,2</t>
  </si>
  <si>
    <t>2.35,2&lt;=2.36,0</t>
  </si>
  <si>
    <t>2.36,0&lt;=2.36,8</t>
  </si>
  <si>
    <t>2.36,8&lt;=2.37,6</t>
  </si>
  <si>
    <t>2.37,6&lt;=2.38,4</t>
  </si>
  <si>
    <t>2.38,4&lt;=2.39,2</t>
  </si>
  <si>
    <t>2.39,2&lt;=2.40,0</t>
  </si>
  <si>
    <t>2.40,0&lt;=2.40,8</t>
  </si>
  <si>
    <t>2.40,8&lt;=2.41,6</t>
  </si>
  <si>
    <t>2.41,6&lt;=2.42,4</t>
  </si>
  <si>
    <t>2.42,4&lt;=2.43,2</t>
  </si>
  <si>
    <t>2.43,2&lt;=2.44,0</t>
  </si>
  <si>
    <t>2.44,0&lt;=2.44,8</t>
  </si>
  <si>
    <t>2.44,8&lt;=2.45,6</t>
  </si>
  <si>
    <t>2.45,6&lt;=2.46,4</t>
  </si>
  <si>
    <t>2.46,4&lt;=2.47,2</t>
  </si>
  <si>
    <t>2.47,2&lt;=2.48,0</t>
  </si>
  <si>
    <t>2.48,0&lt;=2.48,8</t>
  </si>
  <si>
    <t>2.48,8&lt;=2.49,6</t>
  </si>
  <si>
    <t>2.49,6&lt;=2.50,4</t>
  </si>
  <si>
    <t>2.50,4&lt;=2.51,2</t>
  </si>
  <si>
    <t>2.51,2&lt;=2.52,0</t>
  </si>
  <si>
    <t>2.52,0&lt;=2.52,8</t>
  </si>
  <si>
    <t>2.52,8&lt;=2.53,6</t>
  </si>
  <si>
    <t>2.53,6&lt;=2.54,4</t>
  </si>
  <si>
    <t>2.54,4&lt;=2.55,2</t>
  </si>
  <si>
    <t>2.55,2&lt;=2.56,0</t>
  </si>
  <si>
    <t>2.56,0&lt;=2.56,8</t>
  </si>
  <si>
    <t>2.56,8&lt;=2.57,6</t>
  </si>
  <si>
    <t>2.57,6&lt;=2.58,4</t>
  </si>
  <si>
    <t>2.58,4&lt;=2.59,2</t>
  </si>
  <si>
    <t>2.59,2&lt;=3.00,0</t>
  </si>
  <si>
    <t>3.00,0&lt;=3.00,8</t>
  </si>
  <si>
    <t>3.00,8&lt;=3.01,6</t>
  </si>
  <si>
    <t>3.01,6&lt;=3.02,4</t>
  </si>
  <si>
    <t>3.02,4&lt;=3.03,2</t>
  </si>
  <si>
    <t>3.03,2&lt;=3.04,0</t>
  </si>
  <si>
    <t>3.04,0&lt;=3.04,8</t>
  </si>
  <si>
    <t>3.04,8&lt;=3.05,6</t>
  </si>
  <si>
    <t>3.05,6&lt;=3.06,4</t>
  </si>
  <si>
    <t>3.06,4&lt;=3.07,2</t>
  </si>
  <si>
    <t>3.07,2&lt;=3.08,0</t>
  </si>
  <si>
    <t>3.08,0&lt;=3.08,8</t>
  </si>
  <si>
    <t>3.08,8&lt;=3.09,6</t>
  </si>
  <si>
    <t>3.09,6&lt;=3.10,4</t>
  </si>
  <si>
    <t>3.10,4&lt;=3.11,2</t>
  </si>
  <si>
    <t>3.11,2&lt;=3.12,0</t>
  </si>
  <si>
    <t>3.12,0&lt;=3.12,8</t>
  </si>
  <si>
    <t>3.12,8&lt;=3.13,6</t>
  </si>
  <si>
    <t>3.13,6&lt;=3.14,4</t>
  </si>
  <si>
    <t>3.14,4&lt;=3.15,2</t>
  </si>
  <si>
    <t>3.15,2&lt;=3.16,0</t>
  </si>
  <si>
    <t>3.16,0&lt;=3.16,8</t>
  </si>
  <si>
    <t>3.16,8&lt;=3.17,6</t>
  </si>
  <si>
    <t>3.17,6&lt;=3.18,4</t>
  </si>
  <si>
    <t>3.18,4&lt;=3.19,2</t>
  </si>
  <si>
    <t>3.19,2&lt;=3.20,0</t>
  </si>
  <si>
    <t>3.20,0&lt;=3.20,8</t>
  </si>
  <si>
    <t>3.20,8&lt;=3.21,6</t>
  </si>
  <si>
    <t>3.21,6&lt;=3.22,4</t>
  </si>
  <si>
    <t>3.22,4&lt;=3.23,2</t>
  </si>
  <si>
    <t>3.23,2&lt;=3.24,0</t>
  </si>
  <si>
    <t>3.24,0&lt;=3.24,8</t>
  </si>
  <si>
    <t>3.24,8&lt;=3.25,6</t>
  </si>
  <si>
    <t>3.25,6&lt;=3.26,4</t>
  </si>
  <si>
    <t>3.26,4&lt;=3.27,2</t>
  </si>
  <si>
    <t>3.27,2&lt;=3.28,0</t>
  </si>
  <si>
    <t>3.28,0&lt;=3.28,8</t>
  </si>
  <si>
    <t>3.28,8&lt;=3.29,6</t>
  </si>
  <si>
    <t>3.29,6&lt;=3.30,4</t>
  </si>
  <si>
    <t>3.30,4&lt;=3.31,2</t>
  </si>
  <si>
    <t>3.31,2&lt;=3.32,0</t>
  </si>
  <si>
    <t>3.32,0&lt;=3.32,8</t>
  </si>
  <si>
    <t>3.32,8&lt;=3.33,6</t>
  </si>
  <si>
    <t>3.33,6&lt;=3.34,4</t>
  </si>
  <si>
    <t>3.34,4&lt;=3.35,2</t>
  </si>
  <si>
    <t>3.35,2&lt;=3.36,0</t>
  </si>
  <si>
    <t>3.36,0&lt;=3.36,8</t>
  </si>
  <si>
    <t>3.36,8&lt;=3.37,6</t>
  </si>
  <si>
    <t>3.37,6&lt;=3.38,4</t>
  </si>
  <si>
    <t>3.38,4&lt;=3.39,2</t>
  </si>
  <si>
    <t>3.39,2&lt;=3.40,0</t>
  </si>
  <si>
    <t>3.40,0&lt;=3.40,8</t>
  </si>
  <si>
    <t>3.40,8&lt;=3.41,6</t>
  </si>
  <si>
    <t>3.41,6&lt;=3.42,4</t>
  </si>
  <si>
    <t>3.42,4&lt;=3.43,2</t>
  </si>
  <si>
    <t>3.43,2&lt;=3.44,0</t>
  </si>
  <si>
    <t>3.44,0&lt;=3.44,8</t>
  </si>
  <si>
    <t>3.44,8&lt;=3.45,6</t>
  </si>
  <si>
    <t>3.45,6&lt;=3.46,4</t>
  </si>
  <si>
    <t>3.46,4&lt;=3.47,2</t>
  </si>
  <si>
    <t>3.47,2&lt;=3.48,0</t>
  </si>
  <si>
    <t>3.48,0&lt;=3.48,8</t>
  </si>
  <si>
    <t>3.48,8&lt;=3.49,6</t>
  </si>
  <si>
    <t>3.49,6&lt;=3.50,4</t>
  </si>
  <si>
    <t>3.50,4&lt;=3.51,2</t>
  </si>
  <si>
    <t>3.51,2&lt;=3.52,0</t>
  </si>
  <si>
    <t>3.52,0&lt;=3.52,8</t>
  </si>
  <si>
    <t>3.52,8&lt;=3.53,6</t>
  </si>
  <si>
    <t>3.53,6&lt;=3.54,4</t>
  </si>
  <si>
    <t>3.54,4&lt;=3.55,2</t>
  </si>
  <si>
    <t>3.55,2&lt;=3.56,0</t>
  </si>
  <si>
    <t>3.56,0&lt;=3.56,8</t>
  </si>
  <si>
    <t>3.56,8&lt;=3.57,6</t>
  </si>
  <si>
    <t>3.57,6&lt;=3.58,4</t>
  </si>
  <si>
    <t>3.58,4&lt;=3.59,2</t>
  </si>
  <si>
    <t>3.59,2&lt;=4.00,0</t>
  </si>
  <si>
    <t>&gt;555</t>
  </si>
  <si>
    <t>&gt;58,00</t>
  </si>
  <si>
    <t>&gt;7,1</t>
  </si>
  <si>
    <t>&gt;13,5</t>
  </si>
  <si>
    <t>&lt;1.43,0</t>
  </si>
  <si>
    <t>&gt;3.00,0</t>
  </si>
  <si>
    <t>1.43,0&lt;=1.43,3</t>
  </si>
  <si>
    <t>1.43,3&lt;=1.43,8</t>
  </si>
  <si>
    <t>1.43,8&lt;=1.44,3</t>
  </si>
  <si>
    <t>1.44,3&lt;=1.44,8</t>
  </si>
  <si>
    <t>1.44,8&lt;=1.45,3</t>
  </si>
  <si>
    <t>1.45,3&lt;=1.45,8</t>
  </si>
  <si>
    <t>1.45,8&lt;=1.46,3</t>
  </si>
  <si>
    <t>1.46,3&lt;=1.46,8</t>
  </si>
  <si>
    <t>1.46,8&lt;=1.47,3</t>
  </si>
  <si>
    <t>1.47,3&lt;=1.47,8</t>
  </si>
  <si>
    <t>1.47,8&lt;=1.48,3</t>
  </si>
  <si>
    <t>1.48,3&lt;=1.48,8</t>
  </si>
  <si>
    <t>1.48,8&lt;=1.49,3</t>
  </si>
  <si>
    <t>1.49,3&lt;=1.49,8</t>
  </si>
  <si>
    <t>1.49,8&lt;=1.50,3</t>
  </si>
  <si>
    <t>1.50,3&lt;=1.50,8</t>
  </si>
  <si>
    <t>1.50,8&lt;=1.51,3</t>
  </si>
  <si>
    <t>1.51,3&lt;=1.51,8</t>
  </si>
  <si>
    <t>1.51,8&lt;=1.52,3</t>
  </si>
  <si>
    <t>1.52,3&lt;=1.52,8</t>
  </si>
  <si>
    <t>1.52,8&lt;=1.53,3</t>
  </si>
  <si>
    <t>1.53,3&lt;=1.53,8</t>
  </si>
  <si>
    <t>1.53,8&lt;=1.54,3</t>
  </si>
  <si>
    <t>1.54,3&lt;=1.54,8</t>
  </si>
  <si>
    <t>1.54,8&lt;=1.55,3</t>
  </si>
  <si>
    <t>1.55,3&lt;=1.55,8</t>
  </si>
  <si>
    <t>1.55,8&lt;=1.56,3</t>
  </si>
  <si>
    <t>1.56,3&lt;=1.56,8</t>
  </si>
  <si>
    <t>1.56,8&lt;=1.57,3</t>
  </si>
  <si>
    <t>1.57,3&lt;=1.57,8</t>
  </si>
  <si>
    <t>1.57,8&lt;=1.58,3</t>
  </si>
  <si>
    <t>1.58,3&lt;=1.58,8</t>
  </si>
  <si>
    <t>1.58,8&lt;=1.59,3</t>
  </si>
  <si>
    <t>1.59,3&lt;=1.59,8</t>
  </si>
  <si>
    <t>1.59,8&lt;=2.00,3</t>
  </si>
  <si>
    <t>2.00,3&lt;=2.00,8</t>
  </si>
  <si>
    <t>2.00,8&lt;=2.01,3</t>
  </si>
  <si>
    <t>2.01,3&lt;=2.01,8</t>
  </si>
  <si>
    <t>2.01,8&lt;=2.02,3</t>
  </si>
  <si>
    <t>2.02,3&lt;=2.02,8</t>
  </si>
  <si>
    <t>2.02,8&lt;=2.03,3</t>
  </si>
  <si>
    <t>2.03,3&lt;=2.03,8</t>
  </si>
  <si>
    <t>2.03,8&lt;=2.04,3</t>
  </si>
  <si>
    <t>2.04,3&lt;=2.04,8</t>
  </si>
  <si>
    <t>2.04,8&lt;=2.05,3</t>
  </si>
  <si>
    <t>2.05,3&lt;=2.05,8</t>
  </si>
  <si>
    <t>2.05,8&lt;=2.06,3</t>
  </si>
  <si>
    <t>2.06,3&lt;=2.06,8</t>
  </si>
  <si>
    <t>2.06,8&lt;=2.07,3</t>
  </si>
  <si>
    <t>2.07,3&lt;=2.07,8</t>
  </si>
  <si>
    <t>2.07,8&lt;=2.08,3</t>
  </si>
  <si>
    <t>2.08,3&lt;=2.08,8</t>
  </si>
  <si>
    <t>2.08,8&lt;=2.09,3</t>
  </si>
  <si>
    <t>2.09,3&lt;=2.09,8</t>
  </si>
  <si>
    <t>2.09,8&lt;=2.10,3</t>
  </si>
  <si>
    <t>2.10,3&lt;=2.10,8</t>
  </si>
  <si>
    <t>2.10,8&lt;=2.11,3</t>
  </si>
  <si>
    <t>2.11,3&lt;=2.11,8</t>
  </si>
  <si>
    <t>2.11,8&lt;=2.12,3</t>
  </si>
  <si>
    <t>2.12,3&lt;=2.12,8</t>
  </si>
  <si>
    <t>2.12,8&lt;=2.13,3</t>
  </si>
  <si>
    <t>2.13,3&lt;=2.13,8</t>
  </si>
  <si>
    <t>2.13,8&lt;=2.14,3</t>
  </si>
  <si>
    <t>2.14,3&lt;=2.14,8</t>
  </si>
  <si>
    <t>2.14,8&lt;=2.15,3</t>
  </si>
  <si>
    <t>2.15,3&lt;=2.15,8</t>
  </si>
  <si>
    <t>2.15,8&lt;=2.16,3</t>
  </si>
  <si>
    <t>2.16,3&lt;=2.16,8</t>
  </si>
  <si>
    <t>2.16,8&lt;=2.17,3</t>
  </si>
  <si>
    <t>2.17,3&lt;=2.17,8</t>
  </si>
  <si>
    <t>2.17,8&lt;=2.18,3</t>
  </si>
  <si>
    <t>2.18,3&lt;=2.18,8</t>
  </si>
  <si>
    <t>2.18,8&lt;=2.19,3</t>
  </si>
  <si>
    <t>2.19,3&lt;=2.19,8</t>
  </si>
  <si>
    <t>2.19,8&lt;=2.20,3</t>
  </si>
  <si>
    <t>2.20,3&lt;=2.20,8</t>
  </si>
  <si>
    <t>2.20,8&lt;=2.21,3</t>
  </si>
  <si>
    <t>2.21,3&lt;=2.21,8</t>
  </si>
  <si>
    <t>2.21,8&lt;=2.22,3</t>
  </si>
  <si>
    <t>2.22,3&lt;=2.22,8</t>
  </si>
  <si>
    <t>2.22,8&lt;=2.23,3</t>
  </si>
  <si>
    <t>2.23,3&lt;=2.23,8</t>
  </si>
  <si>
    <t>2.23,8&lt;=2.24,3</t>
  </si>
  <si>
    <t>2.24,3&lt;=2.24,8</t>
  </si>
  <si>
    <t>2.24,8&lt;=2.25,3</t>
  </si>
  <si>
    <t>2.25,3&lt;=2.25,8</t>
  </si>
  <si>
    <t>2.25,8&lt;=2.26,3</t>
  </si>
  <si>
    <t>2.26,3&lt;=2.26,8</t>
  </si>
  <si>
    <t>2.26,8&lt;=2.27,3</t>
  </si>
  <si>
    <t>2.27,3&lt;=2.27,8</t>
  </si>
  <si>
    <t>2.27,8&lt;=2.28,3</t>
  </si>
  <si>
    <t>2.28,3&lt;=2.28,8</t>
  </si>
  <si>
    <t>2.28,8&lt;=2.29,3</t>
  </si>
  <si>
    <t>2.29,3&lt;=2.29,8</t>
  </si>
  <si>
    <t>2.29,8&lt;=2.30,3</t>
  </si>
  <si>
    <t>2.30,3&lt;=2.30,8</t>
  </si>
  <si>
    <t>2.30,8&lt;=2.31,3</t>
  </si>
  <si>
    <t>2.31,3&lt;=2.31,8</t>
  </si>
  <si>
    <t>2.31,8&lt;=2.32,3</t>
  </si>
  <si>
    <t>2.32,3&lt;=2.32,8</t>
  </si>
  <si>
    <t>2.32,8&lt;=2.33,3</t>
  </si>
  <si>
    <t>2.33,3&lt;=2.33,8</t>
  </si>
  <si>
    <t>2.33,8&lt;=2.34,3</t>
  </si>
  <si>
    <t>2.34,3&lt;=2.34,8</t>
  </si>
  <si>
    <t>2.34,8&lt;=2.35,3</t>
  </si>
  <si>
    <t>2.35,3&lt;=2.35,8</t>
  </si>
  <si>
    <t>2.35,8&lt;=2.36,3</t>
  </si>
  <si>
    <t>2.36,3&lt;=2.36,8</t>
  </si>
  <si>
    <t>2.36,8&lt;=2.37,3</t>
  </si>
  <si>
    <t>2.37,3&lt;=2.37,8</t>
  </si>
  <si>
    <t>2.37,8&lt;=2.38,3</t>
  </si>
  <si>
    <t>2.38,3&lt;=2.38,8</t>
  </si>
  <si>
    <t>2.38,8&lt;=2.39,3</t>
  </si>
  <si>
    <t>2.39,3&lt;=2.39,8</t>
  </si>
  <si>
    <t>2.39,8&lt;=2.40,3</t>
  </si>
  <si>
    <t>2.40,3&lt;=2.40,8</t>
  </si>
  <si>
    <t>2.40,8&lt;=2.41,3</t>
  </si>
  <si>
    <t>2.41,3&lt;=2.41,8</t>
  </si>
  <si>
    <t>2.41,8&lt;=2.42,3</t>
  </si>
  <si>
    <t>2.42,3&lt;=2.42,8</t>
  </si>
  <si>
    <t>2.42,8&lt;=2.43,3</t>
  </si>
  <si>
    <t>2.43,3&lt;=2.43,8</t>
  </si>
  <si>
    <t>2.43,8&lt;=2.44,4</t>
  </si>
  <si>
    <t>2.44,4&lt;=2.45,0</t>
  </si>
  <si>
    <t>2.45,0&lt;=2.45,6</t>
  </si>
  <si>
    <t>2.45,6&lt;=2.46,2</t>
  </si>
  <si>
    <t>2.46,2&lt;=2.46,8</t>
  </si>
  <si>
    <t>2.46,8&lt;=2.47,4</t>
  </si>
  <si>
    <t>2.47,4&lt;=2.48,0</t>
  </si>
  <si>
    <t>2.48,0&lt;=2.48,6</t>
  </si>
  <si>
    <t>2.48,6&lt;=2.49,2</t>
  </si>
  <si>
    <t>2.49,2&lt;=2.49,8</t>
  </si>
  <si>
    <t>2.49,8&lt;=2.50,4</t>
  </si>
  <si>
    <t>2.50,4&lt;=2.51,0</t>
  </si>
  <si>
    <t>2.51,0&lt;=2.51,6</t>
  </si>
  <si>
    <t>2.51,6&lt;=2.52,2</t>
  </si>
  <si>
    <t>2.52,2&lt;=2.52,8</t>
  </si>
  <si>
    <t>2.52,8&lt;=2.53,4</t>
  </si>
  <si>
    <t>2.53,4&lt;=2.54,0</t>
  </si>
  <si>
    <t>2.54,0&lt;=2.54,6</t>
  </si>
  <si>
    <t>2.54,6&lt;=2.55,2</t>
  </si>
  <si>
    <t>2.55,2&lt;=2.55,8</t>
  </si>
  <si>
    <t>2.55,8&lt;=2.56,4</t>
  </si>
  <si>
    <t>2.56,4&lt;=2.57,0</t>
  </si>
  <si>
    <t>2.57,0&lt;=2.57,6</t>
  </si>
  <si>
    <t>2.57,6&lt;=2.58,2</t>
  </si>
  <si>
    <t>2.58,2&lt;=2.58,8</t>
  </si>
  <si>
    <t>2.58,8&lt;=2.59,4</t>
  </si>
  <si>
    <t>2.59,4&lt;=3.00,0</t>
  </si>
  <si>
    <t>МИНИСТЕРСТВО ПРОСВЕЩЕНИЯ РОССИЙСКОЙ ФЕДЕРАЦИИ</t>
  </si>
  <si>
    <t>МИНИСТЕРСТВО СПОРТА РОССИЙСКОЙ ФЕДЕРАЦИИ</t>
  </si>
  <si>
    <r>
      <rPr>
        <b/>
        <sz val="14"/>
        <color theme="1"/>
        <rFont val="Times New Roman"/>
        <family val="1"/>
        <charset val="204"/>
      </rPr>
      <t xml:space="preserve">ПРОТОКОЛ                                                                                                                          
</t>
    </r>
    <r>
      <rPr>
        <sz val="14"/>
        <color theme="1"/>
        <rFont val="Times New Roman"/>
        <family val="1"/>
        <charset val="204"/>
      </rPr>
      <t xml:space="preserve">                                                            </t>
    </r>
  </si>
  <si>
    <t>Дата проведения</t>
  </si>
  <si>
    <t>Место проведения</t>
  </si>
  <si>
    <t>ВСЕРОССИЙСКИЕ СПОРТИВНЫЕ ИГРЫ ШКОЛЬНИКОВ "ПРЕЗИДЕНТСКИЕ СПОРТИВНЫЕ ИГРЫ"</t>
  </si>
  <si>
    <t xml:space="preserve">соревнований по легкоатлетическому многоборью </t>
  </si>
  <si>
    <t>ЮНОШИ</t>
  </si>
  <si>
    <t>Место в личном первенстве</t>
  </si>
  <si>
    <t>Место в командном зачете</t>
  </si>
  <si>
    <t>№ п/п</t>
  </si>
  <si>
    <t>Фамилия, Имя, Отчество</t>
  </si>
  <si>
    <t>рез-т</t>
  </si>
  <si>
    <t>СУММА ОЧКОВ КОМАНДЫ</t>
  </si>
  <si>
    <t>Метание мяча</t>
  </si>
  <si>
    <t xml:space="preserve">Бег 30 м.                           </t>
  </si>
  <si>
    <t xml:space="preserve">Бег 60 м.                    </t>
  </si>
  <si>
    <t xml:space="preserve">Бег 100 м.                 </t>
  </si>
  <si>
    <t>Бег 800 м.</t>
  </si>
  <si>
    <t>Сумма очков</t>
  </si>
  <si>
    <t>Главный судья:</t>
  </si>
  <si>
    <t>Главный секретарь:</t>
  </si>
  <si>
    <t xml:space="preserve">Прыжок         в длину         </t>
  </si>
  <si>
    <t>не трогать</t>
  </si>
  <si>
    <t>Субъект Российской Федерации</t>
  </si>
  <si>
    <t>КОМАНДА 4</t>
  </si>
  <si>
    <t>КОМАНДА 5</t>
  </si>
  <si>
    <t>КОМАНДА 6</t>
  </si>
  <si>
    <t>КОМАНДА 7</t>
  </si>
  <si>
    <t>КОМАНДА 8</t>
  </si>
  <si>
    <t>КОМАНДА 9</t>
  </si>
  <si>
    <t>КОМАНДА 10</t>
  </si>
  <si>
    <t>КОМАНДА 11</t>
  </si>
  <si>
    <t>КОМАНДА 12</t>
  </si>
  <si>
    <t>КОМАНДА 13</t>
  </si>
  <si>
    <t>КОМАНДА 14</t>
  </si>
  <si>
    <t>КОМАНДА 15</t>
  </si>
  <si>
    <t>КОМАНДА 16</t>
  </si>
  <si>
    <t>КОМАНДА 17</t>
  </si>
  <si>
    <t>КОМАНДА 18</t>
  </si>
  <si>
    <t>КОМАНДА 19</t>
  </si>
  <si>
    <t>КОМАНДА 20</t>
  </si>
  <si>
    <t>КОМАНДА 21</t>
  </si>
  <si>
    <t>КОМАНДА 22</t>
  </si>
  <si>
    <t>КОМАНДА 23</t>
  </si>
  <si>
    <t>КОМАНДА 24</t>
  </si>
  <si>
    <t>КОМАНДА 25</t>
  </si>
  <si>
    <t>КОМАНДА 26</t>
  </si>
  <si>
    <t>КОМАНДА 27</t>
  </si>
  <si>
    <t>КОМАНДА 28</t>
  </si>
  <si>
    <t>КОМАНДА 29</t>
  </si>
  <si>
    <t>КОМАНДА 30</t>
  </si>
  <si>
    <t>КОМАНДА 31</t>
  </si>
  <si>
    <t>КОМАНДА 32</t>
  </si>
  <si>
    <t>КОМАНДА 33</t>
  </si>
  <si>
    <t>КОМАНДА 34</t>
  </si>
  <si>
    <t>КОМАНДА 35</t>
  </si>
  <si>
    <t>КОМАНДА 36</t>
  </si>
  <si>
    <t>КОМАНДА 37</t>
  </si>
  <si>
    <t>КОМАНДА 38</t>
  </si>
  <si>
    <t>КОМАНДА 39</t>
  </si>
  <si>
    <t>КОМАНДА 40</t>
  </si>
  <si>
    <t>КОМАНДА 41</t>
  </si>
  <si>
    <t>КОМАНДА 42</t>
  </si>
  <si>
    <t>КОМАНДА 43</t>
  </si>
  <si>
    <t>КОМАНДА 44</t>
  </si>
  <si>
    <t>КОМАНДА 45</t>
  </si>
  <si>
    <t>КОМАНДА 46</t>
  </si>
  <si>
    <t>КОМАНДА 47</t>
  </si>
  <si>
    <t>КОМАНДА 48</t>
  </si>
  <si>
    <t>КОМАНДА 49</t>
  </si>
  <si>
    <t>КОМАНДА 50</t>
  </si>
  <si>
    <t>КОМАНДА 51</t>
  </si>
  <si>
    <t>КОМАНДА 52</t>
  </si>
  <si>
    <t>КОМАНДА 54</t>
  </si>
  <si>
    <t>КОМАНДА 53</t>
  </si>
  <si>
    <t>КОМАНДА 55</t>
  </si>
  <si>
    <t>КОМАНДА 56</t>
  </si>
  <si>
    <t>КОМАНДА 57</t>
  </si>
  <si>
    <t>КОМАНДА 58</t>
  </si>
  <si>
    <t>КОМАНДА 59</t>
  </si>
  <si>
    <t>КОМАНДА 60</t>
  </si>
  <si>
    <t>КОМАНДА 61</t>
  </si>
  <si>
    <t>КОМАНДА 62</t>
  </si>
  <si>
    <t>КОМАНДА 63</t>
  </si>
  <si>
    <t>КОМАНДА 64</t>
  </si>
  <si>
    <t>КОМАНДА 65</t>
  </si>
  <si>
    <t>КОМАНДА 66</t>
  </si>
  <si>
    <t>КОМАНДА 67</t>
  </si>
  <si>
    <t>КОМАНДА 68</t>
  </si>
  <si>
    <t>КОМАНДА 69</t>
  </si>
  <si>
    <t>КОМАНДА 70</t>
  </si>
  <si>
    <t>КОМАНДА 71</t>
  </si>
  <si>
    <t>КОМАНДА 72</t>
  </si>
  <si>
    <t>КОМАНДА 73</t>
  </si>
  <si>
    <t>КОМАНДА 74</t>
  </si>
  <si>
    <t>КОМАНДА 75</t>
  </si>
  <si>
    <t>КОМАНДА 76</t>
  </si>
  <si>
    <t>КОМАНДА 77</t>
  </si>
  <si>
    <t>КОМАНДА 78</t>
  </si>
  <si>
    <t>КОМАНДА 79</t>
  </si>
  <si>
    <t>КОМАНДА 80</t>
  </si>
  <si>
    <t>КОМАНДА 81</t>
  </si>
  <si>
    <t>КОМАНДА 82</t>
  </si>
  <si>
    <t>КОМАНДА 83</t>
  </si>
  <si>
    <t>КОМАНДА 84</t>
  </si>
  <si>
    <t>КОМАНДА 85</t>
  </si>
  <si>
    <t>КОМАНДА 86</t>
  </si>
  <si>
    <t>КОМАНДА 87</t>
  </si>
  <si>
    <t>КОМАНДА 88</t>
  </si>
  <si>
    <t>КОМАНДА 89</t>
  </si>
  <si>
    <t>КОМАНДА 90</t>
  </si>
  <si>
    <t>КОМАНДА 91</t>
  </si>
  <si>
    <t>КОМАНДА 92</t>
  </si>
  <si>
    <t>КОМАНДА 93</t>
  </si>
  <si>
    <t>КОМАНДА 94</t>
  </si>
  <si>
    <t>КОМАНДА 95</t>
  </si>
  <si>
    <t xml:space="preserve">личного первенства по легкоатлетическому многоборью </t>
  </si>
  <si>
    <t>Фамилия, Имя</t>
  </si>
  <si>
    <t>Участник</t>
  </si>
  <si>
    <t>Субъект Российской Федерации 1</t>
  </si>
  <si>
    <t>Субъект Российской Федерации 2</t>
  </si>
  <si>
    <t>Субъект Российской Федерации 3</t>
  </si>
  <si>
    <t>Субъект Российской Федерации 4</t>
  </si>
  <si>
    <t>Субъект Российской Федерации 5</t>
  </si>
  <si>
    <t>Субъект Российской Федерации 6</t>
  </si>
  <si>
    <t>Субъект Российской Федерации 7</t>
  </si>
  <si>
    <t>Субъект Российской Федерации 8</t>
  </si>
  <si>
    <t>Субъект Российской Федерации 9</t>
  </si>
  <si>
    <t>Субъект Российской Федерации 10</t>
  </si>
  <si>
    <t>Субъект Российской Федерации 11</t>
  </si>
  <si>
    <t>Субъект Российской Федерации 12</t>
  </si>
  <si>
    <t>Субъект Российской Федерации 13</t>
  </si>
  <si>
    <t>Субъект Российской Федерации 14</t>
  </si>
  <si>
    <t>Субъект Российской Федерации 15</t>
  </si>
  <si>
    <t>Субъект Российской Федерации 16</t>
  </si>
  <si>
    <t>Субъект Российской Федерации 17</t>
  </si>
  <si>
    <t xml:space="preserve"> </t>
  </si>
  <si>
    <t>Субъект Российской Федерации 18</t>
  </si>
  <si>
    <t xml:space="preserve">  </t>
  </si>
  <si>
    <t>Субъект Российской Федерации 19</t>
  </si>
  <si>
    <t>Субъект Российской Федерации 20</t>
  </si>
  <si>
    <t>Субъект Российской Федерации 21</t>
  </si>
  <si>
    <t>Субъект Российской Федерации 22</t>
  </si>
  <si>
    <t>Субъект Российской Федерации 23</t>
  </si>
  <si>
    <t>Субъект Российской Федерации 24</t>
  </si>
  <si>
    <t>Субъект Российской Федерации 25</t>
  </si>
  <si>
    <t>Субъект Российской Федерации 26</t>
  </si>
  <si>
    <t>Субъект Российской Федерации 28</t>
  </si>
  <si>
    <t>Субъект Российской Федерации 27</t>
  </si>
  <si>
    <t>Субъект Российской Федерации 29</t>
  </si>
  <si>
    <t>Субъект Российской Федерации 30</t>
  </si>
  <si>
    <t>Субъект Российской Федерации 31</t>
  </si>
  <si>
    <t>Субъект Российской Федерации 32</t>
  </si>
  <si>
    <t>Субъект Российской Федерации 33</t>
  </si>
  <si>
    <t>Субъект Российской Федерации 34</t>
  </si>
  <si>
    <t>Субъект Российской Федерации 35</t>
  </si>
  <si>
    <t>Субъект Российской Федерации 36</t>
  </si>
  <si>
    <t>Субъект Российской Федерации 37</t>
  </si>
  <si>
    <t>Субъект Российской Федерации 38</t>
  </si>
  <si>
    <t>Субъект Российской Федерации 39</t>
  </si>
  <si>
    <t>Субъект Российской Федерации 40</t>
  </si>
  <si>
    <t>Субъект Российской Федерации 41</t>
  </si>
  <si>
    <t>Субъект Российской Федерации 42</t>
  </si>
  <si>
    <t>Субъект Российской Федерации 43</t>
  </si>
  <si>
    <t>Субъект Российской Федерации 44</t>
  </si>
  <si>
    <t>Субъект Российской Федерации 45</t>
  </si>
  <si>
    <t>Субъект Российской Федерации 46</t>
  </si>
  <si>
    <t>Субъект Российской Федерации 47</t>
  </si>
  <si>
    <t>Субъект Российской Федерации 48</t>
  </si>
  <si>
    <t>Субъект Российской Федерации 49</t>
  </si>
  <si>
    <t>Субъект Российской Федерации 50</t>
  </si>
  <si>
    <t>Субъект Российской Федерации 51</t>
  </si>
  <si>
    <t>Субъект Российской Федерации 52</t>
  </si>
  <si>
    <t>Субъект Российской Федерации 53</t>
  </si>
  <si>
    <t>Субъект Российской Федерации 54</t>
  </si>
  <si>
    <t>Субъект Российской Федерации 55</t>
  </si>
  <si>
    <t>Субъект Российской Федерации 56</t>
  </si>
  <si>
    <t>Субъект Российской Федерации 57</t>
  </si>
  <si>
    <t>Субъект Российской Федерации 58</t>
  </si>
  <si>
    <t>Субъект Российской Федерации 59</t>
  </si>
  <si>
    <t>Субъект Российской Федерации 60</t>
  </si>
  <si>
    <t>Субъект Российской Федерации 61</t>
  </si>
  <si>
    <t>Субъект Российской Федерации 62</t>
  </si>
  <si>
    <t>Субъект Российской Федерации 63</t>
  </si>
  <si>
    <t>Субъект Российской Федерации 64</t>
  </si>
  <si>
    <t>Субъект Российской Федерации 65</t>
  </si>
  <si>
    <t>Субъект Российской Федерации 66</t>
  </si>
  <si>
    <t>Субъект Российской Федерации 67</t>
  </si>
  <si>
    <t>Субъект Российской Федерации 68</t>
  </si>
  <si>
    <t>Субъект Российской Федерации 69</t>
  </si>
  <si>
    <t>Субъект Российской Федерации 70</t>
  </si>
  <si>
    <t>Субъект Российской Федерации 71</t>
  </si>
  <si>
    <t>Субъект Российской Федерации 72</t>
  </si>
  <si>
    <t>Субъект Российской Федерации 73</t>
  </si>
  <si>
    <t>Субъект Российской Федерации 74</t>
  </si>
  <si>
    <t>Субъект Российской Федерации 75</t>
  </si>
  <si>
    <t>Субъект Российской Федерации 76</t>
  </si>
  <si>
    <t>Субъект Российской Федерации 77</t>
  </si>
  <si>
    <t>Субъект Российской Федерации 78</t>
  </si>
  <si>
    <t>Субъект Российской Федерации 79</t>
  </si>
  <si>
    <t>Субъект Российской Федерации 80</t>
  </si>
  <si>
    <t>Субъект Российской Федерации 81</t>
  </si>
  <si>
    <t>Субъект Российской Федерации 82</t>
  </si>
  <si>
    <t>Субъект Российской Федерации 83</t>
  </si>
  <si>
    <t>Субъект Российской Федерации 84</t>
  </si>
  <si>
    <t>Субъект Российской Федерации 85</t>
  </si>
  <si>
    <t>Субъект Российской Федерации 86</t>
  </si>
  <si>
    <t>Субъект Российской Федерации 87</t>
  </si>
  <si>
    <t>Субъект Российской Федерации 88</t>
  </si>
  <si>
    <t>Субъект Российской Федерации 89</t>
  </si>
  <si>
    <t>Субъект Российской Федерации 90</t>
  </si>
  <si>
    <t>Субъект Российской Федерации 91</t>
  </si>
  <si>
    <t>Субъект Российской Федерации 92</t>
  </si>
  <si>
    <t>Субъект Российской Федерации 93</t>
  </si>
  <si>
    <t>Субъект Российской Федерации 94</t>
  </si>
  <si>
    <t>Субъект Российской Федерации 95</t>
  </si>
  <si>
    <t>иванов</t>
  </si>
  <si>
    <t>Команда</t>
  </si>
  <si>
    <t>Место</t>
  </si>
  <si>
    <r>
      <rPr>
        <b/>
        <sz val="14"/>
        <color theme="1"/>
        <rFont val="Times New Roman"/>
        <family val="1"/>
        <charset val="204"/>
      </rPr>
      <t xml:space="preserve">ИТОГОВЫЙ ПРОТОКОЛ КОМАНДНОГО ЗАЧЕТА                                                                                                                          
</t>
    </r>
    <r>
      <rPr>
        <sz val="14"/>
        <color theme="1"/>
        <rFont val="Times New Roman"/>
        <family val="1"/>
        <charset val="204"/>
      </rPr>
      <t xml:space="preserve">                                                            </t>
    </r>
  </si>
  <si>
    <t>Сумма команды</t>
  </si>
  <si>
    <t>Сумма очков команды бег 800 м</t>
  </si>
  <si>
    <t>ВСЕРОССИЙСКИЕ СПОРТИВНЫЕ ИГРЫ ШКОЛЬНИКОВ                                                      "ПРЕЗИДЕНТСКИЕ СПОРТИВНЫЕ ИГРЫ"</t>
  </si>
  <si>
    <t>Иващенко Богдан Владимирович</t>
  </si>
  <si>
    <t>Прибежищий Андрей Александрович</t>
  </si>
  <si>
    <t>Хайрулин Никита Евгеньевич</t>
  </si>
  <si>
    <t>Овчинников Марк Дмитриевич</t>
  </si>
  <si>
    <t>Заичкин Павел Игоревич</t>
  </si>
  <si>
    <t>3.40,0</t>
  </si>
  <si>
    <t>3.26,2</t>
  </si>
  <si>
    <t>3.15,4</t>
  </si>
  <si>
    <t>3.50,6</t>
  </si>
  <si>
    <t>3.50.12</t>
  </si>
  <si>
    <t>3.35,3</t>
  </si>
  <si>
    <t xml:space="preserve">ЮНОШИ </t>
  </si>
  <si>
    <t>Шевченко Вадим Юрьевич</t>
  </si>
  <si>
    <t>КОМАНДА  2007-2008</t>
  </si>
  <si>
    <t>Пахно Алексей  Евгеньевич</t>
  </si>
  <si>
    <t>Черкасов   Александр  Николаевич</t>
  </si>
  <si>
    <t>Победённый Максим Давидович</t>
  </si>
  <si>
    <t>Дзюба Матвей Андреевич</t>
  </si>
  <si>
    <t>Терзян Арсений Амаякович</t>
  </si>
  <si>
    <t>Каменчук Денис Алексеевич</t>
  </si>
  <si>
    <t>3.40.12</t>
  </si>
  <si>
    <t>3.456,2</t>
  </si>
  <si>
    <t>3.43,4</t>
  </si>
  <si>
    <t>КОМАНДА 2009-2010</t>
  </si>
  <si>
    <t>КОМАНДА 2011-2012</t>
  </si>
  <si>
    <t>Свиридов Никита Витальевич</t>
  </si>
  <si>
    <t xml:space="preserve">Сороконенко Макар </t>
  </si>
  <si>
    <t>Шувырь Захар Алексеевич</t>
  </si>
  <si>
    <t>Низамов Артём Рустамович</t>
  </si>
  <si>
    <t>Тиунов Станислав Викторович</t>
  </si>
  <si>
    <t>Полушкин Арсений  Сергеевич</t>
  </si>
  <si>
    <t>5,49,01</t>
  </si>
  <si>
    <t>5,50,05</t>
  </si>
  <si>
    <t>4,25,91</t>
  </si>
  <si>
    <t>4,33,05</t>
  </si>
  <si>
    <t>3,53,76</t>
  </si>
  <si>
    <t>3,55.45</t>
  </si>
  <si>
    <r>
      <rPr>
        <b/>
        <sz val="14"/>
        <color theme="1"/>
        <rFont val="Times New Roman"/>
        <family val="1"/>
        <charset val="204"/>
      </rPr>
      <t xml:space="preserve">ПРОТОКОЛ    МБОУ ООШ 21                                                                                                                      
</t>
    </r>
    <r>
      <rPr>
        <sz val="14"/>
        <color theme="1"/>
        <rFont val="Times New Roman"/>
        <family val="1"/>
        <charset val="204"/>
      </rPr>
      <t xml:space="preserve">                                                            </t>
    </r>
  </si>
  <si>
    <r>
      <rPr>
        <b/>
        <sz val="14"/>
        <color theme="1"/>
        <rFont val="Times New Roman"/>
        <family val="1"/>
        <charset val="204"/>
      </rPr>
      <t xml:space="preserve">ПРОТОКОЛ              МБОУ ООШ 21                                                                                                            
</t>
    </r>
    <r>
      <rPr>
        <sz val="14"/>
        <color theme="1"/>
        <rFont val="Times New Roman"/>
        <family val="1"/>
        <charset val="204"/>
      </rPr>
      <t xml:space="preserve">                                                            </t>
    </r>
  </si>
  <si>
    <r>
      <rPr>
        <b/>
        <sz val="14"/>
        <color theme="1"/>
        <rFont val="Times New Roman"/>
        <family val="1"/>
        <charset val="204"/>
      </rPr>
      <t xml:space="preserve">ПРОТОКОЛ            МБОУ ООШ 21                                                                                                              
</t>
    </r>
    <r>
      <rPr>
        <sz val="14"/>
        <color theme="1"/>
        <rFont val="Times New Roman"/>
        <family val="1"/>
        <charset val="204"/>
      </rPr>
      <t xml:space="preserve">                                                            </t>
    </r>
  </si>
</sst>
</file>

<file path=xl/styles.xml><?xml version="1.0" encoding="utf-8"?>
<styleSheet xmlns="http://schemas.openxmlformats.org/spreadsheetml/2006/main">
  <numFmts count="1">
    <numFmt numFmtId="164" formatCode="0.0"/>
  </numFmts>
  <fonts count="21">
    <font>
      <sz val="12"/>
      <color theme="1"/>
      <name val="Calibri"/>
      <family val="2"/>
      <charset val="204"/>
      <scheme val="minor"/>
    </font>
    <font>
      <sz val="10"/>
      <color rgb="FF000000"/>
      <name val="Times New Roman"/>
      <charset val="204"/>
    </font>
    <font>
      <sz val="14"/>
      <name val="Times New Roman"/>
    </font>
    <font>
      <sz val="14"/>
      <color rgb="FF000000"/>
      <name val="Times New Roman"/>
      <family val="2"/>
    </font>
    <font>
      <sz val="14"/>
      <name val="Times New Roman"/>
      <family val="1"/>
    </font>
    <font>
      <vertAlign val="subscript"/>
      <sz val="14"/>
      <name val="Times New Roman"/>
      <family val="1"/>
    </font>
    <font>
      <b/>
      <sz val="14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4"/>
      <color rgb="FF0C0C0C"/>
      <name val="Times New Roman"/>
      <family val="1"/>
      <charset val="204"/>
    </font>
    <font>
      <b/>
      <i/>
      <sz val="14"/>
      <color rgb="FF000000"/>
      <name val="Times New Roman"/>
      <family val="1"/>
      <charset val="204"/>
    </font>
    <font>
      <b/>
      <sz val="14"/>
      <color rgb="FF31313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6">
    <xf numFmtId="0" fontId="0" fillId="0" borderId="0" xfId="0"/>
    <xf numFmtId="1" fontId="3" fillId="0" borderId="1" xfId="0" applyNumberFormat="1" applyFont="1" applyBorder="1" applyAlignment="1">
      <alignment horizontal="center" vertical="center" shrinkToFit="1"/>
    </xf>
    <xf numFmtId="164" fontId="3" fillId="0" borderId="1" xfId="0" applyNumberFormat="1" applyFon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center" vertical="center" shrinkToFit="1"/>
    </xf>
    <xf numFmtId="1" fontId="8" fillId="0" borderId="1" xfId="0" applyNumberFormat="1" applyFont="1" applyBorder="1" applyAlignment="1">
      <alignment horizontal="center" vertical="center" shrinkToFit="1"/>
    </xf>
    <xf numFmtId="1" fontId="9" fillId="0" borderId="1" xfId="0" applyNumberFormat="1" applyFont="1" applyBorder="1" applyAlignment="1">
      <alignment horizontal="center" vertical="center" shrinkToFit="1"/>
    </xf>
    <xf numFmtId="1" fontId="10" fillId="0" borderId="1" xfId="0" applyNumberFormat="1" applyFont="1" applyBorder="1" applyAlignment="1">
      <alignment horizontal="center" vertical="center" shrinkToFit="1"/>
    </xf>
    <xf numFmtId="0" fontId="1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1" fillId="0" borderId="0" xfId="1" applyFont="1" applyAlignment="1">
      <alignment vertical="top" wrapText="1"/>
    </xf>
    <xf numFmtId="0" fontId="13" fillId="0" borderId="1" xfId="0" applyFont="1" applyBorder="1" applyAlignment="1">
      <alignment horizontal="center" vertical="center"/>
    </xf>
    <xf numFmtId="47" fontId="1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shrinkToFit="1"/>
    </xf>
    <xf numFmtId="2" fontId="3" fillId="0" borderId="1" xfId="0" applyNumberFormat="1" applyFont="1" applyBorder="1" applyAlignment="1">
      <alignment horizontal="center" vertical="center" shrinkToFit="1"/>
    </xf>
    <xf numFmtId="2" fontId="0" fillId="0" borderId="1" xfId="0" applyNumberFormat="1" applyBorder="1" applyAlignment="1">
      <alignment horizontal="center" vertical="center" wrapText="1"/>
    </xf>
    <xf numFmtId="2" fontId="13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 wrapText="1"/>
    </xf>
    <xf numFmtId="2" fontId="15" fillId="0" borderId="1" xfId="0" applyNumberFormat="1" applyFont="1" applyBorder="1" applyAlignment="1">
      <alignment horizontal="center" vertical="center" shrinkToFit="1"/>
    </xf>
    <xf numFmtId="2" fontId="13" fillId="0" borderId="1" xfId="0" applyNumberFormat="1" applyFont="1" applyBorder="1" applyAlignment="1">
      <alignment horizontal="center" vertical="center" wrapText="1"/>
    </xf>
    <xf numFmtId="2" fontId="12" fillId="0" borderId="1" xfId="0" applyNumberFormat="1" applyFont="1" applyBorder="1" applyAlignment="1">
      <alignment horizontal="center" vertical="center" wrapText="1"/>
    </xf>
    <xf numFmtId="164" fontId="3" fillId="0" borderId="6" xfId="0" applyNumberFormat="1" applyFont="1" applyBorder="1" applyAlignment="1">
      <alignment horizontal="center" vertical="center" shrinkToFit="1"/>
    </xf>
    <xf numFmtId="1" fontId="7" fillId="0" borderId="6" xfId="0" applyNumberFormat="1" applyFont="1" applyBorder="1" applyAlignment="1">
      <alignment horizontal="center" vertical="center" shrinkToFit="1"/>
    </xf>
    <xf numFmtId="0" fontId="0" fillId="0" borderId="1" xfId="0" applyBorder="1"/>
    <xf numFmtId="0" fontId="16" fillId="0" borderId="0" xfId="0" applyFont="1" applyAlignment="1" applyProtection="1">
      <alignment horizontal="center" vertical="center" wrapText="1"/>
      <protection locked="0"/>
    </xf>
    <xf numFmtId="0" fontId="14" fillId="0" borderId="0" xfId="0" applyFont="1" applyAlignment="1" applyProtection="1">
      <alignment vertical="center"/>
      <protection locked="0"/>
    </xf>
    <xf numFmtId="0" fontId="13" fillId="0" borderId="0" xfId="0" applyFont="1" applyAlignment="1" applyProtection="1">
      <alignment horizontal="left" vertical="center"/>
      <protection locked="0"/>
    </xf>
    <xf numFmtId="0" fontId="13" fillId="0" borderId="0" xfId="0" applyFont="1" applyAlignment="1" applyProtection="1">
      <alignment vertical="center"/>
      <protection locked="0"/>
    </xf>
    <xf numFmtId="0" fontId="18" fillId="0" borderId="1" xfId="0" applyFont="1" applyBorder="1" applyAlignment="1">
      <alignment horizontal="center" vertical="center"/>
    </xf>
    <xf numFmtId="0" fontId="18" fillId="3" borderId="1" xfId="0" applyFont="1" applyFill="1" applyBorder="1" applyAlignment="1">
      <alignment horizontal="center" vertical="center"/>
    </xf>
    <xf numFmtId="0" fontId="19" fillId="0" borderId="1" xfId="0" applyFont="1" applyBorder="1" applyAlignment="1" applyProtection="1">
      <alignment horizontal="center" vertical="center"/>
      <protection locked="0"/>
    </xf>
    <xf numFmtId="0" fontId="19" fillId="0" borderId="1" xfId="0" applyFont="1" applyBorder="1" applyAlignment="1" applyProtection="1">
      <alignment horizontal="left" vertical="center"/>
      <protection locked="0"/>
    </xf>
    <xf numFmtId="0" fontId="16" fillId="3" borderId="1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0" fontId="18" fillId="0" borderId="0" xfId="0" applyFont="1"/>
    <xf numFmtId="0" fontId="0" fillId="5" borderId="0" xfId="0" applyFill="1"/>
    <xf numFmtId="0" fontId="13" fillId="0" borderId="0" xfId="0" applyFont="1" applyAlignment="1" applyProtection="1">
      <alignment horizontal="center" vertical="center"/>
      <protection locked="0"/>
    </xf>
    <xf numFmtId="0" fontId="19" fillId="5" borderId="1" xfId="0" applyFont="1" applyFill="1" applyBorder="1" applyAlignment="1">
      <alignment horizontal="left" vertical="center"/>
    </xf>
    <xf numFmtId="0" fontId="19" fillId="0" borderId="1" xfId="0" applyFont="1" applyBorder="1" applyAlignment="1">
      <alignment horizontal="left" vertical="center"/>
    </xf>
    <xf numFmtId="0" fontId="19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16" fillId="0" borderId="0" xfId="0" applyFont="1" applyAlignment="1" applyProtection="1">
      <alignment vertical="center" wrapText="1"/>
      <protection locked="0"/>
    </xf>
    <xf numFmtId="0" fontId="13" fillId="0" borderId="0" xfId="0" applyFont="1" applyAlignment="1" applyProtection="1">
      <alignment vertical="center" wrapText="1"/>
      <protection locked="0"/>
    </xf>
    <xf numFmtId="0" fontId="15" fillId="0" borderId="1" xfId="0" applyFont="1" applyBorder="1" applyAlignment="1">
      <alignment horizontal="center" vertical="center" wrapText="1"/>
    </xf>
    <xf numFmtId="0" fontId="13" fillId="0" borderId="0" xfId="0" applyFont="1"/>
    <xf numFmtId="0" fontId="13" fillId="0" borderId="1" xfId="0" applyFont="1" applyBorder="1"/>
    <xf numFmtId="0" fontId="15" fillId="0" borderId="6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2" fontId="19" fillId="0" borderId="1" xfId="0" applyNumberFormat="1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 wrapText="1"/>
    </xf>
    <xf numFmtId="0" fontId="6" fillId="0" borderId="5" xfId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4" fillId="0" borderId="0" xfId="0" applyFont="1" applyAlignment="1" applyProtection="1">
      <alignment horizontal="left" vertical="center"/>
      <protection locked="0"/>
    </xf>
    <xf numFmtId="0" fontId="16" fillId="0" borderId="0" xfId="0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horizontal="left" vertical="center"/>
      <protection locked="0"/>
    </xf>
    <xf numFmtId="0" fontId="20" fillId="0" borderId="7" xfId="0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0" fontId="16" fillId="4" borderId="2" xfId="0" applyFont="1" applyFill="1" applyBorder="1" applyAlignment="1" applyProtection="1">
      <alignment horizontal="right" vertical="center"/>
      <protection locked="0"/>
    </xf>
    <xf numFmtId="0" fontId="16" fillId="4" borderId="3" xfId="0" applyFont="1" applyFill="1" applyBorder="1" applyAlignment="1" applyProtection="1">
      <alignment horizontal="right" vertical="center"/>
      <protection locked="0"/>
    </xf>
    <xf numFmtId="0" fontId="16" fillId="4" borderId="4" xfId="0" applyFont="1" applyFill="1" applyBorder="1" applyAlignment="1" applyProtection="1">
      <alignment horizontal="right" vertical="center"/>
      <protection locked="0"/>
    </xf>
    <xf numFmtId="0" fontId="14" fillId="0" borderId="0" xfId="0" applyFont="1" applyAlignment="1" applyProtection="1">
      <alignment horizontal="center" vertical="center"/>
      <protection locked="0"/>
    </xf>
    <xf numFmtId="0" fontId="17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0" fillId="4" borderId="2" xfId="0" applyFont="1" applyFill="1" applyBorder="1" applyAlignment="1">
      <alignment horizontal="center" vertical="center"/>
    </xf>
    <xf numFmtId="0" fontId="20" fillId="4" borderId="4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130968</xdr:colOff>
      <xdr:row>0</xdr:row>
      <xdr:rowOff>107156</xdr:rowOff>
    </xdr:from>
    <xdr:to>
      <xdr:col>1</xdr:col>
      <xdr:colOff>764380</xdr:colOff>
      <xdr:row>3</xdr:row>
      <xdr:rowOff>140970</xdr:rowOff>
    </xdr:to>
    <xdr:pic>
      <xdr:nvPicPr>
        <xdr:cNvPr id="4" name="Рисунок 3" descr="Президентские соревнования — Муниципальное бюджетное общеобразовательное  учреждение &quot;Биотехнологический лицей № 21&quot;">
          <a:extLst>
            <a:ext uri="{FF2B5EF4-FFF2-40B4-BE49-F238E27FC236}">
              <a16:creationId xmlns="" xmlns:a16="http://schemas.microsoft.com/office/drawing/2014/main" id="{8EAEB6BD-5A39-D07B-AFF9-90FDD264CF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968" y="107156"/>
          <a:ext cx="942975" cy="71247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15</xdr:col>
      <xdr:colOff>916781</xdr:colOff>
      <xdr:row>0</xdr:row>
      <xdr:rowOff>119062</xdr:rowOff>
    </xdr:from>
    <xdr:to>
      <xdr:col>16</xdr:col>
      <xdr:colOff>828675</xdr:colOff>
      <xdr:row>3</xdr:row>
      <xdr:rowOff>152876</xdr:rowOff>
    </xdr:to>
    <xdr:pic>
      <xdr:nvPicPr>
        <xdr:cNvPr id="5" name="Рисунок 4" descr="Президентские соревнования — Муниципальное бюджетное общеобразовательное  учреждение &quot;Биотехнологический лицей № 21&quot;">
          <a:extLst>
            <a:ext uri="{FF2B5EF4-FFF2-40B4-BE49-F238E27FC236}">
              <a16:creationId xmlns="" xmlns:a16="http://schemas.microsoft.com/office/drawing/2014/main" id="{7702D390-F7E1-44D3-9D93-33BDC1B6EA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8719" y="119062"/>
          <a:ext cx="942975" cy="712470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0</xdr:col>
      <xdr:colOff>130968</xdr:colOff>
      <xdr:row>27</xdr:row>
      <xdr:rowOff>107156</xdr:rowOff>
    </xdr:from>
    <xdr:ext cx="942975" cy="712470"/>
    <xdr:pic>
      <xdr:nvPicPr>
        <xdr:cNvPr id="6" name="Рисунок 5" descr="Президентские соревнования — Муниципальное бюджетное общеобразовательное  учреждение &quot;Биотехнологический лицей № 21&quot;">
          <a:extLst>
            <a:ext uri="{FF2B5EF4-FFF2-40B4-BE49-F238E27FC236}">
              <a16:creationId xmlns="" xmlns:a16="http://schemas.microsoft.com/office/drawing/2014/main" id="{C66342C4-968D-45E8-856D-7DAFB59969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968" y="107156"/>
          <a:ext cx="942975" cy="71247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15</xdr:col>
      <xdr:colOff>916781</xdr:colOff>
      <xdr:row>27</xdr:row>
      <xdr:rowOff>119062</xdr:rowOff>
    </xdr:from>
    <xdr:ext cx="942975" cy="712470"/>
    <xdr:pic>
      <xdr:nvPicPr>
        <xdr:cNvPr id="7" name="Рисунок 6" descr="Президентские соревнования — Муниципальное бюджетное общеобразовательное  учреждение &quot;Биотехнологический лицей № 21&quot;">
          <a:extLst>
            <a:ext uri="{FF2B5EF4-FFF2-40B4-BE49-F238E27FC236}">
              <a16:creationId xmlns="" xmlns:a16="http://schemas.microsoft.com/office/drawing/2014/main" id="{3484E5B1-C196-4D93-9A20-DBA77115C6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94219" y="119062"/>
          <a:ext cx="942975" cy="71247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130968</xdr:colOff>
      <xdr:row>54</xdr:row>
      <xdr:rowOff>107156</xdr:rowOff>
    </xdr:from>
    <xdr:ext cx="942975" cy="712470"/>
    <xdr:pic>
      <xdr:nvPicPr>
        <xdr:cNvPr id="8" name="Рисунок 7" descr="Президентские соревнования — Муниципальное бюджетное общеобразовательное  учреждение &quot;Биотехнологический лицей № 21&quot;">
          <a:extLst>
            <a:ext uri="{FF2B5EF4-FFF2-40B4-BE49-F238E27FC236}">
              <a16:creationId xmlns="" xmlns:a16="http://schemas.microsoft.com/office/drawing/2014/main" id="{E284C37F-4220-4C96-8159-EEDB4F65DF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968" y="6572250"/>
          <a:ext cx="942975" cy="71247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15</xdr:col>
      <xdr:colOff>916781</xdr:colOff>
      <xdr:row>54</xdr:row>
      <xdr:rowOff>119062</xdr:rowOff>
    </xdr:from>
    <xdr:ext cx="942975" cy="712470"/>
    <xdr:pic>
      <xdr:nvPicPr>
        <xdr:cNvPr id="9" name="Рисунок 8" descr="Президентские соревнования — Муниципальное бюджетное общеобразовательное  учреждение &quot;Биотехнологический лицей № 21&quot;">
          <a:extLst>
            <a:ext uri="{FF2B5EF4-FFF2-40B4-BE49-F238E27FC236}">
              <a16:creationId xmlns="" xmlns:a16="http://schemas.microsoft.com/office/drawing/2014/main" id="{6607E1CA-5437-4C89-9ED7-5FB280F6AE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94219" y="6584156"/>
          <a:ext cx="942975" cy="71247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130968</xdr:colOff>
      <xdr:row>81</xdr:row>
      <xdr:rowOff>107156</xdr:rowOff>
    </xdr:from>
    <xdr:ext cx="942975" cy="712470"/>
    <xdr:pic>
      <xdr:nvPicPr>
        <xdr:cNvPr id="10" name="Рисунок 9" descr="Президентские соревнования — Муниципальное бюджетное общеобразовательное  учреждение &quot;Биотехнологический лицей № 21&quot;">
          <a:extLst>
            <a:ext uri="{FF2B5EF4-FFF2-40B4-BE49-F238E27FC236}">
              <a16:creationId xmlns="" xmlns:a16="http://schemas.microsoft.com/office/drawing/2014/main" id="{FAC207D4-C43B-46B5-AC08-6345B1B1E0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968" y="6572250"/>
          <a:ext cx="942975" cy="71247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15</xdr:col>
      <xdr:colOff>916781</xdr:colOff>
      <xdr:row>81</xdr:row>
      <xdr:rowOff>119062</xdr:rowOff>
    </xdr:from>
    <xdr:ext cx="942975" cy="712470"/>
    <xdr:pic>
      <xdr:nvPicPr>
        <xdr:cNvPr id="11" name="Рисунок 10" descr="Президентские соревнования — Муниципальное бюджетное общеобразовательное  учреждение &quot;Биотехнологический лицей № 21&quot;">
          <a:extLst>
            <a:ext uri="{FF2B5EF4-FFF2-40B4-BE49-F238E27FC236}">
              <a16:creationId xmlns="" xmlns:a16="http://schemas.microsoft.com/office/drawing/2014/main" id="{02CAC9A1-F50B-4085-B743-003EABA38F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94219" y="6584156"/>
          <a:ext cx="942975" cy="71247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130968</xdr:colOff>
      <xdr:row>108</xdr:row>
      <xdr:rowOff>107156</xdr:rowOff>
    </xdr:from>
    <xdr:ext cx="942975" cy="712470"/>
    <xdr:pic>
      <xdr:nvPicPr>
        <xdr:cNvPr id="12" name="Рисунок 11" descr="Президентские соревнования — Муниципальное бюджетное общеобразовательное  учреждение &quot;Биотехнологический лицей № 21&quot;">
          <a:extLst>
            <a:ext uri="{FF2B5EF4-FFF2-40B4-BE49-F238E27FC236}">
              <a16:creationId xmlns="" xmlns:a16="http://schemas.microsoft.com/office/drawing/2014/main" id="{684EBED4-7155-49CF-AF79-944C75C2BD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968" y="6572250"/>
          <a:ext cx="942975" cy="71247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15</xdr:col>
      <xdr:colOff>916781</xdr:colOff>
      <xdr:row>108</xdr:row>
      <xdr:rowOff>119062</xdr:rowOff>
    </xdr:from>
    <xdr:ext cx="942975" cy="712470"/>
    <xdr:pic>
      <xdr:nvPicPr>
        <xdr:cNvPr id="13" name="Рисунок 12" descr="Президентские соревнования — Муниципальное бюджетное общеобразовательное  учреждение &quot;Биотехнологический лицей № 21&quot;">
          <a:extLst>
            <a:ext uri="{FF2B5EF4-FFF2-40B4-BE49-F238E27FC236}">
              <a16:creationId xmlns="" xmlns:a16="http://schemas.microsoft.com/office/drawing/2014/main" id="{FB9E989B-B0B8-4C8F-B571-EA56EF144F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94219" y="6584156"/>
          <a:ext cx="942975" cy="71247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130968</xdr:colOff>
      <xdr:row>135</xdr:row>
      <xdr:rowOff>107156</xdr:rowOff>
    </xdr:from>
    <xdr:ext cx="942975" cy="712470"/>
    <xdr:pic>
      <xdr:nvPicPr>
        <xdr:cNvPr id="14" name="Рисунок 13" descr="Президентские соревнования — Муниципальное бюджетное общеобразовательное  учреждение &quot;Биотехнологический лицей № 21&quot;">
          <a:extLst>
            <a:ext uri="{FF2B5EF4-FFF2-40B4-BE49-F238E27FC236}">
              <a16:creationId xmlns="" xmlns:a16="http://schemas.microsoft.com/office/drawing/2014/main" id="{64F300ED-8A9D-4A88-A109-666D4BEE86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968" y="6572250"/>
          <a:ext cx="942975" cy="71247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15</xdr:col>
      <xdr:colOff>916781</xdr:colOff>
      <xdr:row>135</xdr:row>
      <xdr:rowOff>119062</xdr:rowOff>
    </xdr:from>
    <xdr:ext cx="942975" cy="712470"/>
    <xdr:pic>
      <xdr:nvPicPr>
        <xdr:cNvPr id="15" name="Рисунок 14" descr="Президентские соревнования — Муниципальное бюджетное общеобразовательное  учреждение &quot;Биотехнологический лицей № 21&quot;">
          <a:extLst>
            <a:ext uri="{FF2B5EF4-FFF2-40B4-BE49-F238E27FC236}">
              <a16:creationId xmlns="" xmlns:a16="http://schemas.microsoft.com/office/drawing/2014/main" id="{79120173-EB4E-4386-A2E5-81AECCE706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94219" y="6584156"/>
          <a:ext cx="942975" cy="71247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130968</xdr:colOff>
      <xdr:row>162</xdr:row>
      <xdr:rowOff>107156</xdr:rowOff>
    </xdr:from>
    <xdr:ext cx="942975" cy="712470"/>
    <xdr:pic>
      <xdr:nvPicPr>
        <xdr:cNvPr id="16" name="Рисунок 15" descr="Президентские соревнования — Муниципальное бюджетное общеобразовательное  учреждение &quot;Биотехнологический лицей № 21&quot;">
          <a:extLst>
            <a:ext uri="{FF2B5EF4-FFF2-40B4-BE49-F238E27FC236}">
              <a16:creationId xmlns="" xmlns:a16="http://schemas.microsoft.com/office/drawing/2014/main" id="{1B66523D-EB6A-433E-95C7-49F6EA9859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968" y="6572250"/>
          <a:ext cx="942975" cy="71247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15</xdr:col>
      <xdr:colOff>916781</xdr:colOff>
      <xdr:row>162</xdr:row>
      <xdr:rowOff>119062</xdr:rowOff>
    </xdr:from>
    <xdr:ext cx="942975" cy="712470"/>
    <xdr:pic>
      <xdr:nvPicPr>
        <xdr:cNvPr id="17" name="Рисунок 16" descr="Президентские соревнования — Муниципальное бюджетное общеобразовательное  учреждение &quot;Биотехнологический лицей № 21&quot;">
          <a:extLst>
            <a:ext uri="{FF2B5EF4-FFF2-40B4-BE49-F238E27FC236}">
              <a16:creationId xmlns="" xmlns:a16="http://schemas.microsoft.com/office/drawing/2014/main" id="{6C79C567-305C-4EE6-A2AB-7B02ED362D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94219" y="6584156"/>
          <a:ext cx="942975" cy="71247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130968</xdr:colOff>
      <xdr:row>189</xdr:row>
      <xdr:rowOff>107156</xdr:rowOff>
    </xdr:from>
    <xdr:ext cx="942975" cy="712470"/>
    <xdr:pic>
      <xdr:nvPicPr>
        <xdr:cNvPr id="18" name="Рисунок 17" descr="Президентские соревнования — Муниципальное бюджетное общеобразовательное  учреждение &quot;Биотехнологический лицей № 21&quot;">
          <a:extLst>
            <a:ext uri="{FF2B5EF4-FFF2-40B4-BE49-F238E27FC236}">
              <a16:creationId xmlns="" xmlns:a16="http://schemas.microsoft.com/office/drawing/2014/main" id="{B378DB26-322C-4A2F-B059-E101DEE68E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968" y="6572250"/>
          <a:ext cx="942975" cy="71247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15</xdr:col>
      <xdr:colOff>916781</xdr:colOff>
      <xdr:row>189</xdr:row>
      <xdr:rowOff>119062</xdr:rowOff>
    </xdr:from>
    <xdr:ext cx="942975" cy="712470"/>
    <xdr:pic>
      <xdr:nvPicPr>
        <xdr:cNvPr id="19" name="Рисунок 18" descr="Президентские соревнования — Муниципальное бюджетное общеобразовательное  учреждение &quot;Биотехнологический лицей № 21&quot;">
          <a:extLst>
            <a:ext uri="{FF2B5EF4-FFF2-40B4-BE49-F238E27FC236}">
              <a16:creationId xmlns="" xmlns:a16="http://schemas.microsoft.com/office/drawing/2014/main" id="{DB17F39D-D048-4FA1-BE0C-454C9CDBB3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94219" y="6584156"/>
          <a:ext cx="942975" cy="71247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130968</xdr:colOff>
      <xdr:row>216</xdr:row>
      <xdr:rowOff>107156</xdr:rowOff>
    </xdr:from>
    <xdr:ext cx="942975" cy="712470"/>
    <xdr:pic>
      <xdr:nvPicPr>
        <xdr:cNvPr id="20" name="Рисунок 19" descr="Президентские соревнования — Муниципальное бюджетное общеобразовательное  учреждение &quot;Биотехнологический лицей № 21&quot;">
          <a:extLst>
            <a:ext uri="{FF2B5EF4-FFF2-40B4-BE49-F238E27FC236}">
              <a16:creationId xmlns="" xmlns:a16="http://schemas.microsoft.com/office/drawing/2014/main" id="{2567FEF7-B364-44EB-8662-96A32B6DB8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968" y="6572250"/>
          <a:ext cx="942975" cy="71247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15</xdr:col>
      <xdr:colOff>916781</xdr:colOff>
      <xdr:row>216</xdr:row>
      <xdr:rowOff>119062</xdr:rowOff>
    </xdr:from>
    <xdr:ext cx="942975" cy="712470"/>
    <xdr:pic>
      <xdr:nvPicPr>
        <xdr:cNvPr id="21" name="Рисунок 20" descr="Президентские соревнования — Муниципальное бюджетное общеобразовательное  учреждение &quot;Биотехнологический лицей № 21&quot;">
          <a:extLst>
            <a:ext uri="{FF2B5EF4-FFF2-40B4-BE49-F238E27FC236}">
              <a16:creationId xmlns="" xmlns:a16="http://schemas.microsoft.com/office/drawing/2014/main" id="{241FDCF7-AC6A-445E-9887-3AEB968EFA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94219" y="6584156"/>
          <a:ext cx="942975" cy="71247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130968</xdr:colOff>
      <xdr:row>243</xdr:row>
      <xdr:rowOff>107156</xdr:rowOff>
    </xdr:from>
    <xdr:ext cx="942975" cy="712470"/>
    <xdr:pic>
      <xdr:nvPicPr>
        <xdr:cNvPr id="22" name="Рисунок 21" descr="Президентские соревнования — Муниципальное бюджетное общеобразовательное  учреждение &quot;Биотехнологический лицей № 21&quot;">
          <a:extLst>
            <a:ext uri="{FF2B5EF4-FFF2-40B4-BE49-F238E27FC236}">
              <a16:creationId xmlns="" xmlns:a16="http://schemas.microsoft.com/office/drawing/2014/main" id="{62842A5A-9A7F-4129-8F60-714C3E4DF4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968" y="6572250"/>
          <a:ext cx="942975" cy="71247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15</xdr:col>
      <xdr:colOff>916781</xdr:colOff>
      <xdr:row>243</xdr:row>
      <xdr:rowOff>119062</xdr:rowOff>
    </xdr:from>
    <xdr:ext cx="942975" cy="712470"/>
    <xdr:pic>
      <xdr:nvPicPr>
        <xdr:cNvPr id="23" name="Рисунок 22" descr="Президентские соревнования — Муниципальное бюджетное общеобразовательное  учреждение &quot;Биотехнологический лицей № 21&quot;">
          <a:extLst>
            <a:ext uri="{FF2B5EF4-FFF2-40B4-BE49-F238E27FC236}">
              <a16:creationId xmlns="" xmlns:a16="http://schemas.microsoft.com/office/drawing/2014/main" id="{DCC1FC73-1B1A-4F70-91B0-CC6805D823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94219" y="6584156"/>
          <a:ext cx="942975" cy="71247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130968</xdr:colOff>
      <xdr:row>270</xdr:row>
      <xdr:rowOff>107156</xdr:rowOff>
    </xdr:from>
    <xdr:ext cx="942975" cy="712470"/>
    <xdr:pic>
      <xdr:nvPicPr>
        <xdr:cNvPr id="24" name="Рисунок 23" descr="Президентские соревнования — Муниципальное бюджетное общеобразовательное  учреждение &quot;Биотехнологический лицей № 21&quot;">
          <a:extLst>
            <a:ext uri="{FF2B5EF4-FFF2-40B4-BE49-F238E27FC236}">
              <a16:creationId xmlns="" xmlns:a16="http://schemas.microsoft.com/office/drawing/2014/main" id="{EB02BE66-1313-4EF0-BFCA-449D46C3D6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968" y="6572250"/>
          <a:ext cx="942975" cy="71247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15</xdr:col>
      <xdr:colOff>916781</xdr:colOff>
      <xdr:row>270</xdr:row>
      <xdr:rowOff>119062</xdr:rowOff>
    </xdr:from>
    <xdr:ext cx="942975" cy="712470"/>
    <xdr:pic>
      <xdr:nvPicPr>
        <xdr:cNvPr id="25" name="Рисунок 24" descr="Президентские соревнования — Муниципальное бюджетное общеобразовательное  учреждение &quot;Биотехнологический лицей № 21&quot;">
          <a:extLst>
            <a:ext uri="{FF2B5EF4-FFF2-40B4-BE49-F238E27FC236}">
              <a16:creationId xmlns="" xmlns:a16="http://schemas.microsoft.com/office/drawing/2014/main" id="{3E723CCB-E820-4011-950C-71155514CF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94219" y="6584156"/>
          <a:ext cx="942975" cy="71247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130968</xdr:colOff>
      <xdr:row>297</xdr:row>
      <xdr:rowOff>107156</xdr:rowOff>
    </xdr:from>
    <xdr:ext cx="942975" cy="712470"/>
    <xdr:pic>
      <xdr:nvPicPr>
        <xdr:cNvPr id="26" name="Рисунок 25" descr="Президентские соревнования — Муниципальное бюджетное общеобразовательное  учреждение &quot;Биотехнологический лицей № 21&quot;">
          <a:extLst>
            <a:ext uri="{FF2B5EF4-FFF2-40B4-BE49-F238E27FC236}">
              <a16:creationId xmlns="" xmlns:a16="http://schemas.microsoft.com/office/drawing/2014/main" id="{9FCC193D-AC50-4303-B256-03F89F4EF2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968" y="6572250"/>
          <a:ext cx="942975" cy="71247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15</xdr:col>
      <xdr:colOff>916781</xdr:colOff>
      <xdr:row>297</xdr:row>
      <xdr:rowOff>119062</xdr:rowOff>
    </xdr:from>
    <xdr:ext cx="942975" cy="712470"/>
    <xdr:pic>
      <xdr:nvPicPr>
        <xdr:cNvPr id="27" name="Рисунок 26" descr="Президентские соревнования — Муниципальное бюджетное общеобразовательное  учреждение &quot;Биотехнологический лицей № 21&quot;">
          <a:extLst>
            <a:ext uri="{FF2B5EF4-FFF2-40B4-BE49-F238E27FC236}">
              <a16:creationId xmlns="" xmlns:a16="http://schemas.microsoft.com/office/drawing/2014/main" id="{6F28892E-A385-4FBA-AAD3-7083B364B2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94219" y="6584156"/>
          <a:ext cx="942975" cy="71247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130968</xdr:colOff>
      <xdr:row>324</xdr:row>
      <xdr:rowOff>107156</xdr:rowOff>
    </xdr:from>
    <xdr:ext cx="942975" cy="712470"/>
    <xdr:pic>
      <xdr:nvPicPr>
        <xdr:cNvPr id="28" name="Рисунок 27" descr="Президентские соревнования — Муниципальное бюджетное общеобразовательное  учреждение &quot;Биотехнологический лицей № 21&quot;">
          <a:extLst>
            <a:ext uri="{FF2B5EF4-FFF2-40B4-BE49-F238E27FC236}">
              <a16:creationId xmlns="" xmlns:a16="http://schemas.microsoft.com/office/drawing/2014/main" id="{0AD89EC0-DE61-4CFF-9258-0B6FCBDFA7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968" y="6572250"/>
          <a:ext cx="942975" cy="71247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15</xdr:col>
      <xdr:colOff>916781</xdr:colOff>
      <xdr:row>324</xdr:row>
      <xdr:rowOff>119062</xdr:rowOff>
    </xdr:from>
    <xdr:ext cx="942975" cy="712470"/>
    <xdr:pic>
      <xdr:nvPicPr>
        <xdr:cNvPr id="29" name="Рисунок 28" descr="Президентские соревнования — Муниципальное бюджетное общеобразовательное  учреждение &quot;Биотехнологический лицей № 21&quot;">
          <a:extLst>
            <a:ext uri="{FF2B5EF4-FFF2-40B4-BE49-F238E27FC236}">
              <a16:creationId xmlns="" xmlns:a16="http://schemas.microsoft.com/office/drawing/2014/main" id="{F4889E44-CF97-4E60-95C8-F72E1FDBB0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94219" y="6584156"/>
          <a:ext cx="942975" cy="71247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130968</xdr:colOff>
      <xdr:row>351</xdr:row>
      <xdr:rowOff>107156</xdr:rowOff>
    </xdr:from>
    <xdr:ext cx="942975" cy="712470"/>
    <xdr:pic>
      <xdr:nvPicPr>
        <xdr:cNvPr id="30" name="Рисунок 29" descr="Президентские соревнования — Муниципальное бюджетное общеобразовательное  учреждение &quot;Биотехнологический лицей № 21&quot;">
          <a:extLst>
            <a:ext uri="{FF2B5EF4-FFF2-40B4-BE49-F238E27FC236}">
              <a16:creationId xmlns="" xmlns:a16="http://schemas.microsoft.com/office/drawing/2014/main" id="{405223C1-6EB7-404F-B2A7-BF92E76219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968" y="6572250"/>
          <a:ext cx="942975" cy="71247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15</xdr:col>
      <xdr:colOff>916781</xdr:colOff>
      <xdr:row>351</xdr:row>
      <xdr:rowOff>119062</xdr:rowOff>
    </xdr:from>
    <xdr:ext cx="942975" cy="712470"/>
    <xdr:pic>
      <xdr:nvPicPr>
        <xdr:cNvPr id="31" name="Рисунок 30" descr="Президентские соревнования — Муниципальное бюджетное общеобразовательное  учреждение &quot;Биотехнологический лицей № 21&quot;">
          <a:extLst>
            <a:ext uri="{FF2B5EF4-FFF2-40B4-BE49-F238E27FC236}">
              <a16:creationId xmlns="" xmlns:a16="http://schemas.microsoft.com/office/drawing/2014/main" id="{0FCF1740-D6F4-4ABF-81CC-EAB80EEDCE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94219" y="6584156"/>
          <a:ext cx="942975" cy="71247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130968</xdr:colOff>
      <xdr:row>378</xdr:row>
      <xdr:rowOff>107156</xdr:rowOff>
    </xdr:from>
    <xdr:ext cx="942975" cy="712470"/>
    <xdr:pic>
      <xdr:nvPicPr>
        <xdr:cNvPr id="32" name="Рисунок 31" descr="Президентские соревнования — Муниципальное бюджетное общеобразовательное  учреждение &quot;Биотехнологический лицей № 21&quot;">
          <a:extLst>
            <a:ext uri="{FF2B5EF4-FFF2-40B4-BE49-F238E27FC236}">
              <a16:creationId xmlns="" xmlns:a16="http://schemas.microsoft.com/office/drawing/2014/main" id="{1FF6414A-5A2F-4CFB-AFC7-748040F701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968" y="6572250"/>
          <a:ext cx="942975" cy="71247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15</xdr:col>
      <xdr:colOff>916781</xdr:colOff>
      <xdr:row>378</xdr:row>
      <xdr:rowOff>119062</xdr:rowOff>
    </xdr:from>
    <xdr:ext cx="942975" cy="712470"/>
    <xdr:pic>
      <xdr:nvPicPr>
        <xdr:cNvPr id="33" name="Рисунок 32" descr="Президентские соревнования — Муниципальное бюджетное общеобразовательное  учреждение &quot;Биотехнологический лицей № 21&quot;">
          <a:extLst>
            <a:ext uri="{FF2B5EF4-FFF2-40B4-BE49-F238E27FC236}">
              <a16:creationId xmlns="" xmlns:a16="http://schemas.microsoft.com/office/drawing/2014/main" id="{E53EFADF-8936-4839-A49B-0F2936EC0D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94219" y="6584156"/>
          <a:ext cx="942975" cy="71247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130968</xdr:colOff>
      <xdr:row>405</xdr:row>
      <xdr:rowOff>107156</xdr:rowOff>
    </xdr:from>
    <xdr:ext cx="942975" cy="712470"/>
    <xdr:pic>
      <xdr:nvPicPr>
        <xdr:cNvPr id="34" name="Рисунок 33" descr="Президентские соревнования — Муниципальное бюджетное общеобразовательное  учреждение &quot;Биотехнологический лицей № 21&quot;">
          <a:extLst>
            <a:ext uri="{FF2B5EF4-FFF2-40B4-BE49-F238E27FC236}">
              <a16:creationId xmlns="" xmlns:a16="http://schemas.microsoft.com/office/drawing/2014/main" id="{86525F91-7E2B-4475-8FB8-C604353F86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968" y="6572250"/>
          <a:ext cx="942975" cy="71247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15</xdr:col>
      <xdr:colOff>916781</xdr:colOff>
      <xdr:row>405</xdr:row>
      <xdr:rowOff>119062</xdr:rowOff>
    </xdr:from>
    <xdr:ext cx="942975" cy="712470"/>
    <xdr:pic>
      <xdr:nvPicPr>
        <xdr:cNvPr id="35" name="Рисунок 34" descr="Президентские соревнования — Муниципальное бюджетное общеобразовательное  учреждение &quot;Биотехнологический лицей № 21&quot;">
          <a:extLst>
            <a:ext uri="{FF2B5EF4-FFF2-40B4-BE49-F238E27FC236}">
              <a16:creationId xmlns="" xmlns:a16="http://schemas.microsoft.com/office/drawing/2014/main" id="{D061BDB8-1E38-4EB9-A7D5-7DBD75DF72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94219" y="6584156"/>
          <a:ext cx="942975" cy="71247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130968</xdr:colOff>
      <xdr:row>432</xdr:row>
      <xdr:rowOff>107156</xdr:rowOff>
    </xdr:from>
    <xdr:ext cx="942975" cy="712470"/>
    <xdr:pic>
      <xdr:nvPicPr>
        <xdr:cNvPr id="36" name="Рисунок 35" descr="Президентские соревнования — Муниципальное бюджетное общеобразовательное  учреждение &quot;Биотехнологический лицей № 21&quot;">
          <a:extLst>
            <a:ext uri="{FF2B5EF4-FFF2-40B4-BE49-F238E27FC236}">
              <a16:creationId xmlns="" xmlns:a16="http://schemas.microsoft.com/office/drawing/2014/main" id="{8C047630-B6A5-4126-8522-9D61C3B0C5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968" y="6572250"/>
          <a:ext cx="942975" cy="71247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15</xdr:col>
      <xdr:colOff>916781</xdr:colOff>
      <xdr:row>432</xdr:row>
      <xdr:rowOff>119062</xdr:rowOff>
    </xdr:from>
    <xdr:ext cx="942975" cy="712470"/>
    <xdr:pic>
      <xdr:nvPicPr>
        <xdr:cNvPr id="37" name="Рисунок 36" descr="Президентские соревнования — Муниципальное бюджетное общеобразовательное  учреждение &quot;Биотехнологический лицей № 21&quot;">
          <a:extLst>
            <a:ext uri="{FF2B5EF4-FFF2-40B4-BE49-F238E27FC236}">
              <a16:creationId xmlns="" xmlns:a16="http://schemas.microsoft.com/office/drawing/2014/main" id="{E96438F1-A5D1-42B1-8DC0-84BD2852C9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94219" y="6584156"/>
          <a:ext cx="942975" cy="71247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130968</xdr:colOff>
      <xdr:row>459</xdr:row>
      <xdr:rowOff>107156</xdr:rowOff>
    </xdr:from>
    <xdr:ext cx="942975" cy="712470"/>
    <xdr:pic>
      <xdr:nvPicPr>
        <xdr:cNvPr id="38" name="Рисунок 37" descr="Президентские соревнования — Муниципальное бюджетное общеобразовательное  учреждение &quot;Биотехнологический лицей № 21&quot;">
          <a:extLst>
            <a:ext uri="{FF2B5EF4-FFF2-40B4-BE49-F238E27FC236}">
              <a16:creationId xmlns="" xmlns:a16="http://schemas.microsoft.com/office/drawing/2014/main" id="{93A2E99F-1819-4A7E-B145-63C87D5006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968" y="6572250"/>
          <a:ext cx="942975" cy="71247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15</xdr:col>
      <xdr:colOff>916781</xdr:colOff>
      <xdr:row>459</xdr:row>
      <xdr:rowOff>119062</xdr:rowOff>
    </xdr:from>
    <xdr:ext cx="942975" cy="712470"/>
    <xdr:pic>
      <xdr:nvPicPr>
        <xdr:cNvPr id="39" name="Рисунок 38" descr="Президентские соревнования — Муниципальное бюджетное общеобразовательное  учреждение &quot;Биотехнологический лицей № 21&quot;">
          <a:extLst>
            <a:ext uri="{FF2B5EF4-FFF2-40B4-BE49-F238E27FC236}">
              <a16:creationId xmlns="" xmlns:a16="http://schemas.microsoft.com/office/drawing/2014/main" id="{58C03C60-73F0-485B-9D64-18B77F268C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94219" y="6584156"/>
          <a:ext cx="942975" cy="71247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130968</xdr:colOff>
      <xdr:row>486</xdr:row>
      <xdr:rowOff>107156</xdr:rowOff>
    </xdr:from>
    <xdr:ext cx="942975" cy="712470"/>
    <xdr:pic>
      <xdr:nvPicPr>
        <xdr:cNvPr id="40" name="Рисунок 39" descr="Президентские соревнования — Муниципальное бюджетное общеобразовательное  учреждение &quot;Биотехнологический лицей № 21&quot;">
          <a:extLst>
            <a:ext uri="{FF2B5EF4-FFF2-40B4-BE49-F238E27FC236}">
              <a16:creationId xmlns="" xmlns:a16="http://schemas.microsoft.com/office/drawing/2014/main" id="{85E35ADC-7063-46A9-A028-14A370B798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968" y="6572250"/>
          <a:ext cx="942975" cy="71247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15</xdr:col>
      <xdr:colOff>916781</xdr:colOff>
      <xdr:row>486</xdr:row>
      <xdr:rowOff>119062</xdr:rowOff>
    </xdr:from>
    <xdr:ext cx="942975" cy="712470"/>
    <xdr:pic>
      <xdr:nvPicPr>
        <xdr:cNvPr id="41" name="Рисунок 40" descr="Президентские соревнования — Муниципальное бюджетное общеобразовательное  учреждение &quot;Биотехнологический лицей № 21&quot;">
          <a:extLst>
            <a:ext uri="{FF2B5EF4-FFF2-40B4-BE49-F238E27FC236}">
              <a16:creationId xmlns="" xmlns:a16="http://schemas.microsoft.com/office/drawing/2014/main" id="{081A4FAC-AF37-43A6-B14B-4BF74CB9E5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94219" y="6584156"/>
          <a:ext cx="942975" cy="71247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130968</xdr:colOff>
      <xdr:row>513</xdr:row>
      <xdr:rowOff>107156</xdr:rowOff>
    </xdr:from>
    <xdr:ext cx="942975" cy="712470"/>
    <xdr:pic>
      <xdr:nvPicPr>
        <xdr:cNvPr id="42" name="Рисунок 41" descr="Президентские соревнования — Муниципальное бюджетное общеобразовательное  учреждение &quot;Биотехнологический лицей № 21&quot;">
          <a:extLst>
            <a:ext uri="{FF2B5EF4-FFF2-40B4-BE49-F238E27FC236}">
              <a16:creationId xmlns="" xmlns:a16="http://schemas.microsoft.com/office/drawing/2014/main" id="{A08DA2FF-1CE4-4D28-BD62-72F5AB6E16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968" y="6572250"/>
          <a:ext cx="942975" cy="71247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15</xdr:col>
      <xdr:colOff>916781</xdr:colOff>
      <xdr:row>513</xdr:row>
      <xdr:rowOff>119062</xdr:rowOff>
    </xdr:from>
    <xdr:ext cx="942975" cy="712470"/>
    <xdr:pic>
      <xdr:nvPicPr>
        <xdr:cNvPr id="43" name="Рисунок 42" descr="Президентские соревнования — Муниципальное бюджетное общеобразовательное  учреждение &quot;Биотехнологический лицей № 21&quot;">
          <a:extLst>
            <a:ext uri="{FF2B5EF4-FFF2-40B4-BE49-F238E27FC236}">
              <a16:creationId xmlns="" xmlns:a16="http://schemas.microsoft.com/office/drawing/2014/main" id="{B97FEB97-43F0-43E8-A4D8-82F1E643B9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94219" y="6584156"/>
          <a:ext cx="942975" cy="71247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130968</xdr:colOff>
      <xdr:row>540</xdr:row>
      <xdr:rowOff>107156</xdr:rowOff>
    </xdr:from>
    <xdr:ext cx="942975" cy="712470"/>
    <xdr:pic>
      <xdr:nvPicPr>
        <xdr:cNvPr id="44" name="Рисунок 43" descr="Президентские соревнования — Муниципальное бюджетное общеобразовательное  учреждение &quot;Биотехнологический лицей № 21&quot;">
          <a:extLst>
            <a:ext uri="{FF2B5EF4-FFF2-40B4-BE49-F238E27FC236}">
              <a16:creationId xmlns="" xmlns:a16="http://schemas.microsoft.com/office/drawing/2014/main" id="{7451ACDF-E330-461A-8E0F-7FDC475A3F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968" y="6572250"/>
          <a:ext cx="942975" cy="71247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15</xdr:col>
      <xdr:colOff>916781</xdr:colOff>
      <xdr:row>540</xdr:row>
      <xdr:rowOff>119062</xdr:rowOff>
    </xdr:from>
    <xdr:ext cx="942975" cy="712470"/>
    <xdr:pic>
      <xdr:nvPicPr>
        <xdr:cNvPr id="45" name="Рисунок 44" descr="Президентские соревнования — Муниципальное бюджетное общеобразовательное  учреждение &quot;Биотехнологический лицей № 21&quot;">
          <a:extLst>
            <a:ext uri="{FF2B5EF4-FFF2-40B4-BE49-F238E27FC236}">
              <a16:creationId xmlns="" xmlns:a16="http://schemas.microsoft.com/office/drawing/2014/main" id="{37CC8387-B68E-4AEA-A587-28679CE25F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94219" y="6584156"/>
          <a:ext cx="942975" cy="71247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130968</xdr:colOff>
      <xdr:row>567</xdr:row>
      <xdr:rowOff>107156</xdr:rowOff>
    </xdr:from>
    <xdr:ext cx="942975" cy="712470"/>
    <xdr:pic>
      <xdr:nvPicPr>
        <xdr:cNvPr id="46" name="Рисунок 45" descr="Президентские соревнования — Муниципальное бюджетное общеобразовательное  учреждение &quot;Биотехнологический лицей № 21&quot;">
          <a:extLst>
            <a:ext uri="{FF2B5EF4-FFF2-40B4-BE49-F238E27FC236}">
              <a16:creationId xmlns="" xmlns:a16="http://schemas.microsoft.com/office/drawing/2014/main" id="{CA4640E4-7B7A-4C07-9065-5D486B5003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968" y="6572250"/>
          <a:ext cx="942975" cy="71247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15</xdr:col>
      <xdr:colOff>916781</xdr:colOff>
      <xdr:row>567</xdr:row>
      <xdr:rowOff>119062</xdr:rowOff>
    </xdr:from>
    <xdr:ext cx="942975" cy="712470"/>
    <xdr:pic>
      <xdr:nvPicPr>
        <xdr:cNvPr id="47" name="Рисунок 46" descr="Президентские соревнования — Муниципальное бюджетное общеобразовательное  учреждение &quot;Биотехнологический лицей № 21&quot;">
          <a:extLst>
            <a:ext uri="{FF2B5EF4-FFF2-40B4-BE49-F238E27FC236}">
              <a16:creationId xmlns="" xmlns:a16="http://schemas.microsoft.com/office/drawing/2014/main" id="{E4CA15D5-89BA-4AF7-817D-2E4237AF15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94219" y="6584156"/>
          <a:ext cx="942975" cy="71247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130968</xdr:colOff>
      <xdr:row>594</xdr:row>
      <xdr:rowOff>107156</xdr:rowOff>
    </xdr:from>
    <xdr:ext cx="942975" cy="712470"/>
    <xdr:pic>
      <xdr:nvPicPr>
        <xdr:cNvPr id="48" name="Рисунок 47" descr="Президентские соревнования — Муниципальное бюджетное общеобразовательное  учреждение &quot;Биотехнологический лицей № 21&quot;">
          <a:extLst>
            <a:ext uri="{FF2B5EF4-FFF2-40B4-BE49-F238E27FC236}">
              <a16:creationId xmlns="" xmlns:a16="http://schemas.microsoft.com/office/drawing/2014/main" id="{E71C1761-CFDE-4728-9569-40C08F7879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968" y="6572250"/>
          <a:ext cx="942975" cy="71247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15</xdr:col>
      <xdr:colOff>916781</xdr:colOff>
      <xdr:row>594</xdr:row>
      <xdr:rowOff>119062</xdr:rowOff>
    </xdr:from>
    <xdr:ext cx="942975" cy="712470"/>
    <xdr:pic>
      <xdr:nvPicPr>
        <xdr:cNvPr id="49" name="Рисунок 48" descr="Президентские соревнования — Муниципальное бюджетное общеобразовательное  учреждение &quot;Биотехнологический лицей № 21&quot;">
          <a:extLst>
            <a:ext uri="{FF2B5EF4-FFF2-40B4-BE49-F238E27FC236}">
              <a16:creationId xmlns="" xmlns:a16="http://schemas.microsoft.com/office/drawing/2014/main" id="{53DDCF0C-2CDF-4BFD-BB2D-B29ED37008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94219" y="6584156"/>
          <a:ext cx="942975" cy="71247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130968</xdr:colOff>
      <xdr:row>621</xdr:row>
      <xdr:rowOff>107156</xdr:rowOff>
    </xdr:from>
    <xdr:ext cx="942975" cy="712470"/>
    <xdr:pic>
      <xdr:nvPicPr>
        <xdr:cNvPr id="50" name="Рисунок 49" descr="Президентские соревнования — Муниципальное бюджетное общеобразовательное  учреждение &quot;Биотехнологический лицей № 21&quot;">
          <a:extLst>
            <a:ext uri="{FF2B5EF4-FFF2-40B4-BE49-F238E27FC236}">
              <a16:creationId xmlns="" xmlns:a16="http://schemas.microsoft.com/office/drawing/2014/main" id="{425A77D1-21AC-4AF5-BB4E-AEC7123AF9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968" y="6572250"/>
          <a:ext cx="942975" cy="71247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15</xdr:col>
      <xdr:colOff>916781</xdr:colOff>
      <xdr:row>621</xdr:row>
      <xdr:rowOff>119062</xdr:rowOff>
    </xdr:from>
    <xdr:ext cx="942975" cy="712470"/>
    <xdr:pic>
      <xdr:nvPicPr>
        <xdr:cNvPr id="51" name="Рисунок 50" descr="Президентские соревнования — Муниципальное бюджетное общеобразовательное  учреждение &quot;Биотехнологический лицей № 21&quot;">
          <a:extLst>
            <a:ext uri="{FF2B5EF4-FFF2-40B4-BE49-F238E27FC236}">
              <a16:creationId xmlns="" xmlns:a16="http://schemas.microsoft.com/office/drawing/2014/main" id="{A3F6CABC-7FDB-42C0-83BB-E3202A0EEB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94219" y="6584156"/>
          <a:ext cx="942975" cy="71247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130968</xdr:colOff>
      <xdr:row>648</xdr:row>
      <xdr:rowOff>107156</xdr:rowOff>
    </xdr:from>
    <xdr:ext cx="942975" cy="712470"/>
    <xdr:pic>
      <xdr:nvPicPr>
        <xdr:cNvPr id="52" name="Рисунок 51" descr="Президентские соревнования — Муниципальное бюджетное общеобразовательное  учреждение &quot;Биотехнологический лицей № 21&quot;">
          <a:extLst>
            <a:ext uri="{FF2B5EF4-FFF2-40B4-BE49-F238E27FC236}">
              <a16:creationId xmlns="" xmlns:a16="http://schemas.microsoft.com/office/drawing/2014/main" id="{B482E18B-0655-441A-9B3D-ADF6975F6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968" y="6572250"/>
          <a:ext cx="942975" cy="71247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15</xdr:col>
      <xdr:colOff>916781</xdr:colOff>
      <xdr:row>648</xdr:row>
      <xdr:rowOff>119062</xdr:rowOff>
    </xdr:from>
    <xdr:ext cx="942975" cy="712470"/>
    <xdr:pic>
      <xdr:nvPicPr>
        <xdr:cNvPr id="53" name="Рисунок 52" descr="Президентские соревнования — Муниципальное бюджетное общеобразовательное  учреждение &quot;Биотехнологический лицей № 21&quot;">
          <a:extLst>
            <a:ext uri="{FF2B5EF4-FFF2-40B4-BE49-F238E27FC236}">
              <a16:creationId xmlns="" xmlns:a16="http://schemas.microsoft.com/office/drawing/2014/main" id="{BB0BE251-37BC-467B-B6E6-37C8BFF4C6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94219" y="6584156"/>
          <a:ext cx="942975" cy="71247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130968</xdr:colOff>
      <xdr:row>675</xdr:row>
      <xdr:rowOff>107156</xdr:rowOff>
    </xdr:from>
    <xdr:ext cx="942975" cy="712470"/>
    <xdr:pic>
      <xdr:nvPicPr>
        <xdr:cNvPr id="54" name="Рисунок 53" descr="Президентские соревнования — Муниципальное бюджетное общеобразовательное  учреждение &quot;Биотехнологический лицей № 21&quot;">
          <a:extLst>
            <a:ext uri="{FF2B5EF4-FFF2-40B4-BE49-F238E27FC236}">
              <a16:creationId xmlns="" xmlns:a16="http://schemas.microsoft.com/office/drawing/2014/main" id="{B6612B4B-40A8-48A0-9DBB-33E676F25D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968" y="6572250"/>
          <a:ext cx="942975" cy="71247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15</xdr:col>
      <xdr:colOff>916781</xdr:colOff>
      <xdr:row>675</xdr:row>
      <xdr:rowOff>119062</xdr:rowOff>
    </xdr:from>
    <xdr:ext cx="942975" cy="712470"/>
    <xdr:pic>
      <xdr:nvPicPr>
        <xdr:cNvPr id="55" name="Рисунок 54" descr="Президентские соревнования — Муниципальное бюджетное общеобразовательное  учреждение &quot;Биотехнологический лицей № 21&quot;">
          <a:extLst>
            <a:ext uri="{FF2B5EF4-FFF2-40B4-BE49-F238E27FC236}">
              <a16:creationId xmlns="" xmlns:a16="http://schemas.microsoft.com/office/drawing/2014/main" id="{27C450F3-6CA8-4620-BB04-21364E2588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94219" y="6584156"/>
          <a:ext cx="942975" cy="71247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130968</xdr:colOff>
      <xdr:row>702</xdr:row>
      <xdr:rowOff>107156</xdr:rowOff>
    </xdr:from>
    <xdr:ext cx="942975" cy="712470"/>
    <xdr:pic>
      <xdr:nvPicPr>
        <xdr:cNvPr id="56" name="Рисунок 55" descr="Президентские соревнования — Муниципальное бюджетное общеобразовательное  учреждение &quot;Биотехнологический лицей № 21&quot;">
          <a:extLst>
            <a:ext uri="{FF2B5EF4-FFF2-40B4-BE49-F238E27FC236}">
              <a16:creationId xmlns="" xmlns:a16="http://schemas.microsoft.com/office/drawing/2014/main" id="{D0F0790E-8D92-437F-9D23-A084FAB7E1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968" y="6572250"/>
          <a:ext cx="942975" cy="71247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15</xdr:col>
      <xdr:colOff>916781</xdr:colOff>
      <xdr:row>702</xdr:row>
      <xdr:rowOff>119062</xdr:rowOff>
    </xdr:from>
    <xdr:ext cx="942975" cy="712470"/>
    <xdr:pic>
      <xdr:nvPicPr>
        <xdr:cNvPr id="57" name="Рисунок 56" descr="Президентские соревнования — Муниципальное бюджетное общеобразовательное  учреждение &quot;Биотехнологический лицей № 21&quot;">
          <a:extLst>
            <a:ext uri="{FF2B5EF4-FFF2-40B4-BE49-F238E27FC236}">
              <a16:creationId xmlns="" xmlns:a16="http://schemas.microsoft.com/office/drawing/2014/main" id="{36A5149A-86AC-4EB6-9F9A-A33A14C256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94219" y="6584156"/>
          <a:ext cx="942975" cy="71247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130968</xdr:colOff>
      <xdr:row>729</xdr:row>
      <xdr:rowOff>107156</xdr:rowOff>
    </xdr:from>
    <xdr:ext cx="942975" cy="712470"/>
    <xdr:pic>
      <xdr:nvPicPr>
        <xdr:cNvPr id="58" name="Рисунок 57" descr="Президентские соревнования — Муниципальное бюджетное общеобразовательное  учреждение &quot;Биотехнологический лицей № 21&quot;">
          <a:extLst>
            <a:ext uri="{FF2B5EF4-FFF2-40B4-BE49-F238E27FC236}">
              <a16:creationId xmlns="" xmlns:a16="http://schemas.microsoft.com/office/drawing/2014/main" id="{CD3EB06A-E462-4979-A5C6-2F9D6F1522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968" y="6572250"/>
          <a:ext cx="942975" cy="71247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15</xdr:col>
      <xdr:colOff>916781</xdr:colOff>
      <xdr:row>729</xdr:row>
      <xdr:rowOff>119062</xdr:rowOff>
    </xdr:from>
    <xdr:ext cx="942975" cy="712470"/>
    <xdr:pic>
      <xdr:nvPicPr>
        <xdr:cNvPr id="59" name="Рисунок 58" descr="Президентские соревнования — Муниципальное бюджетное общеобразовательное  учреждение &quot;Биотехнологический лицей № 21&quot;">
          <a:extLst>
            <a:ext uri="{FF2B5EF4-FFF2-40B4-BE49-F238E27FC236}">
              <a16:creationId xmlns="" xmlns:a16="http://schemas.microsoft.com/office/drawing/2014/main" id="{85B669E6-1C01-46E2-9CED-A0E263E66D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94219" y="6584156"/>
          <a:ext cx="942975" cy="71247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130968</xdr:colOff>
      <xdr:row>756</xdr:row>
      <xdr:rowOff>107156</xdr:rowOff>
    </xdr:from>
    <xdr:ext cx="942975" cy="712470"/>
    <xdr:pic>
      <xdr:nvPicPr>
        <xdr:cNvPr id="60" name="Рисунок 59" descr="Президентские соревнования — Муниципальное бюджетное общеобразовательное  учреждение &quot;Биотехнологический лицей № 21&quot;">
          <a:extLst>
            <a:ext uri="{FF2B5EF4-FFF2-40B4-BE49-F238E27FC236}">
              <a16:creationId xmlns="" xmlns:a16="http://schemas.microsoft.com/office/drawing/2014/main" id="{6E8FE9A4-B555-45B6-9856-0E16481EBF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968" y="6572250"/>
          <a:ext cx="942975" cy="71247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15</xdr:col>
      <xdr:colOff>916781</xdr:colOff>
      <xdr:row>756</xdr:row>
      <xdr:rowOff>119062</xdr:rowOff>
    </xdr:from>
    <xdr:ext cx="942975" cy="712470"/>
    <xdr:pic>
      <xdr:nvPicPr>
        <xdr:cNvPr id="61" name="Рисунок 60" descr="Президентские соревнования — Муниципальное бюджетное общеобразовательное  учреждение &quot;Биотехнологический лицей № 21&quot;">
          <a:extLst>
            <a:ext uri="{FF2B5EF4-FFF2-40B4-BE49-F238E27FC236}">
              <a16:creationId xmlns="" xmlns:a16="http://schemas.microsoft.com/office/drawing/2014/main" id="{26F6E0C6-3E5C-4AF4-AFB7-250F6CDD80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94219" y="6584156"/>
          <a:ext cx="942975" cy="71247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130968</xdr:colOff>
      <xdr:row>783</xdr:row>
      <xdr:rowOff>107156</xdr:rowOff>
    </xdr:from>
    <xdr:ext cx="942975" cy="712470"/>
    <xdr:pic>
      <xdr:nvPicPr>
        <xdr:cNvPr id="62" name="Рисунок 61" descr="Президентские соревнования — Муниципальное бюджетное общеобразовательное  учреждение &quot;Биотехнологический лицей № 21&quot;">
          <a:extLst>
            <a:ext uri="{FF2B5EF4-FFF2-40B4-BE49-F238E27FC236}">
              <a16:creationId xmlns="" xmlns:a16="http://schemas.microsoft.com/office/drawing/2014/main" id="{B8E12E9D-8F91-454B-9003-D68109FB09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968" y="6572250"/>
          <a:ext cx="942975" cy="71247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15</xdr:col>
      <xdr:colOff>916781</xdr:colOff>
      <xdr:row>783</xdr:row>
      <xdr:rowOff>119062</xdr:rowOff>
    </xdr:from>
    <xdr:ext cx="942975" cy="712470"/>
    <xdr:pic>
      <xdr:nvPicPr>
        <xdr:cNvPr id="63" name="Рисунок 62" descr="Президентские соревнования — Муниципальное бюджетное общеобразовательное  учреждение &quot;Биотехнологический лицей № 21&quot;">
          <a:extLst>
            <a:ext uri="{FF2B5EF4-FFF2-40B4-BE49-F238E27FC236}">
              <a16:creationId xmlns="" xmlns:a16="http://schemas.microsoft.com/office/drawing/2014/main" id="{1B296D7B-93FA-4801-A23D-F94F62645C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94219" y="6584156"/>
          <a:ext cx="942975" cy="71247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130968</xdr:colOff>
      <xdr:row>810</xdr:row>
      <xdr:rowOff>107156</xdr:rowOff>
    </xdr:from>
    <xdr:ext cx="942975" cy="712470"/>
    <xdr:pic>
      <xdr:nvPicPr>
        <xdr:cNvPr id="64" name="Рисунок 63" descr="Президентские соревнования — Муниципальное бюджетное общеобразовательное  учреждение &quot;Биотехнологический лицей № 21&quot;">
          <a:extLst>
            <a:ext uri="{FF2B5EF4-FFF2-40B4-BE49-F238E27FC236}">
              <a16:creationId xmlns="" xmlns:a16="http://schemas.microsoft.com/office/drawing/2014/main" id="{242D153C-B69E-4F18-9E06-7F100B5D09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968" y="6572250"/>
          <a:ext cx="942975" cy="71247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15</xdr:col>
      <xdr:colOff>916781</xdr:colOff>
      <xdr:row>810</xdr:row>
      <xdr:rowOff>119062</xdr:rowOff>
    </xdr:from>
    <xdr:ext cx="942975" cy="712470"/>
    <xdr:pic>
      <xdr:nvPicPr>
        <xdr:cNvPr id="65" name="Рисунок 64" descr="Президентские соревнования — Муниципальное бюджетное общеобразовательное  учреждение &quot;Биотехнологический лицей № 21&quot;">
          <a:extLst>
            <a:ext uri="{FF2B5EF4-FFF2-40B4-BE49-F238E27FC236}">
              <a16:creationId xmlns="" xmlns:a16="http://schemas.microsoft.com/office/drawing/2014/main" id="{C451C6FF-0CD7-4898-BA30-797960CBE2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94219" y="6584156"/>
          <a:ext cx="942975" cy="71247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130968</xdr:colOff>
      <xdr:row>837</xdr:row>
      <xdr:rowOff>107156</xdr:rowOff>
    </xdr:from>
    <xdr:ext cx="942975" cy="712470"/>
    <xdr:pic>
      <xdr:nvPicPr>
        <xdr:cNvPr id="66" name="Рисунок 65" descr="Президентские соревнования — Муниципальное бюджетное общеобразовательное  учреждение &quot;Биотехнологический лицей № 21&quot;">
          <a:extLst>
            <a:ext uri="{FF2B5EF4-FFF2-40B4-BE49-F238E27FC236}">
              <a16:creationId xmlns="" xmlns:a16="http://schemas.microsoft.com/office/drawing/2014/main" id="{4FFF2C63-9EBF-4674-9F85-65541A8FDE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968" y="6572250"/>
          <a:ext cx="942975" cy="71247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15</xdr:col>
      <xdr:colOff>916781</xdr:colOff>
      <xdr:row>837</xdr:row>
      <xdr:rowOff>119062</xdr:rowOff>
    </xdr:from>
    <xdr:ext cx="942975" cy="712470"/>
    <xdr:pic>
      <xdr:nvPicPr>
        <xdr:cNvPr id="67" name="Рисунок 66" descr="Президентские соревнования — Муниципальное бюджетное общеобразовательное  учреждение &quot;Биотехнологический лицей № 21&quot;">
          <a:extLst>
            <a:ext uri="{FF2B5EF4-FFF2-40B4-BE49-F238E27FC236}">
              <a16:creationId xmlns="" xmlns:a16="http://schemas.microsoft.com/office/drawing/2014/main" id="{3D1528CE-FD03-4366-8C77-DADFC60F30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94219" y="6584156"/>
          <a:ext cx="942975" cy="71247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130968</xdr:colOff>
      <xdr:row>864</xdr:row>
      <xdr:rowOff>107156</xdr:rowOff>
    </xdr:from>
    <xdr:ext cx="942975" cy="712470"/>
    <xdr:pic>
      <xdr:nvPicPr>
        <xdr:cNvPr id="68" name="Рисунок 67" descr="Президентские соревнования — Муниципальное бюджетное общеобразовательное  учреждение &quot;Биотехнологический лицей № 21&quot;">
          <a:extLst>
            <a:ext uri="{FF2B5EF4-FFF2-40B4-BE49-F238E27FC236}">
              <a16:creationId xmlns="" xmlns:a16="http://schemas.microsoft.com/office/drawing/2014/main" id="{6A4035E3-063B-4A10-9685-4DF711D1E9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968" y="6572250"/>
          <a:ext cx="942975" cy="71247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15</xdr:col>
      <xdr:colOff>916781</xdr:colOff>
      <xdr:row>864</xdr:row>
      <xdr:rowOff>119062</xdr:rowOff>
    </xdr:from>
    <xdr:ext cx="942975" cy="712470"/>
    <xdr:pic>
      <xdr:nvPicPr>
        <xdr:cNvPr id="69" name="Рисунок 68" descr="Президентские соревнования — Муниципальное бюджетное общеобразовательное  учреждение &quot;Биотехнологический лицей № 21&quot;">
          <a:extLst>
            <a:ext uri="{FF2B5EF4-FFF2-40B4-BE49-F238E27FC236}">
              <a16:creationId xmlns="" xmlns:a16="http://schemas.microsoft.com/office/drawing/2014/main" id="{E52C0527-3C3B-4F57-A41B-933584FDC9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94219" y="6584156"/>
          <a:ext cx="942975" cy="71247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130968</xdr:colOff>
      <xdr:row>891</xdr:row>
      <xdr:rowOff>107156</xdr:rowOff>
    </xdr:from>
    <xdr:ext cx="942975" cy="712470"/>
    <xdr:pic>
      <xdr:nvPicPr>
        <xdr:cNvPr id="70" name="Рисунок 69" descr="Президентские соревнования — Муниципальное бюджетное общеобразовательное  учреждение &quot;Биотехнологический лицей № 21&quot;">
          <a:extLst>
            <a:ext uri="{FF2B5EF4-FFF2-40B4-BE49-F238E27FC236}">
              <a16:creationId xmlns="" xmlns:a16="http://schemas.microsoft.com/office/drawing/2014/main" id="{F8B4C6AD-84B6-4529-B87A-A8046F36C6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968" y="6572250"/>
          <a:ext cx="942975" cy="71247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15</xdr:col>
      <xdr:colOff>916781</xdr:colOff>
      <xdr:row>891</xdr:row>
      <xdr:rowOff>119062</xdr:rowOff>
    </xdr:from>
    <xdr:ext cx="942975" cy="712470"/>
    <xdr:pic>
      <xdr:nvPicPr>
        <xdr:cNvPr id="71" name="Рисунок 70" descr="Президентские соревнования — Муниципальное бюджетное общеобразовательное  учреждение &quot;Биотехнологический лицей № 21&quot;">
          <a:extLst>
            <a:ext uri="{FF2B5EF4-FFF2-40B4-BE49-F238E27FC236}">
              <a16:creationId xmlns="" xmlns:a16="http://schemas.microsoft.com/office/drawing/2014/main" id="{79976CD3-9D0D-4EB8-80BF-8F1053494C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94219" y="6584156"/>
          <a:ext cx="942975" cy="71247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130968</xdr:colOff>
      <xdr:row>918</xdr:row>
      <xdr:rowOff>107156</xdr:rowOff>
    </xdr:from>
    <xdr:ext cx="942975" cy="712470"/>
    <xdr:pic>
      <xdr:nvPicPr>
        <xdr:cNvPr id="72" name="Рисунок 71" descr="Президентские соревнования — Муниципальное бюджетное общеобразовательное  учреждение &quot;Биотехнологический лицей № 21&quot;">
          <a:extLst>
            <a:ext uri="{FF2B5EF4-FFF2-40B4-BE49-F238E27FC236}">
              <a16:creationId xmlns="" xmlns:a16="http://schemas.microsoft.com/office/drawing/2014/main" id="{32654ED0-0172-42A0-B1D0-0D7CA3BA99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968" y="6572250"/>
          <a:ext cx="942975" cy="71247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15</xdr:col>
      <xdr:colOff>916781</xdr:colOff>
      <xdr:row>918</xdr:row>
      <xdr:rowOff>119062</xdr:rowOff>
    </xdr:from>
    <xdr:ext cx="942975" cy="712470"/>
    <xdr:pic>
      <xdr:nvPicPr>
        <xdr:cNvPr id="73" name="Рисунок 72" descr="Президентские соревнования — Муниципальное бюджетное общеобразовательное  учреждение &quot;Биотехнологический лицей № 21&quot;">
          <a:extLst>
            <a:ext uri="{FF2B5EF4-FFF2-40B4-BE49-F238E27FC236}">
              <a16:creationId xmlns="" xmlns:a16="http://schemas.microsoft.com/office/drawing/2014/main" id="{CED61481-84D1-4AD3-8564-1A6D5DBBB2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94219" y="6584156"/>
          <a:ext cx="942975" cy="71247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130968</xdr:colOff>
      <xdr:row>945</xdr:row>
      <xdr:rowOff>107156</xdr:rowOff>
    </xdr:from>
    <xdr:ext cx="942975" cy="712470"/>
    <xdr:pic>
      <xdr:nvPicPr>
        <xdr:cNvPr id="74" name="Рисунок 73" descr="Президентские соревнования — Муниципальное бюджетное общеобразовательное  учреждение &quot;Биотехнологический лицей № 21&quot;">
          <a:extLst>
            <a:ext uri="{FF2B5EF4-FFF2-40B4-BE49-F238E27FC236}">
              <a16:creationId xmlns="" xmlns:a16="http://schemas.microsoft.com/office/drawing/2014/main" id="{1E1794D8-B738-4B19-BC89-21E64F5FB2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968" y="6572250"/>
          <a:ext cx="942975" cy="71247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15</xdr:col>
      <xdr:colOff>916781</xdr:colOff>
      <xdr:row>945</xdr:row>
      <xdr:rowOff>119062</xdr:rowOff>
    </xdr:from>
    <xdr:ext cx="942975" cy="712470"/>
    <xdr:pic>
      <xdr:nvPicPr>
        <xdr:cNvPr id="75" name="Рисунок 74" descr="Президентские соревнования — Муниципальное бюджетное общеобразовательное  учреждение &quot;Биотехнологический лицей № 21&quot;">
          <a:extLst>
            <a:ext uri="{FF2B5EF4-FFF2-40B4-BE49-F238E27FC236}">
              <a16:creationId xmlns="" xmlns:a16="http://schemas.microsoft.com/office/drawing/2014/main" id="{7D2B5F96-A777-4707-B88A-1320B7DAD4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94219" y="6584156"/>
          <a:ext cx="942975" cy="71247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130968</xdr:colOff>
      <xdr:row>972</xdr:row>
      <xdr:rowOff>107156</xdr:rowOff>
    </xdr:from>
    <xdr:ext cx="942975" cy="712470"/>
    <xdr:pic>
      <xdr:nvPicPr>
        <xdr:cNvPr id="76" name="Рисунок 75" descr="Президентские соревнования — Муниципальное бюджетное общеобразовательное  учреждение &quot;Биотехнологический лицей № 21&quot;">
          <a:extLst>
            <a:ext uri="{FF2B5EF4-FFF2-40B4-BE49-F238E27FC236}">
              <a16:creationId xmlns="" xmlns:a16="http://schemas.microsoft.com/office/drawing/2014/main" id="{5C324D0E-963F-4A42-BAD6-A0EFE5B0BE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968" y="6572250"/>
          <a:ext cx="942975" cy="71247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15</xdr:col>
      <xdr:colOff>916781</xdr:colOff>
      <xdr:row>972</xdr:row>
      <xdr:rowOff>119062</xdr:rowOff>
    </xdr:from>
    <xdr:ext cx="942975" cy="712470"/>
    <xdr:pic>
      <xdr:nvPicPr>
        <xdr:cNvPr id="77" name="Рисунок 76" descr="Президентские соревнования — Муниципальное бюджетное общеобразовательное  учреждение &quot;Биотехнологический лицей № 21&quot;">
          <a:extLst>
            <a:ext uri="{FF2B5EF4-FFF2-40B4-BE49-F238E27FC236}">
              <a16:creationId xmlns="" xmlns:a16="http://schemas.microsoft.com/office/drawing/2014/main" id="{11F35115-5059-4B86-AE4B-E19355D74D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94219" y="6584156"/>
          <a:ext cx="942975" cy="71247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130968</xdr:colOff>
      <xdr:row>999</xdr:row>
      <xdr:rowOff>107156</xdr:rowOff>
    </xdr:from>
    <xdr:ext cx="942975" cy="712470"/>
    <xdr:pic>
      <xdr:nvPicPr>
        <xdr:cNvPr id="78" name="Рисунок 77" descr="Президентские соревнования — Муниципальное бюджетное общеобразовательное  учреждение &quot;Биотехнологический лицей № 21&quot;">
          <a:extLst>
            <a:ext uri="{FF2B5EF4-FFF2-40B4-BE49-F238E27FC236}">
              <a16:creationId xmlns="" xmlns:a16="http://schemas.microsoft.com/office/drawing/2014/main" id="{0157F5E1-0EA7-4E83-8BCD-AF7F5ECA8A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968" y="6572250"/>
          <a:ext cx="942975" cy="71247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15</xdr:col>
      <xdr:colOff>916781</xdr:colOff>
      <xdr:row>999</xdr:row>
      <xdr:rowOff>119062</xdr:rowOff>
    </xdr:from>
    <xdr:ext cx="942975" cy="712470"/>
    <xdr:pic>
      <xdr:nvPicPr>
        <xdr:cNvPr id="79" name="Рисунок 78" descr="Президентские соревнования — Муниципальное бюджетное общеобразовательное  учреждение &quot;Биотехнологический лицей № 21&quot;">
          <a:extLst>
            <a:ext uri="{FF2B5EF4-FFF2-40B4-BE49-F238E27FC236}">
              <a16:creationId xmlns="" xmlns:a16="http://schemas.microsoft.com/office/drawing/2014/main" id="{AD7F96BD-FB7D-4B9E-B728-60C7F60113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94219" y="6584156"/>
          <a:ext cx="942975" cy="71247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130968</xdr:colOff>
      <xdr:row>1026</xdr:row>
      <xdr:rowOff>107156</xdr:rowOff>
    </xdr:from>
    <xdr:ext cx="942975" cy="712470"/>
    <xdr:pic>
      <xdr:nvPicPr>
        <xdr:cNvPr id="80" name="Рисунок 79" descr="Президентские соревнования — Муниципальное бюджетное общеобразовательное  учреждение &quot;Биотехнологический лицей № 21&quot;">
          <a:extLst>
            <a:ext uri="{FF2B5EF4-FFF2-40B4-BE49-F238E27FC236}">
              <a16:creationId xmlns="" xmlns:a16="http://schemas.microsoft.com/office/drawing/2014/main" id="{0E591C8B-8381-4904-B48C-1D2F9F857E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968" y="6572250"/>
          <a:ext cx="942975" cy="71247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15</xdr:col>
      <xdr:colOff>916781</xdr:colOff>
      <xdr:row>1026</xdr:row>
      <xdr:rowOff>119062</xdr:rowOff>
    </xdr:from>
    <xdr:ext cx="942975" cy="712470"/>
    <xdr:pic>
      <xdr:nvPicPr>
        <xdr:cNvPr id="81" name="Рисунок 80" descr="Президентские соревнования — Муниципальное бюджетное общеобразовательное  учреждение &quot;Биотехнологический лицей № 21&quot;">
          <a:extLst>
            <a:ext uri="{FF2B5EF4-FFF2-40B4-BE49-F238E27FC236}">
              <a16:creationId xmlns="" xmlns:a16="http://schemas.microsoft.com/office/drawing/2014/main" id="{F3D128DA-8A8F-42DE-A0EA-3FFD20E49A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94219" y="6584156"/>
          <a:ext cx="942975" cy="71247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130968</xdr:colOff>
      <xdr:row>1053</xdr:row>
      <xdr:rowOff>107156</xdr:rowOff>
    </xdr:from>
    <xdr:ext cx="942975" cy="712470"/>
    <xdr:pic>
      <xdr:nvPicPr>
        <xdr:cNvPr id="82" name="Рисунок 81" descr="Президентские соревнования — Муниципальное бюджетное общеобразовательное  учреждение &quot;Биотехнологический лицей № 21&quot;">
          <a:extLst>
            <a:ext uri="{FF2B5EF4-FFF2-40B4-BE49-F238E27FC236}">
              <a16:creationId xmlns="" xmlns:a16="http://schemas.microsoft.com/office/drawing/2014/main" id="{48B28816-667E-47C7-8121-C85E02E597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968" y="6572250"/>
          <a:ext cx="942975" cy="71247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15</xdr:col>
      <xdr:colOff>916781</xdr:colOff>
      <xdr:row>1053</xdr:row>
      <xdr:rowOff>119062</xdr:rowOff>
    </xdr:from>
    <xdr:ext cx="942975" cy="712470"/>
    <xdr:pic>
      <xdr:nvPicPr>
        <xdr:cNvPr id="83" name="Рисунок 82" descr="Президентские соревнования — Муниципальное бюджетное общеобразовательное  учреждение &quot;Биотехнологический лицей № 21&quot;">
          <a:extLst>
            <a:ext uri="{FF2B5EF4-FFF2-40B4-BE49-F238E27FC236}">
              <a16:creationId xmlns="" xmlns:a16="http://schemas.microsoft.com/office/drawing/2014/main" id="{C8975F16-8455-4029-890C-50CB60799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94219" y="6584156"/>
          <a:ext cx="942975" cy="71247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130968</xdr:colOff>
      <xdr:row>1080</xdr:row>
      <xdr:rowOff>107156</xdr:rowOff>
    </xdr:from>
    <xdr:ext cx="942975" cy="712470"/>
    <xdr:pic>
      <xdr:nvPicPr>
        <xdr:cNvPr id="84" name="Рисунок 83" descr="Президентские соревнования — Муниципальное бюджетное общеобразовательное  учреждение &quot;Биотехнологический лицей № 21&quot;">
          <a:extLst>
            <a:ext uri="{FF2B5EF4-FFF2-40B4-BE49-F238E27FC236}">
              <a16:creationId xmlns="" xmlns:a16="http://schemas.microsoft.com/office/drawing/2014/main" id="{D6B12C4F-DED9-4A82-B039-8A7B9348C2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968" y="6572250"/>
          <a:ext cx="942975" cy="71247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15</xdr:col>
      <xdr:colOff>916781</xdr:colOff>
      <xdr:row>1080</xdr:row>
      <xdr:rowOff>119062</xdr:rowOff>
    </xdr:from>
    <xdr:ext cx="942975" cy="712470"/>
    <xdr:pic>
      <xdr:nvPicPr>
        <xdr:cNvPr id="85" name="Рисунок 84" descr="Президентские соревнования — Муниципальное бюджетное общеобразовательное  учреждение &quot;Биотехнологический лицей № 21&quot;">
          <a:extLst>
            <a:ext uri="{FF2B5EF4-FFF2-40B4-BE49-F238E27FC236}">
              <a16:creationId xmlns="" xmlns:a16="http://schemas.microsoft.com/office/drawing/2014/main" id="{721E6606-D889-40BD-B31D-FC09CF3F40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94219" y="6584156"/>
          <a:ext cx="942975" cy="71247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130968</xdr:colOff>
      <xdr:row>1107</xdr:row>
      <xdr:rowOff>107156</xdr:rowOff>
    </xdr:from>
    <xdr:ext cx="942975" cy="712470"/>
    <xdr:pic>
      <xdr:nvPicPr>
        <xdr:cNvPr id="86" name="Рисунок 85" descr="Президентские соревнования — Муниципальное бюджетное общеобразовательное  учреждение &quot;Биотехнологический лицей № 21&quot;">
          <a:extLst>
            <a:ext uri="{FF2B5EF4-FFF2-40B4-BE49-F238E27FC236}">
              <a16:creationId xmlns="" xmlns:a16="http://schemas.microsoft.com/office/drawing/2014/main" id="{1CB62784-03D3-40AD-9DB2-0A17DE03D5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968" y="6572250"/>
          <a:ext cx="942975" cy="71247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15</xdr:col>
      <xdr:colOff>916781</xdr:colOff>
      <xdr:row>1107</xdr:row>
      <xdr:rowOff>119062</xdr:rowOff>
    </xdr:from>
    <xdr:ext cx="942975" cy="712470"/>
    <xdr:pic>
      <xdr:nvPicPr>
        <xdr:cNvPr id="87" name="Рисунок 86" descr="Президентские соревнования — Муниципальное бюджетное общеобразовательное  учреждение &quot;Биотехнологический лицей № 21&quot;">
          <a:extLst>
            <a:ext uri="{FF2B5EF4-FFF2-40B4-BE49-F238E27FC236}">
              <a16:creationId xmlns="" xmlns:a16="http://schemas.microsoft.com/office/drawing/2014/main" id="{D76AED63-B4DD-4A9C-97FF-78B9F82580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94219" y="6584156"/>
          <a:ext cx="942975" cy="71247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130968</xdr:colOff>
      <xdr:row>1134</xdr:row>
      <xdr:rowOff>107156</xdr:rowOff>
    </xdr:from>
    <xdr:ext cx="942975" cy="712470"/>
    <xdr:pic>
      <xdr:nvPicPr>
        <xdr:cNvPr id="88" name="Рисунок 87" descr="Президентские соревнования — Муниципальное бюджетное общеобразовательное  учреждение &quot;Биотехнологический лицей № 21&quot;">
          <a:extLst>
            <a:ext uri="{FF2B5EF4-FFF2-40B4-BE49-F238E27FC236}">
              <a16:creationId xmlns="" xmlns:a16="http://schemas.microsoft.com/office/drawing/2014/main" id="{4E6F9107-7DC1-4580-8D3A-93E3D35E98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968" y="6572250"/>
          <a:ext cx="942975" cy="71247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15</xdr:col>
      <xdr:colOff>916781</xdr:colOff>
      <xdr:row>1134</xdr:row>
      <xdr:rowOff>119062</xdr:rowOff>
    </xdr:from>
    <xdr:ext cx="942975" cy="712470"/>
    <xdr:pic>
      <xdr:nvPicPr>
        <xdr:cNvPr id="89" name="Рисунок 88" descr="Президентские соревнования — Муниципальное бюджетное общеобразовательное  учреждение &quot;Биотехнологический лицей № 21&quot;">
          <a:extLst>
            <a:ext uri="{FF2B5EF4-FFF2-40B4-BE49-F238E27FC236}">
              <a16:creationId xmlns="" xmlns:a16="http://schemas.microsoft.com/office/drawing/2014/main" id="{7F9EA33E-7813-4848-BC85-6249F338D0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94219" y="6584156"/>
          <a:ext cx="942975" cy="71247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130968</xdr:colOff>
      <xdr:row>1161</xdr:row>
      <xdr:rowOff>107156</xdr:rowOff>
    </xdr:from>
    <xdr:ext cx="942975" cy="712470"/>
    <xdr:pic>
      <xdr:nvPicPr>
        <xdr:cNvPr id="90" name="Рисунок 89" descr="Президентские соревнования — Муниципальное бюджетное общеобразовательное  учреждение &quot;Биотехнологический лицей № 21&quot;">
          <a:extLst>
            <a:ext uri="{FF2B5EF4-FFF2-40B4-BE49-F238E27FC236}">
              <a16:creationId xmlns="" xmlns:a16="http://schemas.microsoft.com/office/drawing/2014/main" id="{036F016F-81C1-466C-B797-D1BE8C8B0F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968" y="6572250"/>
          <a:ext cx="942975" cy="71247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15</xdr:col>
      <xdr:colOff>916781</xdr:colOff>
      <xdr:row>1161</xdr:row>
      <xdr:rowOff>119062</xdr:rowOff>
    </xdr:from>
    <xdr:ext cx="942975" cy="712470"/>
    <xdr:pic>
      <xdr:nvPicPr>
        <xdr:cNvPr id="91" name="Рисунок 90" descr="Президентские соревнования — Муниципальное бюджетное общеобразовательное  учреждение &quot;Биотехнологический лицей № 21&quot;">
          <a:extLst>
            <a:ext uri="{FF2B5EF4-FFF2-40B4-BE49-F238E27FC236}">
              <a16:creationId xmlns="" xmlns:a16="http://schemas.microsoft.com/office/drawing/2014/main" id="{DFC69F73-2B62-4455-BBAE-1EA89BF2BE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94219" y="6584156"/>
          <a:ext cx="942975" cy="71247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130968</xdr:colOff>
      <xdr:row>1188</xdr:row>
      <xdr:rowOff>107156</xdr:rowOff>
    </xdr:from>
    <xdr:ext cx="942975" cy="712470"/>
    <xdr:pic>
      <xdr:nvPicPr>
        <xdr:cNvPr id="92" name="Рисунок 91" descr="Президентские соревнования — Муниципальное бюджетное общеобразовательное  учреждение &quot;Биотехнологический лицей № 21&quot;">
          <a:extLst>
            <a:ext uri="{FF2B5EF4-FFF2-40B4-BE49-F238E27FC236}">
              <a16:creationId xmlns="" xmlns:a16="http://schemas.microsoft.com/office/drawing/2014/main" id="{A3F90506-3826-45B6-824F-82BEE8EF5D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968" y="6572250"/>
          <a:ext cx="942975" cy="71247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15</xdr:col>
      <xdr:colOff>916781</xdr:colOff>
      <xdr:row>1188</xdr:row>
      <xdr:rowOff>119062</xdr:rowOff>
    </xdr:from>
    <xdr:ext cx="942975" cy="712470"/>
    <xdr:pic>
      <xdr:nvPicPr>
        <xdr:cNvPr id="93" name="Рисунок 92" descr="Президентские соревнования — Муниципальное бюджетное общеобразовательное  учреждение &quot;Биотехнологический лицей № 21&quot;">
          <a:extLst>
            <a:ext uri="{FF2B5EF4-FFF2-40B4-BE49-F238E27FC236}">
              <a16:creationId xmlns="" xmlns:a16="http://schemas.microsoft.com/office/drawing/2014/main" id="{C734CB5B-41B5-4BA9-B1FE-B37745F729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94219" y="6584156"/>
          <a:ext cx="942975" cy="71247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130968</xdr:colOff>
      <xdr:row>1215</xdr:row>
      <xdr:rowOff>107156</xdr:rowOff>
    </xdr:from>
    <xdr:ext cx="942975" cy="712470"/>
    <xdr:pic>
      <xdr:nvPicPr>
        <xdr:cNvPr id="94" name="Рисунок 93" descr="Президентские соревнования — Муниципальное бюджетное общеобразовательное  учреждение &quot;Биотехнологический лицей № 21&quot;">
          <a:extLst>
            <a:ext uri="{FF2B5EF4-FFF2-40B4-BE49-F238E27FC236}">
              <a16:creationId xmlns="" xmlns:a16="http://schemas.microsoft.com/office/drawing/2014/main" id="{E824EF2A-6830-4E0D-A3C9-51A5C973B5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968" y="6572250"/>
          <a:ext cx="942975" cy="71247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15</xdr:col>
      <xdr:colOff>916781</xdr:colOff>
      <xdr:row>1215</xdr:row>
      <xdr:rowOff>119062</xdr:rowOff>
    </xdr:from>
    <xdr:ext cx="942975" cy="712470"/>
    <xdr:pic>
      <xdr:nvPicPr>
        <xdr:cNvPr id="95" name="Рисунок 94" descr="Президентские соревнования — Муниципальное бюджетное общеобразовательное  учреждение &quot;Биотехнологический лицей № 21&quot;">
          <a:extLst>
            <a:ext uri="{FF2B5EF4-FFF2-40B4-BE49-F238E27FC236}">
              <a16:creationId xmlns="" xmlns:a16="http://schemas.microsoft.com/office/drawing/2014/main" id="{22CF1189-CD7B-4505-8EA4-118DA7B906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94219" y="6584156"/>
          <a:ext cx="942975" cy="71247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130968</xdr:colOff>
      <xdr:row>1242</xdr:row>
      <xdr:rowOff>107156</xdr:rowOff>
    </xdr:from>
    <xdr:ext cx="942975" cy="712470"/>
    <xdr:pic>
      <xdr:nvPicPr>
        <xdr:cNvPr id="96" name="Рисунок 95" descr="Президентские соревнования — Муниципальное бюджетное общеобразовательное  учреждение &quot;Биотехнологический лицей № 21&quot;">
          <a:extLst>
            <a:ext uri="{FF2B5EF4-FFF2-40B4-BE49-F238E27FC236}">
              <a16:creationId xmlns="" xmlns:a16="http://schemas.microsoft.com/office/drawing/2014/main" id="{09C1D0B8-4DD7-48BF-80C0-9689F41D16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968" y="6572250"/>
          <a:ext cx="942975" cy="71247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15</xdr:col>
      <xdr:colOff>916781</xdr:colOff>
      <xdr:row>1242</xdr:row>
      <xdr:rowOff>119062</xdr:rowOff>
    </xdr:from>
    <xdr:ext cx="942975" cy="712470"/>
    <xdr:pic>
      <xdr:nvPicPr>
        <xdr:cNvPr id="97" name="Рисунок 96" descr="Президентские соревнования — Муниципальное бюджетное общеобразовательное  учреждение &quot;Биотехнологический лицей № 21&quot;">
          <a:extLst>
            <a:ext uri="{FF2B5EF4-FFF2-40B4-BE49-F238E27FC236}">
              <a16:creationId xmlns="" xmlns:a16="http://schemas.microsoft.com/office/drawing/2014/main" id="{F7397E4B-5157-4875-8A8E-331A7077A9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94219" y="6584156"/>
          <a:ext cx="942975" cy="71247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130968</xdr:colOff>
      <xdr:row>1269</xdr:row>
      <xdr:rowOff>107156</xdr:rowOff>
    </xdr:from>
    <xdr:ext cx="942975" cy="712470"/>
    <xdr:pic>
      <xdr:nvPicPr>
        <xdr:cNvPr id="98" name="Рисунок 97" descr="Президентские соревнования — Муниципальное бюджетное общеобразовательное  учреждение &quot;Биотехнологический лицей № 21&quot;">
          <a:extLst>
            <a:ext uri="{FF2B5EF4-FFF2-40B4-BE49-F238E27FC236}">
              <a16:creationId xmlns="" xmlns:a16="http://schemas.microsoft.com/office/drawing/2014/main" id="{EDA1141D-1103-4B8A-8C50-62612D61EF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968" y="6572250"/>
          <a:ext cx="942975" cy="71247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15</xdr:col>
      <xdr:colOff>916781</xdr:colOff>
      <xdr:row>1269</xdr:row>
      <xdr:rowOff>119062</xdr:rowOff>
    </xdr:from>
    <xdr:ext cx="942975" cy="712470"/>
    <xdr:pic>
      <xdr:nvPicPr>
        <xdr:cNvPr id="99" name="Рисунок 98" descr="Президентские соревнования — Муниципальное бюджетное общеобразовательное  учреждение &quot;Биотехнологический лицей № 21&quot;">
          <a:extLst>
            <a:ext uri="{FF2B5EF4-FFF2-40B4-BE49-F238E27FC236}">
              <a16:creationId xmlns="" xmlns:a16="http://schemas.microsoft.com/office/drawing/2014/main" id="{F5F1EC95-49BD-47DA-912D-4EB395F2CA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94219" y="6584156"/>
          <a:ext cx="942975" cy="71247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130968</xdr:colOff>
      <xdr:row>1296</xdr:row>
      <xdr:rowOff>107156</xdr:rowOff>
    </xdr:from>
    <xdr:ext cx="942975" cy="712470"/>
    <xdr:pic>
      <xdr:nvPicPr>
        <xdr:cNvPr id="100" name="Рисунок 99" descr="Президентские соревнования — Муниципальное бюджетное общеобразовательное  учреждение &quot;Биотехнологический лицей № 21&quot;">
          <a:extLst>
            <a:ext uri="{FF2B5EF4-FFF2-40B4-BE49-F238E27FC236}">
              <a16:creationId xmlns="" xmlns:a16="http://schemas.microsoft.com/office/drawing/2014/main" id="{0774008B-0C1B-4C18-83AD-BF30C969AA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968" y="6572250"/>
          <a:ext cx="942975" cy="71247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15</xdr:col>
      <xdr:colOff>916781</xdr:colOff>
      <xdr:row>1296</xdr:row>
      <xdr:rowOff>119062</xdr:rowOff>
    </xdr:from>
    <xdr:ext cx="942975" cy="712470"/>
    <xdr:pic>
      <xdr:nvPicPr>
        <xdr:cNvPr id="101" name="Рисунок 100" descr="Президентские соревнования — Муниципальное бюджетное общеобразовательное  учреждение &quot;Биотехнологический лицей № 21&quot;">
          <a:extLst>
            <a:ext uri="{FF2B5EF4-FFF2-40B4-BE49-F238E27FC236}">
              <a16:creationId xmlns="" xmlns:a16="http://schemas.microsoft.com/office/drawing/2014/main" id="{4E3E828B-64ED-4B0F-B20D-33678E21EF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94219" y="6584156"/>
          <a:ext cx="942975" cy="71247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130968</xdr:colOff>
      <xdr:row>1323</xdr:row>
      <xdr:rowOff>107156</xdr:rowOff>
    </xdr:from>
    <xdr:ext cx="942975" cy="712470"/>
    <xdr:pic>
      <xdr:nvPicPr>
        <xdr:cNvPr id="102" name="Рисунок 101" descr="Президентские соревнования — Муниципальное бюджетное общеобразовательное  учреждение &quot;Биотехнологический лицей № 21&quot;">
          <a:extLst>
            <a:ext uri="{FF2B5EF4-FFF2-40B4-BE49-F238E27FC236}">
              <a16:creationId xmlns="" xmlns:a16="http://schemas.microsoft.com/office/drawing/2014/main" id="{41913077-90C5-4A71-93BB-69C050989F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968" y="6572250"/>
          <a:ext cx="942975" cy="71247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15</xdr:col>
      <xdr:colOff>916781</xdr:colOff>
      <xdr:row>1323</xdr:row>
      <xdr:rowOff>119062</xdr:rowOff>
    </xdr:from>
    <xdr:ext cx="942975" cy="712470"/>
    <xdr:pic>
      <xdr:nvPicPr>
        <xdr:cNvPr id="103" name="Рисунок 102" descr="Президентские соревнования — Муниципальное бюджетное общеобразовательное  учреждение &quot;Биотехнологический лицей № 21&quot;">
          <a:extLst>
            <a:ext uri="{FF2B5EF4-FFF2-40B4-BE49-F238E27FC236}">
              <a16:creationId xmlns="" xmlns:a16="http://schemas.microsoft.com/office/drawing/2014/main" id="{7D589BD1-3F67-479C-B459-A998391814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94219" y="6584156"/>
          <a:ext cx="942975" cy="71247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130968</xdr:colOff>
      <xdr:row>1350</xdr:row>
      <xdr:rowOff>107156</xdr:rowOff>
    </xdr:from>
    <xdr:ext cx="942975" cy="712470"/>
    <xdr:pic>
      <xdr:nvPicPr>
        <xdr:cNvPr id="104" name="Рисунок 103" descr="Президентские соревнования — Муниципальное бюджетное общеобразовательное  учреждение &quot;Биотехнологический лицей № 21&quot;">
          <a:extLst>
            <a:ext uri="{FF2B5EF4-FFF2-40B4-BE49-F238E27FC236}">
              <a16:creationId xmlns="" xmlns:a16="http://schemas.microsoft.com/office/drawing/2014/main" id="{BC2D8A05-BCDD-4485-80A2-059A439B42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968" y="6572250"/>
          <a:ext cx="942975" cy="71247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15</xdr:col>
      <xdr:colOff>916781</xdr:colOff>
      <xdr:row>1350</xdr:row>
      <xdr:rowOff>119062</xdr:rowOff>
    </xdr:from>
    <xdr:ext cx="942975" cy="712470"/>
    <xdr:pic>
      <xdr:nvPicPr>
        <xdr:cNvPr id="105" name="Рисунок 104" descr="Президентские соревнования — Муниципальное бюджетное общеобразовательное  учреждение &quot;Биотехнологический лицей № 21&quot;">
          <a:extLst>
            <a:ext uri="{FF2B5EF4-FFF2-40B4-BE49-F238E27FC236}">
              <a16:creationId xmlns="" xmlns:a16="http://schemas.microsoft.com/office/drawing/2014/main" id="{A2F17F61-9909-4493-AAC2-461BACC4AC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94219" y="6584156"/>
          <a:ext cx="942975" cy="71247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130968</xdr:colOff>
      <xdr:row>1377</xdr:row>
      <xdr:rowOff>107156</xdr:rowOff>
    </xdr:from>
    <xdr:ext cx="942975" cy="712470"/>
    <xdr:pic>
      <xdr:nvPicPr>
        <xdr:cNvPr id="106" name="Рисунок 105" descr="Президентские соревнования — Муниципальное бюджетное общеобразовательное  учреждение &quot;Биотехнологический лицей № 21&quot;">
          <a:extLst>
            <a:ext uri="{FF2B5EF4-FFF2-40B4-BE49-F238E27FC236}">
              <a16:creationId xmlns="" xmlns:a16="http://schemas.microsoft.com/office/drawing/2014/main" id="{C6552C17-6803-47FE-AB25-B688312373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968" y="6572250"/>
          <a:ext cx="942975" cy="71247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15</xdr:col>
      <xdr:colOff>916781</xdr:colOff>
      <xdr:row>1377</xdr:row>
      <xdr:rowOff>119062</xdr:rowOff>
    </xdr:from>
    <xdr:ext cx="942975" cy="712470"/>
    <xdr:pic>
      <xdr:nvPicPr>
        <xdr:cNvPr id="107" name="Рисунок 106" descr="Президентские соревнования — Муниципальное бюджетное общеобразовательное  учреждение &quot;Биотехнологический лицей № 21&quot;">
          <a:extLst>
            <a:ext uri="{FF2B5EF4-FFF2-40B4-BE49-F238E27FC236}">
              <a16:creationId xmlns="" xmlns:a16="http://schemas.microsoft.com/office/drawing/2014/main" id="{A3EE9751-87EB-4A10-B802-1B3066F04D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94219" y="6584156"/>
          <a:ext cx="942975" cy="71247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130968</xdr:colOff>
      <xdr:row>1404</xdr:row>
      <xdr:rowOff>107156</xdr:rowOff>
    </xdr:from>
    <xdr:ext cx="942975" cy="712470"/>
    <xdr:pic>
      <xdr:nvPicPr>
        <xdr:cNvPr id="108" name="Рисунок 107" descr="Президентские соревнования — Муниципальное бюджетное общеобразовательное  учреждение &quot;Биотехнологический лицей № 21&quot;">
          <a:extLst>
            <a:ext uri="{FF2B5EF4-FFF2-40B4-BE49-F238E27FC236}">
              <a16:creationId xmlns="" xmlns:a16="http://schemas.microsoft.com/office/drawing/2014/main" id="{CEA76065-C134-4AE5-AA86-630931EA49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968" y="6572250"/>
          <a:ext cx="942975" cy="71247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15</xdr:col>
      <xdr:colOff>916781</xdr:colOff>
      <xdr:row>1404</xdr:row>
      <xdr:rowOff>119062</xdr:rowOff>
    </xdr:from>
    <xdr:ext cx="942975" cy="712470"/>
    <xdr:pic>
      <xdr:nvPicPr>
        <xdr:cNvPr id="109" name="Рисунок 108" descr="Президентские соревнования — Муниципальное бюджетное общеобразовательное  учреждение &quot;Биотехнологический лицей № 21&quot;">
          <a:extLst>
            <a:ext uri="{FF2B5EF4-FFF2-40B4-BE49-F238E27FC236}">
              <a16:creationId xmlns="" xmlns:a16="http://schemas.microsoft.com/office/drawing/2014/main" id="{8AA30840-365A-4CF5-8E76-5632DD1B37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94219" y="6584156"/>
          <a:ext cx="942975" cy="71247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130968</xdr:colOff>
      <xdr:row>1431</xdr:row>
      <xdr:rowOff>107156</xdr:rowOff>
    </xdr:from>
    <xdr:ext cx="942975" cy="712470"/>
    <xdr:pic>
      <xdr:nvPicPr>
        <xdr:cNvPr id="110" name="Рисунок 109" descr="Президентские соревнования — Муниципальное бюджетное общеобразовательное  учреждение &quot;Биотехнологический лицей № 21&quot;">
          <a:extLst>
            <a:ext uri="{FF2B5EF4-FFF2-40B4-BE49-F238E27FC236}">
              <a16:creationId xmlns="" xmlns:a16="http://schemas.microsoft.com/office/drawing/2014/main" id="{0BBF1282-D0B1-4F40-A4BB-97240BA55A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968" y="6572250"/>
          <a:ext cx="942975" cy="71247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15</xdr:col>
      <xdr:colOff>916781</xdr:colOff>
      <xdr:row>1431</xdr:row>
      <xdr:rowOff>119062</xdr:rowOff>
    </xdr:from>
    <xdr:ext cx="942975" cy="712470"/>
    <xdr:pic>
      <xdr:nvPicPr>
        <xdr:cNvPr id="111" name="Рисунок 110" descr="Президентские соревнования — Муниципальное бюджетное общеобразовательное  учреждение &quot;Биотехнологический лицей № 21&quot;">
          <a:extLst>
            <a:ext uri="{FF2B5EF4-FFF2-40B4-BE49-F238E27FC236}">
              <a16:creationId xmlns="" xmlns:a16="http://schemas.microsoft.com/office/drawing/2014/main" id="{E0E5A396-72C2-437F-A02C-B48313AF46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94219" y="6584156"/>
          <a:ext cx="942975" cy="71247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130968</xdr:colOff>
      <xdr:row>1458</xdr:row>
      <xdr:rowOff>107156</xdr:rowOff>
    </xdr:from>
    <xdr:ext cx="942975" cy="712470"/>
    <xdr:pic>
      <xdr:nvPicPr>
        <xdr:cNvPr id="112" name="Рисунок 111" descr="Президентские соревнования — Муниципальное бюджетное общеобразовательное  учреждение &quot;Биотехнологический лицей № 21&quot;">
          <a:extLst>
            <a:ext uri="{FF2B5EF4-FFF2-40B4-BE49-F238E27FC236}">
              <a16:creationId xmlns="" xmlns:a16="http://schemas.microsoft.com/office/drawing/2014/main" id="{C24B8E4C-D2E1-4178-9208-5A4DA65686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968" y="6572250"/>
          <a:ext cx="942975" cy="71247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15</xdr:col>
      <xdr:colOff>916781</xdr:colOff>
      <xdr:row>1458</xdr:row>
      <xdr:rowOff>119062</xdr:rowOff>
    </xdr:from>
    <xdr:ext cx="942975" cy="712470"/>
    <xdr:pic>
      <xdr:nvPicPr>
        <xdr:cNvPr id="113" name="Рисунок 112" descr="Президентские соревнования — Муниципальное бюджетное общеобразовательное  учреждение &quot;Биотехнологический лицей № 21&quot;">
          <a:extLst>
            <a:ext uri="{FF2B5EF4-FFF2-40B4-BE49-F238E27FC236}">
              <a16:creationId xmlns="" xmlns:a16="http://schemas.microsoft.com/office/drawing/2014/main" id="{8953C462-0344-4466-A38E-18ECA47C2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94219" y="6584156"/>
          <a:ext cx="942975" cy="71247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130968</xdr:colOff>
      <xdr:row>1485</xdr:row>
      <xdr:rowOff>107156</xdr:rowOff>
    </xdr:from>
    <xdr:ext cx="942975" cy="712470"/>
    <xdr:pic>
      <xdr:nvPicPr>
        <xdr:cNvPr id="114" name="Рисунок 113" descr="Президентские соревнования — Муниципальное бюджетное общеобразовательное  учреждение &quot;Биотехнологический лицей № 21&quot;">
          <a:extLst>
            <a:ext uri="{FF2B5EF4-FFF2-40B4-BE49-F238E27FC236}">
              <a16:creationId xmlns="" xmlns:a16="http://schemas.microsoft.com/office/drawing/2014/main" id="{D283B574-D09D-442F-ABF5-37DB37FB03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968" y="6572250"/>
          <a:ext cx="942975" cy="71247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15</xdr:col>
      <xdr:colOff>916781</xdr:colOff>
      <xdr:row>1485</xdr:row>
      <xdr:rowOff>119062</xdr:rowOff>
    </xdr:from>
    <xdr:ext cx="942975" cy="712470"/>
    <xdr:pic>
      <xdr:nvPicPr>
        <xdr:cNvPr id="115" name="Рисунок 114" descr="Президентские соревнования — Муниципальное бюджетное общеобразовательное  учреждение &quot;Биотехнологический лицей № 21&quot;">
          <a:extLst>
            <a:ext uri="{FF2B5EF4-FFF2-40B4-BE49-F238E27FC236}">
              <a16:creationId xmlns="" xmlns:a16="http://schemas.microsoft.com/office/drawing/2014/main" id="{C30F6E19-8C5C-46C9-A2FE-F4B86AC116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94219" y="6584156"/>
          <a:ext cx="942975" cy="71247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130968</xdr:colOff>
      <xdr:row>1512</xdr:row>
      <xdr:rowOff>107156</xdr:rowOff>
    </xdr:from>
    <xdr:ext cx="942975" cy="712470"/>
    <xdr:pic>
      <xdr:nvPicPr>
        <xdr:cNvPr id="116" name="Рисунок 115" descr="Президентские соревнования — Муниципальное бюджетное общеобразовательное  учреждение &quot;Биотехнологический лицей № 21&quot;">
          <a:extLst>
            <a:ext uri="{FF2B5EF4-FFF2-40B4-BE49-F238E27FC236}">
              <a16:creationId xmlns="" xmlns:a16="http://schemas.microsoft.com/office/drawing/2014/main" id="{2D59EB59-A689-4053-A91F-EA57C181EF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968" y="6572250"/>
          <a:ext cx="942975" cy="71247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15</xdr:col>
      <xdr:colOff>916781</xdr:colOff>
      <xdr:row>1512</xdr:row>
      <xdr:rowOff>119062</xdr:rowOff>
    </xdr:from>
    <xdr:ext cx="942975" cy="712470"/>
    <xdr:pic>
      <xdr:nvPicPr>
        <xdr:cNvPr id="117" name="Рисунок 116" descr="Президентские соревнования — Муниципальное бюджетное общеобразовательное  учреждение &quot;Биотехнологический лицей № 21&quot;">
          <a:extLst>
            <a:ext uri="{FF2B5EF4-FFF2-40B4-BE49-F238E27FC236}">
              <a16:creationId xmlns="" xmlns:a16="http://schemas.microsoft.com/office/drawing/2014/main" id="{0F1D9FCA-B137-42D1-BFA7-AC64E25C2F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94219" y="6584156"/>
          <a:ext cx="942975" cy="71247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130968</xdr:colOff>
      <xdr:row>1539</xdr:row>
      <xdr:rowOff>107156</xdr:rowOff>
    </xdr:from>
    <xdr:ext cx="942975" cy="712470"/>
    <xdr:pic>
      <xdr:nvPicPr>
        <xdr:cNvPr id="118" name="Рисунок 117" descr="Президентские соревнования — Муниципальное бюджетное общеобразовательное  учреждение &quot;Биотехнологический лицей № 21&quot;">
          <a:extLst>
            <a:ext uri="{FF2B5EF4-FFF2-40B4-BE49-F238E27FC236}">
              <a16:creationId xmlns="" xmlns:a16="http://schemas.microsoft.com/office/drawing/2014/main" id="{CC844126-874B-4BBA-B8ED-FE28DC40D0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968" y="6572250"/>
          <a:ext cx="942975" cy="71247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15</xdr:col>
      <xdr:colOff>916781</xdr:colOff>
      <xdr:row>1539</xdr:row>
      <xdr:rowOff>119062</xdr:rowOff>
    </xdr:from>
    <xdr:ext cx="942975" cy="712470"/>
    <xdr:pic>
      <xdr:nvPicPr>
        <xdr:cNvPr id="119" name="Рисунок 118" descr="Президентские соревнования — Муниципальное бюджетное общеобразовательное  учреждение &quot;Биотехнологический лицей № 21&quot;">
          <a:extLst>
            <a:ext uri="{FF2B5EF4-FFF2-40B4-BE49-F238E27FC236}">
              <a16:creationId xmlns="" xmlns:a16="http://schemas.microsoft.com/office/drawing/2014/main" id="{1BEA76B0-7666-4279-AE27-CA5327C767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94219" y="6584156"/>
          <a:ext cx="942975" cy="71247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130968</xdr:colOff>
      <xdr:row>1566</xdr:row>
      <xdr:rowOff>107156</xdr:rowOff>
    </xdr:from>
    <xdr:ext cx="942975" cy="712470"/>
    <xdr:pic>
      <xdr:nvPicPr>
        <xdr:cNvPr id="120" name="Рисунок 119" descr="Президентские соревнования — Муниципальное бюджетное общеобразовательное  учреждение &quot;Биотехнологический лицей № 21&quot;">
          <a:extLst>
            <a:ext uri="{FF2B5EF4-FFF2-40B4-BE49-F238E27FC236}">
              <a16:creationId xmlns="" xmlns:a16="http://schemas.microsoft.com/office/drawing/2014/main" id="{031A8F4E-F79C-4DC5-B814-668223F99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968" y="6572250"/>
          <a:ext cx="942975" cy="71247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15</xdr:col>
      <xdr:colOff>916781</xdr:colOff>
      <xdr:row>1566</xdr:row>
      <xdr:rowOff>119062</xdr:rowOff>
    </xdr:from>
    <xdr:ext cx="942975" cy="712470"/>
    <xdr:pic>
      <xdr:nvPicPr>
        <xdr:cNvPr id="121" name="Рисунок 120" descr="Президентские соревнования — Муниципальное бюджетное общеобразовательное  учреждение &quot;Биотехнологический лицей № 21&quot;">
          <a:extLst>
            <a:ext uri="{FF2B5EF4-FFF2-40B4-BE49-F238E27FC236}">
              <a16:creationId xmlns="" xmlns:a16="http://schemas.microsoft.com/office/drawing/2014/main" id="{196FA044-B3F2-498E-A48F-5BB3716FE9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94219" y="6584156"/>
          <a:ext cx="942975" cy="71247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130968</xdr:colOff>
      <xdr:row>1593</xdr:row>
      <xdr:rowOff>107156</xdr:rowOff>
    </xdr:from>
    <xdr:ext cx="942975" cy="712470"/>
    <xdr:pic>
      <xdr:nvPicPr>
        <xdr:cNvPr id="122" name="Рисунок 121" descr="Президентские соревнования — Муниципальное бюджетное общеобразовательное  учреждение &quot;Биотехнологический лицей № 21&quot;">
          <a:extLst>
            <a:ext uri="{FF2B5EF4-FFF2-40B4-BE49-F238E27FC236}">
              <a16:creationId xmlns="" xmlns:a16="http://schemas.microsoft.com/office/drawing/2014/main" id="{1C728C18-C5E5-4DF3-A7DF-12AF9D448E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968" y="6572250"/>
          <a:ext cx="942975" cy="71247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15</xdr:col>
      <xdr:colOff>916781</xdr:colOff>
      <xdr:row>1593</xdr:row>
      <xdr:rowOff>119062</xdr:rowOff>
    </xdr:from>
    <xdr:ext cx="942975" cy="712470"/>
    <xdr:pic>
      <xdr:nvPicPr>
        <xdr:cNvPr id="123" name="Рисунок 122" descr="Президентские соревнования — Муниципальное бюджетное общеобразовательное  учреждение &quot;Биотехнологический лицей № 21&quot;">
          <a:extLst>
            <a:ext uri="{FF2B5EF4-FFF2-40B4-BE49-F238E27FC236}">
              <a16:creationId xmlns="" xmlns:a16="http://schemas.microsoft.com/office/drawing/2014/main" id="{16788934-FDF8-4553-947A-8780B0865F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94219" y="6584156"/>
          <a:ext cx="942975" cy="71247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130968</xdr:colOff>
      <xdr:row>1620</xdr:row>
      <xdr:rowOff>107156</xdr:rowOff>
    </xdr:from>
    <xdr:ext cx="942975" cy="712470"/>
    <xdr:pic>
      <xdr:nvPicPr>
        <xdr:cNvPr id="124" name="Рисунок 123" descr="Президентские соревнования — Муниципальное бюджетное общеобразовательное  учреждение &quot;Биотехнологический лицей № 21&quot;">
          <a:extLst>
            <a:ext uri="{FF2B5EF4-FFF2-40B4-BE49-F238E27FC236}">
              <a16:creationId xmlns="" xmlns:a16="http://schemas.microsoft.com/office/drawing/2014/main" id="{A7CCBB8D-71EC-4FFC-B69E-04CD66B113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968" y="6572250"/>
          <a:ext cx="942975" cy="71247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15</xdr:col>
      <xdr:colOff>916781</xdr:colOff>
      <xdr:row>1620</xdr:row>
      <xdr:rowOff>119062</xdr:rowOff>
    </xdr:from>
    <xdr:ext cx="942975" cy="712470"/>
    <xdr:pic>
      <xdr:nvPicPr>
        <xdr:cNvPr id="125" name="Рисунок 124" descr="Президентские соревнования — Муниципальное бюджетное общеобразовательное  учреждение &quot;Биотехнологический лицей № 21&quot;">
          <a:extLst>
            <a:ext uri="{FF2B5EF4-FFF2-40B4-BE49-F238E27FC236}">
              <a16:creationId xmlns="" xmlns:a16="http://schemas.microsoft.com/office/drawing/2014/main" id="{7163E2DE-EE1C-4C1F-9FB2-D4FDD5EC97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94219" y="6584156"/>
          <a:ext cx="942975" cy="71247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130968</xdr:colOff>
      <xdr:row>1647</xdr:row>
      <xdr:rowOff>107156</xdr:rowOff>
    </xdr:from>
    <xdr:ext cx="942975" cy="712470"/>
    <xdr:pic>
      <xdr:nvPicPr>
        <xdr:cNvPr id="126" name="Рисунок 125" descr="Президентские соревнования — Муниципальное бюджетное общеобразовательное  учреждение &quot;Биотехнологический лицей № 21&quot;">
          <a:extLst>
            <a:ext uri="{FF2B5EF4-FFF2-40B4-BE49-F238E27FC236}">
              <a16:creationId xmlns="" xmlns:a16="http://schemas.microsoft.com/office/drawing/2014/main" id="{DC8EC8CF-F8F9-452D-A6F2-112B1DDCCB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968" y="6572250"/>
          <a:ext cx="942975" cy="71247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15</xdr:col>
      <xdr:colOff>916781</xdr:colOff>
      <xdr:row>1647</xdr:row>
      <xdr:rowOff>119062</xdr:rowOff>
    </xdr:from>
    <xdr:ext cx="942975" cy="712470"/>
    <xdr:pic>
      <xdr:nvPicPr>
        <xdr:cNvPr id="127" name="Рисунок 126" descr="Президентские соревнования — Муниципальное бюджетное общеобразовательное  учреждение &quot;Биотехнологический лицей № 21&quot;">
          <a:extLst>
            <a:ext uri="{FF2B5EF4-FFF2-40B4-BE49-F238E27FC236}">
              <a16:creationId xmlns="" xmlns:a16="http://schemas.microsoft.com/office/drawing/2014/main" id="{4A748F3A-16AC-4C71-8BD6-75CD93DB57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94219" y="6584156"/>
          <a:ext cx="942975" cy="71247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130968</xdr:colOff>
      <xdr:row>1674</xdr:row>
      <xdr:rowOff>107156</xdr:rowOff>
    </xdr:from>
    <xdr:ext cx="942975" cy="712470"/>
    <xdr:pic>
      <xdr:nvPicPr>
        <xdr:cNvPr id="128" name="Рисунок 127" descr="Президентские соревнования — Муниципальное бюджетное общеобразовательное  учреждение &quot;Биотехнологический лицей № 21&quot;">
          <a:extLst>
            <a:ext uri="{FF2B5EF4-FFF2-40B4-BE49-F238E27FC236}">
              <a16:creationId xmlns="" xmlns:a16="http://schemas.microsoft.com/office/drawing/2014/main" id="{D811F67A-0954-476F-BF44-F88A623829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968" y="6572250"/>
          <a:ext cx="942975" cy="71247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15</xdr:col>
      <xdr:colOff>916781</xdr:colOff>
      <xdr:row>1674</xdr:row>
      <xdr:rowOff>119062</xdr:rowOff>
    </xdr:from>
    <xdr:ext cx="942975" cy="712470"/>
    <xdr:pic>
      <xdr:nvPicPr>
        <xdr:cNvPr id="129" name="Рисунок 128" descr="Президентские соревнования — Муниципальное бюджетное общеобразовательное  учреждение &quot;Биотехнологический лицей № 21&quot;">
          <a:extLst>
            <a:ext uri="{FF2B5EF4-FFF2-40B4-BE49-F238E27FC236}">
              <a16:creationId xmlns="" xmlns:a16="http://schemas.microsoft.com/office/drawing/2014/main" id="{9F854647-B00B-4D04-AF7F-5C88BEC2B2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94219" y="6584156"/>
          <a:ext cx="942975" cy="71247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130968</xdr:colOff>
      <xdr:row>1701</xdr:row>
      <xdr:rowOff>107156</xdr:rowOff>
    </xdr:from>
    <xdr:ext cx="942975" cy="712470"/>
    <xdr:pic>
      <xdr:nvPicPr>
        <xdr:cNvPr id="130" name="Рисунок 129" descr="Президентские соревнования — Муниципальное бюджетное общеобразовательное  учреждение &quot;Биотехнологический лицей № 21&quot;">
          <a:extLst>
            <a:ext uri="{FF2B5EF4-FFF2-40B4-BE49-F238E27FC236}">
              <a16:creationId xmlns="" xmlns:a16="http://schemas.microsoft.com/office/drawing/2014/main" id="{4CEF854B-6551-436C-9C08-80225536E4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968" y="6572250"/>
          <a:ext cx="942975" cy="71247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15</xdr:col>
      <xdr:colOff>916781</xdr:colOff>
      <xdr:row>1701</xdr:row>
      <xdr:rowOff>119062</xdr:rowOff>
    </xdr:from>
    <xdr:ext cx="942975" cy="712470"/>
    <xdr:pic>
      <xdr:nvPicPr>
        <xdr:cNvPr id="131" name="Рисунок 130" descr="Президентские соревнования — Муниципальное бюджетное общеобразовательное  учреждение &quot;Биотехнологический лицей № 21&quot;">
          <a:extLst>
            <a:ext uri="{FF2B5EF4-FFF2-40B4-BE49-F238E27FC236}">
              <a16:creationId xmlns="" xmlns:a16="http://schemas.microsoft.com/office/drawing/2014/main" id="{0121D3B9-512A-4442-82E5-64A73D1796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94219" y="6584156"/>
          <a:ext cx="942975" cy="71247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130968</xdr:colOff>
      <xdr:row>1728</xdr:row>
      <xdr:rowOff>107156</xdr:rowOff>
    </xdr:from>
    <xdr:ext cx="942975" cy="712470"/>
    <xdr:pic>
      <xdr:nvPicPr>
        <xdr:cNvPr id="132" name="Рисунок 131" descr="Президентские соревнования — Муниципальное бюджетное общеобразовательное  учреждение &quot;Биотехнологический лицей № 21&quot;">
          <a:extLst>
            <a:ext uri="{FF2B5EF4-FFF2-40B4-BE49-F238E27FC236}">
              <a16:creationId xmlns="" xmlns:a16="http://schemas.microsoft.com/office/drawing/2014/main" id="{72F7993B-4EC8-4A03-B7A2-676DE8A29E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968" y="6572250"/>
          <a:ext cx="942975" cy="71247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15</xdr:col>
      <xdr:colOff>916781</xdr:colOff>
      <xdr:row>1728</xdr:row>
      <xdr:rowOff>119062</xdr:rowOff>
    </xdr:from>
    <xdr:ext cx="942975" cy="712470"/>
    <xdr:pic>
      <xdr:nvPicPr>
        <xdr:cNvPr id="133" name="Рисунок 132" descr="Президентские соревнования — Муниципальное бюджетное общеобразовательное  учреждение &quot;Биотехнологический лицей № 21&quot;">
          <a:extLst>
            <a:ext uri="{FF2B5EF4-FFF2-40B4-BE49-F238E27FC236}">
              <a16:creationId xmlns="" xmlns:a16="http://schemas.microsoft.com/office/drawing/2014/main" id="{270A546E-B5F9-4812-BB63-E35A19E90A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94219" y="6584156"/>
          <a:ext cx="942975" cy="71247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130968</xdr:colOff>
      <xdr:row>1755</xdr:row>
      <xdr:rowOff>107156</xdr:rowOff>
    </xdr:from>
    <xdr:ext cx="942975" cy="712470"/>
    <xdr:pic>
      <xdr:nvPicPr>
        <xdr:cNvPr id="134" name="Рисунок 133" descr="Президентские соревнования — Муниципальное бюджетное общеобразовательное  учреждение &quot;Биотехнологический лицей № 21&quot;">
          <a:extLst>
            <a:ext uri="{FF2B5EF4-FFF2-40B4-BE49-F238E27FC236}">
              <a16:creationId xmlns="" xmlns:a16="http://schemas.microsoft.com/office/drawing/2014/main" id="{0471D56B-2B7E-4331-96D3-6146CACB47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968" y="6572250"/>
          <a:ext cx="942975" cy="71247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15</xdr:col>
      <xdr:colOff>916781</xdr:colOff>
      <xdr:row>1755</xdr:row>
      <xdr:rowOff>119062</xdr:rowOff>
    </xdr:from>
    <xdr:ext cx="942975" cy="712470"/>
    <xdr:pic>
      <xdr:nvPicPr>
        <xdr:cNvPr id="135" name="Рисунок 134" descr="Президентские соревнования — Муниципальное бюджетное общеобразовательное  учреждение &quot;Биотехнологический лицей № 21&quot;">
          <a:extLst>
            <a:ext uri="{FF2B5EF4-FFF2-40B4-BE49-F238E27FC236}">
              <a16:creationId xmlns="" xmlns:a16="http://schemas.microsoft.com/office/drawing/2014/main" id="{92820CE1-9844-4FC7-A4F9-22A688F31C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94219" y="6584156"/>
          <a:ext cx="942975" cy="71247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130968</xdr:colOff>
      <xdr:row>1782</xdr:row>
      <xdr:rowOff>107156</xdr:rowOff>
    </xdr:from>
    <xdr:ext cx="942975" cy="712470"/>
    <xdr:pic>
      <xdr:nvPicPr>
        <xdr:cNvPr id="136" name="Рисунок 135" descr="Президентские соревнования — Муниципальное бюджетное общеобразовательное  учреждение &quot;Биотехнологический лицей № 21&quot;">
          <a:extLst>
            <a:ext uri="{FF2B5EF4-FFF2-40B4-BE49-F238E27FC236}">
              <a16:creationId xmlns="" xmlns:a16="http://schemas.microsoft.com/office/drawing/2014/main" id="{411B2E93-85F1-4216-A5C9-5213403B35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968" y="6572250"/>
          <a:ext cx="942975" cy="71247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15</xdr:col>
      <xdr:colOff>916781</xdr:colOff>
      <xdr:row>1782</xdr:row>
      <xdr:rowOff>119062</xdr:rowOff>
    </xdr:from>
    <xdr:ext cx="942975" cy="712470"/>
    <xdr:pic>
      <xdr:nvPicPr>
        <xdr:cNvPr id="137" name="Рисунок 136" descr="Президентские соревнования — Муниципальное бюджетное общеобразовательное  учреждение &quot;Биотехнологический лицей № 21&quot;">
          <a:extLst>
            <a:ext uri="{FF2B5EF4-FFF2-40B4-BE49-F238E27FC236}">
              <a16:creationId xmlns="" xmlns:a16="http://schemas.microsoft.com/office/drawing/2014/main" id="{05CA139B-BC09-4F13-BC1B-13FCFF26ED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94219" y="6584156"/>
          <a:ext cx="942975" cy="71247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130968</xdr:colOff>
      <xdr:row>1809</xdr:row>
      <xdr:rowOff>107156</xdr:rowOff>
    </xdr:from>
    <xdr:ext cx="942975" cy="712470"/>
    <xdr:pic>
      <xdr:nvPicPr>
        <xdr:cNvPr id="138" name="Рисунок 137" descr="Президентские соревнования — Муниципальное бюджетное общеобразовательное  учреждение &quot;Биотехнологический лицей № 21&quot;">
          <a:extLst>
            <a:ext uri="{FF2B5EF4-FFF2-40B4-BE49-F238E27FC236}">
              <a16:creationId xmlns="" xmlns:a16="http://schemas.microsoft.com/office/drawing/2014/main" id="{B70A42A4-F790-4CF0-B0F9-A7929645E3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968" y="6572250"/>
          <a:ext cx="942975" cy="71247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15</xdr:col>
      <xdr:colOff>916781</xdr:colOff>
      <xdr:row>1809</xdr:row>
      <xdr:rowOff>119062</xdr:rowOff>
    </xdr:from>
    <xdr:ext cx="942975" cy="712470"/>
    <xdr:pic>
      <xdr:nvPicPr>
        <xdr:cNvPr id="139" name="Рисунок 138" descr="Президентские соревнования — Муниципальное бюджетное общеобразовательное  учреждение &quot;Биотехнологический лицей № 21&quot;">
          <a:extLst>
            <a:ext uri="{FF2B5EF4-FFF2-40B4-BE49-F238E27FC236}">
              <a16:creationId xmlns="" xmlns:a16="http://schemas.microsoft.com/office/drawing/2014/main" id="{A50A460F-8340-4B0B-83F8-E285CE927B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94219" y="6584156"/>
          <a:ext cx="942975" cy="71247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130968</xdr:colOff>
      <xdr:row>1836</xdr:row>
      <xdr:rowOff>107156</xdr:rowOff>
    </xdr:from>
    <xdr:ext cx="942975" cy="712470"/>
    <xdr:pic>
      <xdr:nvPicPr>
        <xdr:cNvPr id="140" name="Рисунок 139" descr="Президентские соревнования — Муниципальное бюджетное общеобразовательное  учреждение &quot;Биотехнологический лицей № 21&quot;">
          <a:extLst>
            <a:ext uri="{FF2B5EF4-FFF2-40B4-BE49-F238E27FC236}">
              <a16:creationId xmlns="" xmlns:a16="http://schemas.microsoft.com/office/drawing/2014/main" id="{126F382A-06C5-47B5-98AB-38613A7F1D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968" y="6572250"/>
          <a:ext cx="942975" cy="71247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15</xdr:col>
      <xdr:colOff>916781</xdr:colOff>
      <xdr:row>1836</xdr:row>
      <xdr:rowOff>119062</xdr:rowOff>
    </xdr:from>
    <xdr:ext cx="942975" cy="712470"/>
    <xdr:pic>
      <xdr:nvPicPr>
        <xdr:cNvPr id="141" name="Рисунок 140" descr="Президентские соревнования — Муниципальное бюджетное общеобразовательное  учреждение &quot;Биотехнологический лицей № 21&quot;">
          <a:extLst>
            <a:ext uri="{FF2B5EF4-FFF2-40B4-BE49-F238E27FC236}">
              <a16:creationId xmlns="" xmlns:a16="http://schemas.microsoft.com/office/drawing/2014/main" id="{7C8303F0-5A4F-471F-A577-D40C58E31B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94219" y="6584156"/>
          <a:ext cx="942975" cy="71247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130968</xdr:colOff>
      <xdr:row>1863</xdr:row>
      <xdr:rowOff>107156</xdr:rowOff>
    </xdr:from>
    <xdr:ext cx="942975" cy="712470"/>
    <xdr:pic>
      <xdr:nvPicPr>
        <xdr:cNvPr id="142" name="Рисунок 141" descr="Президентские соревнования — Муниципальное бюджетное общеобразовательное  учреждение &quot;Биотехнологический лицей № 21&quot;">
          <a:extLst>
            <a:ext uri="{FF2B5EF4-FFF2-40B4-BE49-F238E27FC236}">
              <a16:creationId xmlns="" xmlns:a16="http://schemas.microsoft.com/office/drawing/2014/main" id="{1CD7858F-732B-4565-B3E9-1B84CED025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968" y="6572250"/>
          <a:ext cx="942975" cy="71247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15</xdr:col>
      <xdr:colOff>916781</xdr:colOff>
      <xdr:row>1863</xdr:row>
      <xdr:rowOff>119062</xdr:rowOff>
    </xdr:from>
    <xdr:ext cx="942975" cy="712470"/>
    <xdr:pic>
      <xdr:nvPicPr>
        <xdr:cNvPr id="143" name="Рисунок 142" descr="Президентские соревнования — Муниципальное бюджетное общеобразовательное  учреждение &quot;Биотехнологический лицей № 21&quot;">
          <a:extLst>
            <a:ext uri="{FF2B5EF4-FFF2-40B4-BE49-F238E27FC236}">
              <a16:creationId xmlns="" xmlns:a16="http://schemas.microsoft.com/office/drawing/2014/main" id="{E96CEA4B-752A-4A7D-9A35-303E80998A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94219" y="6584156"/>
          <a:ext cx="942975" cy="71247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130968</xdr:colOff>
      <xdr:row>1890</xdr:row>
      <xdr:rowOff>107156</xdr:rowOff>
    </xdr:from>
    <xdr:ext cx="942975" cy="712470"/>
    <xdr:pic>
      <xdr:nvPicPr>
        <xdr:cNvPr id="144" name="Рисунок 143" descr="Президентские соревнования — Муниципальное бюджетное общеобразовательное  учреждение &quot;Биотехнологический лицей № 21&quot;">
          <a:extLst>
            <a:ext uri="{FF2B5EF4-FFF2-40B4-BE49-F238E27FC236}">
              <a16:creationId xmlns="" xmlns:a16="http://schemas.microsoft.com/office/drawing/2014/main" id="{D5F340EF-2A63-4A0B-B905-FCBFA3781B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968" y="6572250"/>
          <a:ext cx="942975" cy="71247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15</xdr:col>
      <xdr:colOff>916781</xdr:colOff>
      <xdr:row>1890</xdr:row>
      <xdr:rowOff>119062</xdr:rowOff>
    </xdr:from>
    <xdr:ext cx="942975" cy="712470"/>
    <xdr:pic>
      <xdr:nvPicPr>
        <xdr:cNvPr id="145" name="Рисунок 144" descr="Президентские соревнования — Муниципальное бюджетное общеобразовательное  учреждение &quot;Биотехнологический лицей № 21&quot;">
          <a:extLst>
            <a:ext uri="{FF2B5EF4-FFF2-40B4-BE49-F238E27FC236}">
              <a16:creationId xmlns="" xmlns:a16="http://schemas.microsoft.com/office/drawing/2014/main" id="{F10C2E90-9058-42B0-A003-D6E5ECFE51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94219" y="6584156"/>
          <a:ext cx="942975" cy="71247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130968</xdr:colOff>
      <xdr:row>1917</xdr:row>
      <xdr:rowOff>107156</xdr:rowOff>
    </xdr:from>
    <xdr:ext cx="942975" cy="712470"/>
    <xdr:pic>
      <xdr:nvPicPr>
        <xdr:cNvPr id="146" name="Рисунок 145" descr="Президентские соревнования — Муниципальное бюджетное общеобразовательное  учреждение &quot;Биотехнологический лицей № 21&quot;">
          <a:extLst>
            <a:ext uri="{FF2B5EF4-FFF2-40B4-BE49-F238E27FC236}">
              <a16:creationId xmlns="" xmlns:a16="http://schemas.microsoft.com/office/drawing/2014/main" id="{5F9C7138-4D9F-4958-B053-E9D5FA2400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968" y="6572250"/>
          <a:ext cx="942975" cy="71247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15</xdr:col>
      <xdr:colOff>916781</xdr:colOff>
      <xdr:row>1917</xdr:row>
      <xdr:rowOff>119062</xdr:rowOff>
    </xdr:from>
    <xdr:ext cx="942975" cy="712470"/>
    <xdr:pic>
      <xdr:nvPicPr>
        <xdr:cNvPr id="147" name="Рисунок 146" descr="Президентские соревнования — Муниципальное бюджетное общеобразовательное  учреждение &quot;Биотехнологический лицей № 21&quot;">
          <a:extLst>
            <a:ext uri="{FF2B5EF4-FFF2-40B4-BE49-F238E27FC236}">
              <a16:creationId xmlns="" xmlns:a16="http://schemas.microsoft.com/office/drawing/2014/main" id="{5F2EFB83-1C81-49E0-AC35-359DB2433A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94219" y="6584156"/>
          <a:ext cx="942975" cy="71247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130968</xdr:colOff>
      <xdr:row>1944</xdr:row>
      <xdr:rowOff>107156</xdr:rowOff>
    </xdr:from>
    <xdr:ext cx="942975" cy="712470"/>
    <xdr:pic>
      <xdr:nvPicPr>
        <xdr:cNvPr id="148" name="Рисунок 147" descr="Президентские соревнования — Муниципальное бюджетное общеобразовательное  учреждение &quot;Биотехнологический лицей № 21&quot;">
          <a:extLst>
            <a:ext uri="{FF2B5EF4-FFF2-40B4-BE49-F238E27FC236}">
              <a16:creationId xmlns="" xmlns:a16="http://schemas.microsoft.com/office/drawing/2014/main" id="{9EF91440-0D3A-4AF3-9799-3B2462B1C2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968" y="6572250"/>
          <a:ext cx="942975" cy="71247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15</xdr:col>
      <xdr:colOff>916781</xdr:colOff>
      <xdr:row>1944</xdr:row>
      <xdr:rowOff>119062</xdr:rowOff>
    </xdr:from>
    <xdr:ext cx="942975" cy="712470"/>
    <xdr:pic>
      <xdr:nvPicPr>
        <xdr:cNvPr id="149" name="Рисунок 148" descr="Президентские соревнования — Муниципальное бюджетное общеобразовательное  учреждение &quot;Биотехнологический лицей № 21&quot;">
          <a:extLst>
            <a:ext uri="{FF2B5EF4-FFF2-40B4-BE49-F238E27FC236}">
              <a16:creationId xmlns="" xmlns:a16="http://schemas.microsoft.com/office/drawing/2014/main" id="{15A993E9-25FA-4807-BE84-5DDB2CDAF4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94219" y="6584156"/>
          <a:ext cx="942975" cy="71247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130968</xdr:colOff>
      <xdr:row>1971</xdr:row>
      <xdr:rowOff>107156</xdr:rowOff>
    </xdr:from>
    <xdr:ext cx="942975" cy="712470"/>
    <xdr:pic>
      <xdr:nvPicPr>
        <xdr:cNvPr id="150" name="Рисунок 149" descr="Президентские соревнования — Муниципальное бюджетное общеобразовательное  учреждение &quot;Биотехнологический лицей № 21&quot;">
          <a:extLst>
            <a:ext uri="{FF2B5EF4-FFF2-40B4-BE49-F238E27FC236}">
              <a16:creationId xmlns="" xmlns:a16="http://schemas.microsoft.com/office/drawing/2014/main" id="{61578CE9-3560-4FAA-AE31-6A8576B7B0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968" y="6572250"/>
          <a:ext cx="942975" cy="71247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15</xdr:col>
      <xdr:colOff>916781</xdr:colOff>
      <xdr:row>1971</xdr:row>
      <xdr:rowOff>119062</xdr:rowOff>
    </xdr:from>
    <xdr:ext cx="942975" cy="712470"/>
    <xdr:pic>
      <xdr:nvPicPr>
        <xdr:cNvPr id="151" name="Рисунок 150" descr="Президентские соревнования — Муниципальное бюджетное общеобразовательное  учреждение &quot;Биотехнологический лицей № 21&quot;">
          <a:extLst>
            <a:ext uri="{FF2B5EF4-FFF2-40B4-BE49-F238E27FC236}">
              <a16:creationId xmlns="" xmlns:a16="http://schemas.microsoft.com/office/drawing/2014/main" id="{B78C3A99-6DEF-4A8B-8A0B-C3BB5FA0E5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94219" y="6584156"/>
          <a:ext cx="942975" cy="71247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130968</xdr:colOff>
      <xdr:row>1998</xdr:row>
      <xdr:rowOff>107156</xdr:rowOff>
    </xdr:from>
    <xdr:ext cx="942975" cy="712470"/>
    <xdr:pic>
      <xdr:nvPicPr>
        <xdr:cNvPr id="152" name="Рисунок 151" descr="Президентские соревнования — Муниципальное бюджетное общеобразовательное  учреждение &quot;Биотехнологический лицей № 21&quot;">
          <a:extLst>
            <a:ext uri="{FF2B5EF4-FFF2-40B4-BE49-F238E27FC236}">
              <a16:creationId xmlns="" xmlns:a16="http://schemas.microsoft.com/office/drawing/2014/main" id="{03DFFE25-8B73-44F0-BE44-7D2DDD1727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968" y="6572250"/>
          <a:ext cx="942975" cy="71247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15</xdr:col>
      <xdr:colOff>916781</xdr:colOff>
      <xdr:row>1998</xdr:row>
      <xdr:rowOff>119062</xdr:rowOff>
    </xdr:from>
    <xdr:ext cx="942975" cy="712470"/>
    <xdr:pic>
      <xdr:nvPicPr>
        <xdr:cNvPr id="153" name="Рисунок 152" descr="Президентские соревнования — Муниципальное бюджетное общеобразовательное  учреждение &quot;Биотехнологический лицей № 21&quot;">
          <a:extLst>
            <a:ext uri="{FF2B5EF4-FFF2-40B4-BE49-F238E27FC236}">
              <a16:creationId xmlns="" xmlns:a16="http://schemas.microsoft.com/office/drawing/2014/main" id="{D8FBFEC2-5810-410D-AEB6-AB5CA5028E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94219" y="6584156"/>
          <a:ext cx="942975" cy="71247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130968</xdr:colOff>
      <xdr:row>2025</xdr:row>
      <xdr:rowOff>107156</xdr:rowOff>
    </xdr:from>
    <xdr:ext cx="942975" cy="712470"/>
    <xdr:pic>
      <xdr:nvPicPr>
        <xdr:cNvPr id="154" name="Рисунок 153" descr="Президентские соревнования — Муниципальное бюджетное общеобразовательное  учреждение &quot;Биотехнологический лицей № 21&quot;">
          <a:extLst>
            <a:ext uri="{FF2B5EF4-FFF2-40B4-BE49-F238E27FC236}">
              <a16:creationId xmlns="" xmlns:a16="http://schemas.microsoft.com/office/drawing/2014/main" id="{786B24BA-9FFC-4C08-8C66-B2DDCDEC62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968" y="6572250"/>
          <a:ext cx="942975" cy="71247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15</xdr:col>
      <xdr:colOff>916781</xdr:colOff>
      <xdr:row>2025</xdr:row>
      <xdr:rowOff>119062</xdr:rowOff>
    </xdr:from>
    <xdr:ext cx="942975" cy="712470"/>
    <xdr:pic>
      <xdr:nvPicPr>
        <xdr:cNvPr id="155" name="Рисунок 154" descr="Президентские соревнования — Муниципальное бюджетное общеобразовательное  учреждение &quot;Биотехнологический лицей № 21&quot;">
          <a:extLst>
            <a:ext uri="{FF2B5EF4-FFF2-40B4-BE49-F238E27FC236}">
              <a16:creationId xmlns="" xmlns:a16="http://schemas.microsoft.com/office/drawing/2014/main" id="{2EB86343-B7B1-4477-AF66-28392D6DFB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94219" y="6584156"/>
          <a:ext cx="942975" cy="71247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130968</xdr:colOff>
      <xdr:row>2052</xdr:row>
      <xdr:rowOff>107156</xdr:rowOff>
    </xdr:from>
    <xdr:ext cx="942975" cy="712470"/>
    <xdr:pic>
      <xdr:nvPicPr>
        <xdr:cNvPr id="156" name="Рисунок 155" descr="Президентские соревнования — Муниципальное бюджетное общеобразовательное  учреждение &quot;Биотехнологический лицей № 21&quot;">
          <a:extLst>
            <a:ext uri="{FF2B5EF4-FFF2-40B4-BE49-F238E27FC236}">
              <a16:creationId xmlns="" xmlns:a16="http://schemas.microsoft.com/office/drawing/2014/main" id="{19295090-4B44-4958-B243-D1CF9A2590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968" y="6572250"/>
          <a:ext cx="942975" cy="71247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15</xdr:col>
      <xdr:colOff>916781</xdr:colOff>
      <xdr:row>2052</xdr:row>
      <xdr:rowOff>119062</xdr:rowOff>
    </xdr:from>
    <xdr:ext cx="942975" cy="712470"/>
    <xdr:pic>
      <xdr:nvPicPr>
        <xdr:cNvPr id="157" name="Рисунок 156" descr="Президентские соревнования — Муниципальное бюджетное общеобразовательное  учреждение &quot;Биотехнологический лицей № 21&quot;">
          <a:extLst>
            <a:ext uri="{FF2B5EF4-FFF2-40B4-BE49-F238E27FC236}">
              <a16:creationId xmlns="" xmlns:a16="http://schemas.microsoft.com/office/drawing/2014/main" id="{F730BD62-0E6F-482F-A5FE-6C40B697FE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94219" y="6584156"/>
          <a:ext cx="942975" cy="71247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130968</xdr:colOff>
      <xdr:row>2079</xdr:row>
      <xdr:rowOff>107156</xdr:rowOff>
    </xdr:from>
    <xdr:ext cx="942975" cy="712470"/>
    <xdr:pic>
      <xdr:nvPicPr>
        <xdr:cNvPr id="158" name="Рисунок 157" descr="Президентские соревнования — Муниципальное бюджетное общеобразовательное  учреждение &quot;Биотехнологический лицей № 21&quot;">
          <a:extLst>
            <a:ext uri="{FF2B5EF4-FFF2-40B4-BE49-F238E27FC236}">
              <a16:creationId xmlns="" xmlns:a16="http://schemas.microsoft.com/office/drawing/2014/main" id="{9D147658-EFAE-4FBB-BB7D-4556D61E78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968" y="6572250"/>
          <a:ext cx="942975" cy="71247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15</xdr:col>
      <xdr:colOff>916781</xdr:colOff>
      <xdr:row>2079</xdr:row>
      <xdr:rowOff>119062</xdr:rowOff>
    </xdr:from>
    <xdr:ext cx="942975" cy="712470"/>
    <xdr:pic>
      <xdr:nvPicPr>
        <xdr:cNvPr id="159" name="Рисунок 158" descr="Президентские соревнования — Муниципальное бюджетное общеобразовательное  учреждение &quot;Биотехнологический лицей № 21&quot;">
          <a:extLst>
            <a:ext uri="{FF2B5EF4-FFF2-40B4-BE49-F238E27FC236}">
              <a16:creationId xmlns="" xmlns:a16="http://schemas.microsoft.com/office/drawing/2014/main" id="{8FFDF121-62E1-45D5-81D9-7A79AF76DC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94219" y="6584156"/>
          <a:ext cx="942975" cy="71247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130968</xdr:colOff>
      <xdr:row>2106</xdr:row>
      <xdr:rowOff>107156</xdr:rowOff>
    </xdr:from>
    <xdr:ext cx="942975" cy="712470"/>
    <xdr:pic>
      <xdr:nvPicPr>
        <xdr:cNvPr id="160" name="Рисунок 159" descr="Президентские соревнования — Муниципальное бюджетное общеобразовательное  учреждение &quot;Биотехнологический лицей № 21&quot;">
          <a:extLst>
            <a:ext uri="{FF2B5EF4-FFF2-40B4-BE49-F238E27FC236}">
              <a16:creationId xmlns="" xmlns:a16="http://schemas.microsoft.com/office/drawing/2014/main" id="{34FA63F5-B9D4-464B-8EAF-56712FFD3C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968" y="6572250"/>
          <a:ext cx="942975" cy="71247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15</xdr:col>
      <xdr:colOff>916781</xdr:colOff>
      <xdr:row>2106</xdr:row>
      <xdr:rowOff>119062</xdr:rowOff>
    </xdr:from>
    <xdr:ext cx="942975" cy="712470"/>
    <xdr:pic>
      <xdr:nvPicPr>
        <xdr:cNvPr id="161" name="Рисунок 160" descr="Президентские соревнования — Муниципальное бюджетное общеобразовательное  учреждение &quot;Биотехнологический лицей № 21&quot;">
          <a:extLst>
            <a:ext uri="{FF2B5EF4-FFF2-40B4-BE49-F238E27FC236}">
              <a16:creationId xmlns="" xmlns:a16="http://schemas.microsoft.com/office/drawing/2014/main" id="{B70AEDFA-3394-4E00-92AD-3A06D402BD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94219" y="6584156"/>
          <a:ext cx="942975" cy="71247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130968</xdr:colOff>
      <xdr:row>2133</xdr:row>
      <xdr:rowOff>107156</xdr:rowOff>
    </xdr:from>
    <xdr:ext cx="942975" cy="712470"/>
    <xdr:pic>
      <xdr:nvPicPr>
        <xdr:cNvPr id="162" name="Рисунок 161" descr="Президентские соревнования — Муниципальное бюджетное общеобразовательное  учреждение &quot;Биотехнологический лицей № 21&quot;">
          <a:extLst>
            <a:ext uri="{FF2B5EF4-FFF2-40B4-BE49-F238E27FC236}">
              <a16:creationId xmlns="" xmlns:a16="http://schemas.microsoft.com/office/drawing/2014/main" id="{C6B844BF-4016-4648-9D29-CCAD1B59A0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968" y="6572250"/>
          <a:ext cx="942975" cy="71247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15</xdr:col>
      <xdr:colOff>916781</xdr:colOff>
      <xdr:row>2133</xdr:row>
      <xdr:rowOff>119062</xdr:rowOff>
    </xdr:from>
    <xdr:ext cx="942975" cy="712470"/>
    <xdr:pic>
      <xdr:nvPicPr>
        <xdr:cNvPr id="163" name="Рисунок 162" descr="Президентские соревнования — Муниципальное бюджетное общеобразовательное  учреждение &quot;Биотехнологический лицей № 21&quot;">
          <a:extLst>
            <a:ext uri="{FF2B5EF4-FFF2-40B4-BE49-F238E27FC236}">
              <a16:creationId xmlns="" xmlns:a16="http://schemas.microsoft.com/office/drawing/2014/main" id="{F3B020D7-FE67-4576-87BE-6E644237F4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94219" y="6584156"/>
          <a:ext cx="942975" cy="71247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130968</xdr:colOff>
      <xdr:row>2160</xdr:row>
      <xdr:rowOff>107156</xdr:rowOff>
    </xdr:from>
    <xdr:ext cx="942975" cy="712470"/>
    <xdr:pic>
      <xdr:nvPicPr>
        <xdr:cNvPr id="164" name="Рисунок 163" descr="Президентские соревнования — Муниципальное бюджетное общеобразовательное  учреждение &quot;Биотехнологический лицей № 21&quot;">
          <a:extLst>
            <a:ext uri="{FF2B5EF4-FFF2-40B4-BE49-F238E27FC236}">
              <a16:creationId xmlns="" xmlns:a16="http://schemas.microsoft.com/office/drawing/2014/main" id="{9B26CA21-1660-4900-9773-76CCB50E1D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968" y="6572250"/>
          <a:ext cx="942975" cy="71247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15</xdr:col>
      <xdr:colOff>916781</xdr:colOff>
      <xdr:row>2160</xdr:row>
      <xdr:rowOff>119062</xdr:rowOff>
    </xdr:from>
    <xdr:ext cx="942975" cy="712470"/>
    <xdr:pic>
      <xdr:nvPicPr>
        <xdr:cNvPr id="165" name="Рисунок 164" descr="Президентские соревнования — Муниципальное бюджетное общеобразовательное  учреждение &quot;Биотехнологический лицей № 21&quot;">
          <a:extLst>
            <a:ext uri="{FF2B5EF4-FFF2-40B4-BE49-F238E27FC236}">
              <a16:creationId xmlns="" xmlns:a16="http://schemas.microsoft.com/office/drawing/2014/main" id="{C9194476-C005-45D3-9288-0BD2B463AB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94219" y="6584156"/>
          <a:ext cx="942975" cy="71247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130968</xdr:colOff>
      <xdr:row>2187</xdr:row>
      <xdr:rowOff>107156</xdr:rowOff>
    </xdr:from>
    <xdr:ext cx="942975" cy="712470"/>
    <xdr:pic>
      <xdr:nvPicPr>
        <xdr:cNvPr id="166" name="Рисунок 165" descr="Президентские соревнования — Муниципальное бюджетное общеобразовательное  учреждение &quot;Биотехнологический лицей № 21&quot;">
          <a:extLst>
            <a:ext uri="{FF2B5EF4-FFF2-40B4-BE49-F238E27FC236}">
              <a16:creationId xmlns="" xmlns:a16="http://schemas.microsoft.com/office/drawing/2014/main" id="{BA031A6B-C0FF-49C3-9A7D-766A94F7E8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968" y="6572250"/>
          <a:ext cx="942975" cy="71247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15</xdr:col>
      <xdr:colOff>916781</xdr:colOff>
      <xdr:row>2187</xdr:row>
      <xdr:rowOff>119062</xdr:rowOff>
    </xdr:from>
    <xdr:ext cx="942975" cy="712470"/>
    <xdr:pic>
      <xdr:nvPicPr>
        <xdr:cNvPr id="167" name="Рисунок 166" descr="Президентские соревнования — Муниципальное бюджетное общеобразовательное  учреждение &quot;Биотехнологический лицей № 21&quot;">
          <a:extLst>
            <a:ext uri="{FF2B5EF4-FFF2-40B4-BE49-F238E27FC236}">
              <a16:creationId xmlns="" xmlns:a16="http://schemas.microsoft.com/office/drawing/2014/main" id="{0D31F51C-848B-411C-B93A-885D946D85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94219" y="6584156"/>
          <a:ext cx="942975" cy="71247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130968</xdr:colOff>
      <xdr:row>2214</xdr:row>
      <xdr:rowOff>107156</xdr:rowOff>
    </xdr:from>
    <xdr:ext cx="942975" cy="712470"/>
    <xdr:pic>
      <xdr:nvPicPr>
        <xdr:cNvPr id="168" name="Рисунок 167" descr="Президентские соревнования — Муниципальное бюджетное общеобразовательное  учреждение &quot;Биотехнологический лицей № 21&quot;">
          <a:extLst>
            <a:ext uri="{FF2B5EF4-FFF2-40B4-BE49-F238E27FC236}">
              <a16:creationId xmlns="" xmlns:a16="http://schemas.microsoft.com/office/drawing/2014/main" id="{E71C10BC-E206-44B9-9432-E7004099B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968" y="6572250"/>
          <a:ext cx="942975" cy="71247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15</xdr:col>
      <xdr:colOff>916781</xdr:colOff>
      <xdr:row>2214</xdr:row>
      <xdr:rowOff>119062</xdr:rowOff>
    </xdr:from>
    <xdr:ext cx="942975" cy="712470"/>
    <xdr:pic>
      <xdr:nvPicPr>
        <xdr:cNvPr id="169" name="Рисунок 168" descr="Президентские соревнования — Муниципальное бюджетное общеобразовательное  учреждение &quot;Биотехнологический лицей № 21&quot;">
          <a:extLst>
            <a:ext uri="{FF2B5EF4-FFF2-40B4-BE49-F238E27FC236}">
              <a16:creationId xmlns="" xmlns:a16="http://schemas.microsoft.com/office/drawing/2014/main" id="{BE525E22-E6D6-43EB-AEF8-BDB2CD97A2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94219" y="6584156"/>
          <a:ext cx="942975" cy="71247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130968</xdr:colOff>
      <xdr:row>2241</xdr:row>
      <xdr:rowOff>107156</xdr:rowOff>
    </xdr:from>
    <xdr:ext cx="942975" cy="712470"/>
    <xdr:pic>
      <xdr:nvPicPr>
        <xdr:cNvPr id="170" name="Рисунок 169" descr="Президентские соревнования — Муниципальное бюджетное общеобразовательное  учреждение &quot;Биотехнологический лицей № 21&quot;">
          <a:extLst>
            <a:ext uri="{FF2B5EF4-FFF2-40B4-BE49-F238E27FC236}">
              <a16:creationId xmlns="" xmlns:a16="http://schemas.microsoft.com/office/drawing/2014/main" id="{8EE8D7C4-75FC-4C9C-AB7C-DD1BF84EC8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968" y="6572250"/>
          <a:ext cx="942975" cy="71247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15</xdr:col>
      <xdr:colOff>916781</xdr:colOff>
      <xdr:row>2241</xdr:row>
      <xdr:rowOff>119062</xdr:rowOff>
    </xdr:from>
    <xdr:ext cx="942975" cy="712470"/>
    <xdr:pic>
      <xdr:nvPicPr>
        <xdr:cNvPr id="171" name="Рисунок 170" descr="Президентские соревнования — Муниципальное бюджетное общеобразовательное  учреждение &quot;Биотехнологический лицей № 21&quot;">
          <a:extLst>
            <a:ext uri="{FF2B5EF4-FFF2-40B4-BE49-F238E27FC236}">
              <a16:creationId xmlns="" xmlns:a16="http://schemas.microsoft.com/office/drawing/2014/main" id="{50FC5127-CEC4-4415-B146-F2576EC191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94219" y="6584156"/>
          <a:ext cx="942975" cy="71247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130968</xdr:colOff>
      <xdr:row>2268</xdr:row>
      <xdr:rowOff>107156</xdr:rowOff>
    </xdr:from>
    <xdr:ext cx="942975" cy="712470"/>
    <xdr:pic>
      <xdr:nvPicPr>
        <xdr:cNvPr id="172" name="Рисунок 171" descr="Президентские соревнования — Муниципальное бюджетное общеобразовательное  учреждение &quot;Биотехнологический лицей № 21&quot;">
          <a:extLst>
            <a:ext uri="{FF2B5EF4-FFF2-40B4-BE49-F238E27FC236}">
              <a16:creationId xmlns="" xmlns:a16="http://schemas.microsoft.com/office/drawing/2014/main" id="{53BBEB2C-491E-49AC-A294-0132FDAC73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968" y="6572250"/>
          <a:ext cx="942975" cy="71247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15</xdr:col>
      <xdr:colOff>916781</xdr:colOff>
      <xdr:row>2268</xdr:row>
      <xdr:rowOff>119062</xdr:rowOff>
    </xdr:from>
    <xdr:ext cx="942975" cy="712470"/>
    <xdr:pic>
      <xdr:nvPicPr>
        <xdr:cNvPr id="173" name="Рисунок 172" descr="Президентские соревнования — Муниципальное бюджетное общеобразовательное  учреждение &quot;Биотехнологический лицей № 21&quot;">
          <a:extLst>
            <a:ext uri="{FF2B5EF4-FFF2-40B4-BE49-F238E27FC236}">
              <a16:creationId xmlns="" xmlns:a16="http://schemas.microsoft.com/office/drawing/2014/main" id="{DE6C0DA7-220A-4D20-884F-F6A9D71A32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94219" y="6584156"/>
          <a:ext cx="942975" cy="71247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130968</xdr:colOff>
      <xdr:row>2295</xdr:row>
      <xdr:rowOff>107156</xdr:rowOff>
    </xdr:from>
    <xdr:ext cx="942975" cy="712470"/>
    <xdr:pic>
      <xdr:nvPicPr>
        <xdr:cNvPr id="174" name="Рисунок 173" descr="Президентские соревнования — Муниципальное бюджетное общеобразовательное  учреждение &quot;Биотехнологический лицей № 21&quot;">
          <a:extLst>
            <a:ext uri="{FF2B5EF4-FFF2-40B4-BE49-F238E27FC236}">
              <a16:creationId xmlns="" xmlns:a16="http://schemas.microsoft.com/office/drawing/2014/main" id="{56CA7ACD-5098-4765-B702-83BD5B060B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968" y="6572250"/>
          <a:ext cx="942975" cy="71247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15</xdr:col>
      <xdr:colOff>916781</xdr:colOff>
      <xdr:row>2295</xdr:row>
      <xdr:rowOff>119062</xdr:rowOff>
    </xdr:from>
    <xdr:ext cx="942975" cy="712470"/>
    <xdr:pic>
      <xdr:nvPicPr>
        <xdr:cNvPr id="175" name="Рисунок 174" descr="Президентские соревнования — Муниципальное бюджетное общеобразовательное  учреждение &quot;Биотехнологический лицей № 21&quot;">
          <a:extLst>
            <a:ext uri="{FF2B5EF4-FFF2-40B4-BE49-F238E27FC236}">
              <a16:creationId xmlns="" xmlns:a16="http://schemas.microsoft.com/office/drawing/2014/main" id="{F934C4CC-2567-4F5D-BC89-8BB4E3FC78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94219" y="6584156"/>
          <a:ext cx="942975" cy="71247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130968</xdr:colOff>
      <xdr:row>2322</xdr:row>
      <xdr:rowOff>107156</xdr:rowOff>
    </xdr:from>
    <xdr:ext cx="942975" cy="712470"/>
    <xdr:pic>
      <xdr:nvPicPr>
        <xdr:cNvPr id="176" name="Рисунок 175" descr="Президентские соревнования — Муниципальное бюджетное общеобразовательное  учреждение &quot;Биотехнологический лицей № 21&quot;">
          <a:extLst>
            <a:ext uri="{FF2B5EF4-FFF2-40B4-BE49-F238E27FC236}">
              <a16:creationId xmlns="" xmlns:a16="http://schemas.microsoft.com/office/drawing/2014/main" id="{4360C966-9BD6-4AE9-912E-11B8A8BD2C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968" y="6572250"/>
          <a:ext cx="942975" cy="71247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15</xdr:col>
      <xdr:colOff>916781</xdr:colOff>
      <xdr:row>2322</xdr:row>
      <xdr:rowOff>119062</xdr:rowOff>
    </xdr:from>
    <xdr:ext cx="942975" cy="712470"/>
    <xdr:pic>
      <xdr:nvPicPr>
        <xdr:cNvPr id="177" name="Рисунок 176" descr="Президентские соревнования — Муниципальное бюджетное общеобразовательное  учреждение &quot;Биотехнологический лицей № 21&quot;">
          <a:extLst>
            <a:ext uri="{FF2B5EF4-FFF2-40B4-BE49-F238E27FC236}">
              <a16:creationId xmlns="" xmlns:a16="http://schemas.microsoft.com/office/drawing/2014/main" id="{57CA9976-1F77-4785-9B52-F46C8F9B35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94219" y="6584156"/>
          <a:ext cx="942975" cy="71247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130968</xdr:colOff>
      <xdr:row>2349</xdr:row>
      <xdr:rowOff>107156</xdr:rowOff>
    </xdr:from>
    <xdr:ext cx="942975" cy="712470"/>
    <xdr:pic>
      <xdr:nvPicPr>
        <xdr:cNvPr id="178" name="Рисунок 177" descr="Президентские соревнования — Муниципальное бюджетное общеобразовательное  учреждение &quot;Биотехнологический лицей № 21&quot;">
          <a:extLst>
            <a:ext uri="{FF2B5EF4-FFF2-40B4-BE49-F238E27FC236}">
              <a16:creationId xmlns="" xmlns:a16="http://schemas.microsoft.com/office/drawing/2014/main" id="{A1E1545F-44D0-47E0-AF1A-36655C73FD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968" y="6572250"/>
          <a:ext cx="942975" cy="71247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15</xdr:col>
      <xdr:colOff>916781</xdr:colOff>
      <xdr:row>2349</xdr:row>
      <xdr:rowOff>119062</xdr:rowOff>
    </xdr:from>
    <xdr:ext cx="942975" cy="712470"/>
    <xdr:pic>
      <xdr:nvPicPr>
        <xdr:cNvPr id="179" name="Рисунок 178" descr="Президентские соревнования — Муниципальное бюджетное общеобразовательное  учреждение &quot;Биотехнологический лицей № 21&quot;">
          <a:extLst>
            <a:ext uri="{FF2B5EF4-FFF2-40B4-BE49-F238E27FC236}">
              <a16:creationId xmlns="" xmlns:a16="http://schemas.microsoft.com/office/drawing/2014/main" id="{402AC2FA-D3AF-47DA-BFE3-B69A45E7FF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94219" y="6584156"/>
          <a:ext cx="942975" cy="71247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130968</xdr:colOff>
      <xdr:row>2376</xdr:row>
      <xdr:rowOff>107156</xdr:rowOff>
    </xdr:from>
    <xdr:ext cx="942975" cy="712470"/>
    <xdr:pic>
      <xdr:nvPicPr>
        <xdr:cNvPr id="180" name="Рисунок 179" descr="Президентские соревнования — Муниципальное бюджетное общеобразовательное  учреждение &quot;Биотехнологический лицей № 21&quot;">
          <a:extLst>
            <a:ext uri="{FF2B5EF4-FFF2-40B4-BE49-F238E27FC236}">
              <a16:creationId xmlns="" xmlns:a16="http://schemas.microsoft.com/office/drawing/2014/main" id="{8C87AEC2-1CC0-492E-9E0F-33AEED3301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968" y="6572250"/>
          <a:ext cx="942975" cy="71247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15</xdr:col>
      <xdr:colOff>916781</xdr:colOff>
      <xdr:row>2376</xdr:row>
      <xdr:rowOff>119062</xdr:rowOff>
    </xdr:from>
    <xdr:ext cx="942975" cy="712470"/>
    <xdr:pic>
      <xdr:nvPicPr>
        <xdr:cNvPr id="181" name="Рисунок 180" descr="Президентские соревнования — Муниципальное бюджетное общеобразовательное  учреждение &quot;Биотехнологический лицей № 21&quot;">
          <a:extLst>
            <a:ext uri="{FF2B5EF4-FFF2-40B4-BE49-F238E27FC236}">
              <a16:creationId xmlns="" xmlns:a16="http://schemas.microsoft.com/office/drawing/2014/main" id="{5F2F2717-58D4-4F0A-9C85-24D85C762F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94219" y="6584156"/>
          <a:ext cx="942975" cy="71247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130968</xdr:colOff>
      <xdr:row>2403</xdr:row>
      <xdr:rowOff>107156</xdr:rowOff>
    </xdr:from>
    <xdr:ext cx="942975" cy="712470"/>
    <xdr:pic>
      <xdr:nvPicPr>
        <xdr:cNvPr id="182" name="Рисунок 181" descr="Президентские соревнования — Муниципальное бюджетное общеобразовательное  учреждение &quot;Биотехнологический лицей № 21&quot;">
          <a:extLst>
            <a:ext uri="{FF2B5EF4-FFF2-40B4-BE49-F238E27FC236}">
              <a16:creationId xmlns="" xmlns:a16="http://schemas.microsoft.com/office/drawing/2014/main" id="{994E17C5-1B2F-4C6B-A36A-FB902F1ACB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968" y="6572250"/>
          <a:ext cx="942975" cy="71247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15</xdr:col>
      <xdr:colOff>916781</xdr:colOff>
      <xdr:row>2403</xdr:row>
      <xdr:rowOff>119062</xdr:rowOff>
    </xdr:from>
    <xdr:ext cx="942975" cy="712470"/>
    <xdr:pic>
      <xdr:nvPicPr>
        <xdr:cNvPr id="183" name="Рисунок 182" descr="Президентские соревнования — Муниципальное бюджетное общеобразовательное  учреждение &quot;Биотехнологический лицей № 21&quot;">
          <a:extLst>
            <a:ext uri="{FF2B5EF4-FFF2-40B4-BE49-F238E27FC236}">
              <a16:creationId xmlns="" xmlns:a16="http://schemas.microsoft.com/office/drawing/2014/main" id="{B1E16A21-1C38-4821-9ABD-69847E0DF9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94219" y="6584156"/>
          <a:ext cx="942975" cy="71247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130968</xdr:colOff>
      <xdr:row>2430</xdr:row>
      <xdr:rowOff>107156</xdr:rowOff>
    </xdr:from>
    <xdr:ext cx="942975" cy="712470"/>
    <xdr:pic>
      <xdr:nvPicPr>
        <xdr:cNvPr id="184" name="Рисунок 183" descr="Президентские соревнования — Муниципальное бюджетное общеобразовательное  учреждение &quot;Биотехнологический лицей № 21&quot;">
          <a:extLst>
            <a:ext uri="{FF2B5EF4-FFF2-40B4-BE49-F238E27FC236}">
              <a16:creationId xmlns="" xmlns:a16="http://schemas.microsoft.com/office/drawing/2014/main" id="{10CBDE8B-DE5D-4338-85BF-4E99301BD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968" y="6572250"/>
          <a:ext cx="942975" cy="71247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15</xdr:col>
      <xdr:colOff>916781</xdr:colOff>
      <xdr:row>2430</xdr:row>
      <xdr:rowOff>119062</xdr:rowOff>
    </xdr:from>
    <xdr:ext cx="942975" cy="712470"/>
    <xdr:pic>
      <xdr:nvPicPr>
        <xdr:cNvPr id="185" name="Рисунок 184" descr="Президентские соревнования — Муниципальное бюджетное общеобразовательное  учреждение &quot;Биотехнологический лицей № 21&quot;">
          <a:extLst>
            <a:ext uri="{FF2B5EF4-FFF2-40B4-BE49-F238E27FC236}">
              <a16:creationId xmlns="" xmlns:a16="http://schemas.microsoft.com/office/drawing/2014/main" id="{9D9E4FF4-7391-43C4-BB1A-E2FFA8A0C2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94219" y="6584156"/>
          <a:ext cx="942975" cy="71247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130968</xdr:colOff>
      <xdr:row>2457</xdr:row>
      <xdr:rowOff>107156</xdr:rowOff>
    </xdr:from>
    <xdr:ext cx="942975" cy="712470"/>
    <xdr:pic>
      <xdr:nvPicPr>
        <xdr:cNvPr id="186" name="Рисунок 185" descr="Президентские соревнования — Муниципальное бюджетное общеобразовательное  учреждение &quot;Биотехнологический лицей № 21&quot;">
          <a:extLst>
            <a:ext uri="{FF2B5EF4-FFF2-40B4-BE49-F238E27FC236}">
              <a16:creationId xmlns="" xmlns:a16="http://schemas.microsoft.com/office/drawing/2014/main" id="{25382269-6D35-4F8F-90E8-4AD2D82DF6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968" y="6572250"/>
          <a:ext cx="942975" cy="71247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15</xdr:col>
      <xdr:colOff>916781</xdr:colOff>
      <xdr:row>2457</xdr:row>
      <xdr:rowOff>119062</xdr:rowOff>
    </xdr:from>
    <xdr:ext cx="942975" cy="712470"/>
    <xdr:pic>
      <xdr:nvPicPr>
        <xdr:cNvPr id="187" name="Рисунок 186" descr="Президентские соревнования — Муниципальное бюджетное общеобразовательное  учреждение &quot;Биотехнологический лицей № 21&quot;">
          <a:extLst>
            <a:ext uri="{FF2B5EF4-FFF2-40B4-BE49-F238E27FC236}">
              <a16:creationId xmlns="" xmlns:a16="http://schemas.microsoft.com/office/drawing/2014/main" id="{80B34DD7-DB57-4FC6-A7A9-49E889C8B5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94219" y="6584156"/>
          <a:ext cx="942975" cy="71247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130968</xdr:colOff>
      <xdr:row>2484</xdr:row>
      <xdr:rowOff>107156</xdr:rowOff>
    </xdr:from>
    <xdr:ext cx="942975" cy="712470"/>
    <xdr:pic>
      <xdr:nvPicPr>
        <xdr:cNvPr id="188" name="Рисунок 187" descr="Президентские соревнования — Муниципальное бюджетное общеобразовательное  учреждение &quot;Биотехнологический лицей № 21&quot;">
          <a:extLst>
            <a:ext uri="{FF2B5EF4-FFF2-40B4-BE49-F238E27FC236}">
              <a16:creationId xmlns="" xmlns:a16="http://schemas.microsoft.com/office/drawing/2014/main" id="{8BF5FFE6-FB5A-4D38-A251-30AA70F15B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968" y="6572250"/>
          <a:ext cx="942975" cy="71247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15</xdr:col>
      <xdr:colOff>916781</xdr:colOff>
      <xdr:row>2484</xdr:row>
      <xdr:rowOff>119062</xdr:rowOff>
    </xdr:from>
    <xdr:ext cx="942975" cy="712470"/>
    <xdr:pic>
      <xdr:nvPicPr>
        <xdr:cNvPr id="189" name="Рисунок 188" descr="Президентские соревнования — Муниципальное бюджетное общеобразовательное  учреждение &quot;Биотехнологический лицей № 21&quot;">
          <a:extLst>
            <a:ext uri="{FF2B5EF4-FFF2-40B4-BE49-F238E27FC236}">
              <a16:creationId xmlns="" xmlns:a16="http://schemas.microsoft.com/office/drawing/2014/main" id="{2548965C-FDBE-4D4A-91ED-923996E447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94219" y="6584156"/>
          <a:ext cx="942975" cy="71247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130968</xdr:colOff>
      <xdr:row>2511</xdr:row>
      <xdr:rowOff>107156</xdr:rowOff>
    </xdr:from>
    <xdr:ext cx="942975" cy="712470"/>
    <xdr:pic>
      <xdr:nvPicPr>
        <xdr:cNvPr id="190" name="Рисунок 189" descr="Президентские соревнования — Муниципальное бюджетное общеобразовательное  учреждение &quot;Биотехнологический лицей № 21&quot;">
          <a:extLst>
            <a:ext uri="{FF2B5EF4-FFF2-40B4-BE49-F238E27FC236}">
              <a16:creationId xmlns="" xmlns:a16="http://schemas.microsoft.com/office/drawing/2014/main" id="{43D2817B-54D1-4482-BFAE-0C79685FE6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968" y="6572250"/>
          <a:ext cx="942975" cy="71247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15</xdr:col>
      <xdr:colOff>916781</xdr:colOff>
      <xdr:row>2511</xdr:row>
      <xdr:rowOff>119062</xdr:rowOff>
    </xdr:from>
    <xdr:ext cx="942975" cy="712470"/>
    <xdr:pic>
      <xdr:nvPicPr>
        <xdr:cNvPr id="191" name="Рисунок 190" descr="Президентские соревнования — Муниципальное бюджетное общеобразовательное  учреждение &quot;Биотехнологический лицей № 21&quot;">
          <a:extLst>
            <a:ext uri="{FF2B5EF4-FFF2-40B4-BE49-F238E27FC236}">
              <a16:creationId xmlns="" xmlns:a16="http://schemas.microsoft.com/office/drawing/2014/main" id="{D6BE3088-268D-4911-AEC6-65C707F2B7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94219" y="6584156"/>
          <a:ext cx="942975" cy="71247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130968</xdr:colOff>
      <xdr:row>2538</xdr:row>
      <xdr:rowOff>107156</xdr:rowOff>
    </xdr:from>
    <xdr:ext cx="942975" cy="712470"/>
    <xdr:pic>
      <xdr:nvPicPr>
        <xdr:cNvPr id="192" name="Рисунок 191" descr="Президентские соревнования — Муниципальное бюджетное общеобразовательное  учреждение &quot;Биотехнологический лицей № 21&quot;">
          <a:extLst>
            <a:ext uri="{FF2B5EF4-FFF2-40B4-BE49-F238E27FC236}">
              <a16:creationId xmlns="" xmlns:a16="http://schemas.microsoft.com/office/drawing/2014/main" id="{295240F0-BEA6-46C8-9A07-F567D9DB89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968" y="6572250"/>
          <a:ext cx="942975" cy="71247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15</xdr:col>
      <xdr:colOff>916781</xdr:colOff>
      <xdr:row>2538</xdr:row>
      <xdr:rowOff>119062</xdr:rowOff>
    </xdr:from>
    <xdr:ext cx="942975" cy="712470"/>
    <xdr:pic>
      <xdr:nvPicPr>
        <xdr:cNvPr id="193" name="Рисунок 192" descr="Президентские соревнования — Муниципальное бюджетное общеобразовательное  учреждение &quot;Биотехнологический лицей № 21&quot;">
          <a:extLst>
            <a:ext uri="{FF2B5EF4-FFF2-40B4-BE49-F238E27FC236}">
              <a16:creationId xmlns="" xmlns:a16="http://schemas.microsoft.com/office/drawing/2014/main" id="{00690A09-9DE9-433E-893E-9676C4F242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94219" y="6584156"/>
          <a:ext cx="942975" cy="71247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78581</xdr:rowOff>
    </xdr:from>
    <xdr:to>
      <xdr:col>0</xdr:col>
      <xdr:colOff>1023937</xdr:colOff>
      <xdr:row>3</xdr:row>
      <xdr:rowOff>188595</xdr:rowOff>
    </xdr:to>
    <xdr:pic>
      <xdr:nvPicPr>
        <xdr:cNvPr id="2" name="Рисунок 1" descr="Президентские соревнования — Муниципальное бюджетное общеобразовательное  учреждение &quot;Биотехнологический лицей № 21&quot;">
          <a:extLst>
            <a:ext uri="{FF2B5EF4-FFF2-40B4-BE49-F238E27FC236}">
              <a16:creationId xmlns="" xmlns:a16="http://schemas.microsoft.com/office/drawing/2014/main" id="{D0FCC482-BCF0-412E-B6B3-88B5A2C92D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78581"/>
          <a:ext cx="947737" cy="78628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14</xdr:col>
      <xdr:colOff>316706</xdr:colOff>
      <xdr:row>0</xdr:row>
      <xdr:rowOff>90487</xdr:rowOff>
    </xdr:from>
    <xdr:to>
      <xdr:col>15</xdr:col>
      <xdr:colOff>673894</xdr:colOff>
      <xdr:row>4</xdr:row>
      <xdr:rowOff>476</xdr:rowOff>
    </xdr:to>
    <xdr:pic>
      <xdr:nvPicPr>
        <xdr:cNvPr id="3" name="Рисунок 2" descr="Президентские соревнования — Муниципальное бюджетное общеобразовательное  учреждение &quot;Биотехнологический лицей № 21&quot;">
          <a:extLst>
            <a:ext uri="{FF2B5EF4-FFF2-40B4-BE49-F238E27FC236}">
              <a16:creationId xmlns="" xmlns:a16="http://schemas.microsoft.com/office/drawing/2014/main" id="{53F293B6-5204-4060-B0A4-E552B478D9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5931" y="90487"/>
          <a:ext cx="938213" cy="78628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5</xdr:row>
      <xdr:rowOff>94667</xdr:rowOff>
    </xdr:from>
    <xdr:ext cx="619125" cy="467784"/>
    <xdr:pic>
      <xdr:nvPicPr>
        <xdr:cNvPr id="2" name="Рисунок 1" descr="Президентские соревнования — Муниципальное бюджетное общеобразовательное  учреждение &quot;Биотехнологический лицей № 21&quot;">
          <a:extLst>
            <a:ext uri="{FF2B5EF4-FFF2-40B4-BE49-F238E27FC236}">
              <a16:creationId xmlns="" xmlns:a16="http://schemas.microsoft.com/office/drawing/2014/main" id="{CA8B4359-ACE8-4ECB-B5EF-047C66BD7D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1170992"/>
          <a:ext cx="619125" cy="46778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2</xdr:col>
      <xdr:colOff>688182</xdr:colOff>
      <xdr:row>5</xdr:row>
      <xdr:rowOff>136947</xdr:rowOff>
    </xdr:from>
    <xdr:ext cx="616744" cy="465984"/>
    <xdr:pic>
      <xdr:nvPicPr>
        <xdr:cNvPr id="3" name="Рисунок 2" descr="Президентские соревнования — Муниципальное бюджетное общеобразовательное  учреждение &quot;Биотехнологический лицей № 21&quot;">
          <a:extLst>
            <a:ext uri="{FF2B5EF4-FFF2-40B4-BE49-F238E27FC236}">
              <a16:creationId xmlns="" xmlns:a16="http://schemas.microsoft.com/office/drawing/2014/main" id="{FCE0F82D-1E04-4433-8AB8-9B67E7E30E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41182" y="1213272"/>
          <a:ext cx="616744" cy="465984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158"/>
  <sheetViews>
    <sheetView view="pageLayout" topLeftCell="A139" workbookViewId="0">
      <selection activeCell="C150" sqref="C150"/>
    </sheetView>
  </sheetViews>
  <sheetFormatPr defaultRowHeight="15.75"/>
  <cols>
    <col min="1" max="1" width="10.375" customWidth="1"/>
    <col min="5" max="5" width="10" customWidth="1"/>
    <col min="7" max="7" width="10.125" customWidth="1"/>
    <col min="9" max="9" width="12" customWidth="1"/>
    <col min="11" max="11" width="12.125" customWidth="1"/>
  </cols>
  <sheetData>
    <row r="1" spans="1:17" ht="73.5" customHeight="1">
      <c r="A1" s="60" t="s">
        <v>9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13"/>
    </row>
    <row r="2" spans="1:17" ht="18.75">
      <c r="A2" s="57" t="s">
        <v>14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9"/>
    </row>
    <row r="3" spans="1:17" ht="78.75" customHeight="1">
      <c r="A3" s="12" t="s">
        <v>5</v>
      </c>
      <c r="B3" s="6" t="s">
        <v>15</v>
      </c>
      <c r="C3" s="12" t="s">
        <v>4</v>
      </c>
      <c r="D3" s="6" t="s">
        <v>15</v>
      </c>
      <c r="E3" s="12" t="s">
        <v>6</v>
      </c>
      <c r="F3" s="6" t="s">
        <v>15</v>
      </c>
      <c r="G3" s="12" t="s">
        <v>7</v>
      </c>
      <c r="H3" s="6" t="s">
        <v>15</v>
      </c>
      <c r="I3" s="12" t="s">
        <v>8</v>
      </c>
      <c r="J3" s="6" t="s">
        <v>15</v>
      </c>
      <c r="K3" s="12" t="s">
        <v>12</v>
      </c>
      <c r="L3" s="6" t="s">
        <v>15</v>
      </c>
    </row>
    <row r="4" spans="1:17" ht="16.5" customHeight="1">
      <c r="A4" s="12" t="s">
        <v>24</v>
      </c>
      <c r="B4" s="6">
        <v>150</v>
      </c>
      <c r="C4" s="12" t="s">
        <v>25</v>
      </c>
      <c r="D4" s="6">
        <v>150</v>
      </c>
      <c r="E4" s="12">
        <v>0</v>
      </c>
      <c r="F4" s="6">
        <v>0</v>
      </c>
      <c r="G4" s="12">
        <v>0</v>
      </c>
      <c r="H4" s="6">
        <v>0</v>
      </c>
      <c r="I4" s="12">
        <v>0</v>
      </c>
      <c r="J4" s="6">
        <v>0</v>
      </c>
      <c r="K4" s="12" t="s">
        <v>23</v>
      </c>
      <c r="L4" s="6">
        <v>150</v>
      </c>
      <c r="P4" t="s">
        <v>19</v>
      </c>
      <c r="Q4">
        <f>VLOOKUP(P4,$K$4:$L$157,2)</f>
        <v>1</v>
      </c>
    </row>
    <row r="5" spans="1:17" ht="16.5" customHeight="1">
      <c r="A5" s="12">
        <v>0</v>
      </c>
      <c r="B5" s="6">
        <v>0</v>
      </c>
      <c r="C5" s="12">
        <v>0</v>
      </c>
      <c r="D5" s="6">
        <v>0</v>
      </c>
      <c r="E5" s="12">
        <v>2</v>
      </c>
      <c r="F5" s="6">
        <v>150</v>
      </c>
      <c r="G5" s="12">
        <v>2</v>
      </c>
      <c r="H5" s="6">
        <v>150</v>
      </c>
      <c r="I5" s="12">
        <v>2</v>
      </c>
      <c r="J5" s="6">
        <v>150</v>
      </c>
      <c r="K5" s="12" t="s">
        <v>18</v>
      </c>
      <c r="L5" s="6" t="s">
        <v>3</v>
      </c>
    </row>
    <row r="6" spans="1:17" ht="16.5" customHeight="1">
      <c r="A6" s="1">
        <v>230</v>
      </c>
      <c r="B6" s="7">
        <v>1</v>
      </c>
      <c r="C6" s="17">
        <v>11</v>
      </c>
      <c r="D6" s="7">
        <v>1</v>
      </c>
      <c r="E6" s="4" t="s">
        <v>0</v>
      </c>
      <c r="F6" s="6" t="s">
        <v>3</v>
      </c>
      <c r="G6" s="2">
        <v>7.1</v>
      </c>
      <c r="H6" s="6" t="s">
        <v>3</v>
      </c>
      <c r="I6" s="16">
        <v>11.1</v>
      </c>
      <c r="J6" s="6" t="s">
        <v>3</v>
      </c>
      <c r="K6" s="12" t="s">
        <v>26</v>
      </c>
      <c r="L6" s="7">
        <v>149</v>
      </c>
    </row>
    <row r="7" spans="1:17" ht="16.5" customHeight="1">
      <c r="A7" s="1">
        <v>235</v>
      </c>
      <c r="B7" s="7">
        <v>2</v>
      </c>
      <c r="C7" s="17">
        <v>11.5</v>
      </c>
      <c r="D7" s="7">
        <v>2</v>
      </c>
      <c r="E7" s="3"/>
      <c r="F7" s="7">
        <v>149</v>
      </c>
      <c r="G7" s="3"/>
      <c r="H7" s="7">
        <v>149</v>
      </c>
      <c r="I7" s="3"/>
      <c r="J7" s="7">
        <v>149</v>
      </c>
      <c r="K7" s="12" t="s">
        <v>27</v>
      </c>
      <c r="L7" s="7">
        <v>148</v>
      </c>
    </row>
    <row r="8" spans="1:17" ht="16.5" customHeight="1">
      <c r="A8" s="1">
        <v>240</v>
      </c>
      <c r="B8" s="10">
        <v>3</v>
      </c>
      <c r="C8" s="17">
        <v>12</v>
      </c>
      <c r="D8" s="10">
        <v>3</v>
      </c>
      <c r="E8" s="3"/>
      <c r="F8" s="7">
        <v>148</v>
      </c>
      <c r="G8" s="3"/>
      <c r="H8" s="7">
        <v>148</v>
      </c>
      <c r="I8" s="3"/>
      <c r="J8" s="7">
        <v>148</v>
      </c>
      <c r="K8" s="12" t="s">
        <v>28</v>
      </c>
      <c r="L8" s="7">
        <v>147</v>
      </c>
    </row>
    <row r="9" spans="1:17" ht="16.5" customHeight="1">
      <c r="A9" s="1">
        <v>245</v>
      </c>
      <c r="B9" s="7">
        <v>4</v>
      </c>
      <c r="C9" s="17">
        <v>12.5</v>
      </c>
      <c r="D9" s="7">
        <v>4</v>
      </c>
      <c r="E9" s="3"/>
      <c r="F9" s="7">
        <v>147</v>
      </c>
      <c r="G9" s="2">
        <v>7.2</v>
      </c>
      <c r="H9" s="7">
        <v>147</v>
      </c>
      <c r="I9" s="16">
        <v>11.2</v>
      </c>
      <c r="J9" s="7">
        <v>147</v>
      </c>
      <c r="K9" s="12" t="s">
        <v>29</v>
      </c>
      <c r="L9" s="7">
        <v>146</v>
      </c>
    </row>
    <row r="10" spans="1:17" ht="16.5" customHeight="1">
      <c r="A10" s="1">
        <v>250</v>
      </c>
      <c r="B10" s="7">
        <v>5</v>
      </c>
      <c r="C10" s="17">
        <v>13</v>
      </c>
      <c r="D10" s="7">
        <v>5</v>
      </c>
      <c r="E10" s="3"/>
      <c r="F10" s="7">
        <v>146</v>
      </c>
      <c r="G10" s="3"/>
      <c r="H10" s="7">
        <v>146</v>
      </c>
      <c r="I10" s="3"/>
      <c r="J10" s="7">
        <v>146</v>
      </c>
      <c r="K10" s="12" t="s">
        <v>30</v>
      </c>
      <c r="L10" s="7">
        <v>145</v>
      </c>
    </row>
    <row r="11" spans="1:17" ht="16.5" customHeight="1">
      <c r="A11" s="1">
        <v>255</v>
      </c>
      <c r="B11" s="7">
        <v>6</v>
      </c>
      <c r="C11" s="17">
        <v>13.5</v>
      </c>
      <c r="D11" s="7">
        <v>6</v>
      </c>
      <c r="E11" s="2">
        <v>4.2</v>
      </c>
      <c r="F11" s="7">
        <v>145</v>
      </c>
      <c r="G11" s="3"/>
      <c r="H11" s="7">
        <v>145</v>
      </c>
      <c r="I11" s="3"/>
      <c r="J11" s="7">
        <v>145</v>
      </c>
      <c r="K11" s="12" t="s">
        <v>31</v>
      </c>
      <c r="L11" s="7">
        <v>144</v>
      </c>
    </row>
    <row r="12" spans="1:17" ht="16.5" customHeight="1">
      <c r="A12" s="1">
        <v>260</v>
      </c>
      <c r="B12" s="7">
        <v>7</v>
      </c>
      <c r="C12" s="17">
        <v>14</v>
      </c>
      <c r="D12" s="7">
        <v>7</v>
      </c>
      <c r="E12" s="3"/>
      <c r="F12" s="7">
        <v>144</v>
      </c>
      <c r="G12" s="2">
        <v>7.3</v>
      </c>
      <c r="H12" s="7">
        <v>144</v>
      </c>
      <c r="I12" s="16">
        <v>11.3</v>
      </c>
      <c r="J12" s="7">
        <v>144</v>
      </c>
      <c r="K12" s="12" t="s">
        <v>32</v>
      </c>
      <c r="L12" s="7">
        <v>143</v>
      </c>
    </row>
    <row r="13" spans="1:17" ht="16.5" customHeight="1">
      <c r="A13" s="1">
        <v>265</v>
      </c>
      <c r="B13" s="7">
        <v>8</v>
      </c>
      <c r="C13" s="17">
        <v>14.5</v>
      </c>
      <c r="D13" s="7">
        <v>8</v>
      </c>
      <c r="E13" s="3"/>
      <c r="F13" s="7">
        <v>143</v>
      </c>
      <c r="G13" s="3"/>
      <c r="H13" s="7">
        <v>143</v>
      </c>
      <c r="I13" s="3"/>
      <c r="J13" s="7">
        <v>143</v>
      </c>
      <c r="K13" s="12" t="s">
        <v>33</v>
      </c>
      <c r="L13" s="7">
        <v>142</v>
      </c>
    </row>
    <row r="14" spans="1:17" ht="16.5" customHeight="1">
      <c r="A14" s="1">
        <v>270</v>
      </c>
      <c r="B14" s="7">
        <v>9</v>
      </c>
      <c r="C14" s="17">
        <v>15</v>
      </c>
      <c r="D14" s="7">
        <v>9</v>
      </c>
      <c r="E14" s="3"/>
      <c r="F14" s="7">
        <v>142</v>
      </c>
      <c r="G14" s="3"/>
      <c r="H14" s="7">
        <v>142</v>
      </c>
      <c r="I14" s="3"/>
      <c r="J14" s="7">
        <v>142</v>
      </c>
      <c r="K14" s="12" t="s">
        <v>34</v>
      </c>
      <c r="L14" s="7">
        <v>141</v>
      </c>
    </row>
    <row r="15" spans="1:17" ht="16.5" customHeight="1">
      <c r="A15" s="1">
        <v>275</v>
      </c>
      <c r="B15" s="7">
        <v>10</v>
      </c>
      <c r="C15" s="17">
        <v>15</v>
      </c>
      <c r="D15" s="7">
        <v>10</v>
      </c>
      <c r="E15" s="3"/>
      <c r="F15" s="7">
        <v>141</v>
      </c>
      <c r="G15" s="2">
        <v>7.4</v>
      </c>
      <c r="H15" s="7">
        <v>141</v>
      </c>
      <c r="I15" s="16">
        <v>11.4</v>
      </c>
      <c r="J15" s="7">
        <v>141</v>
      </c>
      <c r="K15" s="12" t="s">
        <v>35</v>
      </c>
      <c r="L15" s="7">
        <v>140</v>
      </c>
    </row>
    <row r="16" spans="1:17" ht="16.5" customHeight="1">
      <c r="A16" s="1">
        <v>280</v>
      </c>
      <c r="B16" s="7">
        <v>11</v>
      </c>
      <c r="C16" s="17">
        <v>15.5</v>
      </c>
      <c r="D16" s="7">
        <v>11</v>
      </c>
      <c r="E16" s="2">
        <v>4.3</v>
      </c>
      <c r="F16" s="7">
        <v>140</v>
      </c>
      <c r="G16" s="3"/>
      <c r="H16" s="7">
        <v>140</v>
      </c>
      <c r="I16" s="3"/>
      <c r="J16" s="7">
        <v>140</v>
      </c>
      <c r="K16" s="12" t="s">
        <v>36</v>
      </c>
      <c r="L16" s="7">
        <v>139</v>
      </c>
    </row>
    <row r="17" spans="1:12" ht="16.5" customHeight="1">
      <c r="A17" s="1">
        <v>285</v>
      </c>
      <c r="B17" s="7">
        <v>12</v>
      </c>
      <c r="C17" s="17">
        <v>16</v>
      </c>
      <c r="D17" s="7">
        <v>12</v>
      </c>
      <c r="E17" s="3"/>
      <c r="F17" s="7">
        <v>139</v>
      </c>
      <c r="G17" s="3"/>
      <c r="H17" s="7">
        <v>139</v>
      </c>
      <c r="I17" s="3"/>
      <c r="J17" s="7">
        <v>139</v>
      </c>
      <c r="K17" s="12" t="s">
        <v>37</v>
      </c>
      <c r="L17" s="7">
        <v>138</v>
      </c>
    </row>
    <row r="18" spans="1:12" ht="16.5" customHeight="1">
      <c r="A18" s="1">
        <v>290</v>
      </c>
      <c r="B18" s="7">
        <v>13</v>
      </c>
      <c r="C18" s="17">
        <v>16.5</v>
      </c>
      <c r="D18" s="7">
        <v>13</v>
      </c>
      <c r="E18" s="3"/>
      <c r="F18" s="7">
        <v>138</v>
      </c>
      <c r="G18" s="2">
        <v>7.5</v>
      </c>
      <c r="H18" s="7">
        <v>138</v>
      </c>
      <c r="I18" s="16">
        <v>11.5</v>
      </c>
      <c r="J18" s="7">
        <v>138</v>
      </c>
      <c r="K18" s="12" t="s">
        <v>38</v>
      </c>
      <c r="L18" s="7">
        <v>137</v>
      </c>
    </row>
    <row r="19" spans="1:12" ht="16.5" customHeight="1">
      <c r="A19" s="1">
        <v>295</v>
      </c>
      <c r="B19" s="7">
        <v>14</v>
      </c>
      <c r="C19" s="17">
        <v>17</v>
      </c>
      <c r="D19" s="7">
        <v>14</v>
      </c>
      <c r="E19" s="3"/>
      <c r="F19" s="7">
        <v>137</v>
      </c>
      <c r="G19" s="3"/>
      <c r="H19" s="7">
        <v>137</v>
      </c>
      <c r="I19" s="3"/>
      <c r="J19" s="7">
        <v>137</v>
      </c>
      <c r="K19" s="12" t="s">
        <v>39</v>
      </c>
      <c r="L19" s="7">
        <v>136</v>
      </c>
    </row>
    <row r="20" spans="1:12" ht="16.5" customHeight="1">
      <c r="A20" s="1">
        <v>300</v>
      </c>
      <c r="B20" s="7">
        <v>15</v>
      </c>
      <c r="C20" s="17">
        <v>17.5</v>
      </c>
      <c r="D20" s="7">
        <v>15</v>
      </c>
      <c r="E20" s="3"/>
      <c r="F20" s="7">
        <v>136</v>
      </c>
      <c r="G20" s="3"/>
      <c r="H20" s="7">
        <v>136</v>
      </c>
      <c r="I20" s="3"/>
      <c r="J20" s="7">
        <v>136</v>
      </c>
      <c r="K20" s="12" t="s">
        <v>40</v>
      </c>
      <c r="L20" s="7">
        <v>135</v>
      </c>
    </row>
    <row r="21" spans="1:12" ht="16.5" customHeight="1">
      <c r="A21" s="1">
        <v>305</v>
      </c>
      <c r="B21" s="7">
        <v>16</v>
      </c>
      <c r="C21" s="17">
        <v>18.5</v>
      </c>
      <c r="D21" s="7">
        <v>16</v>
      </c>
      <c r="E21" s="2">
        <v>4.4000000000000004</v>
      </c>
      <c r="F21" s="7">
        <v>135</v>
      </c>
      <c r="G21" s="2">
        <v>7.6</v>
      </c>
      <c r="H21" s="7">
        <v>135</v>
      </c>
      <c r="I21" s="16">
        <v>11.6</v>
      </c>
      <c r="J21" s="7">
        <v>135</v>
      </c>
      <c r="K21" s="12" t="s">
        <v>41</v>
      </c>
      <c r="L21" s="7">
        <v>134</v>
      </c>
    </row>
    <row r="22" spans="1:12" ht="16.5" customHeight="1">
      <c r="A22" s="1">
        <v>310</v>
      </c>
      <c r="B22" s="7">
        <v>17</v>
      </c>
      <c r="C22" s="17">
        <v>19</v>
      </c>
      <c r="D22" s="7">
        <v>17</v>
      </c>
      <c r="E22" s="3"/>
      <c r="F22" s="7">
        <v>134</v>
      </c>
      <c r="G22" s="3"/>
      <c r="H22" s="7">
        <v>134</v>
      </c>
      <c r="I22" s="3"/>
      <c r="J22" s="7">
        <v>134</v>
      </c>
      <c r="K22" s="12" t="s">
        <v>42</v>
      </c>
      <c r="L22" s="7">
        <v>133</v>
      </c>
    </row>
    <row r="23" spans="1:12" ht="16.5" customHeight="1">
      <c r="A23" s="1">
        <v>315</v>
      </c>
      <c r="B23" s="7">
        <v>18</v>
      </c>
      <c r="C23" s="17">
        <v>19.5</v>
      </c>
      <c r="D23" s="7">
        <v>18</v>
      </c>
      <c r="E23" s="3"/>
      <c r="F23" s="7">
        <v>133</v>
      </c>
      <c r="G23" s="3"/>
      <c r="H23" s="7">
        <v>133</v>
      </c>
      <c r="I23" s="3"/>
      <c r="J23" s="7">
        <v>133</v>
      </c>
      <c r="K23" s="12" t="s">
        <v>43</v>
      </c>
      <c r="L23" s="7">
        <v>132</v>
      </c>
    </row>
    <row r="24" spans="1:12" ht="16.5" customHeight="1">
      <c r="A24" s="1">
        <v>320</v>
      </c>
      <c r="B24" s="7">
        <v>19</v>
      </c>
      <c r="C24" s="17">
        <v>20</v>
      </c>
      <c r="D24" s="7">
        <v>19</v>
      </c>
      <c r="E24" s="3"/>
      <c r="F24" s="7">
        <v>132</v>
      </c>
      <c r="G24" s="2">
        <v>7.7</v>
      </c>
      <c r="H24" s="7">
        <v>132</v>
      </c>
      <c r="I24" s="16">
        <v>11.7</v>
      </c>
      <c r="J24" s="7">
        <v>132</v>
      </c>
      <c r="K24" s="12" t="s">
        <v>44</v>
      </c>
      <c r="L24" s="7">
        <v>131</v>
      </c>
    </row>
    <row r="25" spans="1:12" ht="16.5" customHeight="1">
      <c r="A25" s="1">
        <v>325</v>
      </c>
      <c r="B25" s="7">
        <v>20</v>
      </c>
      <c r="C25" s="17">
        <v>20.5</v>
      </c>
      <c r="D25" s="7">
        <v>20</v>
      </c>
      <c r="E25" s="3"/>
      <c r="F25" s="7">
        <v>131</v>
      </c>
      <c r="G25" s="3"/>
      <c r="H25" s="7">
        <v>131</v>
      </c>
      <c r="I25" s="3"/>
      <c r="J25" s="7">
        <v>131</v>
      </c>
      <c r="K25" s="12" t="s">
        <v>45</v>
      </c>
      <c r="L25" s="7">
        <v>130</v>
      </c>
    </row>
    <row r="26" spans="1:12" ht="16.5" customHeight="1">
      <c r="A26" s="1">
        <v>330</v>
      </c>
      <c r="B26" s="7">
        <v>21</v>
      </c>
      <c r="C26" s="17">
        <v>21</v>
      </c>
      <c r="D26" s="7">
        <v>21</v>
      </c>
      <c r="E26" s="2">
        <v>4.5</v>
      </c>
      <c r="F26" s="7">
        <v>130</v>
      </c>
      <c r="G26" s="3"/>
      <c r="H26" s="7">
        <v>130</v>
      </c>
      <c r="I26" s="3"/>
      <c r="J26" s="7">
        <v>130</v>
      </c>
      <c r="K26" s="12" t="s">
        <v>46</v>
      </c>
      <c r="L26" s="7">
        <v>129</v>
      </c>
    </row>
    <row r="27" spans="1:12" ht="16.5" customHeight="1">
      <c r="A27" s="1">
        <v>335</v>
      </c>
      <c r="B27" s="7">
        <v>22</v>
      </c>
      <c r="C27" s="17">
        <v>21.5</v>
      </c>
      <c r="D27" s="7">
        <v>22</v>
      </c>
      <c r="E27" s="3"/>
      <c r="F27" s="7">
        <v>129</v>
      </c>
      <c r="G27" s="2">
        <v>7.8</v>
      </c>
      <c r="H27" s="7">
        <v>129</v>
      </c>
      <c r="I27" s="16">
        <v>11.8</v>
      </c>
      <c r="J27" s="7">
        <v>129</v>
      </c>
      <c r="K27" s="12" t="s">
        <v>47</v>
      </c>
      <c r="L27" s="7">
        <v>128</v>
      </c>
    </row>
    <row r="28" spans="1:12" ht="16.5" customHeight="1">
      <c r="A28" s="1">
        <v>340</v>
      </c>
      <c r="B28" s="7">
        <v>23</v>
      </c>
      <c r="C28" s="17">
        <v>22</v>
      </c>
      <c r="D28" s="7">
        <v>23</v>
      </c>
      <c r="E28" s="3"/>
      <c r="F28" s="7">
        <v>128</v>
      </c>
      <c r="G28" s="3"/>
      <c r="H28" s="7">
        <v>128</v>
      </c>
      <c r="I28" s="3"/>
      <c r="J28" s="7">
        <v>128</v>
      </c>
      <c r="K28" s="12" t="s">
        <v>48</v>
      </c>
      <c r="L28" s="7">
        <v>127</v>
      </c>
    </row>
    <row r="29" spans="1:12" ht="16.5" customHeight="1">
      <c r="A29" s="1">
        <v>345</v>
      </c>
      <c r="B29" s="7">
        <v>24</v>
      </c>
      <c r="C29" s="17">
        <v>22.5</v>
      </c>
      <c r="D29" s="7">
        <v>24</v>
      </c>
      <c r="E29" s="3"/>
      <c r="F29" s="7">
        <v>127</v>
      </c>
      <c r="G29" s="3"/>
      <c r="H29" s="7">
        <v>127</v>
      </c>
      <c r="I29" s="3"/>
      <c r="J29" s="7">
        <v>127</v>
      </c>
      <c r="K29" s="12" t="s">
        <v>49</v>
      </c>
      <c r="L29" s="7">
        <v>126</v>
      </c>
    </row>
    <row r="30" spans="1:12" ht="16.5" customHeight="1">
      <c r="A30" s="1">
        <v>349</v>
      </c>
      <c r="B30" s="7">
        <v>25</v>
      </c>
      <c r="C30" s="17">
        <v>23</v>
      </c>
      <c r="D30" s="7">
        <v>25</v>
      </c>
      <c r="E30" s="3"/>
      <c r="F30" s="7">
        <v>126</v>
      </c>
      <c r="G30" s="2">
        <v>7.9</v>
      </c>
      <c r="H30" s="7">
        <v>126</v>
      </c>
      <c r="I30" s="16">
        <v>11.9</v>
      </c>
      <c r="J30" s="7">
        <v>126</v>
      </c>
      <c r="K30" s="12" t="s">
        <v>50</v>
      </c>
      <c r="L30" s="7">
        <v>125</v>
      </c>
    </row>
    <row r="31" spans="1:12" ht="16.5" customHeight="1">
      <c r="A31" s="1">
        <v>353</v>
      </c>
      <c r="B31" s="7">
        <v>26</v>
      </c>
      <c r="C31" s="17">
        <v>23.5</v>
      </c>
      <c r="D31" s="7">
        <v>26</v>
      </c>
      <c r="E31" s="2">
        <v>4.5999999999999996</v>
      </c>
      <c r="F31" s="7">
        <v>125</v>
      </c>
      <c r="G31" s="3"/>
      <c r="H31" s="7">
        <v>125</v>
      </c>
      <c r="I31" s="3"/>
      <c r="J31" s="7">
        <v>125</v>
      </c>
      <c r="K31" s="12" t="s">
        <v>51</v>
      </c>
      <c r="L31" s="7">
        <v>124</v>
      </c>
    </row>
    <row r="32" spans="1:12" ht="16.5" customHeight="1">
      <c r="A32" s="1">
        <v>357</v>
      </c>
      <c r="B32" s="7">
        <v>27</v>
      </c>
      <c r="C32" s="17">
        <v>24</v>
      </c>
      <c r="D32" s="7">
        <v>27</v>
      </c>
      <c r="E32" s="3"/>
      <c r="F32" s="7">
        <v>124</v>
      </c>
      <c r="G32" s="3"/>
      <c r="H32" s="7">
        <v>124</v>
      </c>
      <c r="I32" s="3"/>
      <c r="J32" s="7">
        <v>124</v>
      </c>
      <c r="K32" s="12" t="s">
        <v>52</v>
      </c>
      <c r="L32" s="7">
        <v>123</v>
      </c>
    </row>
    <row r="33" spans="1:12" ht="16.5" customHeight="1">
      <c r="A33" s="1">
        <v>361</v>
      </c>
      <c r="B33" s="7">
        <v>28</v>
      </c>
      <c r="C33" s="17">
        <v>24.5</v>
      </c>
      <c r="D33" s="7">
        <v>28</v>
      </c>
      <c r="E33" s="3"/>
      <c r="F33" s="7">
        <v>123</v>
      </c>
      <c r="G33" s="1">
        <v>8</v>
      </c>
      <c r="H33" s="7">
        <v>123</v>
      </c>
      <c r="I33" s="16">
        <v>12</v>
      </c>
      <c r="J33" s="7">
        <v>123</v>
      </c>
      <c r="K33" s="12" t="s">
        <v>53</v>
      </c>
      <c r="L33" s="7">
        <v>122</v>
      </c>
    </row>
    <row r="34" spans="1:12" ht="16.5" customHeight="1">
      <c r="A34" s="1">
        <v>365</v>
      </c>
      <c r="B34" s="7">
        <v>29</v>
      </c>
      <c r="C34" s="17">
        <v>25</v>
      </c>
      <c r="D34" s="7">
        <v>29</v>
      </c>
      <c r="E34" s="3"/>
      <c r="F34" s="7">
        <v>122</v>
      </c>
      <c r="G34" s="3"/>
      <c r="H34" s="7">
        <v>122</v>
      </c>
      <c r="I34" s="3"/>
      <c r="J34" s="7">
        <v>122</v>
      </c>
      <c r="K34" s="12" t="s">
        <v>54</v>
      </c>
      <c r="L34" s="7">
        <v>121</v>
      </c>
    </row>
    <row r="35" spans="1:12" ht="16.5" customHeight="1">
      <c r="A35" s="1">
        <v>369</v>
      </c>
      <c r="B35" s="7">
        <v>30</v>
      </c>
      <c r="C35" s="17">
        <v>25.5</v>
      </c>
      <c r="D35" s="7">
        <v>30</v>
      </c>
      <c r="E35" s="3"/>
      <c r="F35" s="7">
        <v>121</v>
      </c>
      <c r="G35" s="3"/>
      <c r="H35" s="7">
        <v>121</v>
      </c>
      <c r="I35" s="3"/>
      <c r="J35" s="7">
        <v>121</v>
      </c>
      <c r="K35" s="12" t="s">
        <v>55</v>
      </c>
      <c r="L35" s="7">
        <v>120</v>
      </c>
    </row>
    <row r="36" spans="1:12" ht="16.5" customHeight="1">
      <c r="A36" s="1">
        <v>373</v>
      </c>
      <c r="B36" s="7">
        <v>31</v>
      </c>
      <c r="C36" s="17">
        <v>26</v>
      </c>
      <c r="D36" s="7">
        <v>31</v>
      </c>
      <c r="E36" s="2">
        <v>4.7</v>
      </c>
      <c r="F36" s="7">
        <v>120</v>
      </c>
      <c r="G36" s="2">
        <v>8.1</v>
      </c>
      <c r="H36" s="7">
        <v>120</v>
      </c>
      <c r="I36" s="16">
        <v>12.1</v>
      </c>
      <c r="J36" s="7">
        <v>120</v>
      </c>
      <c r="K36" s="12" t="s">
        <v>56</v>
      </c>
      <c r="L36" s="7">
        <v>119</v>
      </c>
    </row>
    <row r="37" spans="1:12" ht="16.5" customHeight="1">
      <c r="A37" s="1">
        <v>377</v>
      </c>
      <c r="B37" s="7">
        <v>32</v>
      </c>
      <c r="C37" s="17">
        <v>26.5</v>
      </c>
      <c r="D37" s="7">
        <v>32</v>
      </c>
      <c r="E37" s="3"/>
      <c r="F37" s="7">
        <v>119</v>
      </c>
      <c r="G37" s="3"/>
      <c r="H37" s="7">
        <v>119</v>
      </c>
      <c r="I37" s="3"/>
      <c r="J37" s="7">
        <v>119</v>
      </c>
      <c r="K37" s="12" t="s">
        <v>57</v>
      </c>
      <c r="L37" s="7">
        <v>118</v>
      </c>
    </row>
    <row r="38" spans="1:12" ht="16.5" customHeight="1">
      <c r="A38" s="1">
        <v>381</v>
      </c>
      <c r="B38" s="9">
        <v>33</v>
      </c>
      <c r="C38" s="17">
        <v>27</v>
      </c>
      <c r="D38" s="9">
        <v>33</v>
      </c>
      <c r="E38" s="3"/>
      <c r="F38" s="7">
        <v>118</v>
      </c>
      <c r="G38" s="3"/>
      <c r="H38" s="7">
        <v>118</v>
      </c>
      <c r="I38" s="3"/>
      <c r="J38" s="7">
        <v>118</v>
      </c>
      <c r="K38" s="12" t="s">
        <v>58</v>
      </c>
      <c r="L38" s="7">
        <v>117</v>
      </c>
    </row>
    <row r="39" spans="1:12" ht="16.5" customHeight="1">
      <c r="A39" s="1">
        <v>385</v>
      </c>
      <c r="B39" s="7">
        <v>34</v>
      </c>
      <c r="C39" s="17">
        <v>27.5</v>
      </c>
      <c r="D39" s="7">
        <v>34</v>
      </c>
      <c r="E39" s="3"/>
      <c r="F39" s="7">
        <v>117</v>
      </c>
      <c r="G39" s="2">
        <v>8.1999999999999993</v>
      </c>
      <c r="H39" s="7">
        <v>117</v>
      </c>
      <c r="I39" s="16">
        <v>12.2</v>
      </c>
      <c r="J39" s="7">
        <v>117</v>
      </c>
      <c r="K39" s="12" t="s">
        <v>59</v>
      </c>
      <c r="L39" s="7">
        <v>116</v>
      </c>
    </row>
    <row r="40" spans="1:12" ht="16.5" customHeight="1">
      <c r="A40" s="1">
        <v>389</v>
      </c>
      <c r="B40" s="7">
        <v>35</v>
      </c>
      <c r="C40" s="17">
        <v>28</v>
      </c>
      <c r="D40" s="7">
        <v>35</v>
      </c>
      <c r="E40" s="3"/>
      <c r="F40" s="7">
        <v>116</v>
      </c>
      <c r="G40" s="3"/>
      <c r="H40" s="7">
        <v>116</v>
      </c>
      <c r="I40" s="3"/>
      <c r="J40" s="7">
        <v>116</v>
      </c>
      <c r="K40" s="11" t="s">
        <v>60</v>
      </c>
      <c r="L40" s="7">
        <v>115</v>
      </c>
    </row>
    <row r="41" spans="1:12" ht="16.5" customHeight="1">
      <c r="A41" s="1">
        <v>393</v>
      </c>
      <c r="B41" s="7">
        <v>36</v>
      </c>
      <c r="C41" s="17">
        <v>28.5</v>
      </c>
      <c r="D41" s="7">
        <v>36</v>
      </c>
      <c r="E41" s="2">
        <v>4.8</v>
      </c>
      <c r="F41" s="7">
        <v>115</v>
      </c>
      <c r="G41" s="3"/>
      <c r="H41" s="7">
        <v>115</v>
      </c>
      <c r="I41" s="3"/>
      <c r="J41" s="7">
        <v>115</v>
      </c>
      <c r="K41" s="12" t="s">
        <v>61</v>
      </c>
      <c r="L41" s="7">
        <v>114</v>
      </c>
    </row>
    <row r="42" spans="1:12" ht="16.5" customHeight="1">
      <c r="A42" s="1">
        <v>397</v>
      </c>
      <c r="B42" s="7">
        <v>37</v>
      </c>
      <c r="C42" s="17">
        <v>29</v>
      </c>
      <c r="D42" s="7">
        <v>37</v>
      </c>
      <c r="E42" s="3"/>
      <c r="F42" s="7">
        <v>114</v>
      </c>
      <c r="G42" s="2">
        <v>8.3000000000000007</v>
      </c>
      <c r="H42" s="7">
        <v>114</v>
      </c>
      <c r="I42" s="16">
        <v>12.3</v>
      </c>
      <c r="J42" s="7">
        <v>114</v>
      </c>
      <c r="K42" s="12" t="s">
        <v>62</v>
      </c>
      <c r="L42" s="7">
        <v>113</v>
      </c>
    </row>
    <row r="43" spans="1:12" ht="16.5" customHeight="1">
      <c r="A43" s="1">
        <v>401</v>
      </c>
      <c r="B43" s="7">
        <v>38</v>
      </c>
      <c r="C43" s="17">
        <v>29.5</v>
      </c>
      <c r="D43" s="7">
        <v>38</v>
      </c>
      <c r="E43" s="3"/>
      <c r="F43" s="7">
        <v>113</v>
      </c>
      <c r="G43" s="3"/>
      <c r="H43" s="7">
        <v>113</v>
      </c>
      <c r="I43" s="3"/>
      <c r="J43" s="7">
        <v>113</v>
      </c>
      <c r="K43" s="12" t="s">
        <v>63</v>
      </c>
      <c r="L43" s="7">
        <v>112</v>
      </c>
    </row>
    <row r="44" spans="1:12" ht="16.5" customHeight="1">
      <c r="A44" s="1">
        <v>405</v>
      </c>
      <c r="B44" s="7">
        <v>39</v>
      </c>
      <c r="C44" s="17">
        <v>30</v>
      </c>
      <c r="D44" s="7">
        <v>39</v>
      </c>
      <c r="E44" s="3"/>
      <c r="F44" s="7">
        <v>112</v>
      </c>
      <c r="G44" s="3"/>
      <c r="H44" s="7">
        <v>112</v>
      </c>
      <c r="I44" s="3"/>
      <c r="J44" s="7">
        <v>112</v>
      </c>
      <c r="K44" s="12" t="s">
        <v>64</v>
      </c>
      <c r="L44" s="7">
        <v>111</v>
      </c>
    </row>
    <row r="45" spans="1:12" ht="16.5" customHeight="1">
      <c r="A45" s="1">
        <v>409</v>
      </c>
      <c r="B45" s="7">
        <v>40</v>
      </c>
      <c r="C45" s="17">
        <v>30.5</v>
      </c>
      <c r="D45" s="7">
        <v>40</v>
      </c>
      <c r="E45" s="3"/>
      <c r="F45" s="7">
        <v>111</v>
      </c>
      <c r="G45" s="2">
        <v>8.4</v>
      </c>
      <c r="H45" s="7">
        <v>111</v>
      </c>
      <c r="I45" s="16">
        <v>12.4</v>
      </c>
      <c r="J45" s="7">
        <v>111</v>
      </c>
      <c r="K45" s="12" t="s">
        <v>65</v>
      </c>
      <c r="L45" s="7">
        <v>110</v>
      </c>
    </row>
    <row r="46" spans="1:12" ht="16.5" customHeight="1">
      <c r="A46" s="1">
        <v>413</v>
      </c>
      <c r="B46" s="7">
        <v>41</v>
      </c>
      <c r="C46" s="17">
        <v>31</v>
      </c>
      <c r="D46" s="7">
        <v>41</v>
      </c>
      <c r="E46" s="3"/>
      <c r="F46" s="7">
        <v>110</v>
      </c>
      <c r="G46" s="3"/>
      <c r="H46" s="7">
        <v>110</v>
      </c>
      <c r="I46" s="3"/>
      <c r="J46" s="7">
        <v>110</v>
      </c>
      <c r="K46" s="12" t="s">
        <v>66</v>
      </c>
      <c r="L46" s="7">
        <v>109</v>
      </c>
    </row>
    <row r="47" spans="1:12" ht="16.5" customHeight="1">
      <c r="A47" s="1">
        <v>417</v>
      </c>
      <c r="B47" s="7">
        <v>42</v>
      </c>
      <c r="C47" s="17">
        <v>31.5</v>
      </c>
      <c r="D47" s="7">
        <v>42</v>
      </c>
      <c r="E47" s="2">
        <v>4.9000000000000004</v>
      </c>
      <c r="F47" s="7">
        <v>109</v>
      </c>
      <c r="G47" s="3"/>
      <c r="H47" s="7">
        <v>109</v>
      </c>
      <c r="I47" s="3"/>
      <c r="J47" s="7">
        <v>109</v>
      </c>
      <c r="K47" s="12" t="s">
        <v>67</v>
      </c>
      <c r="L47" s="7">
        <v>108</v>
      </c>
    </row>
    <row r="48" spans="1:12" ht="16.5" customHeight="1">
      <c r="A48" s="1">
        <v>421</v>
      </c>
      <c r="B48" s="7">
        <v>43</v>
      </c>
      <c r="C48" s="17">
        <v>32</v>
      </c>
      <c r="D48" s="7">
        <v>43</v>
      </c>
      <c r="E48" s="3"/>
      <c r="F48" s="7">
        <v>108</v>
      </c>
      <c r="G48" s="2">
        <v>8.5</v>
      </c>
      <c r="H48" s="7">
        <v>108</v>
      </c>
      <c r="I48" s="16">
        <v>12.5</v>
      </c>
      <c r="J48" s="7">
        <v>108</v>
      </c>
      <c r="K48" s="12" t="s">
        <v>68</v>
      </c>
      <c r="L48" s="7">
        <v>107</v>
      </c>
    </row>
    <row r="49" spans="1:12" ht="16.5" customHeight="1">
      <c r="A49" s="1">
        <v>425</v>
      </c>
      <c r="B49" s="7">
        <v>44</v>
      </c>
      <c r="C49" s="17">
        <v>32.5</v>
      </c>
      <c r="D49" s="7">
        <v>44</v>
      </c>
      <c r="E49" s="3"/>
      <c r="F49" s="7">
        <v>107</v>
      </c>
      <c r="G49" s="3"/>
      <c r="H49" s="7">
        <v>107</v>
      </c>
      <c r="I49" s="3"/>
      <c r="J49" s="7">
        <v>107</v>
      </c>
      <c r="K49" s="12" t="s">
        <v>69</v>
      </c>
      <c r="L49" s="7">
        <v>106</v>
      </c>
    </row>
    <row r="50" spans="1:12" ht="16.5" customHeight="1">
      <c r="A50" s="1">
        <v>429</v>
      </c>
      <c r="B50" s="7">
        <v>45</v>
      </c>
      <c r="C50" s="17">
        <v>33</v>
      </c>
      <c r="D50" s="7">
        <v>45</v>
      </c>
      <c r="E50" s="3"/>
      <c r="F50" s="7">
        <v>106</v>
      </c>
      <c r="G50" s="3"/>
      <c r="H50" s="7">
        <v>106</v>
      </c>
      <c r="I50" s="3"/>
      <c r="J50" s="7">
        <v>106</v>
      </c>
      <c r="K50" s="12" t="s">
        <v>70</v>
      </c>
      <c r="L50" s="7">
        <v>105</v>
      </c>
    </row>
    <row r="51" spans="1:12" ht="16.5" customHeight="1">
      <c r="A51" s="1">
        <v>433</v>
      </c>
      <c r="B51" s="7">
        <v>46</v>
      </c>
      <c r="C51" s="17">
        <v>33.5</v>
      </c>
      <c r="D51" s="7">
        <v>46</v>
      </c>
      <c r="E51" s="3"/>
      <c r="F51" s="7">
        <v>105</v>
      </c>
      <c r="G51" s="2">
        <v>8.6</v>
      </c>
      <c r="H51" s="7">
        <v>105</v>
      </c>
      <c r="I51" s="16">
        <v>12.6</v>
      </c>
      <c r="J51" s="7">
        <v>105</v>
      </c>
      <c r="K51" s="12" t="s">
        <v>71</v>
      </c>
      <c r="L51" s="7">
        <v>104</v>
      </c>
    </row>
    <row r="52" spans="1:12" ht="16.5" customHeight="1">
      <c r="A52" s="1">
        <v>437</v>
      </c>
      <c r="B52" s="7">
        <v>47</v>
      </c>
      <c r="C52" s="17">
        <v>33.9</v>
      </c>
      <c r="D52" s="7">
        <v>47</v>
      </c>
      <c r="E52" s="3"/>
      <c r="F52" s="7">
        <v>104</v>
      </c>
      <c r="G52" s="3"/>
      <c r="H52" s="7">
        <v>104</v>
      </c>
      <c r="I52" s="3"/>
      <c r="J52" s="7">
        <v>104</v>
      </c>
      <c r="K52" s="12" t="s">
        <v>72</v>
      </c>
      <c r="L52" s="7">
        <v>103</v>
      </c>
    </row>
    <row r="53" spans="1:12" ht="16.5" customHeight="1">
      <c r="A53" s="1">
        <v>441</v>
      </c>
      <c r="B53" s="7">
        <v>48</v>
      </c>
      <c r="C53" s="17">
        <v>34.299999999999997</v>
      </c>
      <c r="D53" s="7">
        <v>48</v>
      </c>
      <c r="E53" s="1">
        <v>5</v>
      </c>
      <c r="F53" s="7">
        <v>103</v>
      </c>
      <c r="G53" s="3"/>
      <c r="H53" s="7">
        <v>103</v>
      </c>
      <c r="I53" s="3"/>
      <c r="J53" s="7">
        <v>103</v>
      </c>
      <c r="K53" s="15" t="s">
        <v>73</v>
      </c>
      <c r="L53" s="7">
        <v>102</v>
      </c>
    </row>
    <row r="54" spans="1:12" ht="16.5" customHeight="1">
      <c r="A54" s="1">
        <v>445</v>
      </c>
      <c r="B54" s="7">
        <v>49</v>
      </c>
      <c r="C54" s="17">
        <v>34.700000000000003</v>
      </c>
      <c r="D54" s="7">
        <v>49</v>
      </c>
      <c r="E54" s="3"/>
      <c r="F54" s="7">
        <v>102</v>
      </c>
      <c r="G54" s="2">
        <v>8.6999999999999993</v>
      </c>
      <c r="H54" s="7">
        <v>102</v>
      </c>
      <c r="I54" s="16">
        <v>12.7</v>
      </c>
      <c r="J54" s="7">
        <v>102</v>
      </c>
      <c r="K54" s="12" t="s">
        <v>74</v>
      </c>
      <c r="L54" s="7">
        <v>101</v>
      </c>
    </row>
    <row r="55" spans="1:12" ht="16.5" customHeight="1">
      <c r="A55" s="1">
        <v>449</v>
      </c>
      <c r="B55" s="7">
        <v>50</v>
      </c>
      <c r="C55" s="17">
        <v>35.1</v>
      </c>
      <c r="D55" s="7">
        <v>50</v>
      </c>
      <c r="E55" s="3"/>
      <c r="F55" s="7">
        <v>101</v>
      </c>
      <c r="G55" s="3"/>
      <c r="H55" s="7">
        <v>101</v>
      </c>
      <c r="I55" s="3"/>
      <c r="J55" s="7">
        <v>101</v>
      </c>
      <c r="K55" s="12" t="s">
        <v>75</v>
      </c>
      <c r="L55" s="7">
        <v>100</v>
      </c>
    </row>
    <row r="56" spans="1:12" ht="16.5" customHeight="1">
      <c r="A56" s="1">
        <v>453</v>
      </c>
      <c r="B56" s="7">
        <v>51</v>
      </c>
      <c r="C56" s="17">
        <v>35.5</v>
      </c>
      <c r="D56" s="7">
        <v>51</v>
      </c>
      <c r="E56" s="3"/>
      <c r="F56" s="7">
        <v>100</v>
      </c>
      <c r="G56" s="3"/>
      <c r="H56" s="7">
        <v>100</v>
      </c>
      <c r="I56" s="3"/>
      <c r="J56" s="7">
        <v>100</v>
      </c>
      <c r="K56" s="12" t="s">
        <v>76</v>
      </c>
      <c r="L56" s="7">
        <v>99</v>
      </c>
    </row>
    <row r="57" spans="1:12" ht="16.5" customHeight="1">
      <c r="A57" s="1">
        <v>457</v>
      </c>
      <c r="B57" s="7">
        <v>52</v>
      </c>
      <c r="C57" s="17">
        <v>35.9</v>
      </c>
      <c r="D57" s="7">
        <v>52</v>
      </c>
      <c r="E57" s="3"/>
      <c r="F57" s="7">
        <v>99</v>
      </c>
      <c r="G57" s="2">
        <v>8.8000000000000007</v>
      </c>
      <c r="H57" s="7">
        <v>99</v>
      </c>
      <c r="I57" s="16">
        <v>12.8</v>
      </c>
      <c r="J57" s="7">
        <v>99</v>
      </c>
      <c r="K57" s="12" t="s">
        <v>77</v>
      </c>
      <c r="L57" s="7">
        <v>98</v>
      </c>
    </row>
    <row r="58" spans="1:12" ht="16.5" customHeight="1">
      <c r="A58" s="1">
        <v>460</v>
      </c>
      <c r="B58" s="7">
        <v>53</v>
      </c>
      <c r="C58" s="17">
        <v>36.299999999999997</v>
      </c>
      <c r="D58" s="7">
        <v>53</v>
      </c>
      <c r="E58" s="3"/>
      <c r="F58" s="7">
        <v>98</v>
      </c>
      <c r="G58" s="3"/>
      <c r="H58" s="7">
        <v>98</v>
      </c>
      <c r="I58" s="3"/>
      <c r="J58" s="7">
        <v>98</v>
      </c>
      <c r="K58" s="12" t="s">
        <v>78</v>
      </c>
      <c r="L58" s="7">
        <v>97</v>
      </c>
    </row>
    <row r="59" spans="1:12" ht="16.5" customHeight="1">
      <c r="A59" s="1">
        <v>463</v>
      </c>
      <c r="B59" s="7">
        <v>54</v>
      </c>
      <c r="C59" s="17">
        <v>36.700000000000003</v>
      </c>
      <c r="D59" s="7">
        <v>54</v>
      </c>
      <c r="E59" s="2">
        <v>5.0999999999999996</v>
      </c>
      <c r="F59" s="7">
        <v>97</v>
      </c>
      <c r="G59" s="3"/>
      <c r="H59" s="7">
        <v>97</v>
      </c>
      <c r="I59" s="3"/>
      <c r="J59" s="7">
        <v>97</v>
      </c>
      <c r="K59" s="12" t="s">
        <v>79</v>
      </c>
      <c r="L59" s="7">
        <v>96</v>
      </c>
    </row>
    <row r="60" spans="1:12" ht="16.5" customHeight="1">
      <c r="A60" s="1">
        <v>466</v>
      </c>
      <c r="B60" s="7">
        <v>55</v>
      </c>
      <c r="C60" s="18">
        <v>37.1</v>
      </c>
      <c r="D60" s="7">
        <v>55</v>
      </c>
      <c r="E60" s="3"/>
      <c r="F60" s="7">
        <v>96</v>
      </c>
      <c r="G60" s="2">
        <v>8.9</v>
      </c>
      <c r="H60" s="7">
        <v>96</v>
      </c>
      <c r="I60" s="16">
        <v>12.9</v>
      </c>
      <c r="J60" s="7">
        <v>96</v>
      </c>
      <c r="K60" s="12" t="s">
        <v>80</v>
      </c>
      <c r="L60" s="7">
        <v>95</v>
      </c>
    </row>
    <row r="61" spans="1:12" ht="16.5" customHeight="1">
      <c r="A61" s="1">
        <v>469</v>
      </c>
      <c r="B61" s="7">
        <v>56</v>
      </c>
      <c r="C61" s="17">
        <v>37.5</v>
      </c>
      <c r="D61" s="7">
        <v>56</v>
      </c>
      <c r="E61" s="3"/>
      <c r="F61" s="7">
        <v>95</v>
      </c>
      <c r="G61" s="3"/>
      <c r="H61" s="7">
        <v>95</v>
      </c>
      <c r="I61" s="3"/>
      <c r="J61" s="7">
        <v>95</v>
      </c>
      <c r="K61" s="12" t="s">
        <v>81</v>
      </c>
      <c r="L61" s="7">
        <v>94</v>
      </c>
    </row>
    <row r="62" spans="1:12" ht="16.5" customHeight="1">
      <c r="A62" s="1">
        <v>472</v>
      </c>
      <c r="B62" s="7">
        <v>57</v>
      </c>
      <c r="C62" s="17">
        <v>37.9</v>
      </c>
      <c r="D62" s="7">
        <v>57</v>
      </c>
      <c r="E62" s="3"/>
      <c r="F62" s="7">
        <v>94</v>
      </c>
      <c r="G62" s="3"/>
      <c r="H62" s="7">
        <v>94</v>
      </c>
      <c r="I62" s="3"/>
      <c r="J62" s="7">
        <v>94</v>
      </c>
      <c r="K62" s="12" t="s">
        <v>82</v>
      </c>
      <c r="L62" s="7">
        <v>93</v>
      </c>
    </row>
    <row r="63" spans="1:12" ht="16.5" customHeight="1">
      <c r="A63" s="1">
        <v>475</v>
      </c>
      <c r="B63" s="7">
        <v>58</v>
      </c>
      <c r="C63" s="17">
        <v>38.299999999999997</v>
      </c>
      <c r="D63" s="7">
        <v>58</v>
      </c>
      <c r="E63" s="3"/>
      <c r="F63" s="7">
        <v>93</v>
      </c>
      <c r="G63" s="1">
        <v>9</v>
      </c>
      <c r="H63" s="7">
        <v>93</v>
      </c>
      <c r="I63" s="16">
        <v>13</v>
      </c>
      <c r="J63" s="7">
        <v>93</v>
      </c>
      <c r="K63" s="12" t="s">
        <v>83</v>
      </c>
      <c r="L63" s="7">
        <v>92</v>
      </c>
    </row>
    <row r="64" spans="1:12" ht="16.5" customHeight="1">
      <c r="A64" s="1">
        <v>478</v>
      </c>
      <c r="B64" s="7">
        <v>59</v>
      </c>
      <c r="C64" s="17">
        <v>38.700000000000003</v>
      </c>
      <c r="D64" s="7">
        <v>59</v>
      </c>
      <c r="E64" s="3"/>
      <c r="F64" s="7">
        <v>92</v>
      </c>
      <c r="G64" s="3"/>
      <c r="H64" s="7">
        <v>92</v>
      </c>
      <c r="I64" s="3"/>
      <c r="J64" s="7">
        <v>92</v>
      </c>
      <c r="K64" s="12" t="s">
        <v>84</v>
      </c>
      <c r="L64" s="7">
        <v>91</v>
      </c>
    </row>
    <row r="65" spans="1:12" ht="16.5" customHeight="1">
      <c r="A65" s="1">
        <v>481</v>
      </c>
      <c r="B65" s="7">
        <v>60</v>
      </c>
      <c r="C65" s="17">
        <v>39.1</v>
      </c>
      <c r="D65" s="7">
        <v>60</v>
      </c>
      <c r="E65" s="2">
        <v>5.2</v>
      </c>
      <c r="F65" s="7">
        <v>91</v>
      </c>
      <c r="G65" s="3"/>
      <c r="H65" s="7">
        <v>91</v>
      </c>
      <c r="I65" s="3"/>
      <c r="J65" s="7">
        <v>91</v>
      </c>
      <c r="K65" s="12" t="s">
        <v>85</v>
      </c>
      <c r="L65" s="7">
        <v>90</v>
      </c>
    </row>
    <row r="66" spans="1:12" ht="16.5" customHeight="1">
      <c r="A66" s="1">
        <v>484</v>
      </c>
      <c r="B66" s="7">
        <v>61</v>
      </c>
      <c r="C66" s="17">
        <v>39.5</v>
      </c>
      <c r="D66" s="7">
        <v>61</v>
      </c>
      <c r="E66" s="3"/>
      <c r="F66" s="7">
        <v>90</v>
      </c>
      <c r="G66" s="2">
        <v>9.1</v>
      </c>
      <c r="H66" s="7">
        <v>90</v>
      </c>
      <c r="I66" s="16">
        <v>13.1</v>
      </c>
      <c r="J66" s="7">
        <v>90</v>
      </c>
      <c r="K66" s="12" t="s">
        <v>86</v>
      </c>
      <c r="L66" s="7">
        <v>89</v>
      </c>
    </row>
    <row r="67" spans="1:12" ht="16.5" customHeight="1">
      <c r="A67" s="1">
        <v>487</v>
      </c>
      <c r="B67" s="7">
        <v>62</v>
      </c>
      <c r="C67" s="17">
        <v>39.9</v>
      </c>
      <c r="D67" s="7">
        <v>62</v>
      </c>
      <c r="E67" s="3"/>
      <c r="F67" s="7">
        <v>89</v>
      </c>
      <c r="G67" s="3"/>
      <c r="H67" s="7">
        <v>89</v>
      </c>
      <c r="I67" s="3"/>
      <c r="J67" s="7">
        <v>89</v>
      </c>
      <c r="K67" s="12" t="s">
        <v>87</v>
      </c>
      <c r="L67" s="7">
        <v>88</v>
      </c>
    </row>
    <row r="68" spans="1:12" ht="16.5" customHeight="1">
      <c r="A68" s="1">
        <v>490</v>
      </c>
      <c r="B68" s="7">
        <v>63</v>
      </c>
      <c r="C68" s="17">
        <v>40.299999999999997</v>
      </c>
      <c r="D68" s="7">
        <v>63</v>
      </c>
      <c r="E68" s="3"/>
      <c r="F68" s="7">
        <v>88</v>
      </c>
      <c r="G68" s="3"/>
      <c r="H68" s="7">
        <v>88</v>
      </c>
      <c r="I68" s="3"/>
      <c r="J68" s="7">
        <v>88</v>
      </c>
      <c r="K68" s="12" t="s">
        <v>88</v>
      </c>
      <c r="L68" s="7">
        <v>87</v>
      </c>
    </row>
    <row r="69" spans="1:12" ht="16.5" customHeight="1">
      <c r="A69" s="1">
        <v>493</v>
      </c>
      <c r="B69" s="7">
        <v>64</v>
      </c>
      <c r="C69" s="17">
        <v>40.700000000000003</v>
      </c>
      <c r="D69" s="7">
        <v>64</v>
      </c>
      <c r="E69" s="3"/>
      <c r="F69" s="7">
        <v>87</v>
      </c>
      <c r="G69" s="2">
        <v>9.1999999999999993</v>
      </c>
      <c r="H69" s="7">
        <v>87</v>
      </c>
      <c r="I69" s="16">
        <v>13.2</v>
      </c>
      <c r="J69" s="7">
        <v>87</v>
      </c>
      <c r="K69" s="12" t="s">
        <v>89</v>
      </c>
      <c r="L69" s="7">
        <v>86</v>
      </c>
    </row>
    <row r="70" spans="1:12" ht="16.5" customHeight="1">
      <c r="A70" s="1">
        <v>496</v>
      </c>
      <c r="B70" s="7">
        <v>65</v>
      </c>
      <c r="C70" s="17">
        <v>41.1</v>
      </c>
      <c r="D70" s="7">
        <v>65</v>
      </c>
      <c r="E70" s="3"/>
      <c r="F70" s="7">
        <v>86</v>
      </c>
      <c r="G70" s="3"/>
      <c r="H70" s="7">
        <v>86</v>
      </c>
      <c r="I70" s="3"/>
      <c r="J70" s="7">
        <v>86</v>
      </c>
      <c r="K70" s="12" t="s">
        <v>90</v>
      </c>
      <c r="L70" s="7">
        <v>85</v>
      </c>
    </row>
    <row r="71" spans="1:12" ht="16.5" customHeight="1">
      <c r="A71" s="1">
        <v>499</v>
      </c>
      <c r="B71" s="7">
        <v>66</v>
      </c>
      <c r="C71" s="17">
        <v>41.5</v>
      </c>
      <c r="D71" s="7">
        <v>66</v>
      </c>
      <c r="E71" s="3" t="s">
        <v>1</v>
      </c>
      <c r="F71" s="7">
        <v>85</v>
      </c>
      <c r="G71" s="3"/>
      <c r="H71" s="7">
        <v>85</v>
      </c>
      <c r="I71" s="3"/>
      <c r="J71" s="7">
        <v>85</v>
      </c>
      <c r="K71" s="12" t="s">
        <v>91</v>
      </c>
      <c r="L71" s="7">
        <v>84</v>
      </c>
    </row>
    <row r="72" spans="1:12" ht="16.5" customHeight="1">
      <c r="A72" s="1">
        <v>502</v>
      </c>
      <c r="B72" s="7">
        <v>67</v>
      </c>
      <c r="C72" s="17">
        <v>41.9</v>
      </c>
      <c r="D72" s="7">
        <v>67</v>
      </c>
      <c r="E72" s="3"/>
      <c r="F72" s="7">
        <v>84</v>
      </c>
      <c r="G72" s="2">
        <v>9.3000000000000007</v>
      </c>
      <c r="H72" s="7">
        <v>84</v>
      </c>
      <c r="I72" s="16">
        <v>13.3</v>
      </c>
      <c r="J72" s="7">
        <v>84</v>
      </c>
      <c r="K72" s="12" t="s">
        <v>92</v>
      </c>
      <c r="L72" s="7">
        <v>83</v>
      </c>
    </row>
    <row r="73" spans="1:12" ht="16.5" customHeight="1">
      <c r="A73" s="1">
        <v>505</v>
      </c>
      <c r="B73" s="7">
        <v>68</v>
      </c>
      <c r="C73" s="17">
        <v>42.3</v>
      </c>
      <c r="D73" s="7">
        <v>68</v>
      </c>
      <c r="E73" s="3"/>
      <c r="F73" s="7">
        <v>83</v>
      </c>
      <c r="G73" s="3"/>
      <c r="H73" s="7">
        <v>83</v>
      </c>
      <c r="I73" s="3"/>
      <c r="J73" s="7">
        <v>83</v>
      </c>
      <c r="K73" s="12" t="s">
        <v>93</v>
      </c>
      <c r="L73" s="7">
        <v>82</v>
      </c>
    </row>
    <row r="74" spans="1:12" ht="16.5" customHeight="1">
      <c r="A74" s="1">
        <v>508</v>
      </c>
      <c r="B74" s="7">
        <v>69</v>
      </c>
      <c r="C74" s="17">
        <v>42.7</v>
      </c>
      <c r="D74" s="7">
        <v>69</v>
      </c>
      <c r="E74" s="3"/>
      <c r="F74" s="7">
        <v>82</v>
      </c>
      <c r="G74" s="3"/>
      <c r="H74" s="7">
        <v>82</v>
      </c>
      <c r="I74" s="3"/>
      <c r="J74" s="7">
        <v>82</v>
      </c>
      <c r="K74" s="12" t="s">
        <v>94</v>
      </c>
      <c r="L74" s="7">
        <v>81</v>
      </c>
    </row>
    <row r="75" spans="1:12" ht="16.5" customHeight="1">
      <c r="A75" s="1">
        <v>511</v>
      </c>
      <c r="B75" s="7">
        <v>70</v>
      </c>
      <c r="C75" s="17">
        <v>43.1</v>
      </c>
      <c r="D75" s="7">
        <v>70</v>
      </c>
      <c r="E75" s="3"/>
      <c r="F75" s="7">
        <v>81</v>
      </c>
      <c r="G75" s="2">
        <v>9.4</v>
      </c>
      <c r="H75" s="7">
        <v>81</v>
      </c>
      <c r="I75" s="16">
        <v>13.4</v>
      </c>
      <c r="J75" s="7">
        <v>81</v>
      </c>
      <c r="K75" s="12" t="s">
        <v>95</v>
      </c>
      <c r="L75" s="7">
        <v>80</v>
      </c>
    </row>
    <row r="76" spans="1:12" ht="16.5" customHeight="1">
      <c r="A76" s="1">
        <v>514</v>
      </c>
      <c r="B76" s="7">
        <v>71</v>
      </c>
      <c r="C76" s="17">
        <v>43.5</v>
      </c>
      <c r="D76" s="7">
        <v>71</v>
      </c>
      <c r="E76" s="3"/>
      <c r="F76" s="7">
        <v>80</v>
      </c>
      <c r="G76" s="3"/>
      <c r="H76" s="7">
        <v>80</v>
      </c>
      <c r="I76" s="3"/>
      <c r="J76" s="7">
        <v>80</v>
      </c>
      <c r="K76" s="12" t="s">
        <v>96</v>
      </c>
      <c r="L76" s="7">
        <v>79</v>
      </c>
    </row>
    <row r="77" spans="1:12" ht="16.5" customHeight="1">
      <c r="A77" s="1">
        <v>517</v>
      </c>
      <c r="B77" s="8">
        <v>72</v>
      </c>
      <c r="C77" s="17">
        <v>43.9</v>
      </c>
      <c r="D77" s="8">
        <v>72</v>
      </c>
      <c r="E77" s="2">
        <v>5.4</v>
      </c>
      <c r="F77" s="7">
        <v>79</v>
      </c>
      <c r="G77" s="3"/>
      <c r="H77" s="7">
        <v>79</v>
      </c>
      <c r="I77" s="3"/>
      <c r="J77" s="7">
        <v>79</v>
      </c>
      <c r="K77" s="12" t="s">
        <v>97</v>
      </c>
      <c r="L77" s="7">
        <v>78</v>
      </c>
    </row>
    <row r="78" spans="1:12" ht="16.5" customHeight="1">
      <c r="A78" s="1">
        <v>520</v>
      </c>
      <c r="B78" s="7">
        <v>73</v>
      </c>
      <c r="C78" s="17">
        <v>44.3</v>
      </c>
      <c r="D78" s="7">
        <v>73</v>
      </c>
      <c r="E78" s="3"/>
      <c r="F78" s="7">
        <v>78</v>
      </c>
      <c r="G78" s="2">
        <v>9.5</v>
      </c>
      <c r="H78" s="7">
        <v>78</v>
      </c>
      <c r="I78" s="16">
        <v>13.5</v>
      </c>
      <c r="J78" s="7">
        <v>78</v>
      </c>
      <c r="K78" s="12" t="s">
        <v>98</v>
      </c>
      <c r="L78" s="7">
        <v>77</v>
      </c>
    </row>
    <row r="79" spans="1:12" ht="16.5" customHeight="1">
      <c r="A79" s="1">
        <v>523</v>
      </c>
      <c r="B79" s="7">
        <v>74</v>
      </c>
      <c r="C79" s="17">
        <v>44.7</v>
      </c>
      <c r="D79" s="7">
        <v>74</v>
      </c>
      <c r="E79" s="3"/>
      <c r="F79" s="7">
        <v>77</v>
      </c>
      <c r="G79" s="3"/>
      <c r="H79" s="7">
        <v>77</v>
      </c>
      <c r="I79" s="3"/>
      <c r="J79" s="7">
        <v>77</v>
      </c>
      <c r="K79" s="12" t="s">
        <v>99</v>
      </c>
      <c r="L79" s="7">
        <v>76</v>
      </c>
    </row>
    <row r="80" spans="1:12" ht="16.5" customHeight="1">
      <c r="A80" s="1">
        <v>526</v>
      </c>
      <c r="B80" s="7">
        <v>75</v>
      </c>
      <c r="C80" s="17">
        <v>45.1</v>
      </c>
      <c r="D80" s="7">
        <v>75</v>
      </c>
      <c r="E80" s="3"/>
      <c r="F80" s="7">
        <v>76</v>
      </c>
      <c r="G80" s="3"/>
      <c r="H80" s="7">
        <v>76</v>
      </c>
      <c r="I80" s="3"/>
      <c r="J80" s="7">
        <v>76</v>
      </c>
      <c r="K80" s="12" t="s">
        <v>100</v>
      </c>
      <c r="L80" s="7">
        <v>75</v>
      </c>
    </row>
    <row r="81" spans="1:12" ht="16.5" customHeight="1">
      <c r="A81" s="1">
        <v>529</v>
      </c>
      <c r="B81" s="7">
        <v>76</v>
      </c>
      <c r="C81" s="17">
        <v>45.5</v>
      </c>
      <c r="D81" s="7">
        <v>76</v>
      </c>
      <c r="E81" s="3"/>
      <c r="F81" s="7">
        <v>75</v>
      </c>
      <c r="G81" s="2">
        <v>9.6</v>
      </c>
      <c r="H81" s="7">
        <v>75</v>
      </c>
      <c r="I81" s="16">
        <v>13.6</v>
      </c>
      <c r="J81" s="7">
        <v>75</v>
      </c>
      <c r="K81" s="12" t="s">
        <v>101</v>
      </c>
      <c r="L81" s="7">
        <v>74</v>
      </c>
    </row>
    <row r="82" spans="1:12" ht="16.5" customHeight="1">
      <c r="A82" s="1">
        <v>532</v>
      </c>
      <c r="B82" s="7">
        <v>77</v>
      </c>
      <c r="C82" s="17">
        <v>45.9</v>
      </c>
      <c r="D82" s="7">
        <v>77</v>
      </c>
      <c r="E82" s="3"/>
      <c r="F82" s="7">
        <v>74</v>
      </c>
      <c r="G82" s="3"/>
      <c r="H82" s="7">
        <v>74</v>
      </c>
      <c r="I82" s="3"/>
      <c r="J82" s="7">
        <v>74</v>
      </c>
      <c r="K82" s="12" t="s">
        <v>102</v>
      </c>
      <c r="L82" s="7">
        <v>73</v>
      </c>
    </row>
    <row r="83" spans="1:12" ht="16.5" customHeight="1">
      <c r="A83" s="1">
        <v>535</v>
      </c>
      <c r="B83" s="7">
        <v>78</v>
      </c>
      <c r="C83" s="17">
        <v>46.3</v>
      </c>
      <c r="D83" s="7">
        <v>78</v>
      </c>
      <c r="E83" s="2">
        <v>5.5</v>
      </c>
      <c r="F83" s="7">
        <v>73</v>
      </c>
      <c r="G83" s="3"/>
      <c r="H83" s="7">
        <v>73</v>
      </c>
      <c r="I83" s="3"/>
      <c r="J83" s="7">
        <v>73</v>
      </c>
      <c r="K83" s="12" t="s">
        <v>103</v>
      </c>
      <c r="L83" s="8">
        <v>72</v>
      </c>
    </row>
    <row r="84" spans="1:12" ht="16.5" customHeight="1">
      <c r="A84" s="1">
        <v>538</v>
      </c>
      <c r="B84" s="7">
        <v>79</v>
      </c>
      <c r="C84" s="17">
        <v>46.7</v>
      </c>
      <c r="D84" s="7">
        <v>79</v>
      </c>
      <c r="E84" s="3"/>
      <c r="F84" s="8">
        <v>72</v>
      </c>
      <c r="G84" s="2">
        <v>9.6999999999999993</v>
      </c>
      <c r="H84" s="8">
        <v>72</v>
      </c>
      <c r="I84" s="16">
        <v>13.7</v>
      </c>
      <c r="J84" s="8">
        <v>72</v>
      </c>
      <c r="K84" s="12" t="s">
        <v>104</v>
      </c>
      <c r="L84" s="7">
        <v>71</v>
      </c>
    </row>
    <row r="85" spans="1:12" ht="16.5" customHeight="1">
      <c r="A85" s="1">
        <v>541</v>
      </c>
      <c r="B85" s="7">
        <v>80</v>
      </c>
      <c r="C85" s="17">
        <v>47.1</v>
      </c>
      <c r="D85" s="7">
        <v>80</v>
      </c>
      <c r="E85" s="3"/>
      <c r="F85" s="7">
        <v>71</v>
      </c>
      <c r="G85" s="3"/>
      <c r="H85" s="7">
        <v>71</v>
      </c>
      <c r="I85" s="3"/>
      <c r="J85" s="7">
        <v>71</v>
      </c>
      <c r="K85" s="12" t="s">
        <v>105</v>
      </c>
      <c r="L85" s="7">
        <v>70</v>
      </c>
    </row>
    <row r="86" spans="1:12" ht="16.5" customHeight="1">
      <c r="A86" s="1">
        <v>544</v>
      </c>
      <c r="B86" s="7">
        <v>81</v>
      </c>
      <c r="C86" s="17">
        <v>47.5</v>
      </c>
      <c r="D86" s="7">
        <v>81</v>
      </c>
      <c r="E86" s="3"/>
      <c r="F86" s="7">
        <v>70</v>
      </c>
      <c r="G86" s="3"/>
      <c r="H86" s="7">
        <v>70</v>
      </c>
      <c r="I86" s="3"/>
      <c r="J86" s="7">
        <v>70</v>
      </c>
      <c r="K86" s="12" t="s">
        <v>106</v>
      </c>
      <c r="L86" s="7">
        <v>69</v>
      </c>
    </row>
    <row r="87" spans="1:12" ht="16.5" customHeight="1">
      <c r="A87" s="1">
        <v>547</v>
      </c>
      <c r="B87" s="7">
        <v>82</v>
      </c>
      <c r="C87" s="17">
        <v>47.9</v>
      </c>
      <c r="D87" s="7">
        <v>82</v>
      </c>
      <c r="E87" s="3"/>
      <c r="F87" s="7">
        <v>69</v>
      </c>
      <c r="G87" s="2">
        <v>9.8000000000000007</v>
      </c>
      <c r="H87" s="7">
        <v>69</v>
      </c>
      <c r="I87" s="16">
        <v>13.8</v>
      </c>
      <c r="J87" s="7">
        <v>69</v>
      </c>
      <c r="K87" s="12" t="s">
        <v>107</v>
      </c>
      <c r="L87" s="7">
        <v>68</v>
      </c>
    </row>
    <row r="88" spans="1:12" ht="16.5" customHeight="1">
      <c r="A88" s="1">
        <v>550</v>
      </c>
      <c r="B88" s="7">
        <v>83</v>
      </c>
      <c r="C88" s="17">
        <v>48.3</v>
      </c>
      <c r="D88" s="7">
        <v>83</v>
      </c>
      <c r="E88" s="3"/>
      <c r="F88" s="7">
        <v>68</v>
      </c>
      <c r="G88" s="3"/>
      <c r="H88" s="7">
        <v>68</v>
      </c>
      <c r="I88" s="3"/>
      <c r="J88" s="7">
        <v>68</v>
      </c>
      <c r="K88" s="12" t="s">
        <v>108</v>
      </c>
      <c r="L88" s="7">
        <v>67</v>
      </c>
    </row>
    <row r="89" spans="1:12" ht="16.5" customHeight="1">
      <c r="A89" s="1">
        <v>553</v>
      </c>
      <c r="B89" s="7">
        <v>84</v>
      </c>
      <c r="C89" s="17">
        <v>48.7</v>
      </c>
      <c r="D89" s="7">
        <v>84</v>
      </c>
      <c r="E89" s="2">
        <v>5.6</v>
      </c>
      <c r="F89" s="7">
        <v>67</v>
      </c>
      <c r="G89" s="3"/>
      <c r="H89" s="7">
        <v>67</v>
      </c>
      <c r="I89" s="3"/>
      <c r="J89" s="7">
        <v>67</v>
      </c>
      <c r="K89" s="12" t="s">
        <v>109</v>
      </c>
      <c r="L89" s="7">
        <v>66</v>
      </c>
    </row>
    <row r="90" spans="1:12" ht="16.5" customHeight="1">
      <c r="A90" s="1">
        <v>556</v>
      </c>
      <c r="B90" s="7">
        <v>85</v>
      </c>
      <c r="C90" s="17">
        <v>49.1</v>
      </c>
      <c r="D90" s="7">
        <v>85</v>
      </c>
      <c r="E90" s="3"/>
      <c r="F90" s="7">
        <v>66</v>
      </c>
      <c r="G90" s="2">
        <v>9.9</v>
      </c>
      <c r="H90" s="7">
        <v>66</v>
      </c>
      <c r="I90" s="16">
        <v>13.9</v>
      </c>
      <c r="J90" s="7">
        <v>66</v>
      </c>
      <c r="K90" s="12" t="s">
        <v>110</v>
      </c>
      <c r="L90" s="7">
        <v>65</v>
      </c>
    </row>
    <row r="91" spans="1:12" ht="16.5" customHeight="1">
      <c r="A91" s="1">
        <v>559</v>
      </c>
      <c r="B91" s="7">
        <v>86</v>
      </c>
      <c r="C91" s="17">
        <v>49.5</v>
      </c>
      <c r="D91" s="7">
        <v>86</v>
      </c>
      <c r="E91" s="3"/>
      <c r="F91" s="7">
        <v>65</v>
      </c>
      <c r="G91" s="3"/>
      <c r="H91" s="7">
        <v>65</v>
      </c>
      <c r="I91" s="3"/>
      <c r="J91" s="7">
        <v>65</v>
      </c>
      <c r="K91" s="12" t="s">
        <v>111</v>
      </c>
      <c r="L91" s="7">
        <v>64</v>
      </c>
    </row>
    <row r="92" spans="1:12" ht="16.5" customHeight="1">
      <c r="A92" s="1">
        <v>562</v>
      </c>
      <c r="B92" s="7">
        <v>87</v>
      </c>
      <c r="C92" s="17">
        <v>49.9</v>
      </c>
      <c r="D92" s="7">
        <v>87</v>
      </c>
      <c r="E92" s="3"/>
      <c r="F92" s="7">
        <v>64</v>
      </c>
      <c r="G92" s="3"/>
      <c r="H92" s="7">
        <v>64</v>
      </c>
      <c r="I92" s="3"/>
      <c r="J92" s="7">
        <v>64</v>
      </c>
      <c r="K92" s="12" t="s">
        <v>112</v>
      </c>
      <c r="L92" s="7">
        <v>63</v>
      </c>
    </row>
    <row r="93" spans="1:12" ht="16.5" customHeight="1">
      <c r="A93" s="1">
        <v>564</v>
      </c>
      <c r="B93" s="7">
        <v>88</v>
      </c>
      <c r="C93" s="17">
        <v>50.3</v>
      </c>
      <c r="D93" s="7">
        <v>88</v>
      </c>
      <c r="E93" s="3"/>
      <c r="F93" s="7">
        <v>63</v>
      </c>
      <c r="G93" s="2">
        <v>10</v>
      </c>
      <c r="H93" s="7">
        <v>63</v>
      </c>
      <c r="I93" s="16">
        <v>14</v>
      </c>
      <c r="J93" s="7">
        <v>63</v>
      </c>
      <c r="K93" s="12" t="s">
        <v>113</v>
      </c>
      <c r="L93" s="7">
        <v>62</v>
      </c>
    </row>
    <row r="94" spans="1:12" ht="16.5" customHeight="1">
      <c r="A94" s="1">
        <v>566</v>
      </c>
      <c r="B94" s="7">
        <v>89</v>
      </c>
      <c r="C94" s="17">
        <v>50.7</v>
      </c>
      <c r="D94" s="7">
        <v>89</v>
      </c>
      <c r="E94" s="3"/>
      <c r="F94" s="7">
        <v>62</v>
      </c>
      <c r="G94" s="3"/>
      <c r="H94" s="7">
        <v>62</v>
      </c>
      <c r="I94" s="3"/>
      <c r="J94" s="7">
        <v>62</v>
      </c>
      <c r="K94" s="12" t="s">
        <v>114</v>
      </c>
      <c r="L94" s="7">
        <v>61</v>
      </c>
    </row>
    <row r="95" spans="1:12" ht="16.5" customHeight="1">
      <c r="A95" s="1">
        <v>568</v>
      </c>
      <c r="B95" s="7">
        <v>90</v>
      </c>
      <c r="C95" s="17">
        <v>51.1</v>
      </c>
      <c r="D95" s="7">
        <v>90</v>
      </c>
      <c r="E95" s="2">
        <v>5.7</v>
      </c>
      <c r="F95" s="7">
        <v>61</v>
      </c>
      <c r="G95" s="3"/>
      <c r="H95" s="7">
        <v>61</v>
      </c>
      <c r="I95" s="3"/>
      <c r="J95" s="7">
        <v>61</v>
      </c>
      <c r="K95" s="12" t="s">
        <v>115</v>
      </c>
      <c r="L95" s="7">
        <v>60</v>
      </c>
    </row>
    <row r="96" spans="1:12" ht="16.5" customHeight="1">
      <c r="A96" s="1">
        <v>570</v>
      </c>
      <c r="B96" s="7">
        <v>91</v>
      </c>
      <c r="C96" s="17">
        <v>51.5</v>
      </c>
      <c r="D96" s="7">
        <v>91</v>
      </c>
      <c r="E96" s="3"/>
      <c r="F96" s="7">
        <v>60</v>
      </c>
      <c r="G96" s="2">
        <v>10.1</v>
      </c>
      <c r="H96" s="7">
        <v>60</v>
      </c>
      <c r="I96" s="16">
        <v>14.1</v>
      </c>
      <c r="J96" s="7">
        <v>60</v>
      </c>
      <c r="K96" s="12" t="s">
        <v>116</v>
      </c>
      <c r="L96" s="7">
        <v>59</v>
      </c>
    </row>
    <row r="97" spans="1:12" ht="16.5" customHeight="1">
      <c r="A97" s="1">
        <v>572</v>
      </c>
      <c r="B97" s="7">
        <v>92</v>
      </c>
      <c r="C97" s="17">
        <v>51.9</v>
      </c>
      <c r="D97" s="7">
        <v>92</v>
      </c>
      <c r="E97" s="3"/>
      <c r="F97" s="7">
        <v>59</v>
      </c>
      <c r="G97" s="3"/>
      <c r="H97" s="7">
        <v>59</v>
      </c>
      <c r="I97" s="3"/>
      <c r="J97" s="7">
        <v>59</v>
      </c>
      <c r="K97" s="12" t="s">
        <v>117</v>
      </c>
      <c r="L97" s="7">
        <v>58</v>
      </c>
    </row>
    <row r="98" spans="1:12" ht="16.5" customHeight="1">
      <c r="A98" s="1">
        <v>574</v>
      </c>
      <c r="B98" s="7">
        <v>93</v>
      </c>
      <c r="C98" s="17">
        <v>52.3</v>
      </c>
      <c r="D98" s="7">
        <v>93</v>
      </c>
      <c r="E98" s="3"/>
      <c r="F98" s="7">
        <v>58</v>
      </c>
      <c r="G98" s="3"/>
      <c r="H98" s="7">
        <v>58</v>
      </c>
      <c r="I98" s="3"/>
      <c r="J98" s="7">
        <v>58</v>
      </c>
      <c r="K98" s="12" t="s">
        <v>118</v>
      </c>
      <c r="L98" s="7">
        <v>57</v>
      </c>
    </row>
    <row r="99" spans="1:12" ht="16.5" customHeight="1">
      <c r="A99" s="1">
        <v>576</v>
      </c>
      <c r="B99" s="7">
        <v>94</v>
      </c>
      <c r="C99" s="17">
        <v>52.7</v>
      </c>
      <c r="D99" s="7">
        <v>94</v>
      </c>
      <c r="E99" s="3"/>
      <c r="F99" s="7">
        <v>57</v>
      </c>
      <c r="G99" s="2">
        <v>10.199999999999999</v>
      </c>
      <c r="H99" s="7">
        <v>57</v>
      </c>
      <c r="I99" s="16">
        <v>14.2</v>
      </c>
      <c r="J99" s="7">
        <v>57</v>
      </c>
      <c r="K99" s="12" t="s">
        <v>119</v>
      </c>
      <c r="L99" s="7">
        <v>56</v>
      </c>
    </row>
    <row r="100" spans="1:12" ht="16.5" customHeight="1">
      <c r="A100" s="1">
        <v>578</v>
      </c>
      <c r="B100" s="7">
        <v>95</v>
      </c>
      <c r="C100" s="17">
        <v>53.1</v>
      </c>
      <c r="D100" s="7">
        <v>95</v>
      </c>
      <c r="E100" s="2">
        <v>5.8</v>
      </c>
      <c r="F100" s="7">
        <v>56</v>
      </c>
      <c r="G100" s="3"/>
      <c r="H100" s="7">
        <v>56</v>
      </c>
      <c r="I100" s="3"/>
      <c r="J100" s="7">
        <v>56</v>
      </c>
      <c r="K100" s="15" t="s">
        <v>120</v>
      </c>
      <c r="L100" s="7">
        <v>55</v>
      </c>
    </row>
    <row r="101" spans="1:12" ht="16.5" customHeight="1">
      <c r="A101" s="1">
        <v>580</v>
      </c>
      <c r="B101" s="7">
        <v>96</v>
      </c>
      <c r="C101" s="17">
        <v>53.5</v>
      </c>
      <c r="D101" s="7">
        <v>96</v>
      </c>
      <c r="E101" s="3"/>
      <c r="F101" s="7">
        <v>55</v>
      </c>
      <c r="G101" s="3"/>
      <c r="H101" s="7">
        <v>55</v>
      </c>
      <c r="I101" s="16">
        <v>14.3</v>
      </c>
      <c r="J101" s="7">
        <v>55</v>
      </c>
      <c r="K101" s="12" t="s">
        <v>121</v>
      </c>
      <c r="L101" s="7">
        <v>54</v>
      </c>
    </row>
    <row r="102" spans="1:12" ht="16.5" customHeight="1">
      <c r="A102" s="1">
        <v>582</v>
      </c>
      <c r="B102" s="7">
        <v>97</v>
      </c>
      <c r="C102" s="17">
        <v>53.9</v>
      </c>
      <c r="D102" s="7">
        <v>97</v>
      </c>
      <c r="E102" s="3"/>
      <c r="F102" s="7">
        <v>54</v>
      </c>
      <c r="G102" s="2">
        <v>10.3</v>
      </c>
      <c r="H102" s="7">
        <v>54</v>
      </c>
      <c r="I102" s="3"/>
      <c r="J102" s="7">
        <v>54</v>
      </c>
      <c r="K102" s="12" t="s">
        <v>122</v>
      </c>
      <c r="L102" s="7">
        <v>53</v>
      </c>
    </row>
    <row r="103" spans="1:12" ht="16.5" customHeight="1">
      <c r="A103" s="1">
        <v>584</v>
      </c>
      <c r="B103" s="7">
        <v>98</v>
      </c>
      <c r="C103" s="17">
        <v>54.3</v>
      </c>
      <c r="D103" s="7">
        <v>98</v>
      </c>
      <c r="E103" s="3"/>
      <c r="F103" s="7">
        <v>53</v>
      </c>
      <c r="G103" s="3"/>
      <c r="H103" s="7">
        <v>53</v>
      </c>
      <c r="I103" s="16">
        <v>14.4</v>
      </c>
      <c r="J103" s="7">
        <v>53</v>
      </c>
      <c r="K103" s="12" t="s">
        <v>123</v>
      </c>
      <c r="L103" s="7">
        <v>52</v>
      </c>
    </row>
    <row r="104" spans="1:12" ht="16.5" customHeight="1">
      <c r="A104" s="1">
        <v>586</v>
      </c>
      <c r="B104" s="7">
        <v>99</v>
      </c>
      <c r="C104" s="17">
        <v>54.7</v>
      </c>
      <c r="D104" s="7">
        <v>99</v>
      </c>
      <c r="E104" s="3"/>
      <c r="F104" s="7">
        <v>52</v>
      </c>
      <c r="G104" s="3"/>
      <c r="H104" s="7">
        <v>52</v>
      </c>
      <c r="I104" s="3"/>
      <c r="J104" s="7">
        <v>52</v>
      </c>
      <c r="K104" s="12" t="s">
        <v>124</v>
      </c>
      <c r="L104" s="7">
        <v>51</v>
      </c>
    </row>
    <row r="105" spans="1:12" ht="16.5" customHeight="1">
      <c r="A105" s="1">
        <v>588</v>
      </c>
      <c r="B105" s="7">
        <v>100</v>
      </c>
      <c r="C105" s="17">
        <v>55.1</v>
      </c>
      <c r="D105" s="7">
        <v>100</v>
      </c>
      <c r="E105" s="2">
        <v>5.9</v>
      </c>
      <c r="F105" s="7">
        <v>51</v>
      </c>
      <c r="G105" s="2">
        <v>10.4</v>
      </c>
      <c r="H105" s="7">
        <v>51</v>
      </c>
      <c r="I105" s="16">
        <v>14.5</v>
      </c>
      <c r="J105" s="7">
        <v>51</v>
      </c>
      <c r="K105" s="12" t="s">
        <v>125</v>
      </c>
      <c r="L105" s="7">
        <v>50</v>
      </c>
    </row>
    <row r="106" spans="1:12" ht="16.5" customHeight="1">
      <c r="A106" s="1">
        <v>590</v>
      </c>
      <c r="B106" s="7">
        <v>101</v>
      </c>
      <c r="C106" s="17">
        <v>55.5</v>
      </c>
      <c r="D106" s="7">
        <v>101</v>
      </c>
      <c r="E106" s="3"/>
      <c r="F106" s="7">
        <v>50</v>
      </c>
      <c r="G106" s="3"/>
      <c r="H106" s="7">
        <v>50</v>
      </c>
      <c r="I106" s="3"/>
      <c r="J106" s="7">
        <v>50</v>
      </c>
      <c r="K106" s="12" t="s">
        <v>126</v>
      </c>
      <c r="L106" s="7">
        <v>49</v>
      </c>
    </row>
    <row r="107" spans="1:12" ht="16.5" customHeight="1">
      <c r="A107" s="1">
        <v>592</v>
      </c>
      <c r="B107" s="7">
        <v>102</v>
      </c>
      <c r="C107" s="17">
        <v>55.9</v>
      </c>
      <c r="D107" s="7">
        <v>102</v>
      </c>
      <c r="E107" s="3"/>
      <c r="F107" s="7">
        <v>49</v>
      </c>
      <c r="G107" s="3"/>
      <c r="H107" s="7">
        <v>49</v>
      </c>
      <c r="I107" s="16">
        <v>14.6</v>
      </c>
      <c r="J107" s="7">
        <v>49</v>
      </c>
      <c r="K107" s="12" t="s">
        <v>127</v>
      </c>
      <c r="L107" s="7">
        <v>48</v>
      </c>
    </row>
    <row r="108" spans="1:12" ht="16.5" customHeight="1">
      <c r="A108" s="1">
        <v>594</v>
      </c>
      <c r="B108" s="7">
        <v>103</v>
      </c>
      <c r="C108" s="17">
        <v>56.3</v>
      </c>
      <c r="D108" s="7">
        <v>103</v>
      </c>
      <c r="E108" s="3"/>
      <c r="F108" s="7">
        <v>48</v>
      </c>
      <c r="G108" s="2">
        <v>10.5</v>
      </c>
      <c r="H108" s="7">
        <v>48</v>
      </c>
      <c r="I108" s="3"/>
      <c r="J108" s="7">
        <v>48</v>
      </c>
      <c r="K108" s="12" t="s">
        <v>128</v>
      </c>
      <c r="L108" s="7">
        <v>47</v>
      </c>
    </row>
    <row r="109" spans="1:12" ht="16.5" customHeight="1">
      <c r="A109" s="1">
        <v>596</v>
      </c>
      <c r="B109" s="7">
        <v>104</v>
      </c>
      <c r="C109" s="17">
        <v>56.7</v>
      </c>
      <c r="D109" s="7">
        <v>104</v>
      </c>
      <c r="E109" s="3"/>
      <c r="F109" s="7">
        <v>47</v>
      </c>
      <c r="G109" s="3"/>
      <c r="H109" s="7">
        <v>47</v>
      </c>
      <c r="I109" s="16">
        <v>14.7</v>
      </c>
      <c r="J109" s="7">
        <v>47</v>
      </c>
      <c r="K109" s="12" t="s">
        <v>129</v>
      </c>
      <c r="L109" s="7">
        <v>46</v>
      </c>
    </row>
    <row r="110" spans="1:12" ht="16.5" customHeight="1">
      <c r="A110" s="1">
        <v>598</v>
      </c>
      <c r="B110" s="7">
        <v>105</v>
      </c>
      <c r="C110" s="17">
        <v>57.1</v>
      </c>
      <c r="D110" s="7">
        <v>105</v>
      </c>
      <c r="E110" s="2">
        <v>6</v>
      </c>
      <c r="F110" s="7">
        <v>46</v>
      </c>
      <c r="G110" s="3"/>
      <c r="H110" s="7">
        <v>46</v>
      </c>
      <c r="I110" s="3"/>
      <c r="J110" s="7">
        <v>46</v>
      </c>
      <c r="K110" s="12" t="s">
        <v>130</v>
      </c>
      <c r="L110" s="7">
        <v>45</v>
      </c>
    </row>
    <row r="111" spans="1:12" ht="16.5" customHeight="1">
      <c r="A111" s="1">
        <v>600</v>
      </c>
      <c r="B111" s="7">
        <v>106</v>
      </c>
      <c r="C111" s="17">
        <v>57.5</v>
      </c>
      <c r="D111" s="7">
        <v>106</v>
      </c>
      <c r="E111" s="3"/>
      <c r="F111" s="7">
        <v>45</v>
      </c>
      <c r="G111" s="2">
        <v>10.6</v>
      </c>
      <c r="H111" s="7">
        <v>45</v>
      </c>
      <c r="I111" s="16">
        <v>14.8</v>
      </c>
      <c r="J111" s="7">
        <v>45</v>
      </c>
      <c r="K111" s="12" t="s">
        <v>131</v>
      </c>
      <c r="L111" s="7">
        <v>44</v>
      </c>
    </row>
    <row r="112" spans="1:12" ht="16.5" customHeight="1">
      <c r="A112" s="1">
        <v>602</v>
      </c>
      <c r="B112" s="7">
        <v>107</v>
      </c>
      <c r="C112" s="17">
        <v>57.9</v>
      </c>
      <c r="D112" s="7">
        <v>107</v>
      </c>
      <c r="E112" s="3"/>
      <c r="F112" s="7">
        <v>44</v>
      </c>
      <c r="G112" s="3"/>
      <c r="H112" s="7">
        <v>44</v>
      </c>
      <c r="I112" s="3"/>
      <c r="J112" s="7">
        <v>44</v>
      </c>
      <c r="K112" s="12" t="s">
        <v>132</v>
      </c>
      <c r="L112" s="7">
        <v>43</v>
      </c>
    </row>
    <row r="113" spans="1:12" ht="16.5" customHeight="1">
      <c r="A113" s="1">
        <v>604</v>
      </c>
      <c r="B113" s="7">
        <v>108</v>
      </c>
      <c r="C113" s="17">
        <v>58.3</v>
      </c>
      <c r="D113" s="7">
        <v>108</v>
      </c>
      <c r="E113" s="3"/>
      <c r="F113" s="7">
        <v>43</v>
      </c>
      <c r="G113" s="3"/>
      <c r="H113" s="7">
        <v>43</v>
      </c>
      <c r="I113" s="16">
        <v>14.9</v>
      </c>
      <c r="J113" s="7">
        <v>43</v>
      </c>
      <c r="K113" s="12" t="s">
        <v>133</v>
      </c>
      <c r="L113" s="7">
        <v>42</v>
      </c>
    </row>
    <row r="114" spans="1:12" ht="16.5" customHeight="1">
      <c r="A114" s="1">
        <v>606</v>
      </c>
      <c r="B114" s="7">
        <v>109</v>
      </c>
      <c r="C114" s="17">
        <v>58.7</v>
      </c>
      <c r="D114" s="7">
        <v>109</v>
      </c>
      <c r="E114" s="3"/>
      <c r="F114" s="7">
        <v>42</v>
      </c>
      <c r="G114" s="2">
        <v>10.7</v>
      </c>
      <c r="H114" s="7">
        <v>42</v>
      </c>
      <c r="I114" s="3"/>
      <c r="J114" s="7">
        <v>42</v>
      </c>
      <c r="K114" s="12" t="s">
        <v>134</v>
      </c>
      <c r="L114" s="7">
        <v>41</v>
      </c>
    </row>
    <row r="115" spans="1:12" ht="16.5" customHeight="1">
      <c r="A115" s="1">
        <v>608</v>
      </c>
      <c r="B115" s="7">
        <v>110</v>
      </c>
      <c r="C115" s="17">
        <v>59.1</v>
      </c>
      <c r="D115" s="7">
        <v>110</v>
      </c>
      <c r="E115" s="2">
        <v>6.1</v>
      </c>
      <c r="F115" s="7">
        <v>41</v>
      </c>
      <c r="G115" s="3"/>
      <c r="H115" s="7">
        <v>41</v>
      </c>
      <c r="I115" s="16">
        <v>15</v>
      </c>
      <c r="J115" s="7">
        <v>41</v>
      </c>
      <c r="K115" s="12" t="s">
        <v>135</v>
      </c>
      <c r="L115" s="7">
        <v>40</v>
      </c>
    </row>
    <row r="116" spans="1:12" ht="16.5" customHeight="1">
      <c r="A116" s="1">
        <v>610</v>
      </c>
      <c r="B116" s="7">
        <v>111</v>
      </c>
      <c r="C116" s="17">
        <v>59.5</v>
      </c>
      <c r="D116" s="7">
        <v>111</v>
      </c>
      <c r="E116" s="3"/>
      <c r="F116" s="7">
        <v>40</v>
      </c>
      <c r="G116" s="3"/>
      <c r="H116" s="7">
        <v>40</v>
      </c>
      <c r="I116" s="3"/>
      <c r="J116" s="7">
        <v>40</v>
      </c>
      <c r="K116" s="12" t="s">
        <v>136</v>
      </c>
      <c r="L116" s="7">
        <v>39</v>
      </c>
    </row>
    <row r="117" spans="1:12" ht="16.5" customHeight="1">
      <c r="A117" s="1">
        <v>612</v>
      </c>
      <c r="B117" s="7">
        <v>112</v>
      </c>
      <c r="C117" s="17">
        <v>59.8</v>
      </c>
      <c r="D117" s="7">
        <v>112</v>
      </c>
      <c r="E117" s="3"/>
      <c r="F117" s="7">
        <v>39</v>
      </c>
      <c r="G117" s="2">
        <v>10.8</v>
      </c>
      <c r="H117" s="7">
        <v>39</v>
      </c>
      <c r="I117" s="16">
        <v>15.1</v>
      </c>
      <c r="J117" s="7">
        <v>39</v>
      </c>
      <c r="K117" s="12" t="s">
        <v>137</v>
      </c>
      <c r="L117" s="7">
        <v>38</v>
      </c>
    </row>
    <row r="118" spans="1:12" ht="16.5" customHeight="1">
      <c r="A118" s="1">
        <v>614</v>
      </c>
      <c r="B118" s="7">
        <v>113</v>
      </c>
      <c r="C118" s="17">
        <v>60.1</v>
      </c>
      <c r="D118" s="7">
        <v>113</v>
      </c>
      <c r="E118" s="3"/>
      <c r="F118" s="7">
        <v>38</v>
      </c>
      <c r="G118" s="3"/>
      <c r="H118" s="7">
        <v>38</v>
      </c>
      <c r="I118" s="3"/>
      <c r="J118" s="7">
        <v>38</v>
      </c>
      <c r="K118" s="12" t="s">
        <v>138</v>
      </c>
      <c r="L118" s="7">
        <v>37</v>
      </c>
    </row>
    <row r="119" spans="1:12" ht="16.5" customHeight="1">
      <c r="A119" s="1">
        <v>616</v>
      </c>
      <c r="B119" s="7">
        <v>114</v>
      </c>
      <c r="C119" s="17">
        <v>60.4</v>
      </c>
      <c r="D119" s="7">
        <v>114</v>
      </c>
      <c r="E119" s="3"/>
      <c r="F119" s="7">
        <v>37</v>
      </c>
      <c r="G119" s="3"/>
      <c r="H119" s="7">
        <v>37</v>
      </c>
      <c r="I119" s="16">
        <v>15.2</v>
      </c>
      <c r="J119" s="7">
        <v>37</v>
      </c>
      <c r="K119" s="12" t="s">
        <v>139</v>
      </c>
      <c r="L119" s="7">
        <v>36</v>
      </c>
    </row>
    <row r="120" spans="1:12" ht="16.5" customHeight="1">
      <c r="A120" s="1">
        <v>618</v>
      </c>
      <c r="B120" s="7">
        <v>115</v>
      </c>
      <c r="C120" s="17">
        <v>60.7</v>
      </c>
      <c r="D120" s="7">
        <v>115</v>
      </c>
      <c r="E120" s="2">
        <v>6.2</v>
      </c>
      <c r="F120" s="7">
        <v>36</v>
      </c>
      <c r="G120" s="2">
        <v>10.9</v>
      </c>
      <c r="H120" s="7">
        <v>36</v>
      </c>
      <c r="I120" s="3"/>
      <c r="J120" s="7">
        <v>36</v>
      </c>
      <c r="K120" s="12" t="s">
        <v>140</v>
      </c>
      <c r="L120" s="7">
        <v>35</v>
      </c>
    </row>
    <row r="121" spans="1:12" ht="16.5" customHeight="1">
      <c r="A121" s="1">
        <v>620</v>
      </c>
      <c r="B121" s="7">
        <v>116</v>
      </c>
      <c r="C121" s="17">
        <v>61</v>
      </c>
      <c r="D121" s="7">
        <v>116</v>
      </c>
      <c r="E121" s="3"/>
      <c r="F121" s="7">
        <v>35</v>
      </c>
      <c r="G121" s="3"/>
      <c r="H121" s="7">
        <v>35</v>
      </c>
      <c r="I121" s="16">
        <v>15.3</v>
      </c>
      <c r="J121" s="7">
        <v>35</v>
      </c>
      <c r="K121" s="12" t="s">
        <v>141</v>
      </c>
      <c r="L121" s="7">
        <v>34</v>
      </c>
    </row>
    <row r="122" spans="1:12" ht="16.5" customHeight="1">
      <c r="A122" s="1">
        <v>622</v>
      </c>
      <c r="B122" s="7">
        <v>117</v>
      </c>
      <c r="C122" s="17">
        <v>61.3</v>
      </c>
      <c r="D122" s="7">
        <v>117</v>
      </c>
      <c r="E122" s="3"/>
      <c r="F122" s="7">
        <v>34</v>
      </c>
      <c r="G122" s="3"/>
      <c r="H122" s="7">
        <v>34</v>
      </c>
      <c r="I122" s="3"/>
      <c r="J122" s="7">
        <v>34</v>
      </c>
      <c r="K122" s="12" t="s">
        <v>142</v>
      </c>
      <c r="L122" s="9">
        <v>33</v>
      </c>
    </row>
    <row r="123" spans="1:12" ht="16.5" customHeight="1">
      <c r="A123" s="1">
        <v>624</v>
      </c>
      <c r="B123" s="7">
        <v>118</v>
      </c>
      <c r="C123" s="17">
        <v>61.6</v>
      </c>
      <c r="D123" s="7">
        <v>118</v>
      </c>
      <c r="E123" s="3"/>
      <c r="F123" s="9">
        <v>33</v>
      </c>
      <c r="G123" s="1">
        <v>11</v>
      </c>
      <c r="H123" s="9">
        <v>33</v>
      </c>
      <c r="I123" s="16">
        <v>15.4</v>
      </c>
      <c r="J123" s="9">
        <v>33</v>
      </c>
      <c r="K123" s="12" t="s">
        <v>143</v>
      </c>
      <c r="L123" s="7">
        <v>32</v>
      </c>
    </row>
    <row r="124" spans="1:12" ht="16.5" customHeight="1">
      <c r="A124" s="1">
        <v>626</v>
      </c>
      <c r="B124" s="7">
        <v>119</v>
      </c>
      <c r="C124" s="17">
        <v>61.9</v>
      </c>
      <c r="D124" s="7">
        <v>119</v>
      </c>
      <c r="E124" s="3"/>
      <c r="F124" s="7">
        <v>32</v>
      </c>
      <c r="G124" s="3"/>
      <c r="H124" s="7">
        <v>32</v>
      </c>
      <c r="I124" s="3"/>
      <c r="J124" s="7">
        <v>32</v>
      </c>
      <c r="K124" s="12" t="s">
        <v>144</v>
      </c>
      <c r="L124" s="7">
        <v>31</v>
      </c>
    </row>
    <row r="125" spans="1:12" ht="16.5" customHeight="1">
      <c r="A125" s="1">
        <v>628</v>
      </c>
      <c r="B125" s="7">
        <v>120</v>
      </c>
      <c r="C125" s="17">
        <v>62.2</v>
      </c>
      <c r="D125" s="7">
        <v>120</v>
      </c>
      <c r="E125" s="2">
        <v>6.3</v>
      </c>
      <c r="F125" s="7">
        <v>31</v>
      </c>
      <c r="G125" s="3"/>
      <c r="H125" s="7">
        <v>31</v>
      </c>
      <c r="I125" s="16">
        <v>15.5</v>
      </c>
      <c r="J125" s="7">
        <v>31</v>
      </c>
      <c r="K125" s="12" t="s">
        <v>145</v>
      </c>
      <c r="L125" s="7">
        <v>30</v>
      </c>
    </row>
    <row r="126" spans="1:12" ht="16.5" customHeight="1">
      <c r="A126" s="1">
        <v>630</v>
      </c>
      <c r="B126" s="7">
        <v>121</v>
      </c>
      <c r="C126" s="17">
        <v>62.5</v>
      </c>
      <c r="D126" s="7">
        <v>121</v>
      </c>
      <c r="E126" s="3"/>
      <c r="F126" s="7">
        <v>30</v>
      </c>
      <c r="G126" s="2">
        <v>11.1</v>
      </c>
      <c r="H126" s="7">
        <v>30</v>
      </c>
      <c r="I126" s="3"/>
      <c r="J126" s="7">
        <v>30</v>
      </c>
      <c r="K126" s="12" t="s">
        <v>146</v>
      </c>
      <c r="L126" s="7">
        <v>29</v>
      </c>
    </row>
    <row r="127" spans="1:12" ht="16.5" customHeight="1">
      <c r="A127" s="1">
        <v>632</v>
      </c>
      <c r="B127" s="7">
        <v>122</v>
      </c>
      <c r="C127" s="17">
        <v>62.8</v>
      </c>
      <c r="D127" s="7">
        <v>122</v>
      </c>
      <c r="E127" s="3"/>
      <c r="F127" s="7">
        <v>29</v>
      </c>
      <c r="G127" s="3"/>
      <c r="H127" s="7">
        <v>29</v>
      </c>
      <c r="I127" s="16">
        <v>15.6</v>
      </c>
      <c r="J127" s="7">
        <v>29</v>
      </c>
      <c r="K127" s="12" t="s">
        <v>147</v>
      </c>
      <c r="L127" s="7">
        <v>28</v>
      </c>
    </row>
    <row r="128" spans="1:12" ht="16.5" customHeight="1">
      <c r="A128" s="1">
        <v>633</v>
      </c>
      <c r="B128" s="7">
        <v>123</v>
      </c>
      <c r="C128" s="17">
        <v>63.1</v>
      </c>
      <c r="D128" s="7">
        <v>123</v>
      </c>
      <c r="E128" s="3"/>
      <c r="F128" s="7">
        <v>28</v>
      </c>
      <c r="G128" s="3"/>
      <c r="H128" s="7">
        <v>28</v>
      </c>
      <c r="I128" s="3"/>
      <c r="J128" s="7">
        <v>28</v>
      </c>
      <c r="K128" s="12" t="s">
        <v>148</v>
      </c>
      <c r="L128" s="7">
        <v>27</v>
      </c>
    </row>
    <row r="129" spans="1:12" ht="16.5" customHeight="1">
      <c r="A129" s="1">
        <v>634</v>
      </c>
      <c r="B129" s="7">
        <v>124</v>
      </c>
      <c r="C129" s="17">
        <v>63.4</v>
      </c>
      <c r="D129" s="7">
        <v>124</v>
      </c>
      <c r="E129" s="3"/>
      <c r="F129" s="7">
        <v>27</v>
      </c>
      <c r="G129" s="2">
        <v>11.2</v>
      </c>
      <c r="H129" s="7">
        <v>27</v>
      </c>
      <c r="I129" s="16">
        <v>15.7</v>
      </c>
      <c r="J129" s="7">
        <v>27</v>
      </c>
      <c r="K129" s="12" t="s">
        <v>149</v>
      </c>
      <c r="L129" s="7">
        <v>26</v>
      </c>
    </row>
    <row r="130" spans="1:12" ht="16.5" customHeight="1">
      <c r="A130" s="1">
        <v>635</v>
      </c>
      <c r="B130" s="7">
        <v>125</v>
      </c>
      <c r="C130" s="17">
        <v>63.7</v>
      </c>
      <c r="D130" s="7">
        <v>125</v>
      </c>
      <c r="E130" s="2">
        <v>6.4</v>
      </c>
      <c r="F130" s="7">
        <v>26</v>
      </c>
      <c r="G130" s="5"/>
      <c r="H130" s="7">
        <v>26</v>
      </c>
      <c r="I130" s="3"/>
      <c r="J130" s="7">
        <v>26</v>
      </c>
      <c r="K130" s="12" t="s">
        <v>150</v>
      </c>
      <c r="L130" s="7">
        <v>25</v>
      </c>
    </row>
    <row r="131" spans="1:12" ht="16.5" customHeight="1">
      <c r="A131" s="1">
        <v>636</v>
      </c>
      <c r="B131" s="7">
        <v>126</v>
      </c>
      <c r="C131" s="17">
        <v>64</v>
      </c>
      <c r="D131" s="7">
        <v>126</v>
      </c>
      <c r="E131" s="3"/>
      <c r="F131" s="7">
        <v>25</v>
      </c>
      <c r="G131" s="5"/>
      <c r="H131" s="7">
        <v>25</v>
      </c>
      <c r="I131" s="16">
        <v>15.8</v>
      </c>
      <c r="J131" s="7">
        <v>25</v>
      </c>
      <c r="K131" s="12" t="s">
        <v>151</v>
      </c>
      <c r="L131" s="7">
        <v>24</v>
      </c>
    </row>
    <row r="132" spans="1:12" ht="16.5" customHeight="1">
      <c r="A132" s="1">
        <v>637</v>
      </c>
      <c r="B132" s="7">
        <v>127</v>
      </c>
      <c r="C132" s="17">
        <v>64.3</v>
      </c>
      <c r="D132" s="7">
        <v>127</v>
      </c>
      <c r="E132" s="2"/>
      <c r="F132" s="7">
        <v>24</v>
      </c>
      <c r="G132" s="2">
        <v>11.3</v>
      </c>
      <c r="H132" s="7">
        <v>24</v>
      </c>
      <c r="I132" s="3"/>
      <c r="J132" s="7">
        <v>24</v>
      </c>
      <c r="K132" s="12" t="s">
        <v>152</v>
      </c>
      <c r="L132" s="7">
        <v>23</v>
      </c>
    </row>
    <row r="133" spans="1:12" ht="16.5" customHeight="1">
      <c r="A133" s="1">
        <v>638</v>
      </c>
      <c r="B133" s="7">
        <v>128</v>
      </c>
      <c r="C133" s="17">
        <v>64.599999999999994</v>
      </c>
      <c r="D133" s="7">
        <v>128</v>
      </c>
      <c r="E133" s="2"/>
      <c r="F133" s="7">
        <v>23</v>
      </c>
      <c r="G133" s="3"/>
      <c r="H133" s="7">
        <v>23</v>
      </c>
      <c r="I133" s="16">
        <v>15.9</v>
      </c>
      <c r="J133" s="7">
        <v>23</v>
      </c>
      <c r="K133" s="12" t="s">
        <v>153</v>
      </c>
      <c r="L133" s="7">
        <v>22</v>
      </c>
    </row>
    <row r="134" spans="1:12" ht="16.5" customHeight="1">
      <c r="A134" s="1">
        <v>639</v>
      </c>
      <c r="B134" s="7">
        <v>129</v>
      </c>
      <c r="C134" s="17">
        <v>64.900000000000006</v>
      </c>
      <c r="D134" s="7">
        <v>129</v>
      </c>
      <c r="E134" s="2"/>
      <c r="F134" s="7">
        <v>22</v>
      </c>
      <c r="G134" s="3"/>
      <c r="H134" s="7">
        <v>22</v>
      </c>
      <c r="I134" s="3"/>
      <c r="J134" s="7">
        <v>22</v>
      </c>
      <c r="K134" s="12" t="s">
        <v>154</v>
      </c>
      <c r="L134" s="7">
        <v>21</v>
      </c>
    </row>
    <row r="135" spans="1:12" ht="16.5" customHeight="1">
      <c r="A135" s="1">
        <v>640</v>
      </c>
      <c r="B135" s="7">
        <v>130</v>
      </c>
      <c r="C135" s="17">
        <v>65.2</v>
      </c>
      <c r="D135" s="7">
        <v>130</v>
      </c>
      <c r="E135" s="2">
        <v>6.5</v>
      </c>
      <c r="F135" s="7">
        <v>21</v>
      </c>
      <c r="G135" s="2">
        <v>11.4</v>
      </c>
      <c r="H135" s="7">
        <v>21</v>
      </c>
      <c r="I135" s="16">
        <v>16</v>
      </c>
      <c r="J135" s="7">
        <v>21</v>
      </c>
      <c r="K135" s="12" t="s">
        <v>155</v>
      </c>
      <c r="L135" s="7">
        <v>20</v>
      </c>
    </row>
    <row r="136" spans="1:12" ht="16.5" customHeight="1">
      <c r="A136" s="1">
        <v>641</v>
      </c>
      <c r="B136" s="7">
        <v>131</v>
      </c>
      <c r="C136" s="17">
        <v>65.5</v>
      </c>
      <c r="D136" s="7">
        <v>131</v>
      </c>
      <c r="E136" s="3"/>
      <c r="F136" s="7">
        <v>20</v>
      </c>
      <c r="G136" s="3"/>
      <c r="H136" s="7">
        <v>20</v>
      </c>
      <c r="I136" s="16">
        <v>16.100000000000001</v>
      </c>
      <c r="J136" s="7">
        <v>20</v>
      </c>
      <c r="K136" s="12" t="s">
        <v>156</v>
      </c>
      <c r="L136" s="7">
        <v>19</v>
      </c>
    </row>
    <row r="137" spans="1:12" ht="16.5" customHeight="1">
      <c r="A137" s="1">
        <v>642</v>
      </c>
      <c r="B137" s="7">
        <v>132</v>
      </c>
      <c r="C137" s="17">
        <v>65.8</v>
      </c>
      <c r="D137" s="7">
        <v>132</v>
      </c>
      <c r="E137" s="3"/>
      <c r="F137" s="7">
        <v>19</v>
      </c>
      <c r="G137" s="3"/>
      <c r="H137" s="7">
        <v>19</v>
      </c>
      <c r="I137" s="16">
        <v>16.2</v>
      </c>
      <c r="J137" s="7">
        <v>19</v>
      </c>
      <c r="K137" s="12" t="s">
        <v>157</v>
      </c>
      <c r="L137" s="7">
        <v>18</v>
      </c>
    </row>
    <row r="138" spans="1:12" ht="16.5" customHeight="1">
      <c r="A138" s="1">
        <v>643</v>
      </c>
      <c r="B138" s="7">
        <v>133</v>
      </c>
      <c r="C138" s="18">
        <v>66.099999999999994</v>
      </c>
      <c r="D138" s="7">
        <v>133</v>
      </c>
      <c r="E138" s="3"/>
      <c r="F138" s="7">
        <v>18</v>
      </c>
      <c r="G138" s="2">
        <v>11.5</v>
      </c>
      <c r="H138" s="7">
        <v>18</v>
      </c>
      <c r="I138" s="16">
        <v>16.3</v>
      </c>
      <c r="J138" s="7">
        <v>18</v>
      </c>
      <c r="K138" s="12" t="s">
        <v>158</v>
      </c>
      <c r="L138" s="7">
        <v>17</v>
      </c>
    </row>
    <row r="139" spans="1:12" ht="16.5" customHeight="1">
      <c r="A139" s="1">
        <v>644</v>
      </c>
      <c r="B139" s="7">
        <v>134</v>
      </c>
      <c r="C139" s="17">
        <v>66.400000000000006</v>
      </c>
      <c r="D139" s="7">
        <v>134</v>
      </c>
      <c r="E139" s="3"/>
      <c r="F139" s="7">
        <v>17</v>
      </c>
      <c r="G139" s="3"/>
      <c r="H139" s="7">
        <v>17</v>
      </c>
      <c r="I139" s="16">
        <v>16.399999999999999</v>
      </c>
      <c r="J139" s="7">
        <v>17</v>
      </c>
      <c r="K139" s="12" t="s">
        <v>159</v>
      </c>
      <c r="L139" s="7">
        <v>16</v>
      </c>
    </row>
    <row r="140" spans="1:12" ht="16.5" customHeight="1">
      <c r="A140" s="1">
        <v>645</v>
      </c>
      <c r="B140" s="7">
        <v>135</v>
      </c>
      <c r="C140" s="17">
        <v>66.7</v>
      </c>
      <c r="D140" s="7">
        <v>135</v>
      </c>
      <c r="E140" s="2">
        <v>6.6</v>
      </c>
      <c r="F140" s="7">
        <v>16</v>
      </c>
      <c r="G140" s="3"/>
      <c r="H140" s="7">
        <v>16</v>
      </c>
      <c r="I140" s="16">
        <v>16.5</v>
      </c>
      <c r="J140" s="7">
        <v>16</v>
      </c>
      <c r="K140" s="12" t="s">
        <v>160</v>
      </c>
      <c r="L140" s="7">
        <v>15</v>
      </c>
    </row>
    <row r="141" spans="1:12" ht="16.5" customHeight="1">
      <c r="A141" s="1">
        <v>646</v>
      </c>
      <c r="B141" s="7">
        <v>136</v>
      </c>
      <c r="C141" s="17">
        <v>67</v>
      </c>
      <c r="D141" s="7">
        <v>136</v>
      </c>
      <c r="E141" s="3"/>
      <c r="F141" s="7">
        <v>15</v>
      </c>
      <c r="G141" s="2">
        <v>11.6</v>
      </c>
      <c r="H141" s="7">
        <v>15</v>
      </c>
      <c r="I141" s="16">
        <v>16.600000000000001</v>
      </c>
      <c r="J141" s="7">
        <v>15</v>
      </c>
      <c r="K141" s="12" t="s">
        <v>161</v>
      </c>
      <c r="L141" s="7">
        <v>14</v>
      </c>
    </row>
    <row r="142" spans="1:12" ht="16.5" customHeight="1">
      <c r="A142" s="1">
        <v>647</v>
      </c>
      <c r="B142" s="7">
        <v>137</v>
      </c>
      <c r="C142" s="17">
        <v>67.3</v>
      </c>
      <c r="D142" s="7">
        <v>137</v>
      </c>
      <c r="E142" s="3"/>
      <c r="F142" s="7">
        <v>14</v>
      </c>
      <c r="G142" s="3"/>
      <c r="H142" s="7">
        <v>14</v>
      </c>
      <c r="I142" s="16">
        <v>16.7</v>
      </c>
      <c r="J142" s="7">
        <v>14</v>
      </c>
      <c r="K142" s="12" t="s">
        <v>162</v>
      </c>
      <c r="L142" s="7">
        <v>13</v>
      </c>
    </row>
    <row r="143" spans="1:12" ht="16.5" customHeight="1">
      <c r="A143" s="1">
        <v>648</v>
      </c>
      <c r="B143" s="7">
        <v>138</v>
      </c>
      <c r="C143" s="17">
        <v>67.5</v>
      </c>
      <c r="D143" s="7">
        <v>138</v>
      </c>
      <c r="E143" s="3"/>
      <c r="F143" s="7">
        <v>13</v>
      </c>
      <c r="G143" s="3"/>
      <c r="H143" s="7">
        <v>13</v>
      </c>
      <c r="I143" s="16">
        <v>16.8</v>
      </c>
      <c r="J143" s="7">
        <v>13</v>
      </c>
      <c r="K143" s="12" t="s">
        <v>163</v>
      </c>
      <c r="L143" s="7">
        <v>12</v>
      </c>
    </row>
    <row r="144" spans="1:12" ht="16.5" customHeight="1">
      <c r="A144" s="1">
        <v>649</v>
      </c>
      <c r="B144" s="7">
        <v>139</v>
      </c>
      <c r="C144" s="17">
        <v>67.7</v>
      </c>
      <c r="D144" s="7">
        <v>139</v>
      </c>
      <c r="E144" s="3"/>
      <c r="F144" s="7">
        <v>12</v>
      </c>
      <c r="G144" s="4" t="s">
        <v>2</v>
      </c>
      <c r="H144" s="7">
        <v>12</v>
      </c>
      <c r="I144" s="16">
        <v>16.899999999999999</v>
      </c>
      <c r="J144" s="7">
        <v>12</v>
      </c>
      <c r="K144" s="12" t="s">
        <v>164</v>
      </c>
      <c r="L144" s="7">
        <v>11</v>
      </c>
    </row>
    <row r="145" spans="1:12" ht="16.5" customHeight="1">
      <c r="A145" s="1">
        <v>650</v>
      </c>
      <c r="B145" s="7">
        <v>140</v>
      </c>
      <c r="C145" s="17">
        <v>67.900000000000006</v>
      </c>
      <c r="D145" s="7">
        <v>140</v>
      </c>
      <c r="E145" s="2">
        <v>6.7</v>
      </c>
      <c r="F145" s="7">
        <v>11</v>
      </c>
      <c r="G145" s="3"/>
      <c r="H145" s="7">
        <v>11</v>
      </c>
      <c r="I145" s="16">
        <v>17</v>
      </c>
      <c r="J145" s="7">
        <v>11</v>
      </c>
      <c r="K145" s="12" t="s">
        <v>165</v>
      </c>
      <c r="L145" s="7">
        <v>10</v>
      </c>
    </row>
    <row r="146" spans="1:12" ht="16.5" customHeight="1">
      <c r="A146" s="1">
        <v>651</v>
      </c>
      <c r="B146" s="7">
        <v>141</v>
      </c>
      <c r="C146" s="17">
        <v>68.099999999999994</v>
      </c>
      <c r="D146" s="7">
        <v>141</v>
      </c>
      <c r="E146" s="3"/>
      <c r="F146" s="7">
        <v>10</v>
      </c>
      <c r="G146" s="3"/>
      <c r="H146" s="7">
        <v>10</v>
      </c>
      <c r="I146" s="16">
        <v>17.100000000000001</v>
      </c>
      <c r="J146" s="7">
        <v>10</v>
      </c>
      <c r="K146" s="12" t="s">
        <v>166</v>
      </c>
      <c r="L146" s="7">
        <v>9</v>
      </c>
    </row>
    <row r="147" spans="1:12" ht="16.5" customHeight="1">
      <c r="A147" s="1">
        <v>652</v>
      </c>
      <c r="B147" s="7">
        <v>142</v>
      </c>
      <c r="C147" s="17">
        <v>68.3</v>
      </c>
      <c r="D147" s="7">
        <v>142</v>
      </c>
      <c r="E147" s="3"/>
      <c r="F147" s="7">
        <v>9</v>
      </c>
      <c r="G147" s="2">
        <v>11.8</v>
      </c>
      <c r="H147" s="7">
        <v>9</v>
      </c>
      <c r="I147" s="16">
        <v>17.2</v>
      </c>
      <c r="J147" s="7">
        <v>9</v>
      </c>
      <c r="K147" s="12" t="s">
        <v>167</v>
      </c>
      <c r="L147" s="7">
        <v>8</v>
      </c>
    </row>
    <row r="148" spans="1:12" ht="16.5" customHeight="1">
      <c r="A148" s="1">
        <v>653</v>
      </c>
      <c r="B148" s="7">
        <v>143</v>
      </c>
      <c r="C148" s="17">
        <v>68.5</v>
      </c>
      <c r="D148" s="7">
        <v>143</v>
      </c>
      <c r="E148" s="3"/>
      <c r="F148" s="7">
        <v>8</v>
      </c>
      <c r="G148" s="3"/>
      <c r="H148" s="7">
        <v>8</v>
      </c>
      <c r="I148" s="16">
        <v>17.3</v>
      </c>
      <c r="J148" s="7">
        <v>8</v>
      </c>
      <c r="K148" s="12" t="s">
        <v>168</v>
      </c>
      <c r="L148" s="7">
        <v>7</v>
      </c>
    </row>
    <row r="149" spans="1:12" ht="16.5" customHeight="1">
      <c r="A149" s="1">
        <v>654</v>
      </c>
      <c r="B149" s="7">
        <v>144</v>
      </c>
      <c r="C149" s="17">
        <v>68.7</v>
      </c>
      <c r="D149" s="7">
        <v>144</v>
      </c>
      <c r="E149" s="3"/>
      <c r="F149" s="7">
        <v>7</v>
      </c>
      <c r="G149" s="2">
        <v>11.9</v>
      </c>
      <c r="H149" s="7">
        <v>7</v>
      </c>
      <c r="I149" s="16">
        <v>17.399999999999999</v>
      </c>
      <c r="J149" s="7">
        <v>7</v>
      </c>
      <c r="K149" s="12" t="s">
        <v>169</v>
      </c>
      <c r="L149" s="7">
        <v>6</v>
      </c>
    </row>
    <row r="150" spans="1:12" ht="16.5" customHeight="1">
      <c r="A150" s="1">
        <v>655</v>
      </c>
      <c r="B150" s="7">
        <v>145</v>
      </c>
      <c r="C150" s="17">
        <v>68.900000000000006</v>
      </c>
      <c r="D150" s="7">
        <v>145</v>
      </c>
      <c r="E150" s="2">
        <v>6.8</v>
      </c>
      <c r="F150" s="7">
        <v>6</v>
      </c>
      <c r="G150" s="3"/>
      <c r="H150" s="7">
        <v>6</v>
      </c>
      <c r="I150" s="16">
        <v>17.5</v>
      </c>
      <c r="J150" s="7">
        <v>6</v>
      </c>
      <c r="K150" s="12" t="s">
        <v>170</v>
      </c>
      <c r="L150" s="7">
        <v>5</v>
      </c>
    </row>
    <row r="151" spans="1:12" ht="16.5" customHeight="1">
      <c r="A151" s="1">
        <v>656</v>
      </c>
      <c r="B151" s="7">
        <v>146</v>
      </c>
      <c r="C151" s="17">
        <v>69.099999999999994</v>
      </c>
      <c r="D151" s="7">
        <v>146</v>
      </c>
      <c r="E151" s="3"/>
      <c r="F151" s="7">
        <v>5</v>
      </c>
      <c r="G151" s="2">
        <v>12</v>
      </c>
      <c r="H151" s="7">
        <v>5</v>
      </c>
      <c r="I151" s="16">
        <v>17.600000000000001</v>
      </c>
      <c r="J151" s="7">
        <v>5</v>
      </c>
      <c r="K151" s="12" t="s">
        <v>171</v>
      </c>
      <c r="L151" s="7">
        <v>4</v>
      </c>
    </row>
    <row r="152" spans="1:12" ht="16.5" customHeight="1">
      <c r="A152" s="1">
        <v>657</v>
      </c>
      <c r="B152" s="7">
        <v>147</v>
      </c>
      <c r="C152" s="17">
        <v>69.3</v>
      </c>
      <c r="D152" s="7">
        <v>147</v>
      </c>
      <c r="E152" s="3"/>
      <c r="F152" s="7">
        <v>4</v>
      </c>
      <c r="G152" s="3"/>
      <c r="H152" s="7">
        <v>4</v>
      </c>
      <c r="I152" s="16">
        <v>17.7</v>
      </c>
      <c r="J152" s="7">
        <v>4</v>
      </c>
      <c r="K152" s="12" t="s">
        <v>172</v>
      </c>
      <c r="L152" s="10">
        <v>3</v>
      </c>
    </row>
    <row r="153" spans="1:12" ht="16.5" customHeight="1">
      <c r="A153" s="1">
        <v>658</v>
      </c>
      <c r="B153" s="7">
        <v>148</v>
      </c>
      <c r="C153" s="17">
        <v>69.5</v>
      </c>
      <c r="D153" s="7">
        <v>148</v>
      </c>
      <c r="E153" s="3"/>
      <c r="F153" s="10">
        <v>3</v>
      </c>
      <c r="G153" s="2">
        <v>12.1</v>
      </c>
      <c r="H153" s="10">
        <v>3</v>
      </c>
      <c r="I153" s="16">
        <v>17.8</v>
      </c>
      <c r="J153" s="10">
        <v>3</v>
      </c>
      <c r="K153" s="12" t="s">
        <v>173</v>
      </c>
      <c r="L153" s="7">
        <v>2</v>
      </c>
    </row>
    <row r="154" spans="1:12" ht="16.5" customHeight="1">
      <c r="A154" s="1">
        <v>659</v>
      </c>
      <c r="B154" s="7">
        <v>149</v>
      </c>
      <c r="C154" s="17">
        <v>69.7</v>
      </c>
      <c r="D154" s="7">
        <v>149</v>
      </c>
      <c r="E154" s="3"/>
      <c r="F154" s="7">
        <v>2</v>
      </c>
      <c r="G154" s="3"/>
      <c r="H154" s="7">
        <v>2</v>
      </c>
      <c r="I154" s="16">
        <v>17.899999999999999</v>
      </c>
      <c r="J154" s="7">
        <v>2</v>
      </c>
      <c r="K154" s="12" t="s">
        <v>174</v>
      </c>
      <c r="L154" s="7">
        <v>1</v>
      </c>
    </row>
    <row r="155" spans="1:12" ht="16.5" customHeight="1">
      <c r="A155" s="1">
        <v>660</v>
      </c>
      <c r="B155" s="6" t="s">
        <v>3</v>
      </c>
      <c r="C155" s="17">
        <v>70</v>
      </c>
      <c r="D155" s="6" t="s">
        <v>3</v>
      </c>
      <c r="E155" s="2">
        <v>6.9</v>
      </c>
      <c r="F155" s="7">
        <v>1</v>
      </c>
      <c r="G155" s="2">
        <v>12.2</v>
      </c>
      <c r="H155" s="7">
        <v>1</v>
      </c>
      <c r="I155" s="16">
        <v>18</v>
      </c>
      <c r="J155" s="7">
        <v>1</v>
      </c>
      <c r="K155" s="14" t="s">
        <v>19</v>
      </c>
      <c r="L155" s="20">
        <v>1</v>
      </c>
    </row>
    <row r="156" spans="1:12" ht="18.75">
      <c r="A156" s="14" t="s">
        <v>24</v>
      </c>
      <c r="B156" s="20">
        <v>150</v>
      </c>
      <c r="C156" s="19" t="s">
        <v>25</v>
      </c>
      <c r="D156" s="20">
        <v>150</v>
      </c>
      <c r="E156" s="14" t="s">
        <v>21</v>
      </c>
      <c r="F156" s="20">
        <v>0</v>
      </c>
      <c r="G156" s="14" t="s">
        <v>20</v>
      </c>
      <c r="H156" s="20">
        <v>0</v>
      </c>
      <c r="I156" s="14">
        <v>18.100000000000001</v>
      </c>
      <c r="J156" s="20">
        <v>0</v>
      </c>
      <c r="K156" s="14" t="s">
        <v>22</v>
      </c>
      <c r="L156" s="20">
        <v>0</v>
      </c>
    </row>
    <row r="157" spans="1:12" ht="18.75">
      <c r="A157" s="14"/>
      <c r="B157" s="14"/>
      <c r="C157" s="19"/>
      <c r="D157" s="20"/>
      <c r="E157" s="14">
        <v>0</v>
      </c>
      <c r="F157" s="20">
        <v>0</v>
      </c>
      <c r="G157" s="14">
        <v>0</v>
      </c>
      <c r="H157" s="20">
        <v>0</v>
      </c>
      <c r="I157" s="14">
        <v>0</v>
      </c>
      <c r="J157" s="20">
        <v>0</v>
      </c>
      <c r="K157" s="14">
        <v>0</v>
      </c>
      <c r="L157" s="20">
        <v>0</v>
      </c>
    </row>
    <row r="158" spans="1:12" ht="18.75">
      <c r="A158" s="14"/>
      <c r="B158" s="20">
        <v>0</v>
      </c>
      <c r="C158" s="19"/>
      <c r="D158" s="20">
        <v>0</v>
      </c>
      <c r="E158" s="14">
        <v>0</v>
      </c>
      <c r="F158" s="20">
        <v>0</v>
      </c>
      <c r="G158" s="14">
        <v>0</v>
      </c>
      <c r="H158" s="20">
        <v>0</v>
      </c>
      <c r="I158" s="14">
        <v>0</v>
      </c>
      <c r="J158" s="20">
        <v>0</v>
      </c>
      <c r="K158" s="14"/>
      <c r="L158" s="20"/>
    </row>
  </sheetData>
  <sortState ref="D6:D155">
    <sortCondition ref="D6:D155"/>
  </sortState>
  <mergeCells count="2">
    <mergeCell ref="A2:L2"/>
    <mergeCell ref="A1:L1"/>
  </mergeCells>
  <pageMargins left="0.97916666666666663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M195"/>
  <sheetViews>
    <sheetView view="pageLayout" topLeftCell="A151" workbookViewId="0">
      <selection activeCell="K156" sqref="K156"/>
    </sheetView>
  </sheetViews>
  <sheetFormatPr defaultRowHeight="15.75"/>
  <cols>
    <col min="1" max="1" width="12.5" customWidth="1"/>
    <col min="5" max="5" width="10" customWidth="1"/>
    <col min="7" max="7" width="10.5" customWidth="1"/>
    <col min="9" max="9" width="10.375" customWidth="1"/>
    <col min="11" max="11" width="11.25" customWidth="1"/>
  </cols>
  <sheetData>
    <row r="1" spans="1:13" ht="74.25" customHeight="1">
      <c r="A1" s="60" t="s">
        <v>9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13"/>
    </row>
    <row r="2" spans="1:13" ht="18.75">
      <c r="A2" s="61" t="s">
        <v>10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3"/>
    </row>
    <row r="3" spans="1:13" ht="78.75" customHeight="1">
      <c r="A3" s="12" t="s">
        <v>5</v>
      </c>
      <c r="B3" s="6" t="s">
        <v>15</v>
      </c>
      <c r="C3" s="12" t="s">
        <v>11</v>
      </c>
      <c r="D3" s="6" t="s">
        <v>15</v>
      </c>
      <c r="E3" s="12" t="s">
        <v>6</v>
      </c>
      <c r="F3" s="6" t="s">
        <v>15</v>
      </c>
      <c r="G3" s="12" t="s">
        <v>7</v>
      </c>
      <c r="H3" s="6" t="s">
        <v>15</v>
      </c>
      <c r="I3" s="12" t="s">
        <v>8</v>
      </c>
      <c r="J3" s="6" t="s">
        <v>15</v>
      </c>
      <c r="K3" s="12" t="s">
        <v>13</v>
      </c>
      <c r="L3" s="6" t="s">
        <v>15</v>
      </c>
    </row>
    <row r="4" spans="1:13" ht="16.5" customHeight="1">
      <c r="A4" s="12" t="s">
        <v>175</v>
      </c>
      <c r="B4" s="6">
        <v>150</v>
      </c>
      <c r="C4" s="21" t="s">
        <v>176</v>
      </c>
      <c r="D4" s="6">
        <v>150</v>
      </c>
      <c r="E4" s="12">
        <v>0</v>
      </c>
      <c r="F4" s="6">
        <v>0</v>
      </c>
      <c r="G4" s="12">
        <v>0</v>
      </c>
      <c r="H4" s="6">
        <v>0</v>
      </c>
      <c r="I4" s="12">
        <v>0</v>
      </c>
      <c r="J4" s="6">
        <v>0</v>
      </c>
      <c r="K4" s="12" t="s">
        <v>179</v>
      </c>
      <c r="L4" s="6">
        <v>150</v>
      </c>
    </row>
    <row r="5" spans="1:13" ht="16.5" customHeight="1">
      <c r="A5" s="12">
        <v>0</v>
      </c>
      <c r="B5" s="6">
        <v>0</v>
      </c>
      <c r="C5" s="12">
        <v>0</v>
      </c>
      <c r="D5" s="6">
        <v>0</v>
      </c>
      <c r="E5" s="12">
        <v>2</v>
      </c>
      <c r="F5" s="6">
        <v>150</v>
      </c>
      <c r="G5" s="12">
        <v>2</v>
      </c>
      <c r="H5" s="6">
        <v>150</v>
      </c>
      <c r="I5" s="12">
        <v>2</v>
      </c>
      <c r="J5" s="6">
        <v>150</v>
      </c>
      <c r="K5" s="12" t="s">
        <v>17</v>
      </c>
      <c r="L5" s="7">
        <v>150</v>
      </c>
    </row>
    <row r="6" spans="1:13" ht="16.5" customHeight="1">
      <c r="A6" s="1">
        <v>200</v>
      </c>
      <c r="B6" s="7">
        <v>1</v>
      </c>
      <c r="C6" s="17">
        <v>6.5</v>
      </c>
      <c r="D6" s="7">
        <v>1</v>
      </c>
      <c r="E6" s="2">
        <v>4.4000000000000004</v>
      </c>
      <c r="F6" s="7">
        <v>150</v>
      </c>
      <c r="G6" s="2">
        <v>8</v>
      </c>
      <c r="H6" s="7">
        <v>150</v>
      </c>
      <c r="I6" s="2">
        <v>13.1</v>
      </c>
      <c r="J6" s="7">
        <v>150</v>
      </c>
      <c r="K6" s="12" t="s">
        <v>181</v>
      </c>
      <c r="L6" s="7">
        <v>149</v>
      </c>
    </row>
    <row r="7" spans="1:13" ht="16.5" customHeight="1">
      <c r="A7" s="1">
        <v>205</v>
      </c>
      <c r="B7" s="7">
        <v>2</v>
      </c>
      <c r="C7" s="17">
        <v>6.9</v>
      </c>
      <c r="D7" s="7">
        <v>2</v>
      </c>
      <c r="E7" s="3"/>
      <c r="F7" s="7">
        <v>149</v>
      </c>
      <c r="G7" s="3"/>
      <c r="H7" s="7">
        <v>149</v>
      </c>
      <c r="I7" s="3"/>
      <c r="J7" s="7">
        <v>149</v>
      </c>
      <c r="K7" s="12" t="s">
        <v>182</v>
      </c>
      <c r="L7" s="7">
        <v>148</v>
      </c>
    </row>
    <row r="8" spans="1:13" ht="16.5" customHeight="1">
      <c r="A8" s="1">
        <v>210</v>
      </c>
      <c r="B8" s="7">
        <v>3</v>
      </c>
      <c r="C8" s="22">
        <v>7.3</v>
      </c>
      <c r="D8" s="7">
        <v>3</v>
      </c>
      <c r="E8" s="3"/>
      <c r="F8" s="7">
        <v>148</v>
      </c>
      <c r="G8" s="2">
        <v>8.1</v>
      </c>
      <c r="H8" s="7">
        <v>148</v>
      </c>
      <c r="I8" s="2">
        <v>13.2</v>
      </c>
      <c r="J8" s="7">
        <v>148</v>
      </c>
      <c r="K8" s="12" t="s">
        <v>183</v>
      </c>
      <c r="L8" s="7">
        <v>147</v>
      </c>
    </row>
    <row r="9" spans="1:13" ht="16.5" customHeight="1">
      <c r="A9" s="1">
        <v>215</v>
      </c>
      <c r="B9" s="7">
        <v>4</v>
      </c>
      <c r="C9" s="23">
        <v>7.7</v>
      </c>
      <c r="D9" s="7">
        <v>4</v>
      </c>
      <c r="E9" s="3"/>
      <c r="F9" s="7">
        <v>147</v>
      </c>
      <c r="G9" s="3"/>
      <c r="H9" s="7">
        <v>147</v>
      </c>
      <c r="I9" s="3"/>
      <c r="J9" s="7">
        <v>147</v>
      </c>
      <c r="K9" s="12" t="s">
        <v>184</v>
      </c>
      <c r="L9" s="7">
        <v>146</v>
      </c>
    </row>
    <row r="10" spans="1:13" ht="16.5" customHeight="1">
      <c r="A10" s="1">
        <v>220</v>
      </c>
      <c r="B10" s="7">
        <v>5</v>
      </c>
      <c r="C10" s="23">
        <v>8.1</v>
      </c>
      <c r="D10" s="7">
        <v>5</v>
      </c>
      <c r="E10" s="3"/>
      <c r="F10" s="7">
        <v>146</v>
      </c>
      <c r="G10" s="2">
        <v>8.1999999999999993</v>
      </c>
      <c r="H10" s="7">
        <v>146</v>
      </c>
      <c r="I10" s="2">
        <v>13.3</v>
      </c>
      <c r="J10" s="7">
        <v>146</v>
      </c>
      <c r="K10" s="12" t="s">
        <v>185</v>
      </c>
      <c r="L10" s="7">
        <v>145</v>
      </c>
    </row>
    <row r="11" spans="1:13" ht="16.5" customHeight="1">
      <c r="A11" s="1">
        <v>225</v>
      </c>
      <c r="B11" s="7">
        <v>6</v>
      </c>
      <c r="C11" s="17">
        <v>8.5</v>
      </c>
      <c r="D11" s="7">
        <v>6</v>
      </c>
      <c r="E11" s="2">
        <v>4.5</v>
      </c>
      <c r="F11" s="7">
        <v>145</v>
      </c>
      <c r="G11" s="3"/>
      <c r="H11" s="7">
        <v>145</v>
      </c>
      <c r="I11" s="3"/>
      <c r="J11" s="7">
        <v>145</v>
      </c>
      <c r="K11" s="12" t="s">
        <v>186</v>
      </c>
      <c r="L11" s="7">
        <v>144</v>
      </c>
    </row>
    <row r="12" spans="1:13" ht="16.5" customHeight="1">
      <c r="A12" s="1">
        <v>230</v>
      </c>
      <c r="B12" s="7">
        <v>7</v>
      </c>
      <c r="C12" s="17">
        <v>8.9</v>
      </c>
      <c r="D12" s="7">
        <v>7</v>
      </c>
      <c r="E12" s="3"/>
      <c r="F12" s="7">
        <v>144</v>
      </c>
      <c r="G12" s="2">
        <v>8.3000000000000007</v>
      </c>
      <c r="H12" s="7">
        <v>144</v>
      </c>
      <c r="I12" s="2">
        <v>13.4</v>
      </c>
      <c r="J12" s="7">
        <v>144</v>
      </c>
      <c r="K12" s="12" t="s">
        <v>187</v>
      </c>
      <c r="L12" s="7">
        <v>143</v>
      </c>
    </row>
    <row r="13" spans="1:13" ht="16.5" customHeight="1">
      <c r="A13" s="1">
        <v>235</v>
      </c>
      <c r="B13" s="7">
        <v>8</v>
      </c>
      <c r="C13" s="17">
        <v>9.3000000000000007</v>
      </c>
      <c r="D13" s="7">
        <v>8</v>
      </c>
      <c r="E13" s="3"/>
      <c r="F13" s="7">
        <v>143</v>
      </c>
      <c r="G13" s="3"/>
      <c r="H13" s="7">
        <v>143</v>
      </c>
      <c r="I13" s="3"/>
      <c r="J13" s="7">
        <v>143</v>
      </c>
      <c r="K13" s="12" t="s">
        <v>188</v>
      </c>
      <c r="L13" s="7">
        <v>142</v>
      </c>
    </row>
    <row r="14" spans="1:13" ht="16.5" customHeight="1">
      <c r="A14" s="1">
        <v>240</v>
      </c>
      <c r="B14" s="7">
        <v>9</v>
      </c>
      <c r="C14" s="17">
        <v>9.6999999999999993</v>
      </c>
      <c r="D14" s="7">
        <v>9</v>
      </c>
      <c r="E14" s="3"/>
      <c r="F14" s="7">
        <v>142</v>
      </c>
      <c r="G14" s="2">
        <v>8.4</v>
      </c>
      <c r="H14" s="7">
        <v>142</v>
      </c>
      <c r="I14" s="2">
        <v>13.5</v>
      </c>
      <c r="J14" s="7">
        <v>142</v>
      </c>
      <c r="K14" s="12" t="s">
        <v>189</v>
      </c>
      <c r="L14" s="7">
        <v>141</v>
      </c>
    </row>
    <row r="15" spans="1:13" ht="16.5" customHeight="1">
      <c r="A15" s="1">
        <v>245</v>
      </c>
      <c r="B15" s="7">
        <v>10</v>
      </c>
      <c r="C15" s="17">
        <v>10.1</v>
      </c>
      <c r="D15" s="7">
        <v>10</v>
      </c>
      <c r="E15" s="3"/>
      <c r="F15" s="7">
        <v>141</v>
      </c>
      <c r="G15" s="3"/>
      <c r="H15" s="7">
        <v>141</v>
      </c>
      <c r="I15" s="3"/>
      <c r="J15" s="7">
        <v>141</v>
      </c>
      <c r="K15" s="12" t="s">
        <v>190</v>
      </c>
      <c r="L15" s="7">
        <v>140</v>
      </c>
    </row>
    <row r="16" spans="1:13" ht="16.5" customHeight="1">
      <c r="A16" s="1">
        <v>250</v>
      </c>
      <c r="B16" s="7">
        <v>11</v>
      </c>
      <c r="C16" s="17">
        <v>10.5</v>
      </c>
      <c r="D16" s="7">
        <v>11</v>
      </c>
      <c r="E16" s="3"/>
      <c r="F16" s="7">
        <v>140</v>
      </c>
      <c r="G16" s="2">
        <v>8.5</v>
      </c>
      <c r="H16" s="7">
        <v>140</v>
      </c>
      <c r="I16" s="2">
        <v>13.6</v>
      </c>
      <c r="J16" s="7">
        <v>140</v>
      </c>
      <c r="K16" s="12" t="s">
        <v>191</v>
      </c>
      <c r="L16" s="7">
        <v>139</v>
      </c>
    </row>
    <row r="17" spans="1:12" ht="16.5" customHeight="1">
      <c r="A17" s="1">
        <v>255</v>
      </c>
      <c r="B17" s="7">
        <v>12</v>
      </c>
      <c r="C17" s="17">
        <v>10.9</v>
      </c>
      <c r="D17" s="7">
        <v>12</v>
      </c>
      <c r="E17" s="2">
        <v>4.5999999999999996</v>
      </c>
      <c r="F17" s="7">
        <v>139</v>
      </c>
      <c r="G17" s="3"/>
      <c r="H17" s="7">
        <v>139</v>
      </c>
      <c r="I17" s="3"/>
      <c r="J17" s="7">
        <v>139</v>
      </c>
      <c r="K17" s="12" t="s">
        <v>192</v>
      </c>
      <c r="L17" s="7">
        <v>138</v>
      </c>
    </row>
    <row r="18" spans="1:12" ht="16.5" customHeight="1">
      <c r="A18" s="1">
        <v>260</v>
      </c>
      <c r="B18" s="7">
        <v>13</v>
      </c>
      <c r="C18" s="17">
        <v>11.3</v>
      </c>
      <c r="D18" s="7">
        <v>13</v>
      </c>
      <c r="E18" s="3"/>
      <c r="F18" s="7">
        <v>138</v>
      </c>
      <c r="G18" s="2">
        <v>8.6</v>
      </c>
      <c r="H18" s="7">
        <v>138</v>
      </c>
      <c r="I18" s="2">
        <v>13.7</v>
      </c>
      <c r="J18" s="7">
        <v>138</v>
      </c>
      <c r="K18" s="12" t="s">
        <v>193</v>
      </c>
      <c r="L18" s="7">
        <v>137</v>
      </c>
    </row>
    <row r="19" spans="1:12" ht="16.5" customHeight="1">
      <c r="A19" s="1">
        <v>265</v>
      </c>
      <c r="B19" s="7">
        <v>14</v>
      </c>
      <c r="C19" s="17">
        <v>11.7</v>
      </c>
      <c r="D19" s="7">
        <v>14</v>
      </c>
      <c r="E19" s="3"/>
      <c r="F19" s="7">
        <v>137</v>
      </c>
      <c r="G19" s="3"/>
      <c r="H19" s="7">
        <v>137</v>
      </c>
      <c r="I19" s="3"/>
      <c r="J19" s="7">
        <v>137</v>
      </c>
      <c r="K19" s="12" t="s">
        <v>194</v>
      </c>
      <c r="L19" s="7">
        <v>136</v>
      </c>
    </row>
    <row r="20" spans="1:12" ht="16.5" customHeight="1">
      <c r="A20" s="1">
        <v>269</v>
      </c>
      <c r="B20" s="7">
        <v>15</v>
      </c>
      <c r="C20" s="17">
        <v>12.1</v>
      </c>
      <c r="D20" s="7">
        <v>15</v>
      </c>
      <c r="E20" s="3"/>
      <c r="F20" s="7">
        <v>136</v>
      </c>
      <c r="G20" s="3"/>
      <c r="H20" s="7">
        <v>136</v>
      </c>
      <c r="I20" s="2">
        <v>13.8</v>
      </c>
      <c r="J20" s="7">
        <v>136</v>
      </c>
      <c r="K20" s="12" t="s">
        <v>195</v>
      </c>
      <c r="L20" s="7">
        <v>135</v>
      </c>
    </row>
    <row r="21" spans="1:12" ht="16.5" customHeight="1">
      <c r="A21" s="1">
        <v>273</v>
      </c>
      <c r="B21" s="7">
        <v>16</v>
      </c>
      <c r="C21" s="17">
        <v>12.5</v>
      </c>
      <c r="D21" s="7">
        <v>16</v>
      </c>
      <c r="E21" s="3"/>
      <c r="F21" s="7">
        <v>135</v>
      </c>
      <c r="G21" s="2">
        <v>8.6999999999999993</v>
      </c>
      <c r="H21" s="7">
        <v>135</v>
      </c>
      <c r="I21" s="3"/>
      <c r="J21" s="7">
        <v>135</v>
      </c>
      <c r="K21" s="12" t="s">
        <v>196</v>
      </c>
      <c r="L21" s="7">
        <v>134</v>
      </c>
    </row>
    <row r="22" spans="1:12" ht="16.5" customHeight="1">
      <c r="A22" s="1">
        <v>277</v>
      </c>
      <c r="B22" s="7">
        <v>17</v>
      </c>
      <c r="C22" s="17">
        <v>12.9</v>
      </c>
      <c r="D22" s="7">
        <v>17</v>
      </c>
      <c r="E22" s="3"/>
      <c r="F22" s="7">
        <v>134</v>
      </c>
      <c r="G22" s="3"/>
      <c r="H22" s="7">
        <v>134</v>
      </c>
      <c r="I22" s="2">
        <v>13.9</v>
      </c>
      <c r="J22" s="7">
        <v>134</v>
      </c>
      <c r="K22" s="12" t="s">
        <v>197</v>
      </c>
      <c r="L22" s="7">
        <v>133</v>
      </c>
    </row>
    <row r="23" spans="1:12" ht="16.5" customHeight="1">
      <c r="A23" s="1">
        <v>281</v>
      </c>
      <c r="B23" s="7">
        <v>18</v>
      </c>
      <c r="C23" s="17">
        <v>13.3</v>
      </c>
      <c r="D23" s="7">
        <v>18</v>
      </c>
      <c r="E23" s="2">
        <v>4.7</v>
      </c>
      <c r="F23" s="7">
        <v>133</v>
      </c>
      <c r="G23" s="3"/>
      <c r="H23" s="7">
        <v>133</v>
      </c>
      <c r="I23" s="3"/>
      <c r="J23" s="7">
        <v>133</v>
      </c>
      <c r="K23" s="12" t="s">
        <v>198</v>
      </c>
      <c r="L23" s="7">
        <v>132</v>
      </c>
    </row>
    <row r="24" spans="1:12" ht="16.5" customHeight="1">
      <c r="A24" s="1">
        <v>285</v>
      </c>
      <c r="B24" s="7">
        <v>19</v>
      </c>
      <c r="C24" s="17">
        <v>13.7</v>
      </c>
      <c r="D24" s="7">
        <v>19</v>
      </c>
      <c r="E24" s="3"/>
      <c r="F24" s="7">
        <v>132</v>
      </c>
      <c r="G24" s="2">
        <v>8.8000000000000007</v>
      </c>
      <c r="H24" s="7">
        <v>132</v>
      </c>
      <c r="I24" s="1">
        <v>14</v>
      </c>
      <c r="J24" s="7">
        <v>132</v>
      </c>
      <c r="K24" s="12" t="s">
        <v>199</v>
      </c>
      <c r="L24" s="7">
        <v>131</v>
      </c>
    </row>
    <row r="25" spans="1:12" ht="16.5" customHeight="1">
      <c r="A25" s="1">
        <v>289</v>
      </c>
      <c r="B25" s="7">
        <v>20</v>
      </c>
      <c r="C25" s="17">
        <v>14.1</v>
      </c>
      <c r="D25" s="7">
        <v>20</v>
      </c>
      <c r="E25" s="3"/>
      <c r="F25" s="7">
        <v>131</v>
      </c>
      <c r="G25" s="3"/>
      <c r="H25" s="7">
        <v>131</v>
      </c>
      <c r="I25" s="3"/>
      <c r="J25" s="7">
        <v>131</v>
      </c>
      <c r="K25" s="12" t="s">
        <v>200</v>
      </c>
      <c r="L25" s="7">
        <v>130</v>
      </c>
    </row>
    <row r="26" spans="1:12" ht="16.5" customHeight="1">
      <c r="A26" s="1">
        <v>293</v>
      </c>
      <c r="B26" s="7">
        <v>21</v>
      </c>
      <c r="C26" s="17">
        <v>14.5</v>
      </c>
      <c r="D26" s="7">
        <v>21</v>
      </c>
      <c r="E26" s="3"/>
      <c r="F26" s="7">
        <v>130</v>
      </c>
      <c r="G26" s="3"/>
      <c r="H26" s="7">
        <v>130</v>
      </c>
      <c r="I26" s="2">
        <v>14.1</v>
      </c>
      <c r="J26" s="7">
        <v>130</v>
      </c>
      <c r="K26" s="12" t="s">
        <v>201</v>
      </c>
      <c r="L26" s="7">
        <v>129</v>
      </c>
    </row>
    <row r="27" spans="1:12" ht="16.5" customHeight="1">
      <c r="A27" s="1">
        <v>297</v>
      </c>
      <c r="B27" s="7">
        <v>22</v>
      </c>
      <c r="C27" s="17">
        <v>14.9</v>
      </c>
      <c r="D27" s="7">
        <v>22</v>
      </c>
      <c r="E27" s="3"/>
      <c r="F27" s="7">
        <v>129</v>
      </c>
      <c r="G27" s="2">
        <v>8.9</v>
      </c>
      <c r="H27" s="7">
        <v>129</v>
      </c>
      <c r="I27" s="3"/>
      <c r="J27" s="7">
        <v>129</v>
      </c>
      <c r="K27" s="12" t="s">
        <v>202</v>
      </c>
      <c r="L27" s="7">
        <v>128</v>
      </c>
    </row>
    <row r="28" spans="1:12" ht="16.5" customHeight="1">
      <c r="A28" s="1">
        <v>301</v>
      </c>
      <c r="B28" s="7">
        <v>23</v>
      </c>
      <c r="C28" s="17">
        <v>15.3</v>
      </c>
      <c r="D28" s="7">
        <v>23</v>
      </c>
      <c r="E28" s="3"/>
      <c r="F28" s="7">
        <v>128</v>
      </c>
      <c r="G28" s="3"/>
      <c r="H28" s="7">
        <v>128</v>
      </c>
      <c r="I28" s="2">
        <v>14.2</v>
      </c>
      <c r="J28" s="7">
        <v>128</v>
      </c>
      <c r="K28" s="12" t="s">
        <v>203</v>
      </c>
      <c r="L28" s="7">
        <v>127</v>
      </c>
    </row>
    <row r="29" spans="1:12" ht="16.5" customHeight="1">
      <c r="A29" s="1">
        <v>305</v>
      </c>
      <c r="B29" s="7">
        <v>24</v>
      </c>
      <c r="C29" s="17">
        <v>15.7</v>
      </c>
      <c r="D29" s="7">
        <v>24</v>
      </c>
      <c r="E29" s="2">
        <v>4.8</v>
      </c>
      <c r="F29" s="7">
        <v>127</v>
      </c>
      <c r="G29" s="3"/>
      <c r="H29" s="7">
        <v>127</v>
      </c>
      <c r="I29" s="3"/>
      <c r="J29" s="7">
        <v>127</v>
      </c>
      <c r="K29" s="12" t="s">
        <v>204</v>
      </c>
      <c r="L29" s="7">
        <v>126</v>
      </c>
    </row>
    <row r="30" spans="1:12" ht="16.5" customHeight="1">
      <c r="A30" s="1">
        <v>309</v>
      </c>
      <c r="B30" s="7">
        <v>25</v>
      </c>
      <c r="C30" s="17">
        <v>16.100000000000001</v>
      </c>
      <c r="D30" s="7">
        <v>25</v>
      </c>
      <c r="E30" s="3"/>
      <c r="F30" s="7">
        <v>126</v>
      </c>
      <c r="G30" s="2">
        <v>9</v>
      </c>
      <c r="H30" s="7">
        <v>126</v>
      </c>
      <c r="I30" s="2">
        <v>14.3</v>
      </c>
      <c r="J30" s="7">
        <v>126</v>
      </c>
      <c r="K30" s="12" t="s">
        <v>205</v>
      </c>
      <c r="L30" s="7">
        <v>125</v>
      </c>
    </row>
    <row r="31" spans="1:12" ht="16.5" customHeight="1">
      <c r="A31" s="1">
        <v>313</v>
      </c>
      <c r="B31" s="7">
        <v>26</v>
      </c>
      <c r="C31" s="17">
        <v>16.5</v>
      </c>
      <c r="D31" s="7">
        <v>26</v>
      </c>
      <c r="E31" s="3"/>
      <c r="F31" s="7">
        <v>125</v>
      </c>
      <c r="G31" s="3"/>
      <c r="H31" s="7">
        <v>125</v>
      </c>
      <c r="I31" s="3"/>
      <c r="J31" s="7">
        <v>125</v>
      </c>
      <c r="K31" s="12" t="s">
        <v>206</v>
      </c>
      <c r="L31" s="7">
        <v>124</v>
      </c>
    </row>
    <row r="32" spans="1:12" ht="16.5" customHeight="1">
      <c r="A32" s="1">
        <v>317</v>
      </c>
      <c r="B32" s="7">
        <v>27</v>
      </c>
      <c r="C32" s="17">
        <v>16.899999999999999</v>
      </c>
      <c r="D32" s="7">
        <v>27</v>
      </c>
      <c r="E32" s="3"/>
      <c r="F32" s="7">
        <v>124</v>
      </c>
      <c r="G32" s="3"/>
      <c r="H32" s="7">
        <v>124</v>
      </c>
      <c r="I32" s="2">
        <v>14.4</v>
      </c>
      <c r="J32" s="7">
        <v>124</v>
      </c>
      <c r="K32" s="12" t="s">
        <v>207</v>
      </c>
      <c r="L32" s="7">
        <v>123</v>
      </c>
    </row>
    <row r="33" spans="1:12" ht="16.5" customHeight="1">
      <c r="A33" s="1">
        <v>321</v>
      </c>
      <c r="B33" s="7">
        <v>28</v>
      </c>
      <c r="C33" s="17">
        <v>17.3</v>
      </c>
      <c r="D33" s="7">
        <v>28</v>
      </c>
      <c r="E33" s="3"/>
      <c r="F33" s="7">
        <v>123</v>
      </c>
      <c r="G33" s="2">
        <v>9.1</v>
      </c>
      <c r="H33" s="7">
        <v>123</v>
      </c>
      <c r="I33" s="3"/>
      <c r="J33" s="7">
        <v>123</v>
      </c>
      <c r="K33" s="12" t="s">
        <v>208</v>
      </c>
      <c r="L33" s="7">
        <v>122</v>
      </c>
    </row>
    <row r="34" spans="1:12" ht="16.5" customHeight="1">
      <c r="A34" s="1">
        <v>325</v>
      </c>
      <c r="B34" s="7">
        <v>29</v>
      </c>
      <c r="C34" s="17">
        <v>17.7</v>
      </c>
      <c r="D34" s="7">
        <v>29</v>
      </c>
      <c r="E34" s="3"/>
      <c r="F34" s="7">
        <v>122</v>
      </c>
      <c r="G34" s="3"/>
      <c r="H34" s="7">
        <v>122</v>
      </c>
      <c r="I34" s="2">
        <v>14.5</v>
      </c>
      <c r="J34" s="7">
        <v>122</v>
      </c>
      <c r="K34" s="12" t="s">
        <v>209</v>
      </c>
      <c r="L34" s="7">
        <v>121</v>
      </c>
    </row>
    <row r="35" spans="1:12" ht="16.5" customHeight="1">
      <c r="A35" s="1">
        <v>329</v>
      </c>
      <c r="B35" s="7">
        <v>30</v>
      </c>
      <c r="C35" s="17">
        <v>18.100000000000001</v>
      </c>
      <c r="D35" s="7">
        <v>30</v>
      </c>
      <c r="E35" s="2">
        <v>4.9000000000000004</v>
      </c>
      <c r="F35" s="7">
        <v>121</v>
      </c>
      <c r="G35" s="3"/>
      <c r="H35" s="7">
        <v>121</v>
      </c>
      <c r="I35" s="3"/>
      <c r="J35" s="7">
        <v>121</v>
      </c>
      <c r="K35" s="12" t="s">
        <v>210</v>
      </c>
      <c r="L35" s="7">
        <v>120</v>
      </c>
    </row>
    <row r="36" spans="1:12" ht="16.5" customHeight="1">
      <c r="A36" s="1">
        <v>333</v>
      </c>
      <c r="B36" s="7">
        <v>31</v>
      </c>
      <c r="C36" s="17">
        <v>18.5</v>
      </c>
      <c r="D36" s="7">
        <v>31</v>
      </c>
      <c r="E36" s="3"/>
      <c r="F36" s="7">
        <v>120</v>
      </c>
      <c r="G36" s="2">
        <v>9.1999999999999993</v>
      </c>
      <c r="H36" s="7">
        <v>120</v>
      </c>
      <c r="I36" s="2">
        <v>14.6</v>
      </c>
      <c r="J36" s="7">
        <v>120</v>
      </c>
      <c r="K36" s="12" t="s">
        <v>211</v>
      </c>
      <c r="L36" s="7">
        <v>119</v>
      </c>
    </row>
    <row r="37" spans="1:12" ht="16.5" customHeight="1">
      <c r="A37" s="1">
        <v>337</v>
      </c>
      <c r="B37" s="7">
        <v>32</v>
      </c>
      <c r="C37" s="17">
        <v>18.899999999999999</v>
      </c>
      <c r="D37" s="7">
        <v>32</v>
      </c>
      <c r="E37" s="3"/>
      <c r="F37" s="7">
        <v>119</v>
      </c>
      <c r="G37" s="3"/>
      <c r="H37" s="7">
        <v>119</v>
      </c>
      <c r="I37" s="3"/>
      <c r="J37" s="7">
        <v>119</v>
      </c>
      <c r="K37" s="12" t="s">
        <v>212</v>
      </c>
      <c r="L37" s="7">
        <v>118</v>
      </c>
    </row>
    <row r="38" spans="1:12" ht="16.5" customHeight="1">
      <c r="A38" s="1">
        <v>341</v>
      </c>
      <c r="B38" s="7">
        <v>33</v>
      </c>
      <c r="C38" s="17">
        <v>19.3</v>
      </c>
      <c r="D38" s="7">
        <v>33</v>
      </c>
      <c r="E38" s="3"/>
      <c r="F38" s="7">
        <v>118</v>
      </c>
      <c r="G38" s="3"/>
      <c r="H38" s="7">
        <v>118</v>
      </c>
      <c r="I38" s="3"/>
      <c r="J38" s="7">
        <v>118</v>
      </c>
      <c r="K38" s="12" t="s">
        <v>213</v>
      </c>
      <c r="L38" s="7">
        <v>117</v>
      </c>
    </row>
    <row r="39" spans="1:12" ht="16.5" customHeight="1">
      <c r="A39" s="1">
        <v>345</v>
      </c>
      <c r="B39" s="7">
        <v>34</v>
      </c>
      <c r="C39" s="17">
        <v>19.7</v>
      </c>
      <c r="D39" s="7">
        <v>34</v>
      </c>
      <c r="E39" s="3"/>
      <c r="F39" s="7">
        <v>117</v>
      </c>
      <c r="G39" s="2">
        <v>9.3000000000000007</v>
      </c>
      <c r="H39" s="7">
        <v>117</v>
      </c>
      <c r="I39" s="2">
        <v>14.7</v>
      </c>
      <c r="J39" s="7">
        <v>117</v>
      </c>
      <c r="K39" s="12" t="s">
        <v>214</v>
      </c>
      <c r="L39" s="7">
        <v>116</v>
      </c>
    </row>
    <row r="40" spans="1:12" ht="16.5" customHeight="1">
      <c r="A40" s="1">
        <v>349</v>
      </c>
      <c r="B40" s="7">
        <v>35</v>
      </c>
      <c r="C40" s="17">
        <v>20.100000000000001</v>
      </c>
      <c r="D40" s="7">
        <v>35</v>
      </c>
      <c r="E40" s="3"/>
      <c r="F40" s="7">
        <v>116</v>
      </c>
      <c r="G40" s="3"/>
      <c r="H40" s="7">
        <v>116</v>
      </c>
      <c r="I40" s="3"/>
      <c r="J40" s="7">
        <v>116</v>
      </c>
      <c r="K40" s="12" t="s">
        <v>215</v>
      </c>
      <c r="L40" s="7">
        <v>115</v>
      </c>
    </row>
    <row r="41" spans="1:12" ht="16.5" customHeight="1">
      <c r="A41" s="1">
        <v>353</v>
      </c>
      <c r="B41" s="7">
        <v>36</v>
      </c>
      <c r="C41" s="17">
        <v>20.5</v>
      </c>
      <c r="D41" s="7">
        <v>36</v>
      </c>
      <c r="E41" s="1">
        <v>5</v>
      </c>
      <c r="F41" s="7">
        <v>115</v>
      </c>
      <c r="G41" s="3"/>
      <c r="H41" s="7">
        <v>115</v>
      </c>
      <c r="I41" s="3"/>
      <c r="J41" s="7">
        <v>115</v>
      </c>
      <c r="K41" s="12" t="s">
        <v>216</v>
      </c>
      <c r="L41" s="7">
        <v>114</v>
      </c>
    </row>
    <row r="42" spans="1:12" ht="16.5" customHeight="1">
      <c r="A42" s="1">
        <v>357</v>
      </c>
      <c r="B42" s="7">
        <v>37</v>
      </c>
      <c r="C42" s="17">
        <v>20.9</v>
      </c>
      <c r="D42" s="7">
        <v>37</v>
      </c>
      <c r="E42" s="3"/>
      <c r="F42" s="7">
        <v>114</v>
      </c>
      <c r="G42" s="2">
        <v>9.4</v>
      </c>
      <c r="H42" s="7">
        <v>114</v>
      </c>
      <c r="I42" s="2">
        <v>14.8</v>
      </c>
      <c r="J42" s="7">
        <v>114</v>
      </c>
      <c r="K42" s="12" t="s">
        <v>217</v>
      </c>
      <c r="L42" s="7">
        <v>113</v>
      </c>
    </row>
    <row r="43" spans="1:12" ht="16.5" customHeight="1">
      <c r="A43" s="1">
        <v>360</v>
      </c>
      <c r="B43" s="7">
        <v>38</v>
      </c>
      <c r="C43" s="17">
        <v>21.3</v>
      </c>
      <c r="D43" s="7">
        <v>38</v>
      </c>
      <c r="E43" s="3"/>
      <c r="F43" s="7">
        <v>113</v>
      </c>
      <c r="G43" s="3"/>
      <c r="H43" s="7">
        <v>113</v>
      </c>
      <c r="I43" s="3"/>
      <c r="J43" s="7">
        <v>113</v>
      </c>
      <c r="K43" s="12" t="s">
        <v>218</v>
      </c>
      <c r="L43" s="7">
        <v>112</v>
      </c>
    </row>
    <row r="44" spans="1:12" ht="16.5" customHeight="1">
      <c r="A44" s="1">
        <v>363</v>
      </c>
      <c r="B44" s="7">
        <v>39</v>
      </c>
      <c r="C44" s="17">
        <v>21.7</v>
      </c>
      <c r="D44" s="7">
        <v>39</v>
      </c>
      <c r="E44" s="3"/>
      <c r="F44" s="7">
        <v>112</v>
      </c>
      <c r="G44" s="3"/>
      <c r="H44" s="7">
        <v>112</v>
      </c>
      <c r="I44" s="3"/>
      <c r="J44" s="7">
        <v>112</v>
      </c>
      <c r="K44" s="12" t="s">
        <v>219</v>
      </c>
      <c r="L44" s="7">
        <v>111</v>
      </c>
    </row>
    <row r="45" spans="1:12" ht="16.5" customHeight="1">
      <c r="A45" s="1">
        <v>366</v>
      </c>
      <c r="B45" s="7">
        <v>40</v>
      </c>
      <c r="C45" s="17">
        <v>22.1</v>
      </c>
      <c r="D45" s="7">
        <v>40</v>
      </c>
      <c r="E45" s="3"/>
      <c r="F45" s="7">
        <v>111</v>
      </c>
      <c r="G45" s="2">
        <v>9.5</v>
      </c>
      <c r="H45" s="7">
        <v>111</v>
      </c>
      <c r="I45" s="2">
        <v>14.9</v>
      </c>
      <c r="J45" s="7">
        <v>111</v>
      </c>
      <c r="K45" s="12" t="s">
        <v>220</v>
      </c>
      <c r="L45" s="7">
        <v>110</v>
      </c>
    </row>
    <row r="46" spans="1:12" ht="16.5" customHeight="1">
      <c r="A46" s="1">
        <v>369</v>
      </c>
      <c r="B46" s="7">
        <v>41</v>
      </c>
      <c r="C46" s="17">
        <v>22.5</v>
      </c>
      <c r="D46" s="7">
        <v>41</v>
      </c>
      <c r="E46" s="3"/>
      <c r="F46" s="7">
        <v>110</v>
      </c>
      <c r="G46" s="3"/>
      <c r="H46" s="7">
        <v>110</v>
      </c>
      <c r="I46" s="3"/>
      <c r="J46" s="7">
        <v>110</v>
      </c>
      <c r="K46" s="12" t="s">
        <v>221</v>
      </c>
      <c r="L46" s="7">
        <v>109</v>
      </c>
    </row>
    <row r="47" spans="1:12" ht="16.5" customHeight="1">
      <c r="A47" s="1">
        <v>372</v>
      </c>
      <c r="B47" s="7">
        <v>42</v>
      </c>
      <c r="C47" s="17">
        <v>22.9</v>
      </c>
      <c r="D47" s="7">
        <v>42</v>
      </c>
      <c r="E47" s="2">
        <v>5.0999999999999996</v>
      </c>
      <c r="F47" s="7">
        <v>109</v>
      </c>
      <c r="G47" s="3"/>
      <c r="H47" s="7">
        <v>109</v>
      </c>
      <c r="I47" s="3"/>
      <c r="J47" s="7">
        <v>109</v>
      </c>
      <c r="K47" s="12" t="s">
        <v>222</v>
      </c>
      <c r="L47" s="7">
        <v>108</v>
      </c>
    </row>
    <row r="48" spans="1:12" ht="16.5" customHeight="1">
      <c r="A48" s="1">
        <v>375</v>
      </c>
      <c r="B48" s="7">
        <v>43</v>
      </c>
      <c r="C48" s="17">
        <v>23.3</v>
      </c>
      <c r="D48" s="7">
        <v>43</v>
      </c>
      <c r="E48" s="3"/>
      <c r="F48" s="7">
        <v>108</v>
      </c>
      <c r="G48" s="2">
        <v>9.6</v>
      </c>
      <c r="H48" s="7">
        <v>108</v>
      </c>
      <c r="I48" s="1">
        <v>15</v>
      </c>
      <c r="J48" s="7">
        <v>108</v>
      </c>
      <c r="K48" s="12" t="s">
        <v>223</v>
      </c>
      <c r="L48" s="7">
        <v>107</v>
      </c>
    </row>
    <row r="49" spans="1:12" ht="16.5" customHeight="1">
      <c r="A49" s="1">
        <v>378</v>
      </c>
      <c r="B49" s="7">
        <v>44</v>
      </c>
      <c r="C49" s="17">
        <v>23.7</v>
      </c>
      <c r="D49" s="7">
        <v>44</v>
      </c>
      <c r="E49" s="3"/>
      <c r="F49" s="7">
        <v>107</v>
      </c>
      <c r="G49" s="3"/>
      <c r="H49" s="7">
        <v>107</v>
      </c>
      <c r="I49" s="3"/>
      <c r="J49" s="7">
        <v>107</v>
      </c>
      <c r="K49" s="12" t="s">
        <v>224</v>
      </c>
      <c r="L49" s="7">
        <v>106</v>
      </c>
    </row>
    <row r="50" spans="1:12" ht="16.5" customHeight="1">
      <c r="A50" s="1">
        <v>381</v>
      </c>
      <c r="B50" s="7">
        <v>45</v>
      </c>
      <c r="C50" s="17">
        <v>24.1</v>
      </c>
      <c r="D50" s="7">
        <v>45</v>
      </c>
      <c r="E50" s="3"/>
      <c r="F50" s="7">
        <v>106</v>
      </c>
      <c r="G50" s="3"/>
      <c r="H50" s="7">
        <v>106</v>
      </c>
      <c r="I50" s="3"/>
      <c r="J50" s="7">
        <v>106</v>
      </c>
      <c r="K50" s="12" t="s">
        <v>225</v>
      </c>
      <c r="L50" s="7">
        <v>105</v>
      </c>
    </row>
    <row r="51" spans="1:12" ht="16.5" customHeight="1">
      <c r="A51" s="1">
        <v>384</v>
      </c>
      <c r="B51" s="7">
        <v>46</v>
      </c>
      <c r="C51" s="17">
        <v>24.5</v>
      </c>
      <c r="D51" s="7">
        <v>46</v>
      </c>
      <c r="E51" s="3"/>
      <c r="F51" s="7">
        <v>105</v>
      </c>
      <c r="G51" s="2">
        <v>9.6999999999999993</v>
      </c>
      <c r="H51" s="7">
        <v>105</v>
      </c>
      <c r="I51" s="2">
        <v>15.1</v>
      </c>
      <c r="J51" s="7">
        <v>105</v>
      </c>
      <c r="K51" s="12" t="s">
        <v>226</v>
      </c>
      <c r="L51" s="7">
        <v>104</v>
      </c>
    </row>
    <row r="52" spans="1:12" ht="16.5" customHeight="1">
      <c r="A52" s="1">
        <v>387</v>
      </c>
      <c r="B52" s="7">
        <v>47</v>
      </c>
      <c r="C52" s="17">
        <v>24.9</v>
      </c>
      <c r="D52" s="7">
        <v>47</v>
      </c>
      <c r="E52" s="3"/>
      <c r="F52" s="7">
        <v>104</v>
      </c>
      <c r="G52" s="3"/>
      <c r="H52" s="7">
        <v>104</v>
      </c>
      <c r="I52" s="3"/>
      <c r="J52" s="7">
        <v>104</v>
      </c>
      <c r="K52" s="12" t="s">
        <v>227</v>
      </c>
      <c r="L52" s="7">
        <v>103</v>
      </c>
    </row>
    <row r="53" spans="1:12" ht="16.5" customHeight="1">
      <c r="A53" s="1">
        <v>390</v>
      </c>
      <c r="B53" s="7">
        <v>48</v>
      </c>
      <c r="C53" s="17">
        <v>25.3</v>
      </c>
      <c r="D53" s="7">
        <v>48</v>
      </c>
      <c r="E53" s="2">
        <v>5.2</v>
      </c>
      <c r="F53" s="7">
        <v>103</v>
      </c>
      <c r="G53" s="3"/>
      <c r="H53" s="7">
        <v>103</v>
      </c>
      <c r="I53" s="3"/>
      <c r="J53" s="7">
        <v>103</v>
      </c>
      <c r="K53" s="12" t="s">
        <v>228</v>
      </c>
      <c r="L53" s="7">
        <v>102</v>
      </c>
    </row>
    <row r="54" spans="1:12" ht="16.5" customHeight="1">
      <c r="A54" s="1">
        <v>393</v>
      </c>
      <c r="B54" s="7">
        <v>49</v>
      </c>
      <c r="C54" s="17">
        <v>25.7</v>
      </c>
      <c r="D54" s="7">
        <v>49</v>
      </c>
      <c r="E54" s="3"/>
      <c r="F54" s="7">
        <v>102</v>
      </c>
      <c r="G54" s="2">
        <v>9.8000000000000007</v>
      </c>
      <c r="H54" s="7">
        <v>102</v>
      </c>
      <c r="I54" s="2">
        <v>15.2</v>
      </c>
      <c r="J54" s="7">
        <v>102</v>
      </c>
      <c r="K54" s="12" t="s">
        <v>229</v>
      </c>
      <c r="L54" s="7">
        <v>101</v>
      </c>
    </row>
    <row r="55" spans="1:12" ht="16.5" customHeight="1">
      <c r="A55" s="1">
        <v>396</v>
      </c>
      <c r="B55" s="7">
        <v>50</v>
      </c>
      <c r="C55" s="17">
        <v>26.1</v>
      </c>
      <c r="D55" s="7">
        <v>50</v>
      </c>
      <c r="E55" s="3"/>
      <c r="F55" s="7">
        <v>101</v>
      </c>
      <c r="G55" s="3"/>
      <c r="H55" s="7">
        <v>101</v>
      </c>
      <c r="I55" s="3"/>
      <c r="J55" s="7">
        <v>101</v>
      </c>
      <c r="K55" s="12" t="s">
        <v>230</v>
      </c>
      <c r="L55" s="7">
        <v>100</v>
      </c>
    </row>
    <row r="56" spans="1:12" ht="16.5" customHeight="1">
      <c r="A56" s="1">
        <v>399</v>
      </c>
      <c r="B56" s="7">
        <v>51</v>
      </c>
      <c r="C56" s="17">
        <v>26.5</v>
      </c>
      <c r="D56" s="7">
        <v>51</v>
      </c>
      <c r="E56" s="3"/>
      <c r="F56" s="7">
        <v>100</v>
      </c>
      <c r="G56" s="3"/>
      <c r="H56" s="7">
        <v>100</v>
      </c>
      <c r="I56" s="3"/>
      <c r="J56" s="7">
        <v>100</v>
      </c>
      <c r="K56" s="12" t="s">
        <v>231</v>
      </c>
      <c r="L56" s="7">
        <v>99</v>
      </c>
    </row>
    <row r="57" spans="1:12" ht="16.5" customHeight="1">
      <c r="A57" s="1">
        <v>402</v>
      </c>
      <c r="B57" s="7">
        <v>52</v>
      </c>
      <c r="C57" s="17">
        <v>26.9</v>
      </c>
      <c r="D57" s="7">
        <v>52</v>
      </c>
      <c r="E57" s="3"/>
      <c r="F57" s="7">
        <v>99</v>
      </c>
      <c r="G57" s="2">
        <v>9.9</v>
      </c>
      <c r="H57" s="7">
        <v>99</v>
      </c>
      <c r="I57" s="2">
        <v>15.3</v>
      </c>
      <c r="J57" s="7">
        <v>99</v>
      </c>
      <c r="K57" s="12" t="s">
        <v>232</v>
      </c>
      <c r="L57" s="7">
        <v>98</v>
      </c>
    </row>
    <row r="58" spans="1:12" ht="16.5" customHeight="1">
      <c r="A58" s="1">
        <v>405</v>
      </c>
      <c r="B58" s="7">
        <v>53</v>
      </c>
      <c r="C58" s="17">
        <v>27.3</v>
      </c>
      <c r="D58" s="7">
        <v>53</v>
      </c>
      <c r="E58" s="3"/>
      <c r="F58" s="7">
        <v>98</v>
      </c>
      <c r="G58" s="3"/>
      <c r="H58" s="7">
        <v>98</v>
      </c>
      <c r="I58" s="3"/>
      <c r="J58" s="7">
        <v>98</v>
      </c>
      <c r="K58" s="12" t="s">
        <v>233</v>
      </c>
      <c r="L58" s="7">
        <v>97</v>
      </c>
    </row>
    <row r="59" spans="1:12" ht="16.5" customHeight="1">
      <c r="A59" s="1">
        <v>408</v>
      </c>
      <c r="B59" s="7">
        <v>54</v>
      </c>
      <c r="C59" s="17">
        <v>27.7</v>
      </c>
      <c r="D59" s="7">
        <v>54</v>
      </c>
      <c r="E59" s="2">
        <v>5.3</v>
      </c>
      <c r="F59" s="7">
        <v>97</v>
      </c>
      <c r="G59" s="3"/>
      <c r="H59" s="7">
        <v>97</v>
      </c>
      <c r="I59" s="3"/>
      <c r="J59" s="7">
        <v>97</v>
      </c>
      <c r="K59" s="12" t="s">
        <v>234</v>
      </c>
      <c r="L59" s="7">
        <v>96</v>
      </c>
    </row>
    <row r="60" spans="1:12" ht="16.5" customHeight="1">
      <c r="A60" s="1">
        <v>411</v>
      </c>
      <c r="B60" s="7">
        <v>55</v>
      </c>
      <c r="C60" s="17">
        <v>28.1</v>
      </c>
      <c r="D60" s="7">
        <v>55</v>
      </c>
      <c r="E60" s="3"/>
      <c r="F60" s="7">
        <v>96</v>
      </c>
      <c r="G60" s="1">
        <v>10</v>
      </c>
      <c r="H60" s="7">
        <v>96</v>
      </c>
      <c r="I60" s="2">
        <v>15.4</v>
      </c>
      <c r="J60" s="7">
        <v>96</v>
      </c>
      <c r="K60" s="12" t="s">
        <v>235</v>
      </c>
      <c r="L60" s="7">
        <v>95</v>
      </c>
    </row>
    <row r="61" spans="1:12" ht="16.5" customHeight="1">
      <c r="A61" s="1">
        <v>413</v>
      </c>
      <c r="B61" s="7">
        <v>56</v>
      </c>
      <c r="C61" s="17">
        <v>28.5</v>
      </c>
      <c r="D61" s="7">
        <v>56</v>
      </c>
      <c r="E61" s="3"/>
      <c r="F61" s="7">
        <v>95</v>
      </c>
      <c r="G61" s="3"/>
      <c r="H61" s="7">
        <v>95</v>
      </c>
      <c r="I61" s="3"/>
      <c r="J61" s="7">
        <v>95</v>
      </c>
      <c r="K61" s="12" t="s">
        <v>236</v>
      </c>
      <c r="L61" s="7">
        <v>94</v>
      </c>
    </row>
    <row r="62" spans="1:12" ht="16.5" customHeight="1">
      <c r="A62" s="1">
        <v>415</v>
      </c>
      <c r="B62" s="7">
        <v>57</v>
      </c>
      <c r="C62" s="17">
        <v>28.9</v>
      </c>
      <c r="D62" s="7">
        <v>57</v>
      </c>
      <c r="E62" s="3"/>
      <c r="F62" s="7">
        <v>94</v>
      </c>
      <c r="G62" s="3"/>
      <c r="H62" s="7">
        <v>94</v>
      </c>
      <c r="I62" s="3"/>
      <c r="J62" s="7">
        <v>94</v>
      </c>
      <c r="K62" s="12" t="s">
        <v>237</v>
      </c>
      <c r="L62" s="7">
        <v>93</v>
      </c>
    </row>
    <row r="63" spans="1:12" ht="16.5" customHeight="1">
      <c r="A63" s="1">
        <v>417</v>
      </c>
      <c r="B63" s="7">
        <v>58</v>
      </c>
      <c r="C63" s="17">
        <v>29.3</v>
      </c>
      <c r="D63" s="7">
        <v>58</v>
      </c>
      <c r="E63" s="3"/>
      <c r="F63" s="7">
        <v>93</v>
      </c>
      <c r="G63" s="2">
        <v>10.1</v>
      </c>
      <c r="H63" s="7">
        <v>93</v>
      </c>
      <c r="I63" s="2">
        <v>15.5</v>
      </c>
      <c r="J63" s="7">
        <v>93</v>
      </c>
      <c r="K63" s="12" t="s">
        <v>238</v>
      </c>
      <c r="L63" s="7">
        <v>92</v>
      </c>
    </row>
    <row r="64" spans="1:12" ht="16.5" customHeight="1">
      <c r="A64" s="1">
        <v>419</v>
      </c>
      <c r="B64" s="7">
        <v>59</v>
      </c>
      <c r="C64" s="17">
        <v>29.7</v>
      </c>
      <c r="D64" s="7">
        <v>59</v>
      </c>
      <c r="E64" s="3"/>
      <c r="F64" s="7">
        <v>92</v>
      </c>
      <c r="G64" s="3"/>
      <c r="H64" s="7">
        <v>92</v>
      </c>
      <c r="I64" s="3"/>
      <c r="J64" s="7">
        <v>92</v>
      </c>
      <c r="K64" s="12" t="s">
        <v>239</v>
      </c>
      <c r="L64" s="7">
        <v>91</v>
      </c>
    </row>
    <row r="65" spans="1:12" ht="16.5" customHeight="1">
      <c r="A65" s="1">
        <v>421</v>
      </c>
      <c r="B65" s="7">
        <v>60</v>
      </c>
      <c r="C65" s="17">
        <v>30.1</v>
      </c>
      <c r="D65" s="7">
        <v>60</v>
      </c>
      <c r="E65" s="2">
        <v>5.4</v>
      </c>
      <c r="F65" s="7">
        <v>91</v>
      </c>
      <c r="G65" s="3"/>
      <c r="H65" s="7">
        <v>91</v>
      </c>
      <c r="I65" s="3"/>
      <c r="J65" s="7">
        <v>91</v>
      </c>
      <c r="K65" s="12" t="s">
        <v>240</v>
      </c>
      <c r="L65" s="7">
        <v>90</v>
      </c>
    </row>
    <row r="66" spans="1:12" ht="16.5" customHeight="1">
      <c r="A66" s="1">
        <v>423</v>
      </c>
      <c r="B66" s="7">
        <v>61</v>
      </c>
      <c r="C66" s="17">
        <v>30.5</v>
      </c>
      <c r="D66" s="7">
        <v>61</v>
      </c>
      <c r="E66" s="3"/>
      <c r="F66" s="7">
        <v>90</v>
      </c>
      <c r="G66" s="2">
        <v>10.199999999999999</v>
      </c>
      <c r="H66" s="7">
        <v>90</v>
      </c>
      <c r="I66" s="2">
        <v>15.6</v>
      </c>
      <c r="J66" s="7">
        <v>90</v>
      </c>
      <c r="K66" s="12" t="s">
        <v>241</v>
      </c>
      <c r="L66" s="7">
        <v>89</v>
      </c>
    </row>
    <row r="67" spans="1:12" ht="16.5" customHeight="1">
      <c r="A67" s="1">
        <v>425</v>
      </c>
      <c r="B67" s="7">
        <v>62</v>
      </c>
      <c r="C67" s="17">
        <v>30.9</v>
      </c>
      <c r="D67" s="7">
        <v>62</v>
      </c>
      <c r="E67" s="3"/>
      <c r="F67" s="7">
        <v>89</v>
      </c>
      <c r="G67" s="3"/>
      <c r="H67" s="7">
        <v>89</v>
      </c>
      <c r="I67" s="3"/>
      <c r="J67" s="7">
        <v>89</v>
      </c>
      <c r="K67" s="11" t="s">
        <v>242</v>
      </c>
      <c r="L67" s="7">
        <v>88</v>
      </c>
    </row>
    <row r="68" spans="1:12" ht="16.5" customHeight="1">
      <c r="A68" s="1">
        <v>427</v>
      </c>
      <c r="B68" s="7">
        <v>63</v>
      </c>
      <c r="C68" s="17">
        <v>31.3</v>
      </c>
      <c r="D68" s="7">
        <v>63</v>
      </c>
      <c r="E68" s="3"/>
      <c r="F68" s="7">
        <v>88</v>
      </c>
      <c r="G68" s="3"/>
      <c r="H68" s="7">
        <v>88</v>
      </c>
      <c r="I68" s="3"/>
      <c r="J68" s="7">
        <v>88</v>
      </c>
      <c r="K68" s="12" t="s">
        <v>243</v>
      </c>
      <c r="L68" s="7">
        <v>87</v>
      </c>
    </row>
    <row r="69" spans="1:12" ht="16.5" customHeight="1">
      <c r="A69" s="1">
        <v>429</v>
      </c>
      <c r="B69" s="7">
        <v>64</v>
      </c>
      <c r="C69" s="17">
        <v>31.7</v>
      </c>
      <c r="D69" s="7">
        <v>64</v>
      </c>
      <c r="E69" s="3"/>
      <c r="F69" s="7">
        <v>87</v>
      </c>
      <c r="G69" s="2">
        <v>10.3</v>
      </c>
      <c r="H69" s="7">
        <v>87</v>
      </c>
      <c r="I69" s="2">
        <v>15.7</v>
      </c>
      <c r="J69" s="7">
        <v>87</v>
      </c>
      <c r="K69" s="12" t="s">
        <v>244</v>
      </c>
      <c r="L69" s="7">
        <v>86</v>
      </c>
    </row>
    <row r="70" spans="1:12" ht="16.5" customHeight="1">
      <c r="A70" s="1">
        <v>431</v>
      </c>
      <c r="B70" s="7">
        <v>65</v>
      </c>
      <c r="C70" s="17">
        <v>32.1</v>
      </c>
      <c r="D70" s="7">
        <v>65</v>
      </c>
      <c r="E70" s="3"/>
      <c r="F70" s="7">
        <v>86</v>
      </c>
      <c r="G70" s="3"/>
      <c r="H70" s="7">
        <v>86</v>
      </c>
      <c r="I70" s="3"/>
      <c r="J70" s="7">
        <v>86</v>
      </c>
      <c r="K70" s="12" t="s">
        <v>245</v>
      </c>
      <c r="L70" s="7">
        <v>85</v>
      </c>
    </row>
    <row r="71" spans="1:12" ht="16.5" customHeight="1">
      <c r="A71" s="1">
        <v>433</v>
      </c>
      <c r="B71" s="7">
        <v>66</v>
      </c>
      <c r="C71" s="17">
        <v>32.5</v>
      </c>
      <c r="D71" s="7">
        <v>66</v>
      </c>
      <c r="E71" s="2">
        <v>5.5</v>
      </c>
      <c r="F71" s="7">
        <v>85</v>
      </c>
      <c r="G71" s="3"/>
      <c r="H71" s="7">
        <v>85</v>
      </c>
      <c r="I71" s="3"/>
      <c r="J71" s="7">
        <v>85</v>
      </c>
      <c r="K71" s="12" t="s">
        <v>246</v>
      </c>
      <c r="L71" s="7">
        <v>84</v>
      </c>
    </row>
    <row r="72" spans="1:12" ht="16.5" customHeight="1">
      <c r="A72" s="1">
        <v>435</v>
      </c>
      <c r="B72" s="7">
        <v>67</v>
      </c>
      <c r="C72" s="17">
        <v>32.9</v>
      </c>
      <c r="D72" s="7">
        <v>67</v>
      </c>
      <c r="E72" s="3"/>
      <c r="F72" s="7">
        <v>84</v>
      </c>
      <c r="G72" s="2">
        <v>10.4</v>
      </c>
      <c r="H72" s="7">
        <v>84</v>
      </c>
      <c r="I72" s="2">
        <v>15.8</v>
      </c>
      <c r="J72" s="7">
        <v>84</v>
      </c>
      <c r="K72" s="12" t="s">
        <v>247</v>
      </c>
      <c r="L72" s="7">
        <v>83</v>
      </c>
    </row>
    <row r="73" spans="1:12" ht="16.5" customHeight="1">
      <c r="A73" s="1">
        <v>437</v>
      </c>
      <c r="B73" s="7">
        <v>68</v>
      </c>
      <c r="C73" s="17">
        <v>33.299999999999997</v>
      </c>
      <c r="D73" s="7">
        <v>68</v>
      </c>
      <c r="E73" s="3"/>
      <c r="F73" s="7">
        <v>83</v>
      </c>
      <c r="G73" s="3"/>
      <c r="H73" s="7">
        <v>83</v>
      </c>
      <c r="I73" s="3"/>
      <c r="J73" s="7">
        <v>83</v>
      </c>
      <c r="K73" s="12" t="s">
        <v>248</v>
      </c>
      <c r="L73" s="7">
        <v>82</v>
      </c>
    </row>
    <row r="74" spans="1:12" ht="16.5" customHeight="1">
      <c r="A74" s="1">
        <v>439</v>
      </c>
      <c r="B74" s="7">
        <v>69</v>
      </c>
      <c r="C74" s="17">
        <v>33.700000000000003</v>
      </c>
      <c r="D74" s="7">
        <v>69</v>
      </c>
      <c r="E74" s="3"/>
      <c r="F74" s="7">
        <v>82</v>
      </c>
      <c r="G74" s="3"/>
      <c r="H74" s="7">
        <v>82</v>
      </c>
      <c r="I74" s="3"/>
      <c r="J74" s="7">
        <v>82</v>
      </c>
      <c r="K74" s="12" t="s">
        <v>249</v>
      </c>
      <c r="L74" s="7">
        <v>81</v>
      </c>
    </row>
    <row r="75" spans="1:12" ht="16.5" customHeight="1">
      <c r="A75" s="1">
        <v>441</v>
      </c>
      <c r="B75" s="7">
        <v>70</v>
      </c>
      <c r="C75" s="17">
        <v>34.1</v>
      </c>
      <c r="D75" s="7">
        <v>70</v>
      </c>
      <c r="E75" s="3"/>
      <c r="F75" s="7">
        <v>81</v>
      </c>
      <c r="G75" s="2">
        <v>10.5</v>
      </c>
      <c r="H75" s="7">
        <v>81</v>
      </c>
      <c r="I75" s="2">
        <v>15.9</v>
      </c>
      <c r="J75" s="7">
        <v>81</v>
      </c>
      <c r="K75" s="12" t="s">
        <v>250</v>
      </c>
      <c r="L75" s="7">
        <v>80</v>
      </c>
    </row>
    <row r="76" spans="1:12" ht="16.5" customHeight="1">
      <c r="A76" s="1">
        <v>443</v>
      </c>
      <c r="B76" s="7">
        <v>71</v>
      </c>
      <c r="C76" s="17">
        <v>34.5</v>
      </c>
      <c r="D76" s="7">
        <v>71</v>
      </c>
      <c r="E76" s="3"/>
      <c r="F76" s="7">
        <v>80</v>
      </c>
      <c r="G76" s="3"/>
      <c r="H76" s="7">
        <v>80</v>
      </c>
      <c r="I76" s="3"/>
      <c r="J76" s="7">
        <v>80</v>
      </c>
      <c r="K76" s="12" t="s">
        <v>251</v>
      </c>
      <c r="L76" s="7">
        <v>79</v>
      </c>
    </row>
    <row r="77" spans="1:12" ht="16.5" customHeight="1">
      <c r="A77" s="1">
        <v>445</v>
      </c>
      <c r="B77" s="7">
        <v>72</v>
      </c>
      <c r="C77" s="17">
        <v>34.9</v>
      </c>
      <c r="D77" s="7">
        <v>72</v>
      </c>
      <c r="E77" s="2">
        <v>5.6</v>
      </c>
      <c r="F77" s="7">
        <v>79</v>
      </c>
      <c r="G77" s="3"/>
      <c r="H77" s="7">
        <v>79</v>
      </c>
      <c r="I77" s="3"/>
      <c r="J77" s="7">
        <v>79</v>
      </c>
      <c r="K77" s="12" t="s">
        <v>252</v>
      </c>
      <c r="L77" s="7">
        <v>78</v>
      </c>
    </row>
    <row r="78" spans="1:12" ht="16.5" customHeight="1">
      <c r="A78" s="1">
        <v>447</v>
      </c>
      <c r="B78" s="7">
        <v>73</v>
      </c>
      <c r="C78" s="17">
        <v>35.299999999999997</v>
      </c>
      <c r="D78" s="7">
        <v>73</v>
      </c>
      <c r="E78" s="3"/>
      <c r="F78" s="7">
        <v>78</v>
      </c>
      <c r="G78" s="2">
        <v>10.6</v>
      </c>
      <c r="H78" s="7">
        <v>78</v>
      </c>
      <c r="I78" s="2">
        <v>16</v>
      </c>
      <c r="J78" s="7">
        <v>78</v>
      </c>
      <c r="K78" s="12" t="s">
        <v>253</v>
      </c>
      <c r="L78" s="7">
        <v>77</v>
      </c>
    </row>
    <row r="79" spans="1:12" ht="16.5" customHeight="1">
      <c r="A79" s="1">
        <v>449</v>
      </c>
      <c r="B79" s="7">
        <v>74</v>
      </c>
      <c r="C79" s="17">
        <v>35.700000000000003</v>
      </c>
      <c r="D79" s="7">
        <v>74</v>
      </c>
      <c r="E79" s="3"/>
      <c r="F79" s="7">
        <v>77</v>
      </c>
      <c r="G79" s="3"/>
      <c r="H79" s="7">
        <v>77</v>
      </c>
      <c r="I79" s="3"/>
      <c r="J79" s="7">
        <v>77</v>
      </c>
      <c r="K79" s="12" t="s">
        <v>254</v>
      </c>
      <c r="L79" s="7">
        <v>76</v>
      </c>
    </row>
    <row r="80" spans="1:12" ht="16.5" customHeight="1">
      <c r="A80" s="1">
        <v>451</v>
      </c>
      <c r="B80" s="7">
        <v>75</v>
      </c>
      <c r="C80" s="17">
        <v>36.1</v>
      </c>
      <c r="D80" s="7">
        <v>75</v>
      </c>
      <c r="E80" s="3"/>
      <c r="F80" s="7">
        <v>76</v>
      </c>
      <c r="G80" s="3"/>
      <c r="H80" s="7">
        <v>76</v>
      </c>
      <c r="I80" s="3"/>
      <c r="J80" s="7">
        <v>76</v>
      </c>
      <c r="K80" s="12" t="s">
        <v>255</v>
      </c>
      <c r="L80" s="7">
        <v>75</v>
      </c>
    </row>
    <row r="81" spans="1:12" ht="16.5" customHeight="1">
      <c r="A81" s="1">
        <v>453</v>
      </c>
      <c r="B81" s="7">
        <v>76</v>
      </c>
      <c r="C81" s="17">
        <v>36.5</v>
      </c>
      <c r="D81" s="7">
        <v>76</v>
      </c>
      <c r="E81" s="3"/>
      <c r="F81" s="7">
        <v>75</v>
      </c>
      <c r="G81" s="2">
        <v>10.7</v>
      </c>
      <c r="H81" s="7">
        <v>75</v>
      </c>
      <c r="I81" s="2">
        <v>16.100000000000001</v>
      </c>
      <c r="J81" s="7">
        <v>75</v>
      </c>
      <c r="K81" s="12" t="s">
        <v>256</v>
      </c>
      <c r="L81" s="7">
        <v>74</v>
      </c>
    </row>
    <row r="82" spans="1:12" ht="16.5" customHeight="1">
      <c r="A82" s="1">
        <v>455</v>
      </c>
      <c r="B82" s="7">
        <v>77</v>
      </c>
      <c r="C82" s="17">
        <v>36.9</v>
      </c>
      <c r="D82" s="7">
        <v>77</v>
      </c>
      <c r="E82" s="3"/>
      <c r="F82" s="7">
        <v>74</v>
      </c>
      <c r="G82" s="3"/>
      <c r="H82" s="7">
        <v>74</v>
      </c>
      <c r="I82" s="3"/>
      <c r="J82" s="7">
        <v>74</v>
      </c>
      <c r="K82" s="12" t="s">
        <v>257</v>
      </c>
      <c r="L82" s="7">
        <v>73</v>
      </c>
    </row>
    <row r="83" spans="1:12" ht="16.5" customHeight="1">
      <c r="A83" s="1">
        <v>457</v>
      </c>
      <c r="B83" s="7">
        <v>78</v>
      </c>
      <c r="C83" s="17">
        <v>37.299999999999997</v>
      </c>
      <c r="D83" s="7">
        <v>78</v>
      </c>
      <c r="E83" s="2">
        <v>5.7</v>
      </c>
      <c r="F83" s="7">
        <v>73</v>
      </c>
      <c r="G83" s="3"/>
      <c r="H83" s="7">
        <v>73</v>
      </c>
      <c r="I83" s="2">
        <v>16.2</v>
      </c>
      <c r="J83" s="7">
        <v>73</v>
      </c>
      <c r="K83" s="12" t="s">
        <v>258</v>
      </c>
      <c r="L83" s="7">
        <v>72</v>
      </c>
    </row>
    <row r="84" spans="1:12" ht="16.5" customHeight="1">
      <c r="A84" s="1">
        <v>459</v>
      </c>
      <c r="B84" s="7">
        <v>79</v>
      </c>
      <c r="C84" s="17">
        <v>37.700000000000003</v>
      </c>
      <c r="D84" s="7">
        <v>79</v>
      </c>
      <c r="E84" s="3"/>
      <c r="F84" s="7">
        <v>72</v>
      </c>
      <c r="G84" s="2">
        <v>10.8</v>
      </c>
      <c r="H84" s="7">
        <v>72</v>
      </c>
      <c r="I84" s="3"/>
      <c r="J84" s="7">
        <v>72</v>
      </c>
      <c r="K84" s="12" t="s">
        <v>259</v>
      </c>
      <c r="L84" s="7">
        <v>71</v>
      </c>
    </row>
    <row r="85" spans="1:12" ht="16.5" customHeight="1">
      <c r="A85" s="1">
        <v>461</v>
      </c>
      <c r="B85" s="7">
        <v>80</v>
      </c>
      <c r="C85" s="17">
        <v>38.1</v>
      </c>
      <c r="D85" s="7">
        <v>80</v>
      </c>
      <c r="E85" s="3"/>
      <c r="F85" s="7">
        <v>71</v>
      </c>
      <c r="G85" s="3"/>
      <c r="H85" s="7">
        <v>71</v>
      </c>
      <c r="I85" s="2">
        <v>16.3</v>
      </c>
      <c r="J85" s="7">
        <v>71</v>
      </c>
      <c r="K85" s="12" t="s">
        <v>260</v>
      </c>
      <c r="L85" s="7">
        <v>70</v>
      </c>
    </row>
    <row r="86" spans="1:12" ht="16.5" customHeight="1">
      <c r="A86" s="1">
        <v>463</v>
      </c>
      <c r="B86" s="7">
        <v>81</v>
      </c>
      <c r="C86" s="17">
        <v>38.5</v>
      </c>
      <c r="D86" s="7">
        <v>81</v>
      </c>
      <c r="E86" s="3"/>
      <c r="F86" s="7">
        <v>70</v>
      </c>
      <c r="G86" s="3"/>
      <c r="H86" s="7">
        <v>70</v>
      </c>
      <c r="I86" s="3"/>
      <c r="J86" s="7">
        <v>70</v>
      </c>
      <c r="K86" s="12" t="s">
        <v>261</v>
      </c>
      <c r="L86" s="7">
        <v>69</v>
      </c>
    </row>
    <row r="87" spans="1:12" ht="16.5" customHeight="1">
      <c r="A87" s="1">
        <v>465</v>
      </c>
      <c r="B87" s="7">
        <v>82</v>
      </c>
      <c r="C87" s="17">
        <v>38.9</v>
      </c>
      <c r="D87" s="7">
        <v>82</v>
      </c>
      <c r="E87" s="3"/>
      <c r="F87" s="7">
        <v>69</v>
      </c>
      <c r="G87" s="2">
        <v>10.9</v>
      </c>
      <c r="H87" s="7">
        <v>69</v>
      </c>
      <c r="I87" s="2">
        <v>16.399999999999999</v>
      </c>
      <c r="J87" s="7">
        <v>69</v>
      </c>
      <c r="K87" s="12" t="s">
        <v>262</v>
      </c>
      <c r="L87" s="7">
        <v>68</v>
      </c>
    </row>
    <row r="88" spans="1:12" ht="16.5" customHeight="1">
      <c r="A88" s="1">
        <v>467</v>
      </c>
      <c r="B88" s="7">
        <v>83</v>
      </c>
      <c r="C88" s="17">
        <v>39.299999999999997</v>
      </c>
      <c r="D88" s="7">
        <v>83</v>
      </c>
      <c r="E88" s="3"/>
      <c r="F88" s="7">
        <v>68</v>
      </c>
      <c r="G88" s="3"/>
      <c r="H88" s="7">
        <v>68</v>
      </c>
      <c r="I88" s="3"/>
      <c r="J88" s="7">
        <v>68</v>
      </c>
      <c r="K88" s="12" t="s">
        <v>263</v>
      </c>
      <c r="L88" s="7">
        <v>67</v>
      </c>
    </row>
    <row r="89" spans="1:12" ht="16.5" customHeight="1">
      <c r="A89" s="1">
        <v>469</v>
      </c>
      <c r="B89" s="7">
        <v>84</v>
      </c>
      <c r="C89" s="17">
        <v>39.700000000000003</v>
      </c>
      <c r="D89" s="7">
        <v>84</v>
      </c>
      <c r="E89" s="2">
        <v>5.8</v>
      </c>
      <c r="F89" s="7">
        <v>67</v>
      </c>
      <c r="G89" s="3"/>
      <c r="H89" s="7">
        <v>67</v>
      </c>
      <c r="I89" s="2">
        <v>16.5</v>
      </c>
      <c r="J89" s="7">
        <v>67</v>
      </c>
      <c r="K89" s="12" t="s">
        <v>264</v>
      </c>
      <c r="L89" s="7">
        <v>66</v>
      </c>
    </row>
    <row r="90" spans="1:12" ht="16.5" customHeight="1">
      <c r="A90" s="1">
        <v>471</v>
      </c>
      <c r="B90" s="7">
        <v>85</v>
      </c>
      <c r="C90" s="17">
        <v>40.1</v>
      </c>
      <c r="D90" s="7">
        <v>85</v>
      </c>
      <c r="E90" s="3"/>
      <c r="F90" s="7">
        <v>66</v>
      </c>
      <c r="G90" s="1">
        <v>11</v>
      </c>
      <c r="H90" s="7">
        <v>66</v>
      </c>
      <c r="I90" s="3"/>
      <c r="J90" s="7">
        <v>66</v>
      </c>
      <c r="K90" s="12" t="s">
        <v>265</v>
      </c>
      <c r="L90" s="7">
        <v>65</v>
      </c>
    </row>
    <row r="91" spans="1:12" ht="16.5" customHeight="1">
      <c r="A91" s="1">
        <v>473</v>
      </c>
      <c r="B91" s="7">
        <v>86</v>
      </c>
      <c r="C91" s="17">
        <v>40.4</v>
      </c>
      <c r="D91" s="7">
        <v>86</v>
      </c>
      <c r="E91" s="3"/>
      <c r="F91" s="7">
        <v>65</v>
      </c>
      <c r="G91" s="3"/>
      <c r="H91" s="7">
        <v>65</v>
      </c>
      <c r="I91" s="2">
        <v>16.600000000000001</v>
      </c>
      <c r="J91" s="7">
        <v>65</v>
      </c>
      <c r="K91" s="12" t="s">
        <v>266</v>
      </c>
      <c r="L91" s="7">
        <v>64</v>
      </c>
    </row>
    <row r="92" spans="1:12" ht="16.5" customHeight="1">
      <c r="A92" s="1">
        <v>475</v>
      </c>
      <c r="B92" s="7">
        <v>87</v>
      </c>
      <c r="C92" s="17">
        <v>40.700000000000003</v>
      </c>
      <c r="D92" s="7">
        <v>87</v>
      </c>
      <c r="E92" s="3"/>
      <c r="F92" s="7">
        <v>64</v>
      </c>
      <c r="G92" s="3"/>
      <c r="H92" s="7">
        <v>64</v>
      </c>
      <c r="I92" s="3"/>
      <c r="J92" s="7">
        <v>64</v>
      </c>
      <c r="K92" s="12" t="s">
        <v>267</v>
      </c>
      <c r="L92" s="7">
        <v>63</v>
      </c>
    </row>
    <row r="93" spans="1:12" ht="16.5" customHeight="1">
      <c r="A93" s="1">
        <v>477</v>
      </c>
      <c r="B93" s="7">
        <v>88</v>
      </c>
      <c r="C93" s="17">
        <v>41</v>
      </c>
      <c r="D93" s="7">
        <v>88</v>
      </c>
      <c r="E93" s="3"/>
      <c r="F93" s="7">
        <v>63</v>
      </c>
      <c r="G93" s="2">
        <v>11.1</v>
      </c>
      <c r="H93" s="7">
        <v>63</v>
      </c>
      <c r="I93" s="2">
        <v>16.7</v>
      </c>
      <c r="J93" s="7">
        <v>63</v>
      </c>
      <c r="K93" s="12" t="s">
        <v>268</v>
      </c>
      <c r="L93" s="7">
        <v>62</v>
      </c>
    </row>
    <row r="94" spans="1:12" ht="16.5" customHeight="1">
      <c r="A94" s="1">
        <v>479</v>
      </c>
      <c r="B94" s="7">
        <v>89</v>
      </c>
      <c r="C94" s="17">
        <v>41.3</v>
      </c>
      <c r="D94" s="7">
        <v>89</v>
      </c>
      <c r="E94" s="3"/>
      <c r="F94" s="7">
        <v>62</v>
      </c>
      <c r="G94" s="3"/>
      <c r="H94" s="7">
        <v>62</v>
      </c>
      <c r="I94" s="3"/>
      <c r="J94" s="7">
        <v>62</v>
      </c>
      <c r="K94" s="12" t="s">
        <v>269</v>
      </c>
      <c r="L94" s="7">
        <v>61</v>
      </c>
    </row>
    <row r="95" spans="1:12" ht="16.5" customHeight="1">
      <c r="A95" s="1">
        <v>481</v>
      </c>
      <c r="B95" s="7">
        <v>90</v>
      </c>
      <c r="C95" s="17">
        <v>41.6</v>
      </c>
      <c r="D95" s="7">
        <v>90</v>
      </c>
      <c r="E95" s="2">
        <v>5.9</v>
      </c>
      <c r="F95" s="7">
        <v>61</v>
      </c>
      <c r="G95" s="3"/>
      <c r="H95" s="7">
        <v>61</v>
      </c>
      <c r="I95" s="2">
        <v>16.8</v>
      </c>
      <c r="J95" s="7">
        <v>61</v>
      </c>
      <c r="K95" s="12" t="s">
        <v>270</v>
      </c>
      <c r="L95" s="7">
        <v>60</v>
      </c>
    </row>
    <row r="96" spans="1:12" ht="16.5" customHeight="1">
      <c r="A96" s="1">
        <v>483</v>
      </c>
      <c r="B96" s="7">
        <v>91</v>
      </c>
      <c r="C96" s="17">
        <v>41.9</v>
      </c>
      <c r="D96" s="7">
        <v>91</v>
      </c>
      <c r="E96" s="3"/>
      <c r="F96" s="7">
        <v>60</v>
      </c>
      <c r="G96" s="2">
        <v>11.2</v>
      </c>
      <c r="H96" s="7">
        <v>60</v>
      </c>
      <c r="I96" s="3"/>
      <c r="J96" s="7">
        <v>60</v>
      </c>
      <c r="K96" s="12" t="s">
        <v>271</v>
      </c>
      <c r="L96" s="7">
        <v>59</v>
      </c>
    </row>
    <row r="97" spans="1:12" ht="16.5" customHeight="1">
      <c r="A97" s="1">
        <v>485</v>
      </c>
      <c r="B97" s="7">
        <v>92</v>
      </c>
      <c r="C97" s="17">
        <v>42.2</v>
      </c>
      <c r="D97" s="7">
        <v>92</v>
      </c>
      <c r="E97" s="3"/>
      <c r="F97" s="7">
        <v>59</v>
      </c>
      <c r="G97" s="3"/>
      <c r="H97" s="7">
        <v>59</v>
      </c>
      <c r="I97" s="2">
        <v>16.899999999999999</v>
      </c>
      <c r="J97" s="7">
        <v>59</v>
      </c>
      <c r="K97" s="12" t="s">
        <v>272</v>
      </c>
      <c r="L97" s="7">
        <v>58</v>
      </c>
    </row>
    <row r="98" spans="1:12" ht="16.5" customHeight="1">
      <c r="A98" s="1">
        <v>487</v>
      </c>
      <c r="B98" s="7">
        <v>93</v>
      </c>
      <c r="C98" s="17">
        <v>42.5</v>
      </c>
      <c r="D98" s="7">
        <v>93</v>
      </c>
      <c r="E98" s="3"/>
      <c r="F98" s="7">
        <v>58</v>
      </c>
      <c r="G98" s="3"/>
      <c r="H98" s="7">
        <v>58</v>
      </c>
      <c r="I98" s="3"/>
      <c r="J98" s="7">
        <v>58</v>
      </c>
      <c r="K98" s="12" t="s">
        <v>273</v>
      </c>
      <c r="L98" s="7">
        <v>57</v>
      </c>
    </row>
    <row r="99" spans="1:12" ht="16.5" customHeight="1">
      <c r="A99" s="1">
        <v>489</v>
      </c>
      <c r="B99" s="7">
        <v>94</v>
      </c>
      <c r="C99" s="17">
        <v>42.8</v>
      </c>
      <c r="D99" s="7">
        <v>94</v>
      </c>
      <c r="E99" s="3"/>
      <c r="F99" s="7">
        <v>57</v>
      </c>
      <c r="G99" s="2">
        <v>11.3</v>
      </c>
      <c r="H99" s="7">
        <v>57</v>
      </c>
      <c r="I99" s="2">
        <v>17</v>
      </c>
      <c r="J99" s="7">
        <v>57</v>
      </c>
      <c r="K99" s="12" t="s">
        <v>274</v>
      </c>
      <c r="L99" s="7">
        <v>56</v>
      </c>
    </row>
    <row r="100" spans="1:12" ht="16.5" customHeight="1">
      <c r="A100" s="1">
        <v>491</v>
      </c>
      <c r="B100" s="7">
        <v>95</v>
      </c>
      <c r="C100" s="17">
        <v>43.1</v>
      </c>
      <c r="D100" s="7">
        <v>95</v>
      </c>
      <c r="E100" s="1">
        <v>6</v>
      </c>
      <c r="F100" s="7">
        <v>56</v>
      </c>
      <c r="G100" s="3"/>
      <c r="H100" s="7">
        <v>56</v>
      </c>
      <c r="I100" s="3"/>
      <c r="J100" s="7">
        <v>56</v>
      </c>
      <c r="K100" s="12" t="s">
        <v>275</v>
      </c>
      <c r="L100" s="7">
        <v>55</v>
      </c>
    </row>
    <row r="101" spans="1:12" ht="16.5" customHeight="1">
      <c r="A101" s="1">
        <v>493</v>
      </c>
      <c r="B101" s="7">
        <v>96</v>
      </c>
      <c r="C101" s="17">
        <v>43.4</v>
      </c>
      <c r="D101" s="7">
        <v>96</v>
      </c>
      <c r="E101" s="3"/>
      <c r="F101" s="7">
        <v>55</v>
      </c>
      <c r="G101" s="3"/>
      <c r="H101" s="7">
        <v>55</v>
      </c>
      <c r="I101" s="2">
        <v>17.100000000000001</v>
      </c>
      <c r="J101" s="7">
        <v>55</v>
      </c>
      <c r="K101" s="12" t="s">
        <v>276</v>
      </c>
      <c r="L101" s="7">
        <v>54</v>
      </c>
    </row>
    <row r="102" spans="1:12" ht="16.5" customHeight="1">
      <c r="A102" s="1">
        <v>495</v>
      </c>
      <c r="B102" s="7">
        <v>97</v>
      </c>
      <c r="C102" s="17">
        <v>43.7</v>
      </c>
      <c r="D102" s="7">
        <v>97</v>
      </c>
      <c r="E102" s="3"/>
      <c r="F102" s="7">
        <v>54</v>
      </c>
      <c r="G102" s="2">
        <v>11.4</v>
      </c>
      <c r="H102" s="7">
        <v>54</v>
      </c>
      <c r="I102" s="3"/>
      <c r="J102" s="7">
        <v>54</v>
      </c>
      <c r="K102" s="12" t="s">
        <v>277</v>
      </c>
      <c r="L102" s="7">
        <v>53</v>
      </c>
    </row>
    <row r="103" spans="1:12" ht="16.5" customHeight="1">
      <c r="A103" s="1">
        <v>497</v>
      </c>
      <c r="B103" s="7">
        <v>98</v>
      </c>
      <c r="C103" s="17">
        <v>44</v>
      </c>
      <c r="D103" s="7">
        <v>98</v>
      </c>
      <c r="E103" s="3"/>
      <c r="F103" s="7">
        <v>53</v>
      </c>
      <c r="G103" s="3"/>
      <c r="H103" s="7">
        <v>53</v>
      </c>
      <c r="I103" s="2">
        <v>17.2</v>
      </c>
      <c r="J103" s="7">
        <v>53</v>
      </c>
      <c r="K103" s="12" t="s">
        <v>278</v>
      </c>
      <c r="L103" s="7">
        <v>52</v>
      </c>
    </row>
    <row r="104" spans="1:12" ht="16.5" customHeight="1">
      <c r="A104" s="1">
        <v>499</v>
      </c>
      <c r="B104" s="7">
        <v>99</v>
      </c>
      <c r="C104" s="17">
        <v>44.3</v>
      </c>
      <c r="D104" s="7">
        <v>99</v>
      </c>
      <c r="E104" s="3"/>
      <c r="F104" s="7">
        <v>52</v>
      </c>
      <c r="G104" s="3"/>
      <c r="H104" s="7">
        <v>52</v>
      </c>
      <c r="I104" s="3"/>
      <c r="J104" s="7">
        <v>52</v>
      </c>
      <c r="K104" s="12" t="s">
        <v>279</v>
      </c>
      <c r="L104" s="7">
        <v>51</v>
      </c>
    </row>
    <row r="105" spans="1:12" ht="16.5" customHeight="1">
      <c r="A105" s="1">
        <v>501</v>
      </c>
      <c r="B105" s="7">
        <v>100</v>
      </c>
      <c r="C105" s="17">
        <v>44.6</v>
      </c>
      <c r="D105" s="7">
        <v>100</v>
      </c>
      <c r="E105" s="2">
        <v>6.1</v>
      </c>
      <c r="F105" s="7">
        <v>51</v>
      </c>
      <c r="G105" s="2">
        <v>11.5</v>
      </c>
      <c r="H105" s="7">
        <v>51</v>
      </c>
      <c r="I105" s="2">
        <v>17.3</v>
      </c>
      <c r="J105" s="7">
        <v>51</v>
      </c>
      <c r="K105" s="12" t="s">
        <v>280</v>
      </c>
      <c r="L105" s="7">
        <v>50</v>
      </c>
    </row>
    <row r="106" spans="1:12" ht="16.5" customHeight="1">
      <c r="A106" s="1">
        <v>503</v>
      </c>
      <c r="B106" s="7">
        <v>101</v>
      </c>
      <c r="C106" s="17">
        <v>44.9</v>
      </c>
      <c r="D106" s="7">
        <v>101</v>
      </c>
      <c r="E106" s="3"/>
      <c r="F106" s="7">
        <v>50</v>
      </c>
      <c r="G106" s="3"/>
      <c r="H106" s="7">
        <v>50</v>
      </c>
      <c r="I106" s="3"/>
      <c r="J106" s="7">
        <v>50</v>
      </c>
      <c r="K106" s="12" t="s">
        <v>281</v>
      </c>
      <c r="L106" s="7">
        <v>49</v>
      </c>
    </row>
    <row r="107" spans="1:12" ht="16.5" customHeight="1">
      <c r="A107" s="1">
        <v>505</v>
      </c>
      <c r="B107" s="7">
        <v>102</v>
      </c>
      <c r="C107" s="17">
        <v>45.2</v>
      </c>
      <c r="D107" s="7">
        <v>102</v>
      </c>
      <c r="E107" s="3"/>
      <c r="F107" s="7">
        <v>49</v>
      </c>
      <c r="G107" s="3"/>
      <c r="H107" s="7">
        <v>49</v>
      </c>
      <c r="I107" s="2">
        <v>17.399999999999999</v>
      </c>
      <c r="J107" s="7">
        <v>49</v>
      </c>
      <c r="K107" s="12" t="s">
        <v>282</v>
      </c>
      <c r="L107" s="7">
        <v>48</v>
      </c>
    </row>
    <row r="108" spans="1:12" ht="16.5" customHeight="1">
      <c r="A108" s="1">
        <v>507</v>
      </c>
      <c r="B108" s="7">
        <v>103</v>
      </c>
      <c r="C108" s="17">
        <v>45.5</v>
      </c>
      <c r="D108" s="7">
        <v>103</v>
      </c>
      <c r="E108" s="3"/>
      <c r="F108" s="7">
        <v>48</v>
      </c>
      <c r="G108" s="2">
        <v>11.6</v>
      </c>
      <c r="H108" s="7">
        <v>48</v>
      </c>
      <c r="I108" s="3"/>
      <c r="J108" s="7">
        <v>48</v>
      </c>
      <c r="K108" s="12" t="s">
        <v>283</v>
      </c>
      <c r="L108" s="7">
        <v>47</v>
      </c>
    </row>
    <row r="109" spans="1:12" ht="16.5" customHeight="1">
      <c r="A109" s="1">
        <v>509</v>
      </c>
      <c r="B109" s="7">
        <v>104</v>
      </c>
      <c r="C109" s="17">
        <v>45.8</v>
      </c>
      <c r="D109" s="7">
        <v>104</v>
      </c>
      <c r="E109" s="3"/>
      <c r="F109" s="7">
        <v>47</v>
      </c>
      <c r="G109" s="3"/>
      <c r="H109" s="7">
        <v>47</v>
      </c>
      <c r="I109" s="2">
        <v>17.5</v>
      </c>
      <c r="J109" s="7">
        <v>47</v>
      </c>
      <c r="K109" s="12" t="s">
        <v>284</v>
      </c>
      <c r="L109" s="7">
        <v>46</v>
      </c>
    </row>
    <row r="110" spans="1:12" ht="16.5" customHeight="1">
      <c r="A110" s="1">
        <v>510</v>
      </c>
      <c r="B110" s="7">
        <v>105</v>
      </c>
      <c r="C110" s="17">
        <v>46.1</v>
      </c>
      <c r="D110" s="7">
        <v>105</v>
      </c>
      <c r="E110" s="2">
        <v>6.2</v>
      </c>
      <c r="F110" s="7">
        <v>46</v>
      </c>
      <c r="G110" s="3"/>
      <c r="H110" s="7">
        <v>46</v>
      </c>
      <c r="I110" s="3"/>
      <c r="J110" s="7">
        <v>46</v>
      </c>
      <c r="K110" s="12" t="s">
        <v>285</v>
      </c>
      <c r="L110" s="7">
        <v>45</v>
      </c>
    </row>
    <row r="111" spans="1:12" ht="16.5" customHeight="1">
      <c r="A111" s="1">
        <v>511</v>
      </c>
      <c r="B111" s="7">
        <v>106</v>
      </c>
      <c r="C111" s="17">
        <v>46.4</v>
      </c>
      <c r="D111" s="7">
        <v>106</v>
      </c>
      <c r="E111" s="3"/>
      <c r="F111" s="7">
        <v>45</v>
      </c>
      <c r="G111" s="2">
        <v>11.7</v>
      </c>
      <c r="H111" s="7">
        <v>45</v>
      </c>
      <c r="I111" s="2">
        <v>17.600000000000001</v>
      </c>
      <c r="J111" s="7">
        <v>45</v>
      </c>
      <c r="K111" s="12" t="s">
        <v>286</v>
      </c>
      <c r="L111" s="7">
        <v>44</v>
      </c>
    </row>
    <row r="112" spans="1:12" ht="16.5" customHeight="1">
      <c r="A112" s="1">
        <v>512</v>
      </c>
      <c r="B112" s="7">
        <v>107</v>
      </c>
      <c r="C112" s="17">
        <v>46.7</v>
      </c>
      <c r="D112" s="7">
        <v>107</v>
      </c>
      <c r="E112" s="3"/>
      <c r="F112" s="7">
        <v>44</v>
      </c>
      <c r="G112" s="3"/>
      <c r="H112" s="7">
        <v>44</v>
      </c>
      <c r="I112" s="3"/>
      <c r="J112" s="7">
        <v>44</v>
      </c>
      <c r="K112" s="12" t="s">
        <v>287</v>
      </c>
      <c r="L112" s="7">
        <v>43</v>
      </c>
    </row>
    <row r="113" spans="1:12" ht="16.5" customHeight="1">
      <c r="A113" s="1">
        <v>513</v>
      </c>
      <c r="B113" s="7">
        <v>108</v>
      </c>
      <c r="C113" s="17">
        <v>47</v>
      </c>
      <c r="D113" s="7">
        <v>108</v>
      </c>
      <c r="E113" s="3"/>
      <c r="F113" s="7">
        <v>43</v>
      </c>
      <c r="G113" s="3"/>
      <c r="H113" s="7">
        <v>43</v>
      </c>
      <c r="I113" s="2">
        <v>17.7</v>
      </c>
      <c r="J113" s="7">
        <v>43</v>
      </c>
      <c r="K113" s="12" t="s">
        <v>288</v>
      </c>
      <c r="L113" s="7">
        <v>42</v>
      </c>
    </row>
    <row r="114" spans="1:12" ht="16.5" customHeight="1">
      <c r="A114" s="1">
        <v>514</v>
      </c>
      <c r="B114" s="7">
        <v>109</v>
      </c>
      <c r="C114" s="17">
        <v>47.3</v>
      </c>
      <c r="D114" s="7">
        <v>109</v>
      </c>
      <c r="E114" s="3"/>
      <c r="F114" s="7">
        <v>42</v>
      </c>
      <c r="G114" s="2">
        <v>11.8</v>
      </c>
      <c r="H114" s="7">
        <v>42</v>
      </c>
      <c r="I114" s="3"/>
      <c r="J114" s="7">
        <v>42</v>
      </c>
      <c r="K114" s="12" t="s">
        <v>289</v>
      </c>
      <c r="L114" s="7">
        <v>41</v>
      </c>
    </row>
    <row r="115" spans="1:12" ht="16.5" customHeight="1">
      <c r="A115" s="1">
        <v>515</v>
      </c>
      <c r="B115" s="7">
        <v>110</v>
      </c>
      <c r="C115" s="17">
        <v>47.6</v>
      </c>
      <c r="D115" s="7">
        <v>110</v>
      </c>
      <c r="E115" s="2">
        <v>6.3</v>
      </c>
      <c r="F115" s="7">
        <v>41</v>
      </c>
      <c r="G115" s="3"/>
      <c r="H115" s="7">
        <v>41</v>
      </c>
      <c r="I115" s="2">
        <v>17.8</v>
      </c>
      <c r="J115" s="7">
        <v>41</v>
      </c>
      <c r="K115" s="12" t="s">
        <v>290</v>
      </c>
      <c r="L115" s="7">
        <v>40</v>
      </c>
    </row>
    <row r="116" spans="1:12" ht="16.5" customHeight="1">
      <c r="A116" s="1">
        <v>516</v>
      </c>
      <c r="B116" s="7">
        <v>111</v>
      </c>
      <c r="C116" s="17">
        <v>47.9</v>
      </c>
      <c r="D116" s="7">
        <v>111</v>
      </c>
      <c r="E116" s="3"/>
      <c r="F116" s="7">
        <v>40</v>
      </c>
      <c r="G116" s="3"/>
      <c r="H116" s="7">
        <v>40</v>
      </c>
      <c r="I116" s="3"/>
      <c r="J116" s="7">
        <v>40</v>
      </c>
      <c r="K116" s="12" t="s">
        <v>291</v>
      </c>
      <c r="L116" s="7">
        <v>39</v>
      </c>
    </row>
    <row r="117" spans="1:12" ht="16.5" customHeight="1">
      <c r="A117" s="1">
        <v>517</v>
      </c>
      <c r="B117" s="7">
        <v>112</v>
      </c>
      <c r="C117" s="17">
        <v>48.2</v>
      </c>
      <c r="D117" s="7">
        <v>112</v>
      </c>
      <c r="E117" s="3"/>
      <c r="F117" s="7">
        <v>39</v>
      </c>
      <c r="G117" s="2">
        <v>11.9</v>
      </c>
      <c r="H117" s="7">
        <v>39</v>
      </c>
      <c r="I117" s="2">
        <v>17.899999999999999</v>
      </c>
      <c r="J117" s="7">
        <v>39</v>
      </c>
      <c r="K117" s="12" t="s">
        <v>292</v>
      </c>
      <c r="L117" s="7">
        <v>38</v>
      </c>
    </row>
    <row r="118" spans="1:12" ht="16.5" customHeight="1">
      <c r="A118" s="1">
        <v>518</v>
      </c>
      <c r="B118" s="7">
        <v>113</v>
      </c>
      <c r="C118" s="17">
        <v>48.5</v>
      </c>
      <c r="D118" s="7">
        <v>113</v>
      </c>
      <c r="E118" s="3"/>
      <c r="F118" s="7">
        <v>38</v>
      </c>
      <c r="G118" s="3"/>
      <c r="H118" s="7">
        <v>38</v>
      </c>
      <c r="I118" s="3"/>
      <c r="J118" s="7">
        <v>38</v>
      </c>
      <c r="K118" s="12" t="s">
        <v>293</v>
      </c>
      <c r="L118" s="7">
        <v>37</v>
      </c>
    </row>
    <row r="119" spans="1:12" ht="16.5" customHeight="1">
      <c r="A119" s="1">
        <v>519</v>
      </c>
      <c r="B119" s="7">
        <v>114</v>
      </c>
      <c r="C119" s="17">
        <v>48.8</v>
      </c>
      <c r="D119" s="7">
        <v>114</v>
      </c>
      <c r="E119" s="3"/>
      <c r="F119" s="7">
        <v>37</v>
      </c>
      <c r="G119" s="3"/>
      <c r="H119" s="7">
        <v>37</v>
      </c>
      <c r="I119" s="2">
        <v>18</v>
      </c>
      <c r="J119" s="7">
        <v>37</v>
      </c>
      <c r="K119" s="12" t="s">
        <v>294</v>
      </c>
      <c r="L119" s="7">
        <v>36</v>
      </c>
    </row>
    <row r="120" spans="1:12" ht="16.5" customHeight="1">
      <c r="A120" s="1">
        <v>520</v>
      </c>
      <c r="B120" s="7">
        <v>115</v>
      </c>
      <c r="C120" s="17">
        <v>49.1</v>
      </c>
      <c r="D120" s="7">
        <v>115</v>
      </c>
      <c r="E120" s="2">
        <v>6.4</v>
      </c>
      <c r="F120" s="7">
        <v>36</v>
      </c>
      <c r="G120" s="1">
        <v>12</v>
      </c>
      <c r="H120" s="7">
        <v>36</v>
      </c>
      <c r="I120" s="2">
        <v>18.100000000000001</v>
      </c>
      <c r="J120" s="7">
        <v>36</v>
      </c>
      <c r="K120" s="12" t="s">
        <v>295</v>
      </c>
      <c r="L120" s="7">
        <v>35</v>
      </c>
    </row>
    <row r="121" spans="1:12" ht="16.5" customHeight="1">
      <c r="A121" s="1">
        <v>521</v>
      </c>
      <c r="B121" s="7">
        <v>116</v>
      </c>
      <c r="C121" s="24">
        <v>49.4</v>
      </c>
      <c r="D121" s="7">
        <v>116</v>
      </c>
      <c r="E121" s="3"/>
      <c r="F121" s="7">
        <v>35</v>
      </c>
      <c r="G121" s="3"/>
      <c r="H121" s="7">
        <v>35</v>
      </c>
      <c r="I121" s="2">
        <v>18.2</v>
      </c>
      <c r="J121" s="7">
        <v>35</v>
      </c>
      <c r="K121" s="12" t="s">
        <v>296</v>
      </c>
      <c r="L121" s="7">
        <v>34</v>
      </c>
    </row>
    <row r="122" spans="1:12" ht="16.5" customHeight="1">
      <c r="A122" s="1">
        <v>522</v>
      </c>
      <c r="B122" s="7">
        <v>117</v>
      </c>
      <c r="C122" s="17">
        <v>49.7</v>
      </c>
      <c r="D122" s="7">
        <v>117</v>
      </c>
      <c r="E122" s="3"/>
      <c r="F122" s="7">
        <v>34</v>
      </c>
      <c r="G122" s="3"/>
      <c r="H122" s="7">
        <v>34</v>
      </c>
      <c r="I122" s="2">
        <v>18.3</v>
      </c>
      <c r="J122" s="7">
        <v>34</v>
      </c>
      <c r="K122" s="12" t="s">
        <v>297</v>
      </c>
      <c r="L122" s="7">
        <v>33</v>
      </c>
    </row>
    <row r="123" spans="1:12" ht="16.5" customHeight="1">
      <c r="A123" s="1">
        <v>523</v>
      </c>
      <c r="B123" s="7">
        <v>118</v>
      </c>
      <c r="C123" s="17">
        <v>50</v>
      </c>
      <c r="D123" s="7">
        <v>118</v>
      </c>
      <c r="E123" s="3"/>
      <c r="F123" s="7">
        <v>33</v>
      </c>
      <c r="G123" s="2">
        <v>12.1</v>
      </c>
      <c r="H123" s="7">
        <v>33</v>
      </c>
      <c r="I123" s="2">
        <v>18.399999999999999</v>
      </c>
      <c r="J123" s="7">
        <v>33</v>
      </c>
      <c r="K123" s="12" t="s">
        <v>298</v>
      </c>
      <c r="L123" s="7">
        <v>32</v>
      </c>
    </row>
    <row r="124" spans="1:12" ht="16.5" customHeight="1">
      <c r="A124" s="1">
        <v>524</v>
      </c>
      <c r="B124" s="7">
        <v>119</v>
      </c>
      <c r="C124" s="17">
        <v>50.3</v>
      </c>
      <c r="D124" s="7">
        <v>119</v>
      </c>
      <c r="E124" s="3"/>
      <c r="F124" s="7">
        <v>32</v>
      </c>
      <c r="G124" s="3"/>
      <c r="H124" s="7">
        <v>32</v>
      </c>
      <c r="I124" s="2">
        <v>18.5</v>
      </c>
      <c r="J124" s="7">
        <v>32</v>
      </c>
      <c r="K124" s="12" t="s">
        <v>299</v>
      </c>
      <c r="L124" s="7">
        <v>31</v>
      </c>
    </row>
    <row r="125" spans="1:12" ht="16.5" customHeight="1">
      <c r="A125" s="1">
        <v>525</v>
      </c>
      <c r="B125" s="7">
        <v>120</v>
      </c>
      <c r="C125" s="17">
        <v>50.6</v>
      </c>
      <c r="D125" s="7">
        <v>120</v>
      </c>
      <c r="E125" s="2">
        <v>6.5</v>
      </c>
      <c r="F125" s="7">
        <v>31</v>
      </c>
      <c r="G125" s="3"/>
      <c r="H125" s="7">
        <v>31</v>
      </c>
      <c r="I125" s="2">
        <v>18.600000000000001</v>
      </c>
      <c r="J125" s="7">
        <v>31</v>
      </c>
      <c r="K125" s="12" t="s">
        <v>300</v>
      </c>
      <c r="L125" s="7">
        <v>30</v>
      </c>
    </row>
    <row r="126" spans="1:12" ht="16.5" customHeight="1">
      <c r="A126" s="1">
        <v>526</v>
      </c>
      <c r="B126" s="7">
        <v>121</v>
      </c>
      <c r="C126" s="17">
        <v>50.9</v>
      </c>
      <c r="D126" s="7">
        <v>121</v>
      </c>
      <c r="E126" s="3"/>
      <c r="F126" s="7">
        <v>30</v>
      </c>
      <c r="G126" s="2">
        <v>12.2</v>
      </c>
      <c r="H126" s="7">
        <v>30</v>
      </c>
      <c r="I126" s="2">
        <v>18.7</v>
      </c>
      <c r="J126" s="7">
        <v>30</v>
      </c>
      <c r="K126" s="12" t="s">
        <v>301</v>
      </c>
      <c r="L126" s="7">
        <v>29</v>
      </c>
    </row>
    <row r="127" spans="1:12" ht="16.5" customHeight="1">
      <c r="A127" s="1">
        <v>527</v>
      </c>
      <c r="B127" s="7">
        <v>122</v>
      </c>
      <c r="C127" s="17">
        <v>51.2</v>
      </c>
      <c r="D127" s="7">
        <v>122</v>
      </c>
      <c r="E127" s="3"/>
      <c r="F127" s="7">
        <v>29</v>
      </c>
      <c r="G127" s="3"/>
      <c r="H127" s="7">
        <v>29</v>
      </c>
      <c r="I127" s="2">
        <v>18.8</v>
      </c>
      <c r="J127" s="7">
        <v>29</v>
      </c>
      <c r="K127" s="12" t="s">
        <v>302</v>
      </c>
      <c r="L127" s="7">
        <v>28</v>
      </c>
    </row>
    <row r="128" spans="1:12" ht="16.5" customHeight="1">
      <c r="A128" s="1">
        <v>528</v>
      </c>
      <c r="B128" s="7">
        <v>123</v>
      </c>
      <c r="C128" s="17">
        <v>51.5</v>
      </c>
      <c r="D128" s="7">
        <v>123</v>
      </c>
      <c r="E128" s="3"/>
      <c r="F128" s="7">
        <v>28</v>
      </c>
      <c r="G128" s="3"/>
      <c r="H128" s="7">
        <v>28</v>
      </c>
      <c r="I128" s="2">
        <v>18.899999999999999</v>
      </c>
      <c r="J128" s="7">
        <v>28</v>
      </c>
      <c r="K128" s="12" t="s">
        <v>303</v>
      </c>
      <c r="L128" s="7">
        <v>27</v>
      </c>
    </row>
    <row r="129" spans="1:12" ht="16.5" customHeight="1">
      <c r="A129" s="1">
        <v>529</v>
      </c>
      <c r="B129" s="7">
        <v>124</v>
      </c>
      <c r="C129" s="17">
        <v>51.8</v>
      </c>
      <c r="D129" s="7">
        <v>124</v>
      </c>
      <c r="E129" s="3"/>
      <c r="F129" s="7">
        <v>27</v>
      </c>
      <c r="G129" s="2">
        <v>12.3</v>
      </c>
      <c r="H129" s="7">
        <v>27</v>
      </c>
      <c r="I129" s="2">
        <v>19</v>
      </c>
      <c r="J129" s="7">
        <v>27</v>
      </c>
      <c r="K129" s="12" t="s">
        <v>304</v>
      </c>
      <c r="L129" s="7">
        <v>26</v>
      </c>
    </row>
    <row r="130" spans="1:12" ht="16.5" customHeight="1">
      <c r="A130" s="1">
        <v>530</v>
      </c>
      <c r="B130" s="7">
        <v>125</v>
      </c>
      <c r="C130" s="17">
        <v>52.1</v>
      </c>
      <c r="D130" s="7">
        <v>125</v>
      </c>
      <c r="E130" s="2">
        <v>6.6</v>
      </c>
      <c r="F130" s="7">
        <v>26</v>
      </c>
      <c r="G130" s="3"/>
      <c r="H130" s="7">
        <v>26</v>
      </c>
      <c r="I130" s="25">
        <v>19.100000000000001</v>
      </c>
      <c r="J130" s="26">
        <v>26</v>
      </c>
      <c r="K130" s="12" t="s">
        <v>305</v>
      </c>
      <c r="L130" s="7">
        <v>25</v>
      </c>
    </row>
    <row r="131" spans="1:12" ht="16.5" customHeight="1">
      <c r="A131" s="1">
        <v>531</v>
      </c>
      <c r="B131" s="7">
        <v>126</v>
      </c>
      <c r="C131" s="17">
        <v>52.4</v>
      </c>
      <c r="D131" s="7">
        <v>126</v>
      </c>
      <c r="E131" s="3"/>
      <c r="F131" s="7">
        <v>25</v>
      </c>
      <c r="G131" s="3"/>
      <c r="H131" s="7">
        <v>25</v>
      </c>
      <c r="I131" s="2">
        <v>19.2</v>
      </c>
      <c r="J131" s="7">
        <v>26</v>
      </c>
      <c r="K131" s="12" t="s">
        <v>306</v>
      </c>
      <c r="L131" s="7">
        <v>24</v>
      </c>
    </row>
    <row r="132" spans="1:12" ht="16.5" customHeight="1">
      <c r="A132" s="1">
        <v>532</v>
      </c>
      <c r="B132" s="7">
        <v>127</v>
      </c>
      <c r="C132" s="17">
        <v>52.7</v>
      </c>
      <c r="D132" s="7">
        <v>127</v>
      </c>
      <c r="E132" s="3"/>
      <c r="F132" s="7">
        <v>24</v>
      </c>
      <c r="G132" s="2">
        <v>12.4</v>
      </c>
      <c r="H132" s="7">
        <v>24</v>
      </c>
      <c r="I132" s="25">
        <v>19.3</v>
      </c>
      <c r="J132" s="26">
        <v>25</v>
      </c>
      <c r="K132" s="12" t="s">
        <v>307</v>
      </c>
      <c r="L132" s="7">
        <v>23</v>
      </c>
    </row>
    <row r="133" spans="1:12" ht="16.5" customHeight="1">
      <c r="A133" s="1">
        <v>533</v>
      </c>
      <c r="B133" s="7">
        <v>128</v>
      </c>
      <c r="C133" s="17">
        <v>53</v>
      </c>
      <c r="D133" s="7">
        <v>128</v>
      </c>
      <c r="E133" s="3"/>
      <c r="F133" s="7">
        <v>23</v>
      </c>
      <c r="G133" s="3"/>
      <c r="H133" s="7">
        <v>23</v>
      </c>
      <c r="I133" s="2">
        <v>19.399999999999999</v>
      </c>
      <c r="J133" s="7">
        <v>25</v>
      </c>
      <c r="K133" s="12" t="s">
        <v>308</v>
      </c>
      <c r="L133" s="7">
        <v>22</v>
      </c>
    </row>
    <row r="134" spans="1:12" ht="16.5" customHeight="1">
      <c r="A134" s="1">
        <v>534</v>
      </c>
      <c r="B134" s="7">
        <v>129</v>
      </c>
      <c r="C134" s="17">
        <v>53.3</v>
      </c>
      <c r="D134" s="7">
        <v>129</v>
      </c>
      <c r="E134" s="3"/>
      <c r="F134" s="7">
        <v>22</v>
      </c>
      <c r="G134" s="3"/>
      <c r="H134" s="7">
        <v>22</v>
      </c>
      <c r="I134" s="25">
        <v>19.5</v>
      </c>
      <c r="J134" s="26">
        <v>24</v>
      </c>
      <c r="K134" s="12" t="s">
        <v>309</v>
      </c>
      <c r="L134" s="7">
        <v>21</v>
      </c>
    </row>
    <row r="135" spans="1:12" ht="16.5" customHeight="1">
      <c r="A135" s="1">
        <v>535</v>
      </c>
      <c r="B135" s="7">
        <v>130</v>
      </c>
      <c r="C135" s="17">
        <v>53.6</v>
      </c>
      <c r="D135" s="7">
        <v>130</v>
      </c>
      <c r="E135" s="2">
        <v>6.7</v>
      </c>
      <c r="F135" s="7">
        <v>21</v>
      </c>
      <c r="G135" s="2">
        <v>12.5</v>
      </c>
      <c r="H135" s="7">
        <v>21</v>
      </c>
      <c r="I135" s="2">
        <v>19.600000000000001</v>
      </c>
      <c r="J135" s="7">
        <v>24</v>
      </c>
      <c r="K135" s="12" t="s">
        <v>310</v>
      </c>
      <c r="L135" s="7">
        <v>20</v>
      </c>
    </row>
    <row r="136" spans="1:12" ht="16.5" customHeight="1">
      <c r="A136" s="1">
        <v>536</v>
      </c>
      <c r="B136" s="7">
        <v>131</v>
      </c>
      <c r="C136" s="17">
        <v>53.9</v>
      </c>
      <c r="D136" s="7">
        <v>131</v>
      </c>
      <c r="E136" s="3"/>
      <c r="F136" s="7">
        <v>20</v>
      </c>
      <c r="G136" s="3"/>
      <c r="H136" s="7">
        <v>20</v>
      </c>
      <c r="I136" s="25">
        <v>19.7</v>
      </c>
      <c r="J136" s="26">
        <v>23</v>
      </c>
      <c r="K136" s="12" t="s">
        <v>311</v>
      </c>
      <c r="L136" s="7">
        <v>19</v>
      </c>
    </row>
    <row r="137" spans="1:12" ht="16.5" customHeight="1">
      <c r="A137" s="1">
        <v>537</v>
      </c>
      <c r="B137" s="7">
        <v>132</v>
      </c>
      <c r="C137" s="17">
        <v>54.2</v>
      </c>
      <c r="D137" s="7">
        <v>132</v>
      </c>
      <c r="E137" s="3"/>
      <c r="F137" s="7">
        <v>19</v>
      </c>
      <c r="G137" s="2">
        <v>12.6</v>
      </c>
      <c r="H137" s="7">
        <v>19</v>
      </c>
      <c r="I137" s="2">
        <v>19.8</v>
      </c>
      <c r="J137" s="7">
        <v>23</v>
      </c>
      <c r="K137" s="12" t="s">
        <v>312</v>
      </c>
      <c r="L137" s="7">
        <v>18</v>
      </c>
    </row>
    <row r="138" spans="1:12" ht="16.5" customHeight="1">
      <c r="A138" s="1">
        <v>538</v>
      </c>
      <c r="B138" s="7">
        <v>133</v>
      </c>
      <c r="C138" s="17">
        <v>54.5</v>
      </c>
      <c r="D138" s="7">
        <v>133</v>
      </c>
      <c r="E138" s="3"/>
      <c r="F138" s="7">
        <v>18</v>
      </c>
      <c r="G138" s="3"/>
      <c r="H138" s="7">
        <v>18</v>
      </c>
      <c r="I138" s="2">
        <v>19.899999999999999</v>
      </c>
      <c r="J138" s="7">
        <v>22</v>
      </c>
      <c r="K138" s="12" t="s">
        <v>313</v>
      </c>
      <c r="L138" s="7">
        <v>17</v>
      </c>
    </row>
    <row r="139" spans="1:12" ht="16.5" customHeight="1">
      <c r="A139" s="1">
        <v>539</v>
      </c>
      <c r="B139" s="7">
        <v>134</v>
      </c>
      <c r="C139" s="17">
        <v>54.8</v>
      </c>
      <c r="D139" s="7">
        <v>134</v>
      </c>
      <c r="E139" s="3"/>
      <c r="F139" s="7">
        <v>17</v>
      </c>
      <c r="G139" s="2">
        <v>12.7</v>
      </c>
      <c r="H139" s="7">
        <v>17</v>
      </c>
      <c r="I139" s="1">
        <v>20</v>
      </c>
      <c r="J139" s="7">
        <v>22</v>
      </c>
      <c r="K139" s="12" t="s">
        <v>314</v>
      </c>
      <c r="L139" s="7">
        <v>16</v>
      </c>
    </row>
    <row r="140" spans="1:12" ht="16.5" customHeight="1">
      <c r="A140" s="1">
        <v>540</v>
      </c>
      <c r="B140" s="7">
        <v>135</v>
      </c>
      <c r="C140" s="17">
        <v>55.1</v>
      </c>
      <c r="D140" s="7">
        <v>135</v>
      </c>
      <c r="E140" s="2">
        <v>6.8</v>
      </c>
      <c r="F140" s="7">
        <v>16</v>
      </c>
      <c r="G140" s="3"/>
      <c r="H140" s="7">
        <v>16</v>
      </c>
      <c r="I140" s="2">
        <v>20.100000000000001</v>
      </c>
      <c r="J140" s="7">
        <v>21</v>
      </c>
      <c r="K140" s="12" t="s">
        <v>315</v>
      </c>
      <c r="L140" s="7">
        <v>15</v>
      </c>
    </row>
    <row r="141" spans="1:12" ht="16.5" customHeight="1">
      <c r="A141" s="1">
        <v>541</v>
      </c>
      <c r="B141" s="7">
        <v>136</v>
      </c>
      <c r="C141" s="17">
        <v>55.4</v>
      </c>
      <c r="D141" s="7">
        <v>136</v>
      </c>
      <c r="E141" s="3"/>
      <c r="F141" s="7">
        <v>15</v>
      </c>
      <c r="G141" s="2">
        <v>12.8</v>
      </c>
      <c r="H141" s="7">
        <v>15</v>
      </c>
      <c r="I141" s="2">
        <v>20.2</v>
      </c>
      <c r="J141" s="7">
        <v>21</v>
      </c>
      <c r="K141" s="12" t="s">
        <v>316</v>
      </c>
      <c r="L141" s="7">
        <v>14</v>
      </c>
    </row>
    <row r="142" spans="1:12" ht="16.5" customHeight="1">
      <c r="A142" s="1">
        <v>542</v>
      </c>
      <c r="B142" s="7">
        <v>137</v>
      </c>
      <c r="C142" s="17">
        <v>55.7</v>
      </c>
      <c r="D142" s="7">
        <v>137</v>
      </c>
      <c r="E142" s="3"/>
      <c r="F142" s="7">
        <v>14</v>
      </c>
      <c r="G142" s="3"/>
      <c r="H142" s="7">
        <v>14</v>
      </c>
      <c r="I142" s="2">
        <v>20.3</v>
      </c>
      <c r="J142" s="7">
        <v>20</v>
      </c>
      <c r="K142" s="12" t="s">
        <v>317</v>
      </c>
      <c r="L142" s="7">
        <v>13</v>
      </c>
    </row>
    <row r="143" spans="1:12" ht="16.5" customHeight="1">
      <c r="A143" s="1">
        <v>543</v>
      </c>
      <c r="B143" s="7">
        <v>138</v>
      </c>
      <c r="C143" s="17">
        <v>56</v>
      </c>
      <c r="D143" s="7">
        <v>138</v>
      </c>
      <c r="E143" s="3"/>
      <c r="F143" s="7">
        <v>13</v>
      </c>
      <c r="G143" s="2">
        <v>12.9</v>
      </c>
      <c r="H143" s="7">
        <v>13</v>
      </c>
      <c r="I143" s="2">
        <v>20.399999999999999</v>
      </c>
      <c r="J143" s="7">
        <v>20</v>
      </c>
      <c r="K143" s="12" t="s">
        <v>318</v>
      </c>
      <c r="L143" s="7">
        <v>12</v>
      </c>
    </row>
    <row r="144" spans="1:12" ht="16.5" customHeight="1">
      <c r="A144" s="1">
        <v>544</v>
      </c>
      <c r="B144" s="7">
        <v>139</v>
      </c>
      <c r="C144" s="17">
        <v>56.2</v>
      </c>
      <c r="D144" s="7">
        <v>139</v>
      </c>
      <c r="E144" s="3"/>
      <c r="F144" s="7">
        <v>12</v>
      </c>
      <c r="G144" s="3"/>
      <c r="H144" s="7">
        <v>12</v>
      </c>
      <c r="I144" s="2">
        <v>20.5</v>
      </c>
      <c r="J144" s="7">
        <v>19</v>
      </c>
      <c r="K144" s="12" t="s">
        <v>319</v>
      </c>
      <c r="L144" s="7">
        <v>11</v>
      </c>
    </row>
    <row r="145" spans="1:12" ht="16.5" customHeight="1">
      <c r="A145" s="1">
        <v>545</v>
      </c>
      <c r="B145" s="7">
        <v>140</v>
      </c>
      <c r="C145" s="17">
        <v>56.4</v>
      </c>
      <c r="D145" s="7">
        <v>140</v>
      </c>
      <c r="E145" s="2">
        <v>6.9</v>
      </c>
      <c r="F145" s="7">
        <v>11</v>
      </c>
      <c r="G145" s="2">
        <v>13</v>
      </c>
      <c r="H145" s="7">
        <v>11</v>
      </c>
      <c r="I145" s="2">
        <v>20.6</v>
      </c>
      <c r="J145" s="7">
        <v>19</v>
      </c>
      <c r="K145" s="12" t="s">
        <v>320</v>
      </c>
      <c r="L145" s="7">
        <v>10</v>
      </c>
    </row>
    <row r="146" spans="1:12" ht="16.5" customHeight="1">
      <c r="A146" s="1">
        <v>546</v>
      </c>
      <c r="B146" s="7">
        <v>141</v>
      </c>
      <c r="C146" s="17">
        <v>56.6</v>
      </c>
      <c r="D146" s="7">
        <v>141</v>
      </c>
      <c r="E146" s="3"/>
      <c r="F146" s="7">
        <v>10</v>
      </c>
      <c r="G146" s="3"/>
      <c r="H146" s="7">
        <v>10</v>
      </c>
      <c r="I146" s="2">
        <v>20.7</v>
      </c>
      <c r="J146" s="7">
        <v>18</v>
      </c>
      <c r="K146" s="12" t="s">
        <v>321</v>
      </c>
      <c r="L146" s="7">
        <v>9</v>
      </c>
    </row>
    <row r="147" spans="1:12" ht="16.5" customHeight="1">
      <c r="A147" s="1">
        <v>547</v>
      </c>
      <c r="B147" s="7">
        <v>142</v>
      </c>
      <c r="C147" s="17">
        <v>56.8</v>
      </c>
      <c r="D147" s="7">
        <v>142</v>
      </c>
      <c r="E147" s="3"/>
      <c r="F147" s="7">
        <v>9</v>
      </c>
      <c r="G147" s="2">
        <v>13.1</v>
      </c>
      <c r="H147" s="7">
        <v>9</v>
      </c>
      <c r="I147" s="2">
        <v>20.8</v>
      </c>
      <c r="J147" s="7">
        <v>18</v>
      </c>
      <c r="K147" s="12" t="s">
        <v>322</v>
      </c>
      <c r="L147" s="7">
        <v>8</v>
      </c>
    </row>
    <row r="148" spans="1:12" ht="16.5" customHeight="1">
      <c r="A148" s="1">
        <v>548</v>
      </c>
      <c r="B148" s="7">
        <v>143</v>
      </c>
      <c r="C148" s="17">
        <v>57</v>
      </c>
      <c r="D148" s="7">
        <v>143</v>
      </c>
      <c r="E148" s="3"/>
      <c r="F148" s="7">
        <v>8</v>
      </c>
      <c r="G148" s="3"/>
      <c r="H148" s="7">
        <v>8</v>
      </c>
      <c r="I148" s="2">
        <v>20.9</v>
      </c>
      <c r="J148" s="7">
        <v>17</v>
      </c>
      <c r="K148" s="12" t="s">
        <v>323</v>
      </c>
      <c r="L148" s="7">
        <v>7</v>
      </c>
    </row>
    <row r="149" spans="1:12" ht="16.5" customHeight="1">
      <c r="A149" s="1">
        <v>549</v>
      </c>
      <c r="B149" s="7">
        <v>144</v>
      </c>
      <c r="C149" s="17">
        <v>57.2</v>
      </c>
      <c r="D149" s="7">
        <v>144</v>
      </c>
      <c r="E149" s="3"/>
      <c r="F149" s="7">
        <v>7</v>
      </c>
      <c r="G149" s="2">
        <v>13.2</v>
      </c>
      <c r="H149" s="7">
        <v>7</v>
      </c>
      <c r="I149" s="1">
        <v>21</v>
      </c>
      <c r="J149" s="7">
        <v>17</v>
      </c>
      <c r="K149" s="12" t="s">
        <v>324</v>
      </c>
      <c r="L149" s="7">
        <v>6</v>
      </c>
    </row>
    <row r="150" spans="1:12" ht="16.5" customHeight="1">
      <c r="A150" s="1">
        <v>550</v>
      </c>
      <c r="B150" s="7">
        <v>145</v>
      </c>
      <c r="C150" s="17">
        <v>57.4</v>
      </c>
      <c r="D150" s="7">
        <v>145</v>
      </c>
      <c r="E150" s="1">
        <v>7</v>
      </c>
      <c r="F150" s="7">
        <v>6</v>
      </c>
      <c r="G150" s="3"/>
      <c r="H150" s="7">
        <v>6</v>
      </c>
      <c r="I150" s="2">
        <v>21.1</v>
      </c>
      <c r="J150" s="7">
        <v>16</v>
      </c>
      <c r="K150" s="12" t="s">
        <v>325</v>
      </c>
      <c r="L150" s="7">
        <v>5</v>
      </c>
    </row>
    <row r="151" spans="1:12" ht="16.5" customHeight="1">
      <c r="A151" s="1">
        <v>551</v>
      </c>
      <c r="B151" s="7">
        <v>146</v>
      </c>
      <c r="C151" s="17">
        <v>57.6</v>
      </c>
      <c r="D151" s="7">
        <v>146</v>
      </c>
      <c r="E151" s="3"/>
      <c r="F151" s="7">
        <v>5</v>
      </c>
      <c r="G151" s="2">
        <v>13.3</v>
      </c>
      <c r="H151" s="7">
        <v>5</v>
      </c>
      <c r="I151" s="2">
        <v>21.2</v>
      </c>
      <c r="J151" s="7">
        <v>16</v>
      </c>
      <c r="K151" s="12" t="s">
        <v>326</v>
      </c>
      <c r="L151" s="7">
        <v>4</v>
      </c>
    </row>
    <row r="152" spans="1:12" ht="16.5" customHeight="1">
      <c r="A152" s="1">
        <v>552</v>
      </c>
      <c r="B152" s="7">
        <v>147</v>
      </c>
      <c r="C152" s="17">
        <v>57.7</v>
      </c>
      <c r="D152" s="7">
        <v>147</v>
      </c>
      <c r="E152" s="3"/>
      <c r="F152" s="7">
        <v>4</v>
      </c>
      <c r="G152" s="3"/>
      <c r="H152" s="7">
        <v>4</v>
      </c>
      <c r="I152" s="2">
        <v>21.3</v>
      </c>
      <c r="J152" s="7">
        <v>15</v>
      </c>
      <c r="K152" s="12" t="s">
        <v>327</v>
      </c>
      <c r="L152" s="7">
        <v>3</v>
      </c>
    </row>
    <row r="153" spans="1:12" ht="16.5" customHeight="1">
      <c r="A153" s="1">
        <v>553</v>
      </c>
      <c r="B153" s="7">
        <v>148</v>
      </c>
      <c r="C153" s="17">
        <v>57.8</v>
      </c>
      <c r="D153" s="7">
        <v>148</v>
      </c>
      <c r="E153" s="3"/>
      <c r="F153" s="7">
        <v>3</v>
      </c>
      <c r="G153" s="2">
        <v>13.4</v>
      </c>
      <c r="H153" s="7">
        <v>3</v>
      </c>
      <c r="I153" s="2">
        <v>21.4</v>
      </c>
      <c r="J153" s="7">
        <v>15</v>
      </c>
      <c r="K153" s="12" t="s">
        <v>328</v>
      </c>
      <c r="L153" s="7">
        <v>2</v>
      </c>
    </row>
    <row r="154" spans="1:12" ht="16.5" customHeight="1">
      <c r="A154" s="1">
        <v>554</v>
      </c>
      <c r="B154" s="7">
        <v>149</v>
      </c>
      <c r="C154" s="17">
        <v>57.9</v>
      </c>
      <c r="D154" s="7">
        <v>149</v>
      </c>
      <c r="E154" s="3"/>
      <c r="F154" s="7">
        <v>2</v>
      </c>
      <c r="G154" s="3"/>
      <c r="H154" s="7">
        <v>2</v>
      </c>
      <c r="I154" s="2">
        <v>21.5</v>
      </c>
      <c r="J154" s="7">
        <v>14</v>
      </c>
      <c r="K154" s="12" t="s">
        <v>329</v>
      </c>
      <c r="L154" s="7">
        <v>1</v>
      </c>
    </row>
    <row r="155" spans="1:12" ht="16.5" customHeight="1">
      <c r="A155" s="1">
        <v>555</v>
      </c>
      <c r="B155" s="7">
        <v>150</v>
      </c>
      <c r="C155" s="17">
        <v>58</v>
      </c>
      <c r="D155" s="7">
        <v>150</v>
      </c>
      <c r="E155" s="2">
        <v>7.1</v>
      </c>
      <c r="F155" s="7">
        <v>1</v>
      </c>
      <c r="G155" s="2">
        <v>13.5</v>
      </c>
      <c r="H155" s="7">
        <v>1</v>
      </c>
      <c r="I155" s="2">
        <v>21.6</v>
      </c>
      <c r="J155" s="7">
        <v>14</v>
      </c>
      <c r="K155" s="12" t="s">
        <v>16</v>
      </c>
      <c r="L155" s="7">
        <v>1</v>
      </c>
    </row>
    <row r="156" spans="1:12" ht="18.75">
      <c r="A156" s="14" t="s">
        <v>175</v>
      </c>
      <c r="B156" s="20">
        <v>150</v>
      </c>
      <c r="C156" s="14" t="s">
        <v>176</v>
      </c>
      <c r="D156" s="20">
        <v>150</v>
      </c>
      <c r="E156" s="14" t="s">
        <v>177</v>
      </c>
      <c r="F156" s="20">
        <v>0</v>
      </c>
      <c r="G156" s="14" t="s">
        <v>178</v>
      </c>
      <c r="H156" s="20">
        <v>0</v>
      </c>
      <c r="I156" s="2">
        <v>21.7</v>
      </c>
      <c r="J156" s="7">
        <v>13</v>
      </c>
      <c r="K156" s="14" t="s">
        <v>180</v>
      </c>
      <c r="L156" s="20">
        <v>0</v>
      </c>
    </row>
    <row r="157" spans="1:12" ht="18.75">
      <c r="A157" s="14"/>
      <c r="B157" s="20"/>
      <c r="C157" s="14"/>
      <c r="D157" s="20"/>
      <c r="E157" s="14">
        <v>0</v>
      </c>
      <c r="F157" s="20">
        <v>0</v>
      </c>
      <c r="G157" s="14">
        <v>0</v>
      </c>
      <c r="H157" s="20">
        <v>0</v>
      </c>
      <c r="I157" s="2">
        <v>21.8</v>
      </c>
      <c r="J157" s="7">
        <v>13</v>
      </c>
      <c r="K157" s="14">
        <v>0</v>
      </c>
      <c r="L157" s="20">
        <v>0</v>
      </c>
    </row>
    <row r="158" spans="1:12" ht="18.75">
      <c r="A158" s="14"/>
      <c r="B158" s="20">
        <v>0</v>
      </c>
      <c r="C158" s="14"/>
      <c r="D158" s="20">
        <v>0</v>
      </c>
      <c r="E158" s="14">
        <v>0</v>
      </c>
      <c r="F158" s="20">
        <v>0</v>
      </c>
      <c r="G158" s="14">
        <v>0</v>
      </c>
      <c r="H158" s="20">
        <v>0</v>
      </c>
      <c r="I158" s="2">
        <v>21.9</v>
      </c>
      <c r="J158" s="7">
        <v>12</v>
      </c>
      <c r="K158" s="14"/>
      <c r="L158" s="14"/>
    </row>
    <row r="159" spans="1:12" ht="18.75">
      <c r="I159" s="1">
        <v>22</v>
      </c>
      <c r="J159" s="7">
        <v>12</v>
      </c>
    </row>
    <row r="160" spans="1:12" ht="18.75">
      <c r="I160" s="2">
        <v>22.1</v>
      </c>
      <c r="J160" s="7">
        <v>11</v>
      </c>
    </row>
    <row r="161" spans="9:10" ht="18.75">
      <c r="I161" s="2">
        <v>22.2</v>
      </c>
      <c r="J161" s="7">
        <v>11</v>
      </c>
    </row>
    <row r="162" spans="9:10" ht="18.75">
      <c r="I162" s="2">
        <v>22.3</v>
      </c>
      <c r="J162" s="7">
        <v>11</v>
      </c>
    </row>
    <row r="163" spans="9:10" ht="18.75">
      <c r="I163" s="2">
        <v>22.4</v>
      </c>
      <c r="J163" s="7">
        <v>10</v>
      </c>
    </row>
    <row r="164" spans="9:10" ht="18.75">
      <c r="I164" s="2">
        <v>22.5</v>
      </c>
      <c r="J164" s="7">
        <v>10</v>
      </c>
    </row>
    <row r="165" spans="9:10" ht="18.75">
      <c r="I165" s="2">
        <v>22.6</v>
      </c>
      <c r="J165" s="7">
        <v>10</v>
      </c>
    </row>
    <row r="166" spans="9:10" ht="18.75">
      <c r="I166" s="2">
        <v>22.7</v>
      </c>
      <c r="J166" s="7">
        <v>9</v>
      </c>
    </row>
    <row r="167" spans="9:10" ht="18.75">
      <c r="I167" s="2">
        <v>22.8</v>
      </c>
      <c r="J167" s="7">
        <v>9</v>
      </c>
    </row>
    <row r="168" spans="9:10" ht="18.75">
      <c r="I168" s="2">
        <v>22.9</v>
      </c>
      <c r="J168" s="7">
        <v>9</v>
      </c>
    </row>
    <row r="169" spans="9:10" ht="18.75">
      <c r="I169" s="2">
        <v>23</v>
      </c>
      <c r="J169" s="7">
        <v>8</v>
      </c>
    </row>
    <row r="170" spans="9:10" ht="18.75">
      <c r="I170" s="2">
        <v>23.1</v>
      </c>
      <c r="J170" s="7">
        <v>8</v>
      </c>
    </row>
    <row r="171" spans="9:10" ht="18.75">
      <c r="I171" s="2">
        <v>23.2</v>
      </c>
      <c r="J171" s="7">
        <v>8</v>
      </c>
    </row>
    <row r="172" spans="9:10" ht="18.75">
      <c r="I172" s="2">
        <v>23.3</v>
      </c>
      <c r="J172" s="7">
        <v>7</v>
      </c>
    </row>
    <row r="173" spans="9:10" ht="18.75">
      <c r="I173" s="2">
        <v>23.4</v>
      </c>
      <c r="J173" s="7">
        <v>8</v>
      </c>
    </row>
    <row r="174" spans="9:10" ht="18.75">
      <c r="I174" s="2">
        <v>23.5</v>
      </c>
      <c r="J174" s="7">
        <v>7</v>
      </c>
    </row>
    <row r="175" spans="9:10" ht="18.75">
      <c r="I175" s="2">
        <v>23.6</v>
      </c>
      <c r="J175" s="7">
        <v>6</v>
      </c>
    </row>
    <row r="176" spans="9:10" ht="18.75">
      <c r="I176" s="2">
        <v>23.7</v>
      </c>
      <c r="J176" s="7">
        <v>6</v>
      </c>
    </row>
    <row r="177" spans="9:10" ht="18.75">
      <c r="I177" s="2">
        <v>23.8</v>
      </c>
      <c r="J177" s="7">
        <v>6</v>
      </c>
    </row>
    <row r="178" spans="9:10" ht="18.75">
      <c r="I178" s="2">
        <v>23.9</v>
      </c>
      <c r="J178" s="7">
        <v>5</v>
      </c>
    </row>
    <row r="179" spans="9:10" ht="18.75">
      <c r="I179" s="2">
        <v>24</v>
      </c>
      <c r="J179" s="7">
        <v>5</v>
      </c>
    </row>
    <row r="180" spans="9:10" ht="18.75">
      <c r="I180" s="2">
        <v>24.1</v>
      </c>
      <c r="J180" s="7">
        <v>5</v>
      </c>
    </row>
    <row r="181" spans="9:10" ht="18.75">
      <c r="I181" s="2">
        <v>24.2</v>
      </c>
      <c r="J181" s="7">
        <v>4</v>
      </c>
    </row>
    <row r="182" spans="9:10" ht="18.75">
      <c r="I182" s="2">
        <v>24.3</v>
      </c>
      <c r="J182" s="7">
        <v>4</v>
      </c>
    </row>
    <row r="183" spans="9:10" ht="18.75">
      <c r="I183" s="2">
        <v>24.4</v>
      </c>
      <c r="J183" s="7">
        <v>4</v>
      </c>
    </row>
    <row r="184" spans="9:10" ht="18.75">
      <c r="I184" s="2">
        <v>24.5</v>
      </c>
      <c r="J184" s="7">
        <v>3</v>
      </c>
    </row>
    <row r="185" spans="9:10" ht="18.75">
      <c r="I185" s="2">
        <v>24.6</v>
      </c>
      <c r="J185" s="7">
        <v>3</v>
      </c>
    </row>
    <row r="186" spans="9:10" ht="18.75">
      <c r="I186" s="2">
        <v>24.7</v>
      </c>
      <c r="J186" s="7">
        <v>3</v>
      </c>
    </row>
    <row r="187" spans="9:10" ht="18.75">
      <c r="I187" s="2">
        <v>24.8</v>
      </c>
      <c r="J187" s="7">
        <v>2</v>
      </c>
    </row>
    <row r="188" spans="9:10" ht="18.75">
      <c r="I188" s="2">
        <v>24.9</v>
      </c>
      <c r="J188" s="7">
        <v>2</v>
      </c>
    </row>
    <row r="189" spans="9:10" ht="18.75">
      <c r="I189" s="1">
        <v>25</v>
      </c>
      <c r="J189" s="7">
        <v>2</v>
      </c>
    </row>
    <row r="190" spans="9:10" ht="18.75">
      <c r="I190" s="2">
        <v>25.1</v>
      </c>
      <c r="J190" s="7">
        <v>1</v>
      </c>
    </row>
    <row r="191" spans="9:10" ht="18.75">
      <c r="I191" s="2">
        <v>25.2</v>
      </c>
      <c r="J191" s="7">
        <v>1</v>
      </c>
    </row>
    <row r="192" spans="9:10">
      <c r="I192" s="27"/>
      <c r="J192" s="27"/>
    </row>
    <row r="193" spans="9:10" ht="18.75">
      <c r="I193" s="2">
        <v>25.3</v>
      </c>
      <c r="J193" s="7">
        <v>1</v>
      </c>
    </row>
    <row r="194" spans="9:10" ht="18.75">
      <c r="I194" s="2">
        <v>25.4</v>
      </c>
      <c r="J194" s="7">
        <v>0</v>
      </c>
    </row>
    <row r="195" spans="9:10" ht="18.75">
      <c r="I195" s="16">
        <v>0</v>
      </c>
      <c r="J195" s="7">
        <v>0</v>
      </c>
    </row>
  </sheetData>
  <sortState ref="D6:D155">
    <sortCondition ref="D6:D155"/>
  </sortState>
  <mergeCells count="2">
    <mergeCell ref="A1:L1"/>
    <mergeCell ref="A2:L2"/>
  </mergeCells>
  <pageMargins left="0.8125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W2565"/>
  <sheetViews>
    <sheetView tabSelected="1" view="pageLayout" zoomScale="80" zoomScalePageLayoutView="80" workbookViewId="0">
      <selection activeCell="A6" sqref="A6:Q6"/>
    </sheetView>
  </sheetViews>
  <sheetFormatPr defaultRowHeight="15.75"/>
  <cols>
    <col min="1" max="1" width="4" customWidth="1"/>
    <col min="2" max="2" width="34.125" customWidth="1"/>
    <col min="3" max="6" width="6.75" customWidth="1"/>
    <col min="7" max="8" width="6.75" hidden="1" customWidth="1"/>
    <col min="9" max="10" width="6.75" customWidth="1"/>
    <col min="11" max="12" width="6.75" hidden="1" customWidth="1"/>
    <col min="13" max="13" width="8" customWidth="1"/>
    <col min="14" max="14" width="6.75" customWidth="1"/>
    <col min="15" max="15" width="8.375" customWidth="1"/>
    <col min="16" max="16" width="13.25" customWidth="1"/>
    <col min="17" max="17" width="12.125" customWidth="1"/>
    <col min="18" max="18" width="0" hidden="1" customWidth="1"/>
  </cols>
  <sheetData>
    <row r="1" spans="1:18" ht="18.75">
      <c r="A1" s="78" t="s">
        <v>330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</row>
    <row r="2" spans="1:18" ht="18.75">
      <c r="A2" s="78" t="s">
        <v>331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</row>
    <row r="4" spans="1:18" ht="15.75" customHeight="1">
      <c r="A4" s="65" t="s">
        <v>335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</row>
    <row r="5" spans="1:18">
      <c r="A5" s="28"/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</row>
    <row r="6" spans="1:18" ht="18.75" customHeight="1">
      <c r="A6" s="66" t="s">
        <v>593</v>
      </c>
      <c r="B6" s="66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</row>
    <row r="7" spans="1:18" ht="18.75" customHeight="1">
      <c r="A7" s="66" t="s">
        <v>336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</row>
    <row r="8" spans="1:18" ht="18.75">
      <c r="A8" s="67" t="s">
        <v>565</v>
      </c>
      <c r="B8" s="67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</row>
    <row r="9" spans="1:18" ht="18.75">
      <c r="A9" s="40"/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</row>
    <row r="10" spans="1:18" ht="18.75">
      <c r="A10" s="68" t="s">
        <v>333</v>
      </c>
      <c r="B10" s="68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</row>
    <row r="11" spans="1:18" ht="18.75">
      <c r="A11" s="68" t="s">
        <v>334</v>
      </c>
      <c r="B11" s="68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</row>
    <row r="12" spans="1:18" ht="18.75">
      <c r="A12" s="68"/>
      <c r="B12" s="68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</row>
    <row r="13" spans="1:18" ht="18.75">
      <c r="A13" s="75" t="s">
        <v>567</v>
      </c>
      <c r="B13" s="75"/>
      <c r="C13" s="75"/>
      <c r="D13" s="75"/>
      <c r="E13" s="75"/>
      <c r="F13" s="75"/>
      <c r="G13" s="75"/>
      <c r="H13" s="75"/>
      <c r="I13" s="75"/>
      <c r="J13" s="75"/>
      <c r="K13" s="75"/>
      <c r="L13" s="75"/>
      <c r="M13" s="64" t="s">
        <v>450</v>
      </c>
      <c r="N13" s="64"/>
      <c r="O13" s="64"/>
      <c r="P13" s="64"/>
      <c r="Q13" s="64"/>
    </row>
    <row r="14" spans="1:18">
      <c r="R14" s="39" t="s">
        <v>353</v>
      </c>
    </row>
    <row r="15" spans="1:18" ht="47.25" customHeight="1">
      <c r="A15" s="76" t="s">
        <v>340</v>
      </c>
      <c r="B15" s="77" t="s">
        <v>448</v>
      </c>
      <c r="C15" s="76" t="s">
        <v>352</v>
      </c>
      <c r="D15" s="76"/>
      <c r="E15" s="76" t="s">
        <v>344</v>
      </c>
      <c r="F15" s="76"/>
      <c r="G15" s="76" t="s">
        <v>345</v>
      </c>
      <c r="H15" s="76"/>
      <c r="I15" s="76" t="s">
        <v>346</v>
      </c>
      <c r="J15" s="76"/>
      <c r="K15" s="76" t="s">
        <v>347</v>
      </c>
      <c r="L15" s="76"/>
      <c r="M15" s="76" t="s">
        <v>348</v>
      </c>
      <c r="N15" s="76"/>
      <c r="O15" s="81" t="s">
        <v>349</v>
      </c>
      <c r="P15" s="82" t="s">
        <v>338</v>
      </c>
      <c r="Q15" s="82" t="s">
        <v>339</v>
      </c>
      <c r="R15" s="39">
        <v>5</v>
      </c>
    </row>
    <row r="16" spans="1:18" ht="16.5">
      <c r="A16" s="76"/>
      <c r="B16" s="77"/>
      <c r="C16" s="32" t="s">
        <v>342</v>
      </c>
      <c r="D16" s="33" t="s">
        <v>15</v>
      </c>
      <c r="E16" s="32" t="s">
        <v>342</v>
      </c>
      <c r="F16" s="33" t="s">
        <v>15</v>
      </c>
      <c r="G16" s="32" t="s">
        <v>342</v>
      </c>
      <c r="H16" s="33" t="s">
        <v>15</v>
      </c>
      <c r="I16" s="32" t="s">
        <v>342</v>
      </c>
      <c r="J16" s="33" t="s">
        <v>15</v>
      </c>
      <c r="K16" s="32" t="s">
        <v>342</v>
      </c>
      <c r="L16" s="33" t="s">
        <v>15</v>
      </c>
      <c r="M16" s="32" t="s">
        <v>342</v>
      </c>
      <c r="N16" s="33" t="s">
        <v>15</v>
      </c>
      <c r="O16" s="81"/>
      <c r="P16" s="83"/>
      <c r="Q16" s="83"/>
    </row>
    <row r="17" spans="1:18" ht="18.75">
      <c r="A17" s="34">
        <v>1</v>
      </c>
      <c r="B17" s="35" t="s">
        <v>556</v>
      </c>
      <c r="C17" s="34">
        <v>430</v>
      </c>
      <c r="D17" s="36">
        <f>VLOOKUP(C17,юноши!$A$4:$B$158,2)</f>
        <v>45</v>
      </c>
      <c r="E17" s="34">
        <v>45.1</v>
      </c>
      <c r="F17" s="36">
        <f>VLOOKUP(E17,юноши!$C$4:$D$158,2)</f>
        <v>75</v>
      </c>
      <c r="G17" s="34"/>
      <c r="H17" s="36">
        <f>VLOOKUP(G17,юноши!$E$4:$F$158,2)</f>
        <v>0</v>
      </c>
      <c r="I17" s="34">
        <v>8.9</v>
      </c>
      <c r="J17" s="36">
        <f>VLOOKUP(I17,юноши!$G$4:$H$158,2)</f>
        <v>96</v>
      </c>
      <c r="K17" s="34"/>
      <c r="L17" s="36">
        <f>VLOOKUP(K17,юноши!$I$4:$J$158,2)</f>
        <v>0</v>
      </c>
      <c r="M17" s="34" t="s">
        <v>561</v>
      </c>
      <c r="N17" s="36">
        <f>VLOOKUP(M17,юноши!$K$4:$L$157,2)</f>
        <v>56</v>
      </c>
      <c r="O17" s="37">
        <f t="shared" ref="O17:O22" si="0">SUM(D17+F17+H17+J17+L17+N17)</f>
        <v>272</v>
      </c>
      <c r="P17" s="47">
        <v>1</v>
      </c>
      <c r="Q17" s="69">
        <f ca="1">'Командный зачет'!D15</f>
        <v>1</v>
      </c>
      <c r="R17" t="str">
        <f>M13</f>
        <v>Субъект Российской Федерации 1</v>
      </c>
    </row>
    <row r="18" spans="1:18" ht="18.75">
      <c r="A18" s="34">
        <v>2</v>
      </c>
      <c r="B18" s="35" t="s">
        <v>555</v>
      </c>
      <c r="C18" s="34">
        <v>411</v>
      </c>
      <c r="D18" s="36">
        <f>VLOOKUP(C18,юноши!$A$4:$B$158,2)</f>
        <v>40</v>
      </c>
      <c r="E18" s="56">
        <v>30.5</v>
      </c>
      <c r="F18" s="36">
        <f>VLOOKUP(E18,юноши!$C$4:$D$158,2)</f>
        <v>40</v>
      </c>
      <c r="G18" s="34"/>
      <c r="H18" s="36">
        <f>VLOOKUP(G18,юноши!$E$4:$F$158,2)</f>
        <v>0</v>
      </c>
      <c r="I18" s="34">
        <v>8.6999999999999993</v>
      </c>
      <c r="J18" s="36">
        <f>VLOOKUP(I18,юноши!$G$4:$H$158,2)</f>
        <v>102</v>
      </c>
      <c r="K18" s="34"/>
      <c r="L18" s="36">
        <f>VLOOKUP(K18,юноши!$I$4:$J$158,2)</f>
        <v>0</v>
      </c>
      <c r="M18" s="34" t="s">
        <v>560</v>
      </c>
      <c r="N18" s="36">
        <f>VLOOKUP(M18,юноши!$K$4:$L$157,2)</f>
        <v>43</v>
      </c>
      <c r="O18" s="37">
        <f t="shared" si="0"/>
        <v>225</v>
      </c>
      <c r="P18" s="47">
        <f>'Личное первенство'!P17</f>
        <v>2</v>
      </c>
      <c r="Q18" s="70"/>
      <c r="R18" t="str">
        <f>M13</f>
        <v>Субъект Российской Федерации 1</v>
      </c>
    </row>
    <row r="19" spans="1:18" ht="18.75">
      <c r="A19" s="34">
        <v>3</v>
      </c>
      <c r="B19" s="35" t="s">
        <v>554</v>
      </c>
      <c r="C19" s="34">
        <v>390</v>
      </c>
      <c r="D19" s="36">
        <f>VLOOKUP(C19,юноши!$A$4:$B$158,2)</f>
        <v>35</v>
      </c>
      <c r="E19" s="34">
        <v>42.1</v>
      </c>
      <c r="F19" s="36">
        <f>VLOOKUP(E19,юноши!$C$4:$D$158,2)</f>
        <v>67</v>
      </c>
      <c r="G19" s="34"/>
      <c r="H19" s="36">
        <f>VLOOKUP(G19,юноши!$E$4:$F$158,2)</f>
        <v>0</v>
      </c>
      <c r="I19" s="34">
        <v>9.23</v>
      </c>
      <c r="J19" s="36">
        <f>VLOOKUP(I19,юноши!$G$4:$H$158,2)</f>
        <v>87</v>
      </c>
      <c r="K19" s="34"/>
      <c r="L19" s="36">
        <f>VLOOKUP(K19,юноши!$I$4:$J$158,2)</f>
        <v>0</v>
      </c>
      <c r="M19" s="34" t="s">
        <v>559</v>
      </c>
      <c r="N19" s="36">
        <f>VLOOKUP(M19,юноши!$K$4:$L$157,2)</f>
        <v>26</v>
      </c>
      <c r="O19" s="37">
        <f t="shared" si="0"/>
        <v>215</v>
      </c>
      <c r="P19" s="47">
        <v>3</v>
      </c>
      <c r="Q19" s="70"/>
      <c r="R19" t="str">
        <f>M13</f>
        <v>Субъект Российской Федерации 1</v>
      </c>
    </row>
    <row r="20" spans="1:18" ht="18.75">
      <c r="A20" s="34">
        <v>4</v>
      </c>
      <c r="B20" s="35" t="s">
        <v>557</v>
      </c>
      <c r="C20" s="34">
        <v>380</v>
      </c>
      <c r="D20" s="36">
        <f>VLOOKUP(C20,юноши!$A$4:$B$158,2)</f>
        <v>32</v>
      </c>
      <c r="E20" s="34">
        <v>39.299999999999997</v>
      </c>
      <c r="F20" s="36">
        <f>VLOOKUP(E20,юноши!$C$4:$D$158,2)</f>
        <v>60</v>
      </c>
      <c r="G20" s="34"/>
      <c r="H20" s="36">
        <f>VLOOKUP(G20,юноши!$E$4:$F$158,2)</f>
        <v>0</v>
      </c>
      <c r="I20" s="34">
        <v>9.4</v>
      </c>
      <c r="J20" s="36">
        <f>VLOOKUP(I20,юноши!$G$4:$H$158,2)</f>
        <v>81</v>
      </c>
      <c r="K20" s="34"/>
      <c r="L20" s="36">
        <f>VLOOKUP(K20,юноши!$I$4:$J$158,2)</f>
        <v>0</v>
      </c>
      <c r="M20" s="34" t="s">
        <v>562</v>
      </c>
      <c r="N20" s="36">
        <f>VLOOKUP(M20,юноши!$K$4:$L$157,2)</f>
        <v>12</v>
      </c>
      <c r="O20" s="37">
        <f t="shared" si="0"/>
        <v>185</v>
      </c>
      <c r="P20" s="47">
        <f>'Личное первенство'!P19</f>
        <v>5</v>
      </c>
      <c r="Q20" s="70"/>
      <c r="R20" t="str">
        <f>M13</f>
        <v>Субъект Российской Федерации 1</v>
      </c>
    </row>
    <row r="21" spans="1:18" ht="18.75">
      <c r="A21" s="34">
        <v>5</v>
      </c>
      <c r="B21" s="35" t="s">
        <v>568</v>
      </c>
      <c r="C21" s="34">
        <v>380</v>
      </c>
      <c r="D21" s="36">
        <f>VLOOKUP(C21,юноши!$A$4:$B$158,2)</f>
        <v>32</v>
      </c>
      <c r="E21" s="34">
        <v>27</v>
      </c>
      <c r="F21" s="36">
        <f>VLOOKUP(E21,юноши!$C$4:$D$158,2)</f>
        <v>33</v>
      </c>
      <c r="G21" s="34"/>
      <c r="H21" s="36">
        <f>VLOOKUP(G21,юноши!$E$4:$F$158,2)</f>
        <v>0</v>
      </c>
      <c r="I21" s="34">
        <v>9.4</v>
      </c>
      <c r="J21" s="36">
        <f>VLOOKUP(I21,юноши!$G$4:$H$158,2)</f>
        <v>81</v>
      </c>
      <c r="K21" s="34"/>
      <c r="L21" s="36">
        <f>VLOOKUP(K21,юноши!$I$4:$J$158,2)</f>
        <v>0</v>
      </c>
      <c r="M21" s="34" t="s">
        <v>564</v>
      </c>
      <c r="N21" s="36">
        <f>VLOOKUP(M21,юноши!$K$4:$L$157,2)</f>
        <v>31</v>
      </c>
      <c r="O21" s="37">
        <f t="shared" si="0"/>
        <v>177</v>
      </c>
      <c r="P21" s="47">
        <v>5</v>
      </c>
      <c r="Q21" s="70"/>
      <c r="R21" t="str">
        <f>M13</f>
        <v>Субъект Российской Федерации 1</v>
      </c>
    </row>
    <row r="22" spans="1:18" ht="18.75">
      <c r="A22" s="34">
        <v>6</v>
      </c>
      <c r="B22" s="35" t="s">
        <v>569</v>
      </c>
      <c r="C22" s="34">
        <v>370</v>
      </c>
      <c r="D22" s="36">
        <f>VLOOKUP(C22,юноши!$A$4:$B$158,2)</f>
        <v>30</v>
      </c>
      <c r="E22" s="34">
        <v>26</v>
      </c>
      <c r="F22" s="36">
        <f>VLOOKUP(E22,юноши!$C$4:$D$158,2)</f>
        <v>31</v>
      </c>
      <c r="G22" s="34"/>
      <c r="H22" s="36">
        <f>VLOOKUP(G22,юноши!$E$4:$F$158,2)</f>
        <v>0</v>
      </c>
      <c r="I22" s="34">
        <v>9.9</v>
      </c>
      <c r="J22" s="36">
        <f>VLOOKUP(I22,юноши!$G$4:$H$158,2)</f>
        <v>66</v>
      </c>
      <c r="K22" s="34"/>
      <c r="L22" s="36">
        <f>VLOOKUP(K22,юноши!$I$4:$J$158,2)</f>
        <v>0</v>
      </c>
      <c r="M22" s="34" t="s">
        <v>563</v>
      </c>
      <c r="N22" s="36">
        <f>VLOOKUP(M22,юноши!$K$4:$L$157,2)</f>
        <v>12</v>
      </c>
      <c r="O22" s="37">
        <f t="shared" si="0"/>
        <v>139</v>
      </c>
      <c r="P22" s="47">
        <v>6</v>
      </c>
      <c r="Q22" s="70"/>
      <c r="R22" t="str">
        <f>M13</f>
        <v>Субъект Российской Федерации 1</v>
      </c>
    </row>
    <row r="23" spans="1:18" ht="20.25">
      <c r="A23" s="72" t="s">
        <v>343</v>
      </c>
      <c r="B23" s="73"/>
      <c r="C23" s="73"/>
      <c r="D23" s="73"/>
      <c r="E23" s="73"/>
      <c r="F23" s="73"/>
      <c r="G23" s="73"/>
      <c r="H23" s="73"/>
      <c r="I23" s="73"/>
      <c r="J23" s="73"/>
      <c r="K23" s="73"/>
      <c r="L23" s="73"/>
      <c r="M23" s="73"/>
      <c r="N23" s="74"/>
      <c r="O23" s="79">
        <f ca="1">SUMPRODUCT(LARGE($O$17:$O$22,ROW(INDIRECT("O1:O"&amp;R15))))</f>
        <v>1074</v>
      </c>
      <c r="P23" s="80"/>
      <c r="Q23" s="71"/>
    </row>
    <row r="25" spans="1:18" ht="16.5">
      <c r="B25" s="38" t="s">
        <v>350</v>
      </c>
    </row>
    <row r="26" spans="1:18" ht="16.5">
      <c r="B26" s="38"/>
    </row>
    <row r="27" spans="1:18" ht="16.5">
      <c r="B27" s="38" t="s">
        <v>351</v>
      </c>
    </row>
    <row r="28" spans="1:18" ht="18.75">
      <c r="A28" s="78" t="s">
        <v>330</v>
      </c>
      <c r="B28" s="78"/>
      <c r="C28" s="78"/>
      <c r="D28" s="78"/>
      <c r="E28" s="78"/>
      <c r="F28" s="78"/>
      <c r="G28" s="78"/>
      <c r="H28" s="78"/>
      <c r="I28" s="78"/>
      <c r="J28" s="78"/>
      <c r="K28" s="78"/>
      <c r="L28" s="78"/>
      <c r="M28" s="78"/>
      <c r="N28" s="78"/>
      <c r="O28" s="78"/>
      <c r="P28" s="78"/>
      <c r="Q28" s="78"/>
    </row>
    <row r="29" spans="1:18" ht="18.75">
      <c r="A29" s="78" t="s">
        <v>331</v>
      </c>
      <c r="B29" s="78"/>
      <c r="C29" s="78"/>
      <c r="D29" s="78"/>
      <c r="E29" s="78"/>
      <c r="F29" s="78"/>
      <c r="G29" s="78"/>
      <c r="H29" s="78"/>
      <c r="I29" s="78"/>
      <c r="J29" s="78"/>
      <c r="K29" s="78"/>
      <c r="L29" s="78"/>
      <c r="M29" s="78"/>
      <c r="N29" s="78"/>
      <c r="O29" s="78"/>
      <c r="P29" s="78"/>
      <c r="Q29" s="78"/>
    </row>
    <row r="31" spans="1:18">
      <c r="A31" s="65" t="s">
        <v>335</v>
      </c>
      <c r="B31" s="65"/>
      <c r="C31" s="65"/>
      <c r="D31" s="65"/>
      <c r="E31" s="65"/>
      <c r="F31" s="65"/>
      <c r="G31" s="65"/>
      <c r="H31" s="65"/>
      <c r="I31" s="65"/>
      <c r="J31" s="65"/>
      <c r="K31" s="65"/>
      <c r="L31" s="65"/>
      <c r="M31" s="65"/>
      <c r="N31" s="65"/>
      <c r="O31" s="65"/>
      <c r="P31" s="65"/>
      <c r="Q31" s="65"/>
    </row>
    <row r="32" spans="1:18">
      <c r="A32" s="28"/>
      <c r="B32" s="28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</row>
    <row r="33" spans="1:18" ht="18.75">
      <c r="A33" s="66" t="s">
        <v>592</v>
      </c>
      <c r="B33" s="66"/>
      <c r="C33" s="66"/>
      <c r="D33" s="66"/>
      <c r="E33" s="66"/>
      <c r="F33" s="66"/>
      <c r="G33" s="66"/>
      <c r="H33" s="66"/>
      <c r="I33" s="66"/>
      <c r="J33" s="66"/>
      <c r="K33" s="66"/>
      <c r="L33" s="66"/>
      <c r="M33" s="66"/>
      <c r="N33" s="66"/>
      <c r="O33" s="66"/>
      <c r="P33" s="66"/>
      <c r="Q33" s="66"/>
    </row>
    <row r="34" spans="1:18" ht="18.75">
      <c r="A34" s="66" t="s">
        <v>336</v>
      </c>
      <c r="B34" s="66"/>
      <c r="C34" s="66"/>
      <c r="D34" s="66"/>
      <c r="E34" s="66"/>
      <c r="F34" s="66"/>
      <c r="G34" s="66"/>
      <c r="H34" s="66"/>
      <c r="I34" s="66"/>
      <c r="J34" s="66"/>
      <c r="K34" s="66"/>
      <c r="L34" s="66"/>
      <c r="M34" s="66"/>
      <c r="N34" s="66"/>
      <c r="O34" s="66"/>
      <c r="P34" s="66"/>
      <c r="Q34" s="66"/>
    </row>
    <row r="35" spans="1:18" ht="18.75">
      <c r="A35" s="67" t="s">
        <v>337</v>
      </c>
      <c r="B35" s="67"/>
      <c r="C35" s="67"/>
      <c r="D35" s="67"/>
      <c r="E35" s="67"/>
      <c r="F35" s="67"/>
      <c r="G35" s="67"/>
      <c r="H35" s="67"/>
      <c r="I35" s="67"/>
      <c r="J35" s="67"/>
      <c r="K35" s="67"/>
      <c r="L35" s="67"/>
      <c r="M35" s="67"/>
      <c r="N35" s="67"/>
      <c r="O35" s="67"/>
      <c r="P35" s="67"/>
      <c r="Q35" s="67"/>
    </row>
    <row r="36" spans="1:18" ht="18.75">
      <c r="A36" s="40"/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</row>
    <row r="37" spans="1:18" ht="18.75">
      <c r="A37" s="68" t="s">
        <v>333</v>
      </c>
      <c r="B37" s="68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</row>
    <row r="38" spans="1:18" ht="18.75">
      <c r="A38" s="68" t="s">
        <v>334</v>
      </c>
      <c r="B38" s="68"/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</row>
    <row r="39" spans="1:18" ht="18.75">
      <c r="A39" s="68"/>
      <c r="B39" s="68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</row>
    <row r="40" spans="1:18" ht="18.75">
      <c r="A40" s="75" t="s">
        <v>577</v>
      </c>
      <c r="B40" s="75"/>
      <c r="C40" s="75"/>
      <c r="D40" s="75"/>
      <c r="E40" s="75"/>
      <c r="F40" s="75"/>
      <c r="G40" s="75"/>
      <c r="H40" s="75"/>
      <c r="I40" s="75"/>
      <c r="J40" s="75"/>
      <c r="K40" s="75"/>
      <c r="L40" s="75"/>
      <c r="M40" s="64" t="s">
        <v>451</v>
      </c>
      <c r="N40" s="64"/>
      <c r="O40" s="64"/>
      <c r="P40" s="64"/>
      <c r="Q40" s="64"/>
    </row>
    <row r="42" spans="1:18" ht="46.5" customHeight="1">
      <c r="A42" s="76" t="s">
        <v>340</v>
      </c>
      <c r="B42" s="77" t="s">
        <v>341</v>
      </c>
      <c r="C42" s="76" t="s">
        <v>352</v>
      </c>
      <c r="D42" s="76"/>
      <c r="E42" s="76" t="s">
        <v>344</v>
      </c>
      <c r="F42" s="76"/>
      <c r="G42" s="76" t="s">
        <v>345</v>
      </c>
      <c r="H42" s="76"/>
      <c r="I42" s="76" t="s">
        <v>346</v>
      </c>
      <c r="J42" s="76"/>
      <c r="K42" s="76" t="s">
        <v>347</v>
      </c>
      <c r="L42" s="76"/>
      <c r="M42" s="76" t="s">
        <v>348</v>
      </c>
      <c r="N42" s="76"/>
      <c r="O42" s="81" t="s">
        <v>349</v>
      </c>
      <c r="P42" s="82" t="s">
        <v>338</v>
      </c>
      <c r="Q42" s="82" t="s">
        <v>339</v>
      </c>
    </row>
    <row r="43" spans="1:18" ht="16.5">
      <c r="A43" s="76"/>
      <c r="B43" s="77"/>
      <c r="C43" s="32" t="s">
        <v>342</v>
      </c>
      <c r="D43" s="33" t="s">
        <v>15</v>
      </c>
      <c r="E43" s="32" t="s">
        <v>342</v>
      </c>
      <c r="F43" s="33" t="s">
        <v>15</v>
      </c>
      <c r="G43" s="32" t="s">
        <v>342</v>
      </c>
      <c r="H43" s="33" t="s">
        <v>15</v>
      </c>
      <c r="I43" s="32" t="s">
        <v>342</v>
      </c>
      <c r="J43" s="33" t="s">
        <v>15</v>
      </c>
      <c r="K43" s="32" t="s">
        <v>342</v>
      </c>
      <c r="L43" s="33" t="s">
        <v>15</v>
      </c>
      <c r="M43" s="32" t="s">
        <v>342</v>
      </c>
      <c r="N43" s="33" t="s">
        <v>15</v>
      </c>
      <c r="O43" s="81"/>
      <c r="P43" s="83"/>
      <c r="Q43" s="83"/>
    </row>
    <row r="44" spans="1:18" ht="18.75">
      <c r="A44" s="34">
        <v>1</v>
      </c>
      <c r="B44" s="35" t="s">
        <v>570</v>
      </c>
      <c r="C44" s="34">
        <v>390</v>
      </c>
      <c r="D44" s="36">
        <f>VLOOKUP(C44,юноши!$A$4:$B$158,2)</f>
        <v>35</v>
      </c>
      <c r="E44" s="34">
        <v>35</v>
      </c>
      <c r="F44" s="36">
        <f>VLOOKUP(E44,юноши!$C$4:$D$158,2)</f>
        <v>49</v>
      </c>
      <c r="G44" s="34"/>
      <c r="H44" s="36">
        <f>VLOOKUP(G44,юноши!$E$4:$F$158,2)</f>
        <v>0</v>
      </c>
      <c r="I44" s="34">
        <v>9.6</v>
      </c>
      <c r="J44" s="36">
        <f>VLOOKUP(I44,юноши!$G$4:$H$158,2)</f>
        <v>75</v>
      </c>
      <c r="K44" s="34"/>
      <c r="L44" s="36">
        <f>VLOOKUP(K44,юноши!$I$4:$J$158,2)</f>
        <v>0</v>
      </c>
      <c r="M44" s="34" t="s">
        <v>576</v>
      </c>
      <c r="N44" s="36">
        <f>VLOOKUP(M44,юноши!$K$4:$L$157,2)</f>
        <v>21</v>
      </c>
      <c r="O44" s="37">
        <f>SUM(D44+F44+H44+J44+L44+N44)</f>
        <v>180</v>
      </c>
      <c r="P44" s="47">
        <v>2</v>
      </c>
      <c r="Q44" s="69">
        <v>1</v>
      </c>
      <c r="R44" t="str">
        <f>M40</f>
        <v>Субъект Российской Федерации 2</v>
      </c>
    </row>
    <row r="45" spans="1:18" ht="18.75">
      <c r="A45" s="34">
        <v>2</v>
      </c>
      <c r="B45" s="35" t="s">
        <v>571</v>
      </c>
      <c r="C45" s="34">
        <v>380</v>
      </c>
      <c r="D45" s="36">
        <f>VLOOKUP(C45,юноши!$A$4:$B$158,2)</f>
        <v>32</v>
      </c>
      <c r="E45" s="34">
        <v>30</v>
      </c>
      <c r="F45" s="36">
        <f>VLOOKUP(E45,юноши!$C$4:$D$158,2)</f>
        <v>39</v>
      </c>
      <c r="G45" s="34"/>
      <c r="H45" s="36">
        <f>VLOOKUP(G45,юноши!$E$4:$F$158,2)</f>
        <v>0</v>
      </c>
      <c r="I45" s="34">
        <v>9.9</v>
      </c>
      <c r="J45" s="36">
        <f>VLOOKUP(I45,юноши!$G$4:$H$158,2)</f>
        <v>66</v>
      </c>
      <c r="K45" s="34"/>
      <c r="L45" s="36">
        <f>VLOOKUP(K45,юноши!$I$4:$J$158,2)</f>
        <v>0</v>
      </c>
      <c r="M45" s="34" t="s">
        <v>575</v>
      </c>
      <c r="N45" s="36">
        <f>VLOOKUP(M45,юноши!$K$4:$L$157,2)</f>
        <v>18</v>
      </c>
      <c r="O45" s="37">
        <f t="shared" ref="O45:O49" si="1">SUM(D45+F45+H45+J45+L45+N45)</f>
        <v>155</v>
      </c>
      <c r="P45" s="47">
        <v>4</v>
      </c>
      <c r="Q45" s="70"/>
      <c r="R45" t="str">
        <f>M40</f>
        <v>Субъект Российской Федерации 2</v>
      </c>
    </row>
    <row r="46" spans="1:18" ht="18.75">
      <c r="A46" s="34">
        <v>3</v>
      </c>
      <c r="B46" s="35" t="s">
        <v>572</v>
      </c>
      <c r="C46" s="34">
        <v>373</v>
      </c>
      <c r="D46" s="36">
        <f>VLOOKUP(C46,юноши!$A$4:$B$158,2)</f>
        <v>31</v>
      </c>
      <c r="E46" s="34">
        <v>27</v>
      </c>
      <c r="F46" s="36">
        <f>VLOOKUP(E46,юноши!$C$4:$D$158,2)</f>
        <v>33</v>
      </c>
      <c r="G46" s="34"/>
      <c r="H46" s="36">
        <f>VLOOKUP(G46,юноши!$E$4:$F$158,2)</f>
        <v>0</v>
      </c>
      <c r="I46" s="34">
        <v>10.6</v>
      </c>
      <c r="J46" s="36">
        <f>VLOOKUP(I46,юноши!$G$4:$H$158,2)</f>
        <v>45</v>
      </c>
      <c r="K46" s="34"/>
      <c r="L46" s="36">
        <f>VLOOKUP(K46,юноши!$I$4:$J$158,2)</f>
        <v>0</v>
      </c>
      <c r="M46" s="34" t="s">
        <v>559</v>
      </c>
      <c r="N46" s="36">
        <f>VLOOKUP(M46,юноши!$K$4:$L$157,2)</f>
        <v>26</v>
      </c>
      <c r="O46" s="37">
        <f t="shared" si="1"/>
        <v>135</v>
      </c>
      <c r="P46" s="47">
        <v>5</v>
      </c>
      <c r="Q46" s="70"/>
      <c r="R46" t="str">
        <f>M40</f>
        <v>Субъект Российской Федерации 2</v>
      </c>
    </row>
    <row r="47" spans="1:18" ht="18.75">
      <c r="A47" s="34">
        <v>4</v>
      </c>
      <c r="B47" s="35" t="s">
        <v>573</v>
      </c>
      <c r="C47" s="34">
        <v>360</v>
      </c>
      <c r="D47" s="36">
        <f>VLOOKUP(C47,юноши!$A$4:$B$158,2)</f>
        <v>27</v>
      </c>
      <c r="E47" s="34">
        <v>25</v>
      </c>
      <c r="F47" s="36">
        <f>VLOOKUP(E47,юноши!$C$4:$D$158,2)</f>
        <v>29</v>
      </c>
      <c r="G47" s="34"/>
      <c r="H47" s="36">
        <f>VLOOKUP(G47,юноши!$E$4:$F$158,2)</f>
        <v>0</v>
      </c>
      <c r="I47" s="34">
        <v>10.9</v>
      </c>
      <c r="J47" s="36">
        <f>VLOOKUP(I47,юноши!$G$4:$H$158,2)</f>
        <v>36</v>
      </c>
      <c r="K47" s="34"/>
      <c r="L47" s="36">
        <f>VLOOKUP(K47,юноши!$I$4:$J$158,2)</f>
        <v>0</v>
      </c>
      <c r="M47" s="34" t="s">
        <v>562</v>
      </c>
      <c r="N47" s="36">
        <f>VLOOKUP(M47,юноши!$K$4:$L$157,2)</f>
        <v>12</v>
      </c>
      <c r="O47" s="37">
        <f t="shared" si="1"/>
        <v>104</v>
      </c>
      <c r="P47" s="47">
        <v>6</v>
      </c>
      <c r="Q47" s="70"/>
      <c r="R47" t="str">
        <f>M40</f>
        <v>Субъект Российской Федерации 2</v>
      </c>
    </row>
    <row r="48" spans="1:18" ht="18.75">
      <c r="A48" s="34">
        <v>5</v>
      </c>
      <c r="B48" s="35" t="s">
        <v>558</v>
      </c>
      <c r="C48" s="34">
        <v>400</v>
      </c>
      <c r="D48" s="36">
        <f>VLOOKUP(C48,юноши!$A$4:$B$158,2)</f>
        <v>37</v>
      </c>
      <c r="E48" s="34">
        <v>38</v>
      </c>
      <c r="F48" s="36">
        <f>VLOOKUP(E48,юноши!$C$4:$D$158,2)</f>
        <v>57</v>
      </c>
      <c r="G48" s="34"/>
      <c r="H48" s="36">
        <f>VLOOKUP(G48,юноши!$E$4:$F$158,2)</f>
        <v>0</v>
      </c>
      <c r="I48" s="34">
        <v>9.4</v>
      </c>
      <c r="J48" s="36">
        <f>VLOOKUP(I48,юноши!$G$4:$H$158,2)</f>
        <v>81</v>
      </c>
      <c r="K48" s="34"/>
      <c r="L48" s="36">
        <f>VLOOKUP(K48,юноши!$I$4:$J$158,2)</f>
        <v>0</v>
      </c>
      <c r="M48" s="34" t="s">
        <v>564</v>
      </c>
      <c r="N48" s="36">
        <f>VLOOKUP(M48,юноши!$K$4:$L$157,2)</f>
        <v>31</v>
      </c>
      <c r="O48" s="37">
        <f t="shared" si="1"/>
        <v>206</v>
      </c>
      <c r="P48" s="47">
        <v>1</v>
      </c>
      <c r="Q48" s="70"/>
      <c r="R48" t="str">
        <f>M40</f>
        <v>Субъект Российской Федерации 2</v>
      </c>
    </row>
    <row r="49" spans="1:18" ht="18.75">
      <c r="A49" s="34">
        <v>6</v>
      </c>
      <c r="B49" s="35" t="s">
        <v>566</v>
      </c>
      <c r="C49" s="34">
        <v>380</v>
      </c>
      <c r="D49" s="36">
        <f>VLOOKUP(C49,юноши!$A$4:$B$158,2)</f>
        <v>32</v>
      </c>
      <c r="E49" s="34">
        <v>38</v>
      </c>
      <c r="F49" s="36">
        <f>VLOOKUP(E49,юноши!$C$4:$D$158,2)</f>
        <v>57</v>
      </c>
      <c r="G49" s="34"/>
      <c r="H49" s="36">
        <f>VLOOKUP(G49,юноши!$E$4:$F$158,2)</f>
        <v>0</v>
      </c>
      <c r="I49" s="34">
        <v>9.9</v>
      </c>
      <c r="J49" s="36">
        <f>VLOOKUP(I49,юноши!$G$4:$H$158,2)</f>
        <v>66</v>
      </c>
      <c r="K49" s="34"/>
      <c r="L49" s="36">
        <f>VLOOKUP(K49,юноши!$I$4:$J$158,2)</f>
        <v>0</v>
      </c>
      <c r="M49" s="34" t="s">
        <v>574</v>
      </c>
      <c r="N49" s="36">
        <f>VLOOKUP(M49,юноши!$K$4:$L$157,2)</f>
        <v>24</v>
      </c>
      <c r="O49" s="37">
        <f t="shared" si="1"/>
        <v>179</v>
      </c>
      <c r="P49" s="47">
        <v>3</v>
      </c>
      <c r="Q49" s="70"/>
      <c r="R49" t="str">
        <f>M40</f>
        <v>Субъект Российской Федерации 2</v>
      </c>
    </row>
    <row r="50" spans="1:18" ht="20.25">
      <c r="A50" s="72" t="s">
        <v>343</v>
      </c>
      <c r="B50" s="73"/>
      <c r="C50" s="73"/>
      <c r="D50" s="73"/>
      <c r="E50" s="73"/>
      <c r="F50" s="73"/>
      <c r="G50" s="73"/>
      <c r="H50" s="73"/>
      <c r="I50" s="73"/>
      <c r="J50" s="73"/>
      <c r="K50" s="73"/>
      <c r="L50" s="73"/>
      <c r="M50" s="73"/>
      <c r="N50" s="74"/>
      <c r="O50" s="79">
        <f ca="1">SUMPRODUCT(LARGE($O$44:$O$49,ROW(INDIRECT("O1:O"&amp;R15))))</f>
        <v>855</v>
      </c>
      <c r="P50" s="80"/>
      <c r="Q50" s="71"/>
    </row>
    <row r="52" spans="1:18" ht="16.5">
      <c r="B52" s="38" t="s">
        <v>350</v>
      </c>
    </row>
    <row r="53" spans="1:18" ht="16.5">
      <c r="B53" s="38"/>
    </row>
    <row r="54" spans="1:18" ht="16.5">
      <c r="B54" s="38" t="s">
        <v>351</v>
      </c>
    </row>
    <row r="55" spans="1:18" ht="18.75">
      <c r="A55" s="78" t="s">
        <v>330</v>
      </c>
      <c r="B55" s="78"/>
      <c r="C55" s="78"/>
      <c r="D55" s="78"/>
      <c r="E55" s="78"/>
      <c r="F55" s="78"/>
      <c r="G55" s="78"/>
      <c r="H55" s="78"/>
      <c r="I55" s="78"/>
      <c r="J55" s="78"/>
      <c r="K55" s="78"/>
      <c r="L55" s="78"/>
      <c r="M55" s="78"/>
      <c r="N55" s="78"/>
      <c r="O55" s="78"/>
      <c r="P55" s="78"/>
      <c r="Q55" s="78"/>
    </row>
    <row r="56" spans="1:18" ht="18.75">
      <c r="A56" s="78" t="s">
        <v>331</v>
      </c>
      <c r="B56" s="78"/>
      <c r="C56" s="78"/>
      <c r="D56" s="78"/>
      <c r="E56" s="78"/>
      <c r="F56" s="78"/>
      <c r="G56" s="78"/>
      <c r="H56" s="78"/>
      <c r="I56" s="78"/>
      <c r="J56" s="78"/>
      <c r="K56" s="78"/>
      <c r="L56" s="78"/>
      <c r="M56" s="78"/>
      <c r="N56" s="78"/>
      <c r="O56" s="78"/>
      <c r="P56" s="78"/>
      <c r="Q56" s="78"/>
    </row>
    <row r="58" spans="1:18">
      <c r="A58" s="65" t="s">
        <v>335</v>
      </c>
      <c r="B58" s="65"/>
      <c r="C58" s="65"/>
      <c r="D58" s="65"/>
      <c r="E58" s="65"/>
      <c r="F58" s="65"/>
      <c r="G58" s="65"/>
      <c r="H58" s="65"/>
      <c r="I58" s="65"/>
      <c r="J58" s="65"/>
      <c r="K58" s="65"/>
      <c r="L58" s="65"/>
      <c r="M58" s="65"/>
      <c r="N58" s="65"/>
      <c r="O58" s="65"/>
      <c r="P58" s="65"/>
      <c r="Q58" s="65"/>
    </row>
    <row r="59" spans="1:18">
      <c r="A59" s="28"/>
      <c r="B59" s="28"/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</row>
    <row r="60" spans="1:18" ht="18.75">
      <c r="A60" s="66" t="s">
        <v>591</v>
      </c>
      <c r="B60" s="66"/>
      <c r="C60" s="66"/>
      <c r="D60" s="66"/>
      <c r="E60" s="66"/>
      <c r="F60" s="66"/>
      <c r="G60" s="66"/>
      <c r="H60" s="66"/>
      <c r="I60" s="66"/>
      <c r="J60" s="66"/>
      <c r="K60" s="66"/>
      <c r="L60" s="66"/>
      <c r="M60" s="66"/>
      <c r="N60" s="66"/>
      <c r="O60" s="66"/>
      <c r="P60" s="66"/>
      <c r="Q60" s="66"/>
    </row>
    <row r="61" spans="1:18" ht="18.75">
      <c r="A61" s="66" t="s">
        <v>336</v>
      </c>
      <c r="B61" s="66"/>
      <c r="C61" s="66"/>
      <c r="D61" s="66"/>
      <c r="E61" s="66"/>
      <c r="F61" s="66"/>
      <c r="G61" s="66"/>
      <c r="H61" s="66"/>
      <c r="I61" s="66"/>
      <c r="J61" s="66"/>
      <c r="K61" s="66"/>
      <c r="L61" s="66"/>
      <c r="M61" s="66"/>
      <c r="N61" s="66"/>
      <c r="O61" s="66"/>
      <c r="P61" s="66"/>
      <c r="Q61" s="66"/>
    </row>
    <row r="62" spans="1:18" ht="18.75">
      <c r="A62" s="67" t="s">
        <v>337</v>
      </c>
      <c r="B62" s="67"/>
      <c r="C62" s="67"/>
      <c r="D62" s="67"/>
      <c r="E62" s="67"/>
      <c r="F62" s="67"/>
      <c r="G62" s="67"/>
      <c r="H62" s="67"/>
      <c r="I62" s="67"/>
      <c r="J62" s="67"/>
      <c r="K62" s="67"/>
      <c r="L62" s="67"/>
      <c r="M62" s="67"/>
      <c r="N62" s="67"/>
      <c r="O62" s="67"/>
      <c r="P62" s="67"/>
      <c r="Q62" s="67"/>
    </row>
    <row r="63" spans="1:18" ht="18.75">
      <c r="A63" s="40"/>
      <c r="B63" s="40"/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</row>
    <row r="64" spans="1:18" ht="18.75">
      <c r="A64" s="68" t="s">
        <v>333</v>
      </c>
      <c r="B64" s="68"/>
      <c r="C64" s="31"/>
      <c r="D64" s="31"/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31"/>
    </row>
    <row r="65" spans="1:18" ht="18.75">
      <c r="A65" s="68" t="s">
        <v>334</v>
      </c>
      <c r="B65" s="68"/>
      <c r="C65" s="30"/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0"/>
    </row>
    <row r="66" spans="1:18" ht="18.75">
      <c r="A66" s="68"/>
      <c r="B66" s="68"/>
      <c r="C66" s="31"/>
      <c r="D66" s="31"/>
      <c r="E66" s="31"/>
      <c r="F66" s="31"/>
      <c r="G66" s="31"/>
      <c r="H66" s="31"/>
      <c r="I66" s="31"/>
      <c r="J66" s="31"/>
      <c r="K66" s="31"/>
      <c r="L66" s="31"/>
      <c r="M66" s="31"/>
      <c r="N66" s="31"/>
      <c r="O66" s="31"/>
    </row>
    <row r="67" spans="1:18" ht="18.75">
      <c r="A67" s="75" t="s">
        <v>578</v>
      </c>
      <c r="B67" s="75"/>
      <c r="C67" s="75"/>
      <c r="D67" s="75"/>
      <c r="E67" s="75"/>
      <c r="F67" s="75"/>
      <c r="G67" s="75"/>
      <c r="H67" s="75"/>
      <c r="I67" s="75"/>
      <c r="J67" s="75"/>
      <c r="K67" s="75"/>
      <c r="L67" s="75"/>
      <c r="M67" s="64" t="s">
        <v>452</v>
      </c>
      <c r="N67" s="64"/>
      <c r="O67" s="64"/>
      <c r="P67" s="64"/>
      <c r="Q67" s="64"/>
    </row>
    <row r="68" spans="1:18" ht="18.75">
      <c r="M68" s="29"/>
      <c r="N68" s="29"/>
      <c r="O68" s="29"/>
      <c r="P68" s="29"/>
      <c r="Q68" s="29"/>
    </row>
    <row r="69" spans="1:18" ht="46.5" customHeight="1">
      <c r="A69" s="76" t="s">
        <v>340</v>
      </c>
      <c r="B69" s="77" t="s">
        <v>341</v>
      </c>
      <c r="C69" s="76" t="s">
        <v>352</v>
      </c>
      <c r="D69" s="76"/>
      <c r="E69" s="76" t="s">
        <v>344</v>
      </c>
      <c r="F69" s="76"/>
      <c r="G69" s="76" t="s">
        <v>345</v>
      </c>
      <c r="H69" s="76"/>
      <c r="I69" s="76" t="s">
        <v>346</v>
      </c>
      <c r="J69" s="76"/>
      <c r="K69" s="76" t="s">
        <v>347</v>
      </c>
      <c r="L69" s="76"/>
      <c r="M69" s="76" t="s">
        <v>348</v>
      </c>
      <c r="N69" s="76"/>
      <c r="O69" s="81" t="s">
        <v>349</v>
      </c>
      <c r="P69" s="82" t="s">
        <v>338</v>
      </c>
      <c r="Q69" s="82" t="s">
        <v>339</v>
      </c>
    </row>
    <row r="70" spans="1:18" ht="16.5">
      <c r="A70" s="76"/>
      <c r="B70" s="77"/>
      <c r="C70" s="32" t="s">
        <v>342</v>
      </c>
      <c r="D70" s="33" t="s">
        <v>15</v>
      </c>
      <c r="E70" s="32" t="s">
        <v>342</v>
      </c>
      <c r="F70" s="33" t="s">
        <v>15</v>
      </c>
      <c r="G70" s="32" t="s">
        <v>342</v>
      </c>
      <c r="H70" s="33" t="s">
        <v>15</v>
      </c>
      <c r="I70" s="32" t="s">
        <v>342</v>
      </c>
      <c r="J70" s="33" t="s">
        <v>15</v>
      </c>
      <c r="K70" s="32" t="s">
        <v>342</v>
      </c>
      <c r="L70" s="33" t="s">
        <v>15</v>
      </c>
      <c r="M70" s="32" t="s">
        <v>342</v>
      </c>
      <c r="N70" s="33" t="s">
        <v>15</v>
      </c>
      <c r="O70" s="81"/>
      <c r="P70" s="83"/>
      <c r="Q70" s="83"/>
    </row>
    <row r="71" spans="1:18" ht="18.75">
      <c r="A71" s="34">
        <v>1</v>
      </c>
      <c r="B71" s="35" t="s">
        <v>579</v>
      </c>
      <c r="C71" s="34">
        <v>350</v>
      </c>
      <c r="D71" s="36">
        <f>VLOOKUP(C71,юноши!$A$4:$B$158,2)</f>
        <v>25</v>
      </c>
      <c r="E71" s="34">
        <v>25</v>
      </c>
      <c r="F71" s="36">
        <f>VLOOKUP(E71,юноши!$C$4:$D$158,2)</f>
        <v>29</v>
      </c>
      <c r="G71" s="34"/>
      <c r="H71" s="36">
        <f>VLOOKUP(G71,юноши!$E$4:$F$158,2)</f>
        <v>0</v>
      </c>
      <c r="I71" s="34">
        <v>10.9</v>
      </c>
      <c r="J71" s="36">
        <f>VLOOKUP(I71,юноши!$G$4:$H$158,2)</f>
        <v>36</v>
      </c>
      <c r="K71" s="34"/>
      <c r="L71" s="36">
        <f>VLOOKUP(K71,юноши!$I$4:$J$158,2)</f>
        <v>0</v>
      </c>
      <c r="M71" s="34" t="s">
        <v>590</v>
      </c>
      <c r="N71" s="36">
        <v>7</v>
      </c>
      <c r="O71" s="37">
        <f>SUM(D71+F71+H71+J71+L71+N71)</f>
        <v>97</v>
      </c>
      <c r="P71" s="47">
        <v>2</v>
      </c>
      <c r="Q71" s="69">
        <f ca="1">'Командный зачет'!D17</f>
        <v>3</v>
      </c>
      <c r="R71" t="str">
        <f>M67</f>
        <v>Субъект Российской Федерации 3</v>
      </c>
    </row>
    <row r="72" spans="1:18" ht="18.75">
      <c r="A72" s="34">
        <v>2</v>
      </c>
      <c r="B72" s="35" t="s">
        <v>580</v>
      </c>
      <c r="C72" s="34">
        <v>360</v>
      </c>
      <c r="D72" s="36">
        <f>VLOOKUP(C72,юноши!$A$4:$B$158,2)</f>
        <v>27</v>
      </c>
      <c r="E72" s="34">
        <v>30</v>
      </c>
      <c r="F72" s="36">
        <f>VLOOKUP(E72,юноши!$C$4:$D$158,2)</f>
        <v>39</v>
      </c>
      <c r="G72" s="34"/>
      <c r="H72" s="36">
        <f>VLOOKUP(G72,юноши!$E$4:$F$158,2)</f>
        <v>0</v>
      </c>
      <c r="I72" s="34">
        <v>10.9</v>
      </c>
      <c r="J72" s="36">
        <f>VLOOKUP(I72,юноши!$G$4:$H$158,2)</f>
        <v>36</v>
      </c>
      <c r="K72" s="34"/>
      <c r="L72" s="36">
        <f>VLOOKUP(K72,юноши!$I$4:$J$158,2)</f>
        <v>0</v>
      </c>
      <c r="M72" s="34" t="s">
        <v>589</v>
      </c>
      <c r="N72" s="36">
        <v>9</v>
      </c>
      <c r="O72" s="37">
        <f t="shared" ref="O72:O76" si="2">SUM(D72+F72+H72+J72+L72+N72)</f>
        <v>111</v>
      </c>
      <c r="P72" s="47">
        <v>1</v>
      </c>
      <c r="Q72" s="70"/>
      <c r="R72" t="str">
        <f>M67</f>
        <v>Субъект Российской Федерации 3</v>
      </c>
    </row>
    <row r="73" spans="1:18" ht="18.75">
      <c r="A73" s="34">
        <v>3</v>
      </c>
      <c r="B73" s="35" t="s">
        <v>581</v>
      </c>
      <c r="C73" s="34">
        <v>330</v>
      </c>
      <c r="D73" s="36">
        <f>VLOOKUP(C73,юноши!$A$4:$B$158,2)</f>
        <v>21</v>
      </c>
      <c r="E73" s="34">
        <v>22</v>
      </c>
      <c r="F73" s="36">
        <f>VLOOKUP(E73,юноши!$C$4:$D$158,2)</f>
        <v>23</v>
      </c>
      <c r="G73" s="34"/>
      <c r="H73" s="36">
        <f>VLOOKUP(G73,юноши!$E$4:$F$158,2)</f>
        <v>0</v>
      </c>
      <c r="I73" s="34">
        <v>11.6</v>
      </c>
      <c r="J73" s="36">
        <f>VLOOKUP(I73,юноши!$G$4:$H$158,2)</f>
        <v>15</v>
      </c>
      <c r="K73" s="34"/>
      <c r="L73" s="36">
        <f>VLOOKUP(K73,юноши!$I$4:$J$158,2)</f>
        <v>0</v>
      </c>
      <c r="M73" s="34" t="s">
        <v>588</v>
      </c>
      <c r="N73" s="36">
        <f>VLOOKUP(M73,юноши!$K$4:$L$157,2)</f>
        <v>1</v>
      </c>
      <c r="O73" s="37">
        <f t="shared" si="2"/>
        <v>60</v>
      </c>
      <c r="P73" s="47">
        <v>5</v>
      </c>
      <c r="Q73" s="70"/>
      <c r="R73" t="str">
        <f>M67</f>
        <v>Субъект Российской Федерации 3</v>
      </c>
    </row>
    <row r="74" spans="1:18" ht="18.75">
      <c r="A74" s="34">
        <v>4</v>
      </c>
      <c r="B74" s="35" t="s">
        <v>582</v>
      </c>
      <c r="C74" s="34">
        <v>335</v>
      </c>
      <c r="D74" s="36">
        <f>VLOOKUP(C74,юноши!$A$4:$B$158,2)</f>
        <v>22</v>
      </c>
      <c r="E74" s="34">
        <v>29.5</v>
      </c>
      <c r="F74" s="36">
        <f>VLOOKUP(E74,юноши!$C$4:$D$158,2)</f>
        <v>38</v>
      </c>
      <c r="G74" s="34"/>
      <c r="H74" s="36">
        <f>VLOOKUP(G74,юноши!$E$4:$F$158,2)</f>
        <v>0</v>
      </c>
      <c r="I74" s="34">
        <v>11.4</v>
      </c>
      <c r="J74" s="36">
        <f>VLOOKUP(I74,юноши!$G$4:$H$158,2)</f>
        <v>21</v>
      </c>
      <c r="K74" s="34"/>
      <c r="L74" s="36">
        <f>VLOOKUP(K74,юноши!$I$4:$J$158,2)</f>
        <v>0</v>
      </c>
      <c r="M74" s="34" t="s">
        <v>587</v>
      </c>
      <c r="N74" s="36">
        <f>VLOOKUP(M74,юноши!$K$4:$L$157,2)</f>
        <v>1</v>
      </c>
      <c r="O74" s="37">
        <f t="shared" si="2"/>
        <v>82</v>
      </c>
      <c r="P74" s="47">
        <v>3</v>
      </c>
      <c r="Q74" s="70"/>
      <c r="R74" t="str">
        <f>M67</f>
        <v>Субъект Российской Федерации 3</v>
      </c>
    </row>
    <row r="75" spans="1:18" ht="18.75">
      <c r="A75" s="34">
        <v>5</v>
      </c>
      <c r="B75" s="35" t="s">
        <v>584</v>
      </c>
      <c r="C75" s="34">
        <v>315</v>
      </c>
      <c r="D75" s="36">
        <f>VLOOKUP(C75,юноши!$A$4:$B$158,2)</f>
        <v>18</v>
      </c>
      <c r="E75" s="34">
        <v>22</v>
      </c>
      <c r="F75" s="36">
        <f>VLOOKUP(E75,юноши!$C$4:$D$158,2)</f>
        <v>23</v>
      </c>
      <c r="G75" s="34"/>
      <c r="H75" s="36">
        <f>VLOOKUP(G75,юноши!$E$4:$F$158,2)</f>
        <v>0</v>
      </c>
      <c r="I75" s="34">
        <v>11.9</v>
      </c>
      <c r="J75" s="36">
        <f>VLOOKUP(I75,юноши!$G$4:$H$158,2)</f>
        <v>7</v>
      </c>
      <c r="K75" s="34"/>
      <c r="L75" s="36">
        <f>VLOOKUP(K75,юноши!$I$4:$J$158,2)</f>
        <v>0</v>
      </c>
      <c r="M75" s="34" t="s">
        <v>586</v>
      </c>
      <c r="N75" s="36">
        <v>1</v>
      </c>
      <c r="O75" s="37">
        <f t="shared" si="2"/>
        <v>49</v>
      </c>
      <c r="P75" s="47">
        <v>6</v>
      </c>
      <c r="Q75" s="70"/>
      <c r="R75" t="str">
        <f>M67</f>
        <v>Субъект Российской Федерации 3</v>
      </c>
    </row>
    <row r="76" spans="1:18" ht="18.75">
      <c r="A76" s="34">
        <v>6</v>
      </c>
      <c r="B76" s="35" t="s">
        <v>583</v>
      </c>
      <c r="C76" s="34">
        <v>330</v>
      </c>
      <c r="D76" s="36">
        <f>VLOOKUP(C76,юноши!$A$4:$B$158,2)</f>
        <v>21</v>
      </c>
      <c r="E76" s="34">
        <v>25</v>
      </c>
      <c r="F76" s="36">
        <f>VLOOKUP(E76,юноши!$C$4:$D$158,2)</f>
        <v>29</v>
      </c>
      <c r="G76" s="34"/>
      <c r="H76" s="36">
        <f>VLOOKUP(G76,юноши!$E$4:$F$158,2)</f>
        <v>0</v>
      </c>
      <c r="I76" s="34">
        <v>11.6</v>
      </c>
      <c r="J76" s="36">
        <f>VLOOKUP(I76,юноши!$G$4:$H$158,2)</f>
        <v>15</v>
      </c>
      <c r="K76" s="34"/>
      <c r="L76" s="36">
        <f>VLOOKUP(K76,юноши!$I$4:$J$158,2)</f>
        <v>0</v>
      </c>
      <c r="M76" s="34" t="s">
        <v>585</v>
      </c>
      <c r="N76" s="36">
        <v>1</v>
      </c>
      <c r="O76" s="37">
        <f t="shared" si="2"/>
        <v>66</v>
      </c>
      <c r="P76" s="47">
        <v>4</v>
      </c>
      <c r="Q76" s="70"/>
      <c r="R76" t="str">
        <f>M67</f>
        <v>Субъект Российской Федерации 3</v>
      </c>
    </row>
    <row r="77" spans="1:18" ht="20.25">
      <c r="A77" s="72" t="s">
        <v>343</v>
      </c>
      <c r="B77" s="73"/>
      <c r="C77" s="73"/>
      <c r="D77" s="73"/>
      <c r="E77" s="73"/>
      <c r="F77" s="73"/>
      <c r="G77" s="73"/>
      <c r="H77" s="73"/>
      <c r="I77" s="73"/>
      <c r="J77" s="73"/>
      <c r="K77" s="73"/>
      <c r="L77" s="73"/>
      <c r="M77" s="73"/>
      <c r="N77" s="74"/>
      <c r="O77" s="79">
        <f ca="1">SUMPRODUCT(LARGE($O$71:$O$76,ROW(INDIRECT("O1:O"&amp;R15))))</f>
        <v>416</v>
      </c>
      <c r="P77" s="80"/>
      <c r="Q77" s="71"/>
    </row>
    <row r="79" spans="1:18" ht="16.5">
      <c r="B79" s="38" t="s">
        <v>350</v>
      </c>
    </row>
    <row r="80" spans="1:18" ht="16.5">
      <c r="B80" s="38"/>
    </row>
    <row r="81" spans="1:17" ht="16.5">
      <c r="B81" s="38" t="s">
        <v>351</v>
      </c>
    </row>
    <row r="82" spans="1:17" ht="18.75">
      <c r="A82" s="78" t="s">
        <v>330</v>
      </c>
      <c r="B82" s="78"/>
      <c r="C82" s="78"/>
      <c r="D82" s="78"/>
      <c r="E82" s="78"/>
      <c r="F82" s="78"/>
      <c r="G82" s="78"/>
      <c r="H82" s="78"/>
      <c r="I82" s="78"/>
      <c r="J82" s="78"/>
      <c r="K82" s="78"/>
      <c r="L82" s="78"/>
      <c r="M82" s="78"/>
      <c r="N82" s="78"/>
      <c r="O82" s="78"/>
      <c r="P82" s="78"/>
      <c r="Q82" s="78"/>
    </row>
    <row r="83" spans="1:17" ht="18.75">
      <c r="A83" s="78" t="s">
        <v>331</v>
      </c>
      <c r="B83" s="78"/>
      <c r="C83" s="78"/>
      <c r="D83" s="78"/>
      <c r="E83" s="78"/>
      <c r="F83" s="78"/>
      <c r="G83" s="78"/>
      <c r="H83" s="78"/>
      <c r="I83" s="78"/>
      <c r="J83" s="78"/>
      <c r="K83" s="78"/>
      <c r="L83" s="78"/>
      <c r="M83" s="78"/>
      <c r="N83" s="78"/>
      <c r="O83" s="78"/>
      <c r="P83" s="78"/>
      <c r="Q83" s="78"/>
    </row>
    <row r="85" spans="1:17">
      <c r="A85" s="65" t="s">
        <v>335</v>
      </c>
      <c r="B85" s="65"/>
      <c r="C85" s="65"/>
      <c r="D85" s="65"/>
      <c r="E85" s="65"/>
      <c r="F85" s="65"/>
      <c r="G85" s="65"/>
      <c r="H85" s="65"/>
      <c r="I85" s="65"/>
      <c r="J85" s="65"/>
      <c r="K85" s="65"/>
      <c r="L85" s="65"/>
      <c r="M85" s="65"/>
      <c r="N85" s="65"/>
      <c r="O85" s="65"/>
      <c r="P85" s="65"/>
      <c r="Q85" s="65"/>
    </row>
    <row r="86" spans="1:17">
      <c r="A86" s="28"/>
      <c r="B86" s="28"/>
      <c r="C86" s="28"/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28"/>
      <c r="O86" s="28"/>
      <c r="P86" s="28"/>
      <c r="Q86" s="28"/>
    </row>
    <row r="87" spans="1:17" ht="18.75">
      <c r="A87" s="66" t="s">
        <v>332</v>
      </c>
      <c r="B87" s="66"/>
      <c r="C87" s="66"/>
      <c r="D87" s="66"/>
      <c r="E87" s="66"/>
      <c r="F87" s="66"/>
      <c r="G87" s="66"/>
      <c r="H87" s="66"/>
      <c r="I87" s="66"/>
      <c r="J87" s="66"/>
      <c r="K87" s="66"/>
      <c r="L87" s="66"/>
      <c r="M87" s="66"/>
      <c r="N87" s="66"/>
      <c r="O87" s="66"/>
      <c r="P87" s="66"/>
      <c r="Q87" s="66"/>
    </row>
    <row r="88" spans="1:17" ht="18.75">
      <c r="A88" s="66" t="s">
        <v>336</v>
      </c>
      <c r="B88" s="66"/>
      <c r="C88" s="66"/>
      <c r="D88" s="66"/>
      <c r="E88" s="66"/>
      <c r="F88" s="66"/>
      <c r="G88" s="66"/>
      <c r="H88" s="66"/>
      <c r="I88" s="66"/>
      <c r="J88" s="66"/>
      <c r="K88" s="66"/>
      <c r="L88" s="66"/>
      <c r="M88" s="66"/>
      <c r="N88" s="66"/>
      <c r="O88" s="66"/>
      <c r="P88" s="66"/>
      <c r="Q88" s="66"/>
    </row>
    <row r="89" spans="1:17" ht="18.75">
      <c r="A89" s="67" t="s">
        <v>337</v>
      </c>
      <c r="B89" s="67"/>
      <c r="C89" s="67"/>
      <c r="D89" s="67"/>
      <c r="E89" s="67"/>
      <c r="F89" s="67"/>
      <c r="G89" s="67"/>
      <c r="H89" s="67"/>
      <c r="I89" s="67"/>
      <c r="J89" s="67"/>
      <c r="K89" s="67"/>
      <c r="L89" s="67"/>
      <c r="M89" s="67"/>
      <c r="N89" s="67"/>
      <c r="O89" s="67"/>
      <c r="P89" s="67"/>
      <c r="Q89" s="67"/>
    </row>
    <row r="90" spans="1:17" ht="18.75">
      <c r="A90" s="40"/>
      <c r="B90" s="40"/>
      <c r="C90" s="40"/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0"/>
      <c r="O90" s="40"/>
      <c r="P90" s="40"/>
      <c r="Q90" s="40"/>
    </row>
    <row r="91" spans="1:17" ht="18.75">
      <c r="A91" s="68" t="s">
        <v>333</v>
      </c>
      <c r="B91" s="68"/>
      <c r="C91" s="31"/>
      <c r="D91" s="31"/>
      <c r="E91" s="31"/>
      <c r="F91" s="31"/>
      <c r="G91" s="31"/>
      <c r="H91" s="31"/>
      <c r="I91" s="31"/>
      <c r="J91" s="31"/>
      <c r="K91" s="31"/>
      <c r="L91" s="31"/>
      <c r="M91" s="31"/>
      <c r="N91" s="31"/>
      <c r="O91" s="31"/>
    </row>
    <row r="92" spans="1:17" ht="18.75">
      <c r="A92" s="68" t="s">
        <v>334</v>
      </c>
      <c r="B92" s="68"/>
      <c r="C92" s="30"/>
      <c r="D92" s="30"/>
      <c r="E92" s="30"/>
      <c r="F92" s="30"/>
      <c r="G92" s="30"/>
      <c r="H92" s="30"/>
      <c r="I92" s="30"/>
      <c r="J92" s="30"/>
      <c r="K92" s="30"/>
      <c r="L92" s="30"/>
      <c r="M92" s="30"/>
      <c r="N92" s="30"/>
      <c r="O92" s="30"/>
    </row>
    <row r="93" spans="1:17" ht="18.75">
      <c r="A93" s="68"/>
      <c r="B93" s="68"/>
      <c r="C93" s="31"/>
      <c r="D93" s="31"/>
      <c r="E93" s="31"/>
      <c r="F93" s="31"/>
      <c r="G93" s="31"/>
      <c r="H93" s="31"/>
      <c r="I93" s="31"/>
      <c r="J93" s="31"/>
      <c r="K93" s="31"/>
      <c r="L93" s="31"/>
      <c r="M93" s="31"/>
      <c r="N93" s="31"/>
      <c r="O93" s="31"/>
    </row>
    <row r="94" spans="1:17" ht="18.75">
      <c r="A94" s="75" t="s">
        <v>355</v>
      </c>
      <c r="B94" s="75"/>
      <c r="C94" s="75"/>
      <c r="D94" s="75"/>
      <c r="E94" s="75"/>
      <c r="F94" s="75"/>
      <c r="G94" s="75"/>
      <c r="H94" s="75"/>
      <c r="I94" s="75"/>
      <c r="J94" s="75"/>
      <c r="K94" s="75"/>
      <c r="L94" s="75"/>
      <c r="M94" s="64" t="s">
        <v>453</v>
      </c>
      <c r="N94" s="64"/>
      <c r="O94" s="64"/>
      <c r="P94" s="64"/>
      <c r="Q94" s="64"/>
    </row>
    <row r="95" spans="1:17" ht="18.75">
      <c r="M95" s="29"/>
      <c r="N95" s="29"/>
      <c r="O95" s="29"/>
      <c r="P95" s="29"/>
      <c r="Q95" s="29"/>
    </row>
    <row r="96" spans="1:17" ht="46.5" customHeight="1">
      <c r="A96" s="76" t="s">
        <v>340</v>
      </c>
      <c r="B96" s="77" t="s">
        <v>341</v>
      </c>
      <c r="C96" s="76" t="s">
        <v>352</v>
      </c>
      <c r="D96" s="76"/>
      <c r="E96" s="76" t="s">
        <v>344</v>
      </c>
      <c r="F96" s="76"/>
      <c r="G96" s="76" t="s">
        <v>345</v>
      </c>
      <c r="H96" s="76"/>
      <c r="I96" s="76" t="s">
        <v>346</v>
      </c>
      <c r="J96" s="76"/>
      <c r="K96" s="76" t="s">
        <v>347</v>
      </c>
      <c r="L96" s="76"/>
      <c r="M96" s="76" t="s">
        <v>348</v>
      </c>
      <c r="N96" s="76"/>
      <c r="O96" s="81" t="s">
        <v>349</v>
      </c>
      <c r="P96" s="82" t="s">
        <v>338</v>
      </c>
      <c r="Q96" s="82" t="s">
        <v>339</v>
      </c>
    </row>
    <row r="97" spans="1:18" ht="16.5">
      <c r="A97" s="76"/>
      <c r="B97" s="77"/>
      <c r="C97" s="32" t="s">
        <v>342</v>
      </c>
      <c r="D97" s="33" t="s">
        <v>15</v>
      </c>
      <c r="E97" s="32" t="s">
        <v>342</v>
      </c>
      <c r="F97" s="33" t="s">
        <v>15</v>
      </c>
      <c r="G97" s="32" t="s">
        <v>342</v>
      </c>
      <c r="H97" s="33" t="s">
        <v>15</v>
      </c>
      <c r="I97" s="32" t="s">
        <v>342</v>
      </c>
      <c r="J97" s="33" t="s">
        <v>15</v>
      </c>
      <c r="K97" s="32" t="s">
        <v>342</v>
      </c>
      <c r="L97" s="33" t="s">
        <v>15</v>
      </c>
      <c r="M97" s="32" t="s">
        <v>342</v>
      </c>
      <c r="N97" s="33" t="s">
        <v>15</v>
      </c>
      <c r="O97" s="81"/>
      <c r="P97" s="83"/>
      <c r="Q97" s="83"/>
    </row>
    <row r="98" spans="1:18" ht="18.75">
      <c r="A98" s="34">
        <v>1</v>
      </c>
      <c r="B98" s="35"/>
      <c r="C98" s="34"/>
      <c r="D98" s="36">
        <f>VLOOKUP(C98,юноши!$A$4:$B$158,2)</f>
        <v>0</v>
      </c>
      <c r="E98" s="34"/>
      <c r="F98" s="36">
        <f>VLOOKUP(E98,юноши!$C$4:$D$158,2)</f>
        <v>0</v>
      </c>
      <c r="G98" s="34"/>
      <c r="H98" s="36">
        <f>VLOOKUP(G98,юноши!$E$4:$F$158,2)</f>
        <v>0</v>
      </c>
      <c r="I98" s="34"/>
      <c r="J98" s="36">
        <f>VLOOKUP(I98,юноши!$G$4:$H$158,2)</f>
        <v>0</v>
      </c>
      <c r="K98" s="34"/>
      <c r="L98" s="36">
        <f>VLOOKUP(K98,юноши!$I$4:$J$158,2)</f>
        <v>0</v>
      </c>
      <c r="M98" s="34"/>
      <c r="N98" s="36">
        <f>VLOOKUP(M98,юноши!$K$4:$L$157,2)</f>
        <v>0</v>
      </c>
      <c r="O98" s="37">
        <f>SUM(D98+F98+H98+J98+L98+N98)</f>
        <v>0</v>
      </c>
      <c r="P98" s="47">
        <f>'Личное первенство'!P34</f>
        <v>20</v>
      </c>
      <c r="Q98" s="69">
        <f ca="1">'Командный зачет'!D18</f>
        <v>5</v>
      </c>
      <c r="R98" t="str">
        <f>M94</f>
        <v>Субъект Российской Федерации 4</v>
      </c>
    </row>
    <row r="99" spans="1:18" ht="18.75">
      <c r="A99" s="34">
        <v>2</v>
      </c>
      <c r="B99" s="35"/>
      <c r="C99" s="34"/>
      <c r="D99" s="36">
        <f>VLOOKUP(C99,юноши!$A$4:$B$158,2)</f>
        <v>0</v>
      </c>
      <c r="E99" s="34"/>
      <c r="F99" s="36">
        <f>VLOOKUP(E99,юноши!$C$4:$D$158,2)</f>
        <v>0</v>
      </c>
      <c r="G99" s="34"/>
      <c r="H99" s="36">
        <f>VLOOKUP(G99,юноши!$E$4:$F$158,2)</f>
        <v>0</v>
      </c>
      <c r="I99" s="34"/>
      <c r="J99" s="36">
        <f>VLOOKUP(I99,юноши!$G$4:$H$158,2)</f>
        <v>0</v>
      </c>
      <c r="K99" s="34"/>
      <c r="L99" s="36">
        <f>VLOOKUP(K99,юноши!$I$4:$J$158,2)</f>
        <v>0</v>
      </c>
      <c r="M99" s="34"/>
      <c r="N99" s="36">
        <f>VLOOKUP(M99,юноши!$K$4:$L$157,2)</f>
        <v>0</v>
      </c>
      <c r="O99" s="37">
        <f t="shared" ref="O99:O103" si="3">SUM(D99+F99+H99+J99+L99+N99)</f>
        <v>0</v>
      </c>
      <c r="P99" s="47">
        <f>'Личное первенство'!P35</f>
        <v>20</v>
      </c>
      <c r="Q99" s="70"/>
      <c r="R99" t="str">
        <f>M94</f>
        <v>Субъект Российской Федерации 4</v>
      </c>
    </row>
    <row r="100" spans="1:18" ht="18.75">
      <c r="A100" s="34">
        <v>3</v>
      </c>
      <c r="B100" s="35"/>
      <c r="C100" s="34"/>
      <c r="D100" s="36">
        <f>VLOOKUP(C100,юноши!$A$4:$B$158,2)</f>
        <v>0</v>
      </c>
      <c r="E100" s="34"/>
      <c r="F100" s="36">
        <f>VLOOKUP(E100,юноши!$C$4:$D$158,2)</f>
        <v>0</v>
      </c>
      <c r="G100" s="34"/>
      <c r="H100" s="36">
        <f>VLOOKUP(G100,юноши!$E$4:$F$158,2)</f>
        <v>0</v>
      </c>
      <c r="I100" s="34"/>
      <c r="J100" s="36">
        <f>VLOOKUP(I100,юноши!$G$4:$H$158,2)</f>
        <v>0</v>
      </c>
      <c r="K100" s="34"/>
      <c r="L100" s="36">
        <f>VLOOKUP(K100,юноши!$I$4:$J$158,2)</f>
        <v>0</v>
      </c>
      <c r="M100" s="34"/>
      <c r="N100" s="36">
        <f>VLOOKUP(M100,юноши!$K$4:$L$157,2)</f>
        <v>0</v>
      </c>
      <c r="O100" s="37">
        <f t="shared" si="3"/>
        <v>0</v>
      </c>
      <c r="P100" s="47">
        <f>'Личное первенство'!P36</f>
        <v>20</v>
      </c>
      <c r="Q100" s="70"/>
      <c r="R100" t="str">
        <f>M94</f>
        <v>Субъект Российской Федерации 4</v>
      </c>
    </row>
    <row r="101" spans="1:18" ht="18.75">
      <c r="A101" s="34">
        <v>4</v>
      </c>
      <c r="B101" s="35"/>
      <c r="C101" s="34"/>
      <c r="D101" s="36">
        <f>VLOOKUP(C101,юноши!$A$4:$B$158,2)</f>
        <v>0</v>
      </c>
      <c r="E101" s="34"/>
      <c r="F101" s="36">
        <f>VLOOKUP(E101,юноши!$C$4:$D$158,2)</f>
        <v>0</v>
      </c>
      <c r="G101" s="34"/>
      <c r="H101" s="36">
        <f>VLOOKUP(G101,юноши!$E$4:$F$158,2)</f>
        <v>0</v>
      </c>
      <c r="I101" s="34"/>
      <c r="J101" s="36">
        <f>VLOOKUP(I101,юноши!$G$4:$H$158,2)</f>
        <v>0</v>
      </c>
      <c r="K101" s="34"/>
      <c r="L101" s="36">
        <f>VLOOKUP(K101,юноши!$I$4:$J$158,2)</f>
        <v>0</v>
      </c>
      <c r="M101" s="34"/>
      <c r="N101" s="36">
        <f>VLOOKUP(M101,юноши!$K$4:$L$157,2)</f>
        <v>0</v>
      </c>
      <c r="O101" s="37">
        <f t="shared" si="3"/>
        <v>0</v>
      </c>
      <c r="P101" s="47">
        <f>'Личное первенство'!P37</f>
        <v>20</v>
      </c>
      <c r="Q101" s="70"/>
      <c r="R101" t="str">
        <f>M94</f>
        <v>Субъект Российской Федерации 4</v>
      </c>
    </row>
    <row r="102" spans="1:18" ht="18.75">
      <c r="A102" s="34">
        <v>5</v>
      </c>
      <c r="B102" s="35"/>
      <c r="C102" s="34"/>
      <c r="D102" s="36">
        <f>VLOOKUP(C102,юноши!$A$4:$B$158,2)</f>
        <v>0</v>
      </c>
      <c r="E102" s="34"/>
      <c r="F102" s="36">
        <f>VLOOKUP(E102,юноши!$C$4:$D$158,2)</f>
        <v>0</v>
      </c>
      <c r="G102" s="34"/>
      <c r="H102" s="36">
        <f>VLOOKUP(G102,юноши!$E$4:$F$158,2)</f>
        <v>0</v>
      </c>
      <c r="I102" s="34"/>
      <c r="J102" s="36">
        <f>VLOOKUP(I102,юноши!$G$4:$H$158,2)</f>
        <v>0</v>
      </c>
      <c r="K102" s="34"/>
      <c r="L102" s="36">
        <f>VLOOKUP(K102,юноши!$I$4:$J$158,2)</f>
        <v>0</v>
      </c>
      <c r="M102" s="34"/>
      <c r="N102" s="36">
        <f>VLOOKUP(M102,юноши!$K$4:$L$157,2)</f>
        <v>0</v>
      </c>
      <c r="O102" s="37">
        <f t="shared" si="3"/>
        <v>0</v>
      </c>
      <c r="P102" s="47">
        <f>'Личное первенство'!P38</f>
        <v>20</v>
      </c>
      <c r="Q102" s="70"/>
      <c r="R102" t="str">
        <f>M94</f>
        <v>Субъект Российской Федерации 4</v>
      </c>
    </row>
    <row r="103" spans="1:18" ht="18.75">
      <c r="A103" s="34">
        <v>6</v>
      </c>
      <c r="B103" s="35"/>
      <c r="C103" s="34"/>
      <c r="D103" s="36">
        <f>VLOOKUP(C103,юноши!$A$4:$B$158,2)</f>
        <v>0</v>
      </c>
      <c r="E103" s="34"/>
      <c r="F103" s="36">
        <f>VLOOKUP(E103,юноши!$C$4:$D$158,2)</f>
        <v>0</v>
      </c>
      <c r="G103" s="34"/>
      <c r="H103" s="36">
        <f>VLOOKUP(G103,юноши!$E$4:$F$158,2)</f>
        <v>0</v>
      </c>
      <c r="I103" s="34"/>
      <c r="J103" s="36">
        <f>VLOOKUP(I103,юноши!$G$4:$H$158,2)</f>
        <v>0</v>
      </c>
      <c r="K103" s="34"/>
      <c r="L103" s="36">
        <f>VLOOKUP(K103,юноши!$I$4:$J$158,2)</f>
        <v>0</v>
      </c>
      <c r="M103" s="34"/>
      <c r="N103" s="36">
        <f>VLOOKUP(M103,юноши!$K$4:$L$157,2)</f>
        <v>0</v>
      </c>
      <c r="O103" s="37">
        <f t="shared" si="3"/>
        <v>0</v>
      </c>
      <c r="P103" s="47">
        <f>'Личное первенство'!P39</f>
        <v>20</v>
      </c>
      <c r="Q103" s="70"/>
      <c r="R103" t="str">
        <f>M94</f>
        <v>Субъект Российской Федерации 4</v>
      </c>
    </row>
    <row r="104" spans="1:18" ht="20.25">
      <c r="A104" s="72" t="s">
        <v>343</v>
      </c>
      <c r="B104" s="73"/>
      <c r="C104" s="73"/>
      <c r="D104" s="73"/>
      <c r="E104" s="73"/>
      <c r="F104" s="73"/>
      <c r="G104" s="73"/>
      <c r="H104" s="73"/>
      <c r="I104" s="73"/>
      <c r="J104" s="73"/>
      <c r="K104" s="73"/>
      <c r="L104" s="73"/>
      <c r="M104" s="73"/>
      <c r="N104" s="74"/>
      <c r="O104" s="79">
        <f ca="1">SUMPRODUCT(LARGE($O$98:$O$103,ROW(INDIRECT("O1:O"&amp;R15))))</f>
        <v>0</v>
      </c>
      <c r="P104" s="80"/>
      <c r="Q104" s="71"/>
    </row>
    <row r="106" spans="1:18" ht="16.5">
      <c r="B106" s="38" t="s">
        <v>350</v>
      </c>
    </row>
    <row r="107" spans="1:18" ht="16.5">
      <c r="B107" s="38"/>
    </row>
    <row r="108" spans="1:18" ht="16.5">
      <c r="B108" s="38" t="s">
        <v>351</v>
      </c>
    </row>
    <row r="109" spans="1:18" ht="18.75">
      <c r="A109" s="78" t="s">
        <v>330</v>
      </c>
      <c r="B109" s="78"/>
      <c r="C109" s="78"/>
      <c r="D109" s="78"/>
      <c r="E109" s="78"/>
      <c r="F109" s="78"/>
      <c r="G109" s="78"/>
      <c r="H109" s="78"/>
      <c r="I109" s="78"/>
      <c r="J109" s="78"/>
      <c r="K109" s="78"/>
      <c r="L109" s="78"/>
      <c r="M109" s="78"/>
      <c r="N109" s="78"/>
      <c r="O109" s="78"/>
      <c r="P109" s="78"/>
      <c r="Q109" s="78"/>
    </row>
    <row r="110" spans="1:18" ht="18.75">
      <c r="A110" s="78" t="s">
        <v>331</v>
      </c>
      <c r="B110" s="78"/>
      <c r="C110" s="78"/>
      <c r="D110" s="78"/>
      <c r="E110" s="78"/>
      <c r="F110" s="78"/>
      <c r="G110" s="78"/>
      <c r="H110" s="78"/>
      <c r="I110" s="78"/>
      <c r="J110" s="78"/>
      <c r="K110" s="78"/>
      <c r="L110" s="78"/>
      <c r="M110" s="78"/>
      <c r="N110" s="78"/>
      <c r="O110" s="78"/>
      <c r="P110" s="78"/>
      <c r="Q110" s="78"/>
    </row>
    <row r="112" spans="1:18">
      <c r="A112" s="65" t="s">
        <v>335</v>
      </c>
      <c r="B112" s="65"/>
      <c r="C112" s="65"/>
      <c r="D112" s="65"/>
      <c r="E112" s="65"/>
      <c r="F112" s="65"/>
      <c r="G112" s="65"/>
      <c r="H112" s="65"/>
      <c r="I112" s="65"/>
      <c r="J112" s="65"/>
      <c r="K112" s="65"/>
      <c r="L112" s="65"/>
      <c r="M112" s="65"/>
      <c r="N112" s="65"/>
      <c r="O112" s="65"/>
      <c r="P112" s="65"/>
      <c r="Q112" s="65"/>
    </row>
    <row r="113" spans="1:18">
      <c r="A113" s="28"/>
      <c r="B113" s="28"/>
      <c r="C113" s="28"/>
      <c r="D113" s="28"/>
      <c r="E113" s="28"/>
      <c r="F113" s="28"/>
      <c r="G113" s="28"/>
      <c r="H113" s="28"/>
      <c r="I113" s="28"/>
      <c r="J113" s="28"/>
      <c r="K113" s="28"/>
      <c r="L113" s="28"/>
      <c r="M113" s="28"/>
      <c r="N113" s="28"/>
      <c r="O113" s="28"/>
      <c r="P113" s="28"/>
      <c r="Q113" s="28"/>
    </row>
    <row r="114" spans="1:18" ht="18.75">
      <c r="A114" s="66" t="s">
        <v>332</v>
      </c>
      <c r="B114" s="66"/>
      <c r="C114" s="66"/>
      <c r="D114" s="66"/>
      <c r="E114" s="66"/>
      <c r="F114" s="66"/>
      <c r="G114" s="66"/>
      <c r="H114" s="66"/>
      <c r="I114" s="66"/>
      <c r="J114" s="66"/>
      <c r="K114" s="66"/>
      <c r="L114" s="66"/>
      <c r="M114" s="66"/>
      <c r="N114" s="66"/>
      <c r="O114" s="66"/>
      <c r="P114" s="66"/>
      <c r="Q114" s="66"/>
    </row>
    <row r="115" spans="1:18" ht="18.75">
      <c r="A115" s="66" t="s">
        <v>336</v>
      </c>
      <c r="B115" s="66"/>
      <c r="C115" s="66"/>
      <c r="D115" s="66"/>
      <c r="E115" s="66"/>
      <c r="F115" s="66"/>
      <c r="G115" s="66"/>
      <c r="H115" s="66"/>
      <c r="I115" s="66"/>
      <c r="J115" s="66"/>
      <c r="K115" s="66"/>
      <c r="L115" s="66"/>
      <c r="M115" s="66"/>
      <c r="N115" s="66"/>
      <c r="O115" s="66"/>
      <c r="P115" s="66"/>
      <c r="Q115" s="66"/>
    </row>
    <row r="116" spans="1:18" ht="18.75">
      <c r="A116" s="67" t="s">
        <v>337</v>
      </c>
      <c r="B116" s="67"/>
      <c r="C116" s="67"/>
      <c r="D116" s="67"/>
      <c r="E116" s="67"/>
      <c r="F116" s="67"/>
      <c r="G116" s="67"/>
      <c r="H116" s="67"/>
      <c r="I116" s="67"/>
      <c r="J116" s="67"/>
      <c r="K116" s="67"/>
      <c r="L116" s="67"/>
      <c r="M116" s="67"/>
      <c r="N116" s="67"/>
      <c r="O116" s="67"/>
      <c r="P116" s="67"/>
      <c r="Q116" s="67"/>
    </row>
    <row r="117" spans="1:18" ht="18.75">
      <c r="A117" s="40"/>
      <c r="B117" s="40"/>
      <c r="C117" s="40"/>
      <c r="D117" s="40"/>
      <c r="E117" s="40"/>
      <c r="F117" s="40"/>
      <c r="G117" s="40"/>
      <c r="H117" s="40"/>
      <c r="I117" s="40"/>
      <c r="J117" s="40"/>
      <c r="K117" s="40"/>
      <c r="L117" s="40"/>
      <c r="M117" s="40"/>
      <c r="N117" s="40"/>
      <c r="O117" s="40"/>
      <c r="P117" s="40"/>
      <c r="Q117" s="40"/>
    </row>
    <row r="118" spans="1:18" ht="18.75">
      <c r="A118" s="68" t="s">
        <v>333</v>
      </c>
      <c r="B118" s="68"/>
      <c r="C118" s="31"/>
      <c r="D118" s="31"/>
      <c r="E118" s="31"/>
      <c r="F118" s="31"/>
      <c r="G118" s="31"/>
      <c r="H118" s="31"/>
      <c r="I118" s="31"/>
      <c r="J118" s="31"/>
      <c r="K118" s="31"/>
      <c r="L118" s="31"/>
      <c r="M118" s="31"/>
      <c r="N118" s="31"/>
      <c r="O118" s="31"/>
    </row>
    <row r="119" spans="1:18" ht="18.75">
      <c r="A119" s="68" t="s">
        <v>334</v>
      </c>
      <c r="B119" s="68"/>
      <c r="C119" s="30"/>
      <c r="D119" s="30"/>
      <c r="E119" s="30"/>
      <c r="F119" s="30"/>
      <c r="G119" s="30"/>
      <c r="H119" s="30"/>
      <c r="I119" s="30"/>
      <c r="J119" s="30"/>
      <c r="K119" s="30"/>
      <c r="L119" s="30"/>
      <c r="M119" s="30"/>
      <c r="N119" s="30"/>
      <c r="O119" s="30"/>
    </row>
    <row r="120" spans="1:18" ht="18.75">
      <c r="A120" s="68"/>
      <c r="B120" s="68"/>
      <c r="C120" s="31"/>
      <c r="D120" s="31"/>
      <c r="E120" s="31"/>
      <c r="F120" s="31"/>
      <c r="G120" s="31"/>
      <c r="H120" s="31"/>
      <c r="I120" s="31"/>
      <c r="J120" s="31"/>
      <c r="K120" s="31"/>
      <c r="L120" s="31"/>
      <c r="M120" s="31"/>
      <c r="N120" s="31"/>
      <c r="O120" s="31"/>
    </row>
    <row r="121" spans="1:18" ht="18.75">
      <c r="A121" s="75" t="s">
        <v>356</v>
      </c>
      <c r="B121" s="75"/>
      <c r="C121" s="75"/>
      <c r="D121" s="75"/>
      <c r="E121" s="75"/>
      <c r="F121" s="75"/>
      <c r="G121" s="75"/>
      <c r="H121" s="75"/>
      <c r="I121" s="75"/>
      <c r="J121" s="75"/>
      <c r="K121" s="75"/>
      <c r="L121" s="75"/>
      <c r="M121" s="64" t="s">
        <v>454</v>
      </c>
      <c r="N121" s="64"/>
      <c r="O121" s="64"/>
      <c r="P121" s="64"/>
      <c r="Q121" s="64"/>
    </row>
    <row r="122" spans="1:18" ht="18.75">
      <c r="M122" s="29"/>
      <c r="N122" s="29"/>
      <c r="O122" s="29"/>
      <c r="P122" s="29"/>
      <c r="Q122" s="29"/>
    </row>
    <row r="123" spans="1:18" ht="46.5" customHeight="1">
      <c r="A123" s="76" t="s">
        <v>340</v>
      </c>
      <c r="B123" s="77" t="s">
        <v>341</v>
      </c>
      <c r="C123" s="76" t="s">
        <v>352</v>
      </c>
      <c r="D123" s="76"/>
      <c r="E123" s="76" t="s">
        <v>344</v>
      </c>
      <c r="F123" s="76"/>
      <c r="G123" s="76" t="s">
        <v>345</v>
      </c>
      <c r="H123" s="76"/>
      <c r="I123" s="76" t="s">
        <v>346</v>
      </c>
      <c r="J123" s="76"/>
      <c r="K123" s="76" t="s">
        <v>347</v>
      </c>
      <c r="L123" s="76"/>
      <c r="M123" s="76" t="s">
        <v>348</v>
      </c>
      <c r="N123" s="76"/>
      <c r="O123" s="81" t="s">
        <v>349</v>
      </c>
      <c r="P123" s="82" t="s">
        <v>338</v>
      </c>
      <c r="Q123" s="82" t="s">
        <v>339</v>
      </c>
    </row>
    <row r="124" spans="1:18" ht="16.5">
      <c r="A124" s="76"/>
      <c r="B124" s="77"/>
      <c r="C124" s="32" t="s">
        <v>342</v>
      </c>
      <c r="D124" s="33" t="s">
        <v>15</v>
      </c>
      <c r="E124" s="32" t="s">
        <v>342</v>
      </c>
      <c r="F124" s="33" t="s">
        <v>15</v>
      </c>
      <c r="G124" s="32" t="s">
        <v>342</v>
      </c>
      <c r="H124" s="33" t="s">
        <v>15</v>
      </c>
      <c r="I124" s="32" t="s">
        <v>342</v>
      </c>
      <c r="J124" s="33" t="s">
        <v>15</v>
      </c>
      <c r="K124" s="32" t="s">
        <v>342</v>
      </c>
      <c r="L124" s="33" t="s">
        <v>15</v>
      </c>
      <c r="M124" s="32" t="s">
        <v>342</v>
      </c>
      <c r="N124" s="33" t="s">
        <v>15</v>
      </c>
      <c r="O124" s="81"/>
      <c r="P124" s="83"/>
      <c r="Q124" s="83"/>
    </row>
    <row r="125" spans="1:18" ht="18.75">
      <c r="A125" s="34">
        <v>1</v>
      </c>
      <c r="B125" s="35"/>
      <c r="C125" s="34"/>
      <c r="D125" s="36">
        <f>VLOOKUP(C125,юноши!$A$4:$B$158,2)</f>
        <v>0</v>
      </c>
      <c r="E125" s="34"/>
      <c r="F125" s="36">
        <f>VLOOKUP(E125,юноши!$C$4:$D$158,2)</f>
        <v>0</v>
      </c>
      <c r="G125" s="34"/>
      <c r="H125" s="36">
        <f>VLOOKUP(G125,юноши!$E$4:$F$158,2)</f>
        <v>0</v>
      </c>
      <c r="I125" s="34"/>
      <c r="J125" s="36">
        <f>VLOOKUP(I125,юноши!$G$4:$H$158,2)</f>
        <v>0</v>
      </c>
      <c r="K125" s="34"/>
      <c r="L125" s="36">
        <f>VLOOKUP(K125,юноши!$I$4:$J$158,2)</f>
        <v>0</v>
      </c>
      <c r="M125" s="34"/>
      <c r="N125" s="36">
        <f>VLOOKUP(M125,юноши!$K$4:$L$157,2)</f>
        <v>0</v>
      </c>
      <c r="O125" s="37">
        <f>SUM(D125+F125+H125+J125+L125+N125)</f>
        <v>0</v>
      </c>
      <c r="P125" s="47">
        <f>'Личное первенство'!P40</f>
        <v>20</v>
      </c>
      <c r="Q125" s="69">
        <f ca="1">'Командный зачет'!D19</f>
        <v>5</v>
      </c>
      <c r="R125" t="str">
        <f>M121</f>
        <v>Субъект Российской Федерации 5</v>
      </c>
    </row>
    <row r="126" spans="1:18" ht="18.75">
      <c r="A126" s="34">
        <v>2</v>
      </c>
      <c r="B126" s="35"/>
      <c r="C126" s="34"/>
      <c r="D126" s="36">
        <f>VLOOKUP(C126,юноши!$A$4:$B$158,2)</f>
        <v>0</v>
      </c>
      <c r="E126" s="34"/>
      <c r="F126" s="36">
        <f>VLOOKUP(E126,юноши!$C$4:$D$158,2)</f>
        <v>0</v>
      </c>
      <c r="G126" s="34"/>
      <c r="H126" s="36">
        <f>VLOOKUP(G126,юноши!$E$4:$F$158,2)</f>
        <v>0</v>
      </c>
      <c r="I126" s="34"/>
      <c r="J126" s="36">
        <f>VLOOKUP(I126,юноши!$G$4:$H$158,2)</f>
        <v>0</v>
      </c>
      <c r="K126" s="34"/>
      <c r="L126" s="36">
        <f>VLOOKUP(K126,юноши!$I$4:$J$158,2)</f>
        <v>0</v>
      </c>
      <c r="M126" s="34"/>
      <c r="N126" s="36">
        <f>VLOOKUP(M126,юноши!$K$4:$L$157,2)</f>
        <v>0</v>
      </c>
      <c r="O126" s="37">
        <f t="shared" ref="O126:O130" si="4">SUM(D126+F126+H126+J126+L126+N126)</f>
        <v>0</v>
      </c>
      <c r="P126" s="47">
        <f>'Личное первенство'!P41</f>
        <v>20</v>
      </c>
      <c r="Q126" s="70"/>
      <c r="R126" t="str">
        <f>M121</f>
        <v>Субъект Российской Федерации 5</v>
      </c>
    </row>
    <row r="127" spans="1:18" ht="18.75">
      <c r="A127" s="34">
        <v>3</v>
      </c>
      <c r="B127" s="35"/>
      <c r="C127" s="34"/>
      <c r="D127" s="36">
        <f>VLOOKUP(C127,юноши!$A$4:$B$158,2)</f>
        <v>0</v>
      </c>
      <c r="E127" s="34"/>
      <c r="F127" s="36">
        <f>VLOOKUP(E127,юноши!$C$4:$D$158,2)</f>
        <v>0</v>
      </c>
      <c r="G127" s="34"/>
      <c r="H127" s="36">
        <f>VLOOKUP(G127,юноши!$E$4:$F$158,2)</f>
        <v>0</v>
      </c>
      <c r="I127" s="34"/>
      <c r="J127" s="36">
        <f>VLOOKUP(I127,юноши!$G$4:$H$158,2)</f>
        <v>0</v>
      </c>
      <c r="K127" s="34"/>
      <c r="L127" s="36">
        <f>VLOOKUP(K127,юноши!$I$4:$J$158,2)</f>
        <v>0</v>
      </c>
      <c r="M127" s="34"/>
      <c r="N127" s="36">
        <f>VLOOKUP(M127,юноши!$K$4:$L$157,2)</f>
        <v>0</v>
      </c>
      <c r="O127" s="37">
        <f t="shared" si="4"/>
        <v>0</v>
      </c>
      <c r="P127" s="47">
        <f>'Личное первенство'!P42</f>
        <v>20</v>
      </c>
      <c r="Q127" s="70"/>
      <c r="R127" t="str">
        <f>M121</f>
        <v>Субъект Российской Федерации 5</v>
      </c>
    </row>
    <row r="128" spans="1:18" ht="18.75">
      <c r="A128" s="34">
        <v>4</v>
      </c>
      <c r="B128" s="35"/>
      <c r="C128" s="34"/>
      <c r="D128" s="36">
        <f>VLOOKUP(C128,юноши!$A$4:$B$158,2)</f>
        <v>0</v>
      </c>
      <c r="E128" s="34"/>
      <c r="F128" s="36">
        <f>VLOOKUP(E128,юноши!$C$4:$D$158,2)</f>
        <v>0</v>
      </c>
      <c r="G128" s="34"/>
      <c r="H128" s="36">
        <f>VLOOKUP(G128,юноши!$E$4:$F$158,2)</f>
        <v>0</v>
      </c>
      <c r="I128" s="34"/>
      <c r="J128" s="36">
        <f>VLOOKUP(I128,юноши!$G$4:$H$158,2)</f>
        <v>0</v>
      </c>
      <c r="K128" s="34"/>
      <c r="L128" s="36">
        <f>VLOOKUP(K128,юноши!$I$4:$J$158,2)</f>
        <v>0</v>
      </c>
      <c r="M128" s="34"/>
      <c r="N128" s="36">
        <f>VLOOKUP(M128,юноши!$K$4:$L$157,2)</f>
        <v>0</v>
      </c>
      <c r="O128" s="37">
        <f t="shared" si="4"/>
        <v>0</v>
      </c>
      <c r="P128" s="47">
        <f>'Личное первенство'!P43</f>
        <v>20</v>
      </c>
      <c r="Q128" s="70"/>
      <c r="R128" t="str">
        <f>M121</f>
        <v>Субъект Российской Федерации 5</v>
      </c>
    </row>
    <row r="129" spans="1:18" ht="18.75">
      <c r="A129" s="34">
        <v>5</v>
      </c>
      <c r="B129" s="35"/>
      <c r="C129" s="34"/>
      <c r="D129" s="36">
        <f>VLOOKUP(C129,юноши!$A$4:$B$158,2)</f>
        <v>0</v>
      </c>
      <c r="E129" s="34"/>
      <c r="F129" s="36">
        <f>VLOOKUP(E129,юноши!$C$4:$D$158,2)</f>
        <v>0</v>
      </c>
      <c r="G129" s="34"/>
      <c r="H129" s="36">
        <f>VLOOKUP(G129,юноши!$E$4:$F$158,2)</f>
        <v>0</v>
      </c>
      <c r="I129" s="34"/>
      <c r="J129" s="36">
        <f>VLOOKUP(I129,юноши!$G$4:$H$158,2)</f>
        <v>0</v>
      </c>
      <c r="K129" s="34"/>
      <c r="L129" s="36">
        <f>VLOOKUP(K129,юноши!$I$4:$J$158,2)</f>
        <v>0</v>
      </c>
      <c r="M129" s="34"/>
      <c r="N129" s="36">
        <f>VLOOKUP(M129,юноши!$K$4:$L$157,2)</f>
        <v>0</v>
      </c>
      <c r="O129" s="37">
        <f t="shared" si="4"/>
        <v>0</v>
      </c>
      <c r="P129" s="47">
        <f>'Личное первенство'!P44</f>
        <v>20</v>
      </c>
      <c r="Q129" s="70"/>
      <c r="R129" t="str">
        <f>M121</f>
        <v>Субъект Российской Федерации 5</v>
      </c>
    </row>
    <row r="130" spans="1:18" ht="18.75">
      <c r="A130" s="34">
        <v>6</v>
      </c>
      <c r="B130" s="35"/>
      <c r="C130" s="34"/>
      <c r="D130" s="36">
        <f>VLOOKUP(C130,юноши!$A$4:$B$158,2)</f>
        <v>0</v>
      </c>
      <c r="E130" s="34"/>
      <c r="F130" s="36">
        <f>VLOOKUP(E130,юноши!$C$4:$D$158,2)</f>
        <v>0</v>
      </c>
      <c r="G130" s="34"/>
      <c r="H130" s="36">
        <f>VLOOKUP(G130,юноши!$E$4:$F$158,2)</f>
        <v>0</v>
      </c>
      <c r="I130" s="34"/>
      <c r="J130" s="36">
        <f>VLOOKUP(I130,юноши!$G$4:$H$158,2)</f>
        <v>0</v>
      </c>
      <c r="K130" s="34"/>
      <c r="L130" s="36">
        <f>VLOOKUP(K130,юноши!$I$4:$J$158,2)</f>
        <v>0</v>
      </c>
      <c r="M130" s="34"/>
      <c r="N130" s="36">
        <f>VLOOKUP(M130,юноши!$K$4:$L$157,2)</f>
        <v>0</v>
      </c>
      <c r="O130" s="37">
        <f t="shared" si="4"/>
        <v>0</v>
      </c>
      <c r="P130" s="47">
        <f>'Личное первенство'!P45</f>
        <v>20</v>
      </c>
      <c r="Q130" s="70"/>
      <c r="R130" t="str">
        <f>M121</f>
        <v>Субъект Российской Федерации 5</v>
      </c>
    </row>
    <row r="131" spans="1:18" ht="20.25">
      <c r="A131" s="72" t="s">
        <v>343</v>
      </c>
      <c r="B131" s="73"/>
      <c r="C131" s="73"/>
      <c r="D131" s="73"/>
      <c r="E131" s="73"/>
      <c r="F131" s="73"/>
      <c r="G131" s="73"/>
      <c r="H131" s="73"/>
      <c r="I131" s="73"/>
      <c r="J131" s="73"/>
      <c r="K131" s="73"/>
      <c r="L131" s="73"/>
      <c r="M131" s="73"/>
      <c r="N131" s="74"/>
      <c r="O131" s="79">
        <f ca="1">SUMPRODUCT(LARGE($O$125:$O$130,ROW(INDIRECT("O1:O"&amp;R15))))</f>
        <v>0</v>
      </c>
      <c r="P131" s="80"/>
      <c r="Q131" s="71"/>
    </row>
    <row r="133" spans="1:18" ht="16.5">
      <c r="B133" s="38" t="s">
        <v>350</v>
      </c>
    </row>
    <row r="134" spans="1:18" ht="16.5">
      <c r="B134" s="38"/>
    </row>
    <row r="135" spans="1:18" ht="16.5">
      <c r="B135" s="38" t="s">
        <v>351</v>
      </c>
    </row>
    <row r="136" spans="1:18" ht="18.75">
      <c r="A136" s="78" t="s">
        <v>330</v>
      </c>
      <c r="B136" s="78"/>
      <c r="C136" s="78"/>
      <c r="D136" s="78"/>
      <c r="E136" s="78"/>
      <c r="F136" s="78"/>
      <c r="G136" s="78"/>
      <c r="H136" s="78"/>
      <c r="I136" s="78"/>
      <c r="J136" s="78"/>
      <c r="K136" s="78"/>
      <c r="L136" s="78"/>
      <c r="M136" s="78"/>
      <c r="N136" s="78"/>
      <c r="O136" s="78"/>
      <c r="P136" s="78"/>
      <c r="Q136" s="78"/>
    </row>
    <row r="137" spans="1:18" ht="18.75">
      <c r="A137" s="78" t="s">
        <v>331</v>
      </c>
      <c r="B137" s="78"/>
      <c r="C137" s="78"/>
      <c r="D137" s="78"/>
      <c r="E137" s="78"/>
      <c r="F137" s="78"/>
      <c r="G137" s="78"/>
      <c r="H137" s="78"/>
      <c r="I137" s="78"/>
      <c r="J137" s="78"/>
      <c r="K137" s="78"/>
      <c r="L137" s="78"/>
      <c r="M137" s="78"/>
      <c r="N137" s="78"/>
      <c r="O137" s="78"/>
      <c r="P137" s="78"/>
      <c r="Q137" s="78"/>
    </row>
    <row r="139" spans="1:18">
      <c r="A139" s="65" t="s">
        <v>335</v>
      </c>
      <c r="B139" s="65"/>
      <c r="C139" s="65"/>
      <c r="D139" s="65"/>
      <c r="E139" s="65"/>
      <c r="F139" s="65"/>
      <c r="G139" s="65"/>
      <c r="H139" s="65"/>
      <c r="I139" s="65"/>
      <c r="J139" s="65"/>
      <c r="K139" s="65"/>
      <c r="L139" s="65"/>
      <c r="M139" s="65"/>
      <c r="N139" s="65"/>
      <c r="O139" s="65"/>
      <c r="P139" s="65"/>
      <c r="Q139" s="65"/>
    </row>
    <row r="140" spans="1:18">
      <c r="A140" s="28"/>
      <c r="B140" s="28"/>
      <c r="C140" s="28"/>
      <c r="D140" s="28"/>
      <c r="E140" s="28"/>
      <c r="F140" s="28"/>
      <c r="G140" s="28"/>
      <c r="H140" s="28"/>
      <c r="I140" s="28"/>
      <c r="J140" s="28"/>
      <c r="K140" s="28"/>
      <c r="L140" s="28"/>
      <c r="M140" s="28"/>
      <c r="N140" s="28"/>
      <c r="O140" s="28"/>
      <c r="P140" s="28"/>
      <c r="Q140" s="28"/>
    </row>
    <row r="141" spans="1:18" ht="18.75">
      <c r="A141" s="66" t="s">
        <v>332</v>
      </c>
      <c r="B141" s="66"/>
      <c r="C141" s="66"/>
      <c r="D141" s="66"/>
      <c r="E141" s="66"/>
      <c r="F141" s="66"/>
      <c r="G141" s="66"/>
      <c r="H141" s="66"/>
      <c r="I141" s="66"/>
      <c r="J141" s="66"/>
      <c r="K141" s="66"/>
      <c r="L141" s="66"/>
      <c r="M141" s="66"/>
      <c r="N141" s="66"/>
      <c r="O141" s="66"/>
      <c r="P141" s="66"/>
      <c r="Q141" s="66"/>
    </row>
    <row r="142" spans="1:18" ht="18.75">
      <c r="A142" s="66" t="s">
        <v>336</v>
      </c>
      <c r="B142" s="66"/>
      <c r="C142" s="66"/>
      <c r="D142" s="66"/>
      <c r="E142" s="66"/>
      <c r="F142" s="66"/>
      <c r="G142" s="66"/>
      <c r="H142" s="66"/>
      <c r="I142" s="66"/>
      <c r="J142" s="66"/>
      <c r="K142" s="66"/>
      <c r="L142" s="66"/>
      <c r="M142" s="66"/>
      <c r="N142" s="66"/>
      <c r="O142" s="66"/>
      <c r="P142" s="66"/>
      <c r="Q142" s="66"/>
    </row>
    <row r="143" spans="1:18" ht="18.75">
      <c r="A143" s="67" t="s">
        <v>337</v>
      </c>
      <c r="B143" s="67"/>
      <c r="C143" s="67"/>
      <c r="D143" s="67"/>
      <c r="E143" s="67"/>
      <c r="F143" s="67"/>
      <c r="G143" s="67"/>
      <c r="H143" s="67"/>
      <c r="I143" s="67"/>
      <c r="J143" s="67"/>
      <c r="K143" s="67"/>
      <c r="L143" s="67"/>
      <c r="M143" s="67"/>
      <c r="N143" s="67"/>
      <c r="O143" s="67"/>
      <c r="P143" s="67"/>
      <c r="Q143" s="67"/>
    </row>
    <row r="144" spans="1:18" ht="18.75">
      <c r="A144" s="40"/>
      <c r="B144" s="40"/>
      <c r="C144" s="40"/>
      <c r="D144" s="40"/>
      <c r="E144" s="40"/>
      <c r="F144" s="40"/>
      <c r="G144" s="40"/>
      <c r="H144" s="40"/>
      <c r="I144" s="40"/>
      <c r="J144" s="40"/>
      <c r="K144" s="40"/>
      <c r="L144" s="40"/>
      <c r="M144" s="40"/>
      <c r="N144" s="40"/>
      <c r="O144" s="40"/>
      <c r="P144" s="40"/>
      <c r="Q144" s="40"/>
    </row>
    <row r="145" spans="1:18" ht="18.75">
      <c r="A145" s="68" t="s">
        <v>333</v>
      </c>
      <c r="B145" s="68"/>
      <c r="C145" s="31"/>
      <c r="D145" s="31"/>
      <c r="E145" s="31"/>
      <c r="F145" s="31"/>
      <c r="G145" s="31"/>
      <c r="H145" s="31"/>
      <c r="I145" s="31"/>
      <c r="J145" s="31"/>
      <c r="K145" s="31"/>
      <c r="L145" s="31"/>
      <c r="M145" s="31"/>
      <c r="N145" s="31"/>
      <c r="O145" s="31"/>
    </row>
    <row r="146" spans="1:18" ht="18.75">
      <c r="A146" s="68" t="s">
        <v>334</v>
      </c>
      <c r="B146" s="68"/>
      <c r="C146" s="30"/>
      <c r="D146" s="30"/>
      <c r="E146" s="30"/>
      <c r="F146" s="30"/>
      <c r="G146" s="30"/>
      <c r="H146" s="30"/>
      <c r="I146" s="30"/>
      <c r="J146" s="30"/>
      <c r="K146" s="30"/>
      <c r="L146" s="30"/>
      <c r="M146" s="30"/>
      <c r="N146" s="30"/>
      <c r="O146" s="30"/>
    </row>
    <row r="147" spans="1:18" ht="18.75">
      <c r="A147" s="68"/>
      <c r="B147" s="68"/>
      <c r="C147" s="31"/>
      <c r="D147" s="31"/>
      <c r="E147" s="31"/>
      <c r="F147" s="31"/>
      <c r="G147" s="31"/>
      <c r="H147" s="31"/>
      <c r="I147" s="31"/>
      <c r="J147" s="31"/>
      <c r="K147" s="31"/>
      <c r="L147" s="31"/>
      <c r="M147" s="31"/>
      <c r="N147" s="31"/>
      <c r="O147" s="31"/>
    </row>
    <row r="148" spans="1:18" ht="18.75">
      <c r="A148" s="75" t="s">
        <v>357</v>
      </c>
      <c r="B148" s="75"/>
      <c r="C148" s="75"/>
      <c r="D148" s="75"/>
      <c r="E148" s="75"/>
      <c r="F148" s="75"/>
      <c r="G148" s="75"/>
      <c r="H148" s="75"/>
      <c r="I148" s="75"/>
      <c r="J148" s="75"/>
      <c r="K148" s="75"/>
      <c r="L148" s="75"/>
      <c r="M148" s="64" t="s">
        <v>455</v>
      </c>
      <c r="N148" s="64"/>
      <c r="O148" s="64"/>
      <c r="P148" s="64"/>
      <c r="Q148" s="64"/>
    </row>
    <row r="150" spans="1:18" ht="46.5" customHeight="1">
      <c r="A150" s="76" t="s">
        <v>340</v>
      </c>
      <c r="B150" s="77" t="s">
        <v>341</v>
      </c>
      <c r="C150" s="76" t="s">
        <v>352</v>
      </c>
      <c r="D150" s="76"/>
      <c r="E150" s="76" t="s">
        <v>344</v>
      </c>
      <c r="F150" s="76"/>
      <c r="G150" s="76" t="s">
        <v>345</v>
      </c>
      <c r="H150" s="76"/>
      <c r="I150" s="76" t="s">
        <v>346</v>
      </c>
      <c r="J150" s="76"/>
      <c r="K150" s="76" t="s">
        <v>347</v>
      </c>
      <c r="L150" s="76"/>
      <c r="M150" s="76" t="s">
        <v>348</v>
      </c>
      <c r="N150" s="76"/>
      <c r="O150" s="81" t="s">
        <v>349</v>
      </c>
      <c r="P150" s="82" t="s">
        <v>338</v>
      </c>
      <c r="Q150" s="82" t="s">
        <v>339</v>
      </c>
    </row>
    <row r="151" spans="1:18" ht="16.5">
      <c r="A151" s="76"/>
      <c r="B151" s="77"/>
      <c r="C151" s="32" t="s">
        <v>342</v>
      </c>
      <c r="D151" s="33" t="s">
        <v>15</v>
      </c>
      <c r="E151" s="32" t="s">
        <v>342</v>
      </c>
      <c r="F151" s="33" t="s">
        <v>15</v>
      </c>
      <c r="G151" s="32" t="s">
        <v>342</v>
      </c>
      <c r="H151" s="33" t="s">
        <v>15</v>
      </c>
      <c r="I151" s="32" t="s">
        <v>342</v>
      </c>
      <c r="J151" s="33" t="s">
        <v>15</v>
      </c>
      <c r="K151" s="32" t="s">
        <v>342</v>
      </c>
      <c r="L151" s="33" t="s">
        <v>15</v>
      </c>
      <c r="M151" s="32" t="s">
        <v>342</v>
      </c>
      <c r="N151" s="33" t="s">
        <v>15</v>
      </c>
      <c r="O151" s="81"/>
      <c r="P151" s="83"/>
      <c r="Q151" s="83"/>
    </row>
    <row r="152" spans="1:18" ht="18.75">
      <c r="A152" s="34">
        <v>1</v>
      </c>
      <c r="B152" s="35"/>
      <c r="C152" s="34"/>
      <c r="D152" s="36">
        <f>VLOOKUP(C152,юноши!$A$4:$B$158,2)</f>
        <v>0</v>
      </c>
      <c r="E152" s="34"/>
      <c r="F152" s="36">
        <f>VLOOKUP(E152,юноши!$C$4:$D$158,2)</f>
        <v>0</v>
      </c>
      <c r="G152" s="34"/>
      <c r="H152" s="36">
        <f>VLOOKUP(G152,юноши!$E$4:$F$158,2)</f>
        <v>0</v>
      </c>
      <c r="I152" s="34"/>
      <c r="J152" s="36">
        <f>VLOOKUP(I152,юноши!$G$4:$H$158,2)</f>
        <v>0</v>
      </c>
      <c r="K152" s="34"/>
      <c r="L152" s="36">
        <f>VLOOKUP(K152,юноши!$I$4:$J$158,2)</f>
        <v>0</v>
      </c>
      <c r="M152" s="34"/>
      <c r="N152" s="36">
        <f>VLOOKUP(M152,юноши!$K$4:$L$157,2)</f>
        <v>0</v>
      </c>
      <c r="O152" s="37">
        <f>SUM(D152+F152+H152+J152+L152+N152)</f>
        <v>0</v>
      </c>
      <c r="P152" s="47">
        <f>'Личное первенство'!P46</f>
        <v>20</v>
      </c>
      <c r="Q152" s="69">
        <f ca="1">'Командный зачет'!D20</f>
        <v>5</v>
      </c>
      <c r="R152" t="str">
        <f>M148</f>
        <v>Субъект Российской Федерации 6</v>
      </c>
    </row>
    <row r="153" spans="1:18" ht="18.75">
      <c r="A153" s="34">
        <v>2</v>
      </c>
      <c r="B153" s="35"/>
      <c r="C153" s="34"/>
      <c r="D153" s="36">
        <f>VLOOKUP(C153,юноши!$A$4:$B$158,2)</f>
        <v>0</v>
      </c>
      <c r="E153" s="34"/>
      <c r="F153" s="36">
        <f>VLOOKUP(E153,юноши!$C$4:$D$158,2)</f>
        <v>0</v>
      </c>
      <c r="G153" s="34"/>
      <c r="H153" s="36">
        <f>VLOOKUP(G153,юноши!$E$4:$F$158,2)</f>
        <v>0</v>
      </c>
      <c r="I153" s="34"/>
      <c r="J153" s="36">
        <f>VLOOKUP(I153,юноши!$G$4:$H$158,2)</f>
        <v>0</v>
      </c>
      <c r="K153" s="34"/>
      <c r="L153" s="36">
        <f>VLOOKUP(K153,юноши!$I$4:$J$158,2)</f>
        <v>0</v>
      </c>
      <c r="M153" s="34"/>
      <c r="N153" s="36">
        <f>VLOOKUP(M153,юноши!$K$4:$L$157,2)</f>
        <v>0</v>
      </c>
      <c r="O153" s="37">
        <f t="shared" ref="O153:O157" si="5">SUM(D153+F153+H153+J153+L153+N153)</f>
        <v>0</v>
      </c>
      <c r="P153" s="47">
        <f>'Личное первенство'!P47</f>
        <v>20</v>
      </c>
      <c r="Q153" s="70"/>
      <c r="R153" t="str">
        <f>M148</f>
        <v>Субъект Российской Федерации 6</v>
      </c>
    </row>
    <row r="154" spans="1:18" ht="18.75">
      <c r="A154" s="34">
        <v>3</v>
      </c>
      <c r="B154" s="35"/>
      <c r="C154" s="34"/>
      <c r="D154" s="36">
        <f>VLOOKUP(C154,юноши!$A$4:$B$158,2)</f>
        <v>0</v>
      </c>
      <c r="E154" s="34"/>
      <c r="F154" s="36">
        <f>VLOOKUP(E154,юноши!$C$4:$D$158,2)</f>
        <v>0</v>
      </c>
      <c r="G154" s="34"/>
      <c r="H154" s="36">
        <f>VLOOKUP(G154,юноши!$E$4:$F$158,2)</f>
        <v>0</v>
      </c>
      <c r="I154" s="34"/>
      <c r="J154" s="36">
        <f>VLOOKUP(I154,юноши!$G$4:$H$158,2)</f>
        <v>0</v>
      </c>
      <c r="K154" s="34"/>
      <c r="L154" s="36">
        <f>VLOOKUP(K154,юноши!$I$4:$J$158,2)</f>
        <v>0</v>
      </c>
      <c r="M154" s="34"/>
      <c r="N154" s="36">
        <f>VLOOKUP(M154,юноши!$K$4:$L$157,2)</f>
        <v>0</v>
      </c>
      <c r="O154" s="37">
        <f t="shared" si="5"/>
        <v>0</v>
      </c>
      <c r="P154" s="47">
        <f>'Личное первенство'!P48</f>
        <v>20</v>
      </c>
      <c r="Q154" s="70"/>
      <c r="R154" t="str">
        <f>M148</f>
        <v>Субъект Российской Федерации 6</v>
      </c>
    </row>
    <row r="155" spans="1:18" ht="18.75">
      <c r="A155" s="34">
        <v>4</v>
      </c>
      <c r="B155" s="35"/>
      <c r="C155" s="34"/>
      <c r="D155" s="36">
        <f>VLOOKUP(C155,юноши!$A$4:$B$158,2)</f>
        <v>0</v>
      </c>
      <c r="E155" s="34"/>
      <c r="F155" s="36">
        <f>VLOOKUP(E155,юноши!$C$4:$D$158,2)</f>
        <v>0</v>
      </c>
      <c r="G155" s="34"/>
      <c r="H155" s="36">
        <f>VLOOKUP(G155,юноши!$E$4:$F$158,2)</f>
        <v>0</v>
      </c>
      <c r="I155" s="34"/>
      <c r="J155" s="36">
        <f>VLOOKUP(I155,юноши!$G$4:$H$158,2)</f>
        <v>0</v>
      </c>
      <c r="K155" s="34"/>
      <c r="L155" s="36">
        <f>VLOOKUP(K155,юноши!$I$4:$J$158,2)</f>
        <v>0</v>
      </c>
      <c r="M155" s="34"/>
      <c r="N155" s="36">
        <f>VLOOKUP(M155,юноши!$K$4:$L$157,2)</f>
        <v>0</v>
      </c>
      <c r="O155" s="37">
        <f t="shared" si="5"/>
        <v>0</v>
      </c>
      <c r="P155" s="47">
        <f>'Личное первенство'!P49</f>
        <v>20</v>
      </c>
      <c r="Q155" s="70"/>
      <c r="R155" t="str">
        <f>M148</f>
        <v>Субъект Российской Федерации 6</v>
      </c>
    </row>
    <row r="156" spans="1:18" ht="18.75">
      <c r="A156" s="34">
        <v>5</v>
      </c>
      <c r="B156" s="35"/>
      <c r="C156" s="34"/>
      <c r="D156" s="36">
        <f>VLOOKUP(C156,юноши!$A$4:$B$158,2)</f>
        <v>0</v>
      </c>
      <c r="E156" s="34"/>
      <c r="F156" s="36">
        <f>VLOOKUP(E156,юноши!$C$4:$D$158,2)</f>
        <v>0</v>
      </c>
      <c r="G156" s="34"/>
      <c r="H156" s="36">
        <f>VLOOKUP(G156,юноши!$E$4:$F$158,2)</f>
        <v>0</v>
      </c>
      <c r="I156" s="34"/>
      <c r="J156" s="36">
        <f>VLOOKUP(I156,юноши!$G$4:$H$158,2)</f>
        <v>0</v>
      </c>
      <c r="K156" s="34"/>
      <c r="L156" s="36">
        <f>VLOOKUP(K156,юноши!$I$4:$J$158,2)</f>
        <v>0</v>
      </c>
      <c r="M156" s="34"/>
      <c r="N156" s="36">
        <f>VLOOKUP(M156,юноши!$K$4:$L$157,2)</f>
        <v>0</v>
      </c>
      <c r="O156" s="37">
        <f t="shared" si="5"/>
        <v>0</v>
      </c>
      <c r="P156" s="47">
        <f>'Личное первенство'!P50</f>
        <v>20</v>
      </c>
      <c r="Q156" s="70"/>
      <c r="R156" t="str">
        <f>M148</f>
        <v>Субъект Российской Федерации 6</v>
      </c>
    </row>
    <row r="157" spans="1:18" ht="18.75">
      <c r="A157" s="34">
        <v>6</v>
      </c>
      <c r="B157" s="35"/>
      <c r="C157" s="34"/>
      <c r="D157" s="36">
        <f>VLOOKUP(C157,юноши!$A$4:$B$158,2)</f>
        <v>0</v>
      </c>
      <c r="E157" s="34"/>
      <c r="F157" s="36">
        <f>VLOOKUP(E157,юноши!$C$4:$D$158,2)</f>
        <v>0</v>
      </c>
      <c r="G157" s="34"/>
      <c r="H157" s="36">
        <f>VLOOKUP(G157,юноши!$E$4:$F$158,2)</f>
        <v>0</v>
      </c>
      <c r="I157" s="34"/>
      <c r="J157" s="36">
        <f>VLOOKUP(I157,юноши!$G$4:$H$158,2)</f>
        <v>0</v>
      </c>
      <c r="K157" s="34"/>
      <c r="L157" s="36">
        <f>VLOOKUP(K157,юноши!$I$4:$J$158,2)</f>
        <v>0</v>
      </c>
      <c r="M157" s="34"/>
      <c r="N157" s="36">
        <f>VLOOKUP(M157,юноши!$K$4:$L$157,2)</f>
        <v>0</v>
      </c>
      <c r="O157" s="37">
        <f t="shared" si="5"/>
        <v>0</v>
      </c>
      <c r="P157" s="47">
        <f>'Личное первенство'!P51</f>
        <v>20</v>
      </c>
      <c r="Q157" s="70"/>
      <c r="R157" t="str">
        <f>M148</f>
        <v>Субъект Российской Федерации 6</v>
      </c>
    </row>
    <row r="158" spans="1:18" ht="20.25">
      <c r="A158" s="72" t="s">
        <v>343</v>
      </c>
      <c r="B158" s="73"/>
      <c r="C158" s="73"/>
      <c r="D158" s="73"/>
      <c r="E158" s="73"/>
      <c r="F158" s="73"/>
      <c r="G158" s="73"/>
      <c r="H158" s="73"/>
      <c r="I158" s="73"/>
      <c r="J158" s="73"/>
      <c r="K158" s="73"/>
      <c r="L158" s="73"/>
      <c r="M158" s="73"/>
      <c r="N158" s="74"/>
      <c r="O158" s="79">
        <f ca="1">SUMPRODUCT(LARGE($O$152:$O$157,ROW(INDIRECT("O1:O"&amp;R15))))</f>
        <v>0</v>
      </c>
      <c r="P158" s="80"/>
      <c r="Q158" s="71"/>
    </row>
    <row r="160" spans="1:18" ht="16.5">
      <c r="B160" s="38" t="s">
        <v>350</v>
      </c>
    </row>
    <row r="161" spans="1:17" ht="16.5">
      <c r="B161" s="38"/>
    </row>
    <row r="162" spans="1:17" ht="16.5">
      <c r="B162" s="38" t="s">
        <v>351</v>
      </c>
    </row>
    <row r="163" spans="1:17" ht="18.75">
      <c r="A163" s="78" t="s">
        <v>330</v>
      </c>
      <c r="B163" s="78"/>
      <c r="C163" s="78"/>
      <c r="D163" s="78"/>
      <c r="E163" s="78"/>
      <c r="F163" s="78"/>
      <c r="G163" s="78"/>
      <c r="H163" s="78"/>
      <c r="I163" s="78"/>
      <c r="J163" s="78"/>
      <c r="K163" s="78"/>
      <c r="L163" s="78"/>
      <c r="M163" s="78"/>
      <c r="N163" s="78"/>
      <c r="O163" s="78"/>
      <c r="P163" s="78"/>
      <c r="Q163" s="78"/>
    </row>
    <row r="164" spans="1:17" ht="18.75">
      <c r="A164" s="78" t="s">
        <v>331</v>
      </c>
      <c r="B164" s="78"/>
      <c r="C164" s="78"/>
      <c r="D164" s="78"/>
      <c r="E164" s="78"/>
      <c r="F164" s="78"/>
      <c r="G164" s="78"/>
      <c r="H164" s="78"/>
      <c r="I164" s="78"/>
      <c r="J164" s="78"/>
      <c r="K164" s="78"/>
      <c r="L164" s="78"/>
      <c r="M164" s="78"/>
      <c r="N164" s="78"/>
      <c r="O164" s="78"/>
      <c r="P164" s="78"/>
      <c r="Q164" s="78"/>
    </row>
    <row r="166" spans="1:17">
      <c r="A166" s="65" t="s">
        <v>335</v>
      </c>
      <c r="B166" s="65"/>
      <c r="C166" s="65"/>
      <c r="D166" s="65"/>
      <c r="E166" s="65"/>
      <c r="F166" s="65"/>
      <c r="G166" s="65"/>
      <c r="H166" s="65"/>
      <c r="I166" s="65"/>
      <c r="J166" s="65"/>
      <c r="K166" s="65"/>
      <c r="L166" s="65"/>
      <c r="M166" s="65"/>
      <c r="N166" s="65"/>
      <c r="O166" s="65"/>
      <c r="P166" s="65"/>
      <c r="Q166" s="65"/>
    </row>
    <row r="167" spans="1:17">
      <c r="A167" s="28"/>
      <c r="B167" s="28"/>
      <c r="C167" s="28"/>
      <c r="D167" s="28"/>
      <c r="E167" s="28"/>
      <c r="F167" s="28"/>
      <c r="G167" s="28"/>
      <c r="H167" s="28"/>
      <c r="I167" s="28"/>
      <c r="J167" s="28"/>
      <c r="K167" s="28"/>
      <c r="L167" s="28"/>
      <c r="M167" s="28"/>
      <c r="N167" s="28"/>
      <c r="O167" s="28"/>
      <c r="P167" s="28"/>
      <c r="Q167" s="28"/>
    </row>
    <row r="168" spans="1:17" ht="18.75">
      <c r="A168" s="66" t="s">
        <v>332</v>
      </c>
      <c r="B168" s="66"/>
      <c r="C168" s="66"/>
      <c r="D168" s="66"/>
      <c r="E168" s="66"/>
      <c r="F168" s="66"/>
      <c r="G168" s="66"/>
      <c r="H168" s="66"/>
      <c r="I168" s="66"/>
      <c r="J168" s="66"/>
      <c r="K168" s="66"/>
      <c r="L168" s="66"/>
      <c r="M168" s="66"/>
      <c r="N168" s="66"/>
      <c r="O168" s="66"/>
      <c r="P168" s="66"/>
      <c r="Q168" s="66"/>
    </row>
    <row r="169" spans="1:17" ht="18.75">
      <c r="A169" s="66" t="s">
        <v>336</v>
      </c>
      <c r="B169" s="66"/>
      <c r="C169" s="66"/>
      <c r="D169" s="66"/>
      <c r="E169" s="66"/>
      <c r="F169" s="66"/>
      <c r="G169" s="66"/>
      <c r="H169" s="66"/>
      <c r="I169" s="66"/>
      <c r="J169" s="66"/>
      <c r="K169" s="66"/>
      <c r="L169" s="66"/>
      <c r="M169" s="66"/>
      <c r="N169" s="66"/>
      <c r="O169" s="66"/>
      <c r="P169" s="66"/>
      <c r="Q169" s="66"/>
    </row>
    <row r="170" spans="1:17" ht="18.75">
      <c r="A170" s="67" t="s">
        <v>337</v>
      </c>
      <c r="B170" s="67"/>
      <c r="C170" s="67"/>
      <c r="D170" s="67"/>
      <c r="E170" s="67"/>
      <c r="F170" s="67"/>
      <c r="G170" s="67"/>
      <c r="H170" s="67"/>
      <c r="I170" s="67"/>
      <c r="J170" s="67"/>
      <c r="K170" s="67"/>
      <c r="L170" s="67"/>
      <c r="M170" s="67"/>
      <c r="N170" s="67"/>
      <c r="O170" s="67"/>
      <c r="P170" s="67"/>
      <c r="Q170" s="67"/>
    </row>
    <row r="171" spans="1:17" ht="18.75">
      <c r="A171" s="40"/>
      <c r="B171" s="40"/>
      <c r="C171" s="40"/>
      <c r="D171" s="40"/>
      <c r="E171" s="40"/>
      <c r="F171" s="40"/>
      <c r="G171" s="40"/>
      <c r="H171" s="40"/>
      <c r="I171" s="40"/>
      <c r="J171" s="40"/>
      <c r="K171" s="40"/>
      <c r="L171" s="40"/>
      <c r="M171" s="40"/>
      <c r="N171" s="40"/>
      <c r="O171" s="40"/>
      <c r="P171" s="40"/>
      <c r="Q171" s="40"/>
    </row>
    <row r="172" spans="1:17" ht="18.75">
      <c r="A172" s="68" t="s">
        <v>333</v>
      </c>
      <c r="B172" s="68"/>
      <c r="C172" s="31"/>
      <c r="D172" s="31"/>
      <c r="E172" s="31"/>
      <c r="F172" s="31"/>
      <c r="G172" s="31"/>
      <c r="H172" s="31"/>
      <c r="I172" s="31"/>
      <c r="J172" s="31"/>
      <c r="K172" s="31"/>
      <c r="L172" s="31"/>
      <c r="M172" s="31"/>
      <c r="N172" s="31"/>
      <c r="O172" s="31"/>
    </row>
    <row r="173" spans="1:17" ht="18.75">
      <c r="A173" s="68" t="s">
        <v>334</v>
      </c>
      <c r="B173" s="68"/>
      <c r="C173" s="30"/>
      <c r="D173" s="30"/>
      <c r="E173" s="30"/>
      <c r="F173" s="30"/>
      <c r="G173" s="30"/>
      <c r="H173" s="30"/>
      <c r="I173" s="30"/>
      <c r="J173" s="30"/>
      <c r="K173" s="30"/>
      <c r="L173" s="30"/>
      <c r="M173" s="30"/>
      <c r="N173" s="30"/>
      <c r="O173" s="30"/>
    </row>
    <row r="174" spans="1:17" ht="18.75">
      <c r="A174" s="68"/>
      <c r="B174" s="68"/>
      <c r="C174" s="31"/>
      <c r="D174" s="31"/>
      <c r="E174" s="31"/>
      <c r="F174" s="31"/>
      <c r="G174" s="31"/>
      <c r="H174" s="31"/>
      <c r="I174" s="31"/>
      <c r="J174" s="31"/>
      <c r="K174" s="31"/>
      <c r="L174" s="31"/>
      <c r="M174" s="31"/>
      <c r="N174" s="31"/>
      <c r="O174" s="31"/>
    </row>
    <row r="175" spans="1:17" ht="18.75">
      <c r="A175" s="75" t="s">
        <v>358</v>
      </c>
      <c r="B175" s="75"/>
      <c r="C175" s="75"/>
      <c r="D175" s="75"/>
      <c r="E175" s="75"/>
      <c r="F175" s="75"/>
      <c r="G175" s="75"/>
      <c r="H175" s="75"/>
      <c r="I175" s="75"/>
      <c r="J175" s="75"/>
      <c r="K175" s="75"/>
      <c r="L175" s="75"/>
      <c r="M175" s="64" t="s">
        <v>456</v>
      </c>
      <c r="N175" s="64"/>
      <c r="O175" s="64"/>
      <c r="P175" s="64"/>
      <c r="Q175" s="64"/>
    </row>
    <row r="177" spans="1:18" ht="46.5" customHeight="1">
      <c r="A177" s="76" t="s">
        <v>340</v>
      </c>
      <c r="B177" s="77" t="s">
        <v>341</v>
      </c>
      <c r="C177" s="76" t="s">
        <v>352</v>
      </c>
      <c r="D177" s="76"/>
      <c r="E177" s="76" t="s">
        <v>344</v>
      </c>
      <c r="F177" s="76"/>
      <c r="G177" s="76" t="s">
        <v>345</v>
      </c>
      <c r="H177" s="76"/>
      <c r="I177" s="76" t="s">
        <v>346</v>
      </c>
      <c r="J177" s="76"/>
      <c r="K177" s="76" t="s">
        <v>347</v>
      </c>
      <c r="L177" s="76"/>
      <c r="M177" s="76" t="s">
        <v>348</v>
      </c>
      <c r="N177" s="76"/>
      <c r="O177" s="81" t="s">
        <v>349</v>
      </c>
      <c r="P177" s="82" t="s">
        <v>338</v>
      </c>
      <c r="Q177" s="82" t="s">
        <v>339</v>
      </c>
    </row>
    <row r="178" spans="1:18" ht="16.5">
      <c r="A178" s="76"/>
      <c r="B178" s="77"/>
      <c r="C178" s="32" t="s">
        <v>342</v>
      </c>
      <c r="D178" s="33" t="s">
        <v>15</v>
      </c>
      <c r="E178" s="32" t="s">
        <v>342</v>
      </c>
      <c r="F178" s="33" t="s">
        <v>15</v>
      </c>
      <c r="G178" s="32" t="s">
        <v>342</v>
      </c>
      <c r="H178" s="33" t="s">
        <v>15</v>
      </c>
      <c r="I178" s="32" t="s">
        <v>342</v>
      </c>
      <c r="J178" s="33" t="s">
        <v>15</v>
      </c>
      <c r="K178" s="32" t="s">
        <v>342</v>
      </c>
      <c r="L178" s="33" t="s">
        <v>15</v>
      </c>
      <c r="M178" s="32" t="s">
        <v>342</v>
      </c>
      <c r="N178" s="33" t="s">
        <v>15</v>
      </c>
      <c r="O178" s="81"/>
      <c r="P178" s="83"/>
      <c r="Q178" s="83"/>
    </row>
    <row r="179" spans="1:18" ht="18.75">
      <c r="A179" s="34">
        <v>1</v>
      </c>
      <c r="B179" s="35"/>
      <c r="C179" s="34"/>
      <c r="D179" s="36">
        <f>VLOOKUP(C179,юноши!$A$4:$B$158,2)</f>
        <v>0</v>
      </c>
      <c r="E179" s="34"/>
      <c r="F179" s="36">
        <f>VLOOKUP(E179,юноши!$C$4:$D$158,2)</f>
        <v>0</v>
      </c>
      <c r="G179" s="34"/>
      <c r="H179" s="36">
        <f>VLOOKUP(G179,юноши!$E$4:$F$158,2)</f>
        <v>0</v>
      </c>
      <c r="I179" s="34"/>
      <c r="J179" s="36">
        <f>VLOOKUP(I179,юноши!$G$4:$H$158,2)</f>
        <v>0</v>
      </c>
      <c r="K179" s="34"/>
      <c r="L179" s="36">
        <f>VLOOKUP(K179,юноши!$I$4:$J$158,2)</f>
        <v>0</v>
      </c>
      <c r="M179" s="34"/>
      <c r="N179" s="36">
        <f>VLOOKUP(M179,юноши!$K$4:$L$157,2)</f>
        <v>0</v>
      </c>
      <c r="O179" s="37">
        <f>SUM(D179+F179+H179+J179+L179+N179)</f>
        <v>0</v>
      </c>
      <c r="P179" s="47">
        <f>'Личное первенство'!P52</f>
        <v>20</v>
      </c>
      <c r="Q179" s="69">
        <f ca="1">'Командный зачет'!D21</f>
        <v>4</v>
      </c>
      <c r="R179" t="str">
        <f>M175</f>
        <v>Субъект Российской Федерации 7</v>
      </c>
    </row>
    <row r="180" spans="1:18" ht="18.75">
      <c r="A180" s="34">
        <v>2</v>
      </c>
      <c r="B180" s="35"/>
      <c r="C180" s="34"/>
      <c r="D180" s="36">
        <f>VLOOKUP(C180,юноши!$A$4:$B$158,2)</f>
        <v>0</v>
      </c>
      <c r="E180" s="34"/>
      <c r="F180" s="36">
        <f>VLOOKUP(E180,юноши!$C$4:$D$158,2)</f>
        <v>0</v>
      </c>
      <c r="G180" s="34"/>
      <c r="H180" s="36">
        <f>VLOOKUP(G180,юноши!$E$4:$F$158,2)</f>
        <v>0</v>
      </c>
      <c r="I180" s="34"/>
      <c r="J180" s="36">
        <f>VLOOKUP(I180,юноши!$G$4:$H$158,2)</f>
        <v>0</v>
      </c>
      <c r="K180" s="34"/>
      <c r="L180" s="36">
        <f>VLOOKUP(K180,юноши!$I$4:$J$158,2)</f>
        <v>0</v>
      </c>
      <c r="M180" s="34"/>
      <c r="N180" s="36">
        <f>VLOOKUP(M180,юноши!$K$4:$L$157,2)</f>
        <v>0</v>
      </c>
      <c r="O180" s="37">
        <f t="shared" ref="O180:O184" si="6">SUM(D180+F180+H180+J180+L180+N180)</f>
        <v>0</v>
      </c>
      <c r="P180" s="47">
        <f>'Личное первенство'!P53</f>
        <v>20</v>
      </c>
      <c r="Q180" s="70"/>
      <c r="R180" t="str">
        <f>M175</f>
        <v>Субъект Российской Федерации 7</v>
      </c>
    </row>
    <row r="181" spans="1:18" ht="18.75">
      <c r="A181" s="34">
        <v>3</v>
      </c>
      <c r="B181" s="35"/>
      <c r="C181" s="34"/>
      <c r="D181" s="36">
        <f>VLOOKUP(C181,юноши!$A$4:$B$158,2)</f>
        <v>0</v>
      </c>
      <c r="E181" s="34"/>
      <c r="F181" s="36">
        <f>VLOOKUP(E181,юноши!$C$4:$D$158,2)</f>
        <v>0</v>
      </c>
      <c r="G181" s="34"/>
      <c r="H181" s="36">
        <f>VLOOKUP(G181,юноши!$E$4:$F$158,2)</f>
        <v>0</v>
      </c>
      <c r="I181" s="34"/>
      <c r="J181" s="36">
        <f>VLOOKUP(I181,юноши!$G$4:$H$158,2)</f>
        <v>0</v>
      </c>
      <c r="K181" s="34"/>
      <c r="L181" s="36">
        <f>VLOOKUP(K181,юноши!$I$4:$J$158,2)</f>
        <v>0</v>
      </c>
      <c r="M181" s="34"/>
      <c r="N181" s="36">
        <f>VLOOKUP(M181,юноши!$K$4:$L$157,2)</f>
        <v>0</v>
      </c>
      <c r="O181" s="37">
        <f t="shared" si="6"/>
        <v>0</v>
      </c>
      <c r="P181" s="47">
        <f>'Личное первенство'!P54</f>
        <v>20</v>
      </c>
      <c r="Q181" s="70"/>
      <c r="R181" t="str">
        <f>M175</f>
        <v>Субъект Российской Федерации 7</v>
      </c>
    </row>
    <row r="182" spans="1:18" ht="18.75">
      <c r="A182" s="34">
        <v>4</v>
      </c>
      <c r="B182" s="35"/>
      <c r="C182" s="34"/>
      <c r="D182" s="36">
        <f>VLOOKUP(C182,юноши!$A$4:$B$158,2)</f>
        <v>0</v>
      </c>
      <c r="E182" s="34"/>
      <c r="F182" s="36">
        <f>VLOOKUP(E182,юноши!$C$4:$D$158,2)</f>
        <v>0</v>
      </c>
      <c r="G182" s="34"/>
      <c r="H182" s="36">
        <f>VLOOKUP(G182,юноши!$E$4:$F$158,2)</f>
        <v>0</v>
      </c>
      <c r="I182" s="34"/>
      <c r="J182" s="36">
        <f>VLOOKUP(I182,юноши!$G$4:$H$158,2)</f>
        <v>0</v>
      </c>
      <c r="K182" s="34"/>
      <c r="L182" s="36">
        <f>VLOOKUP(K182,юноши!$I$4:$J$158,2)</f>
        <v>0</v>
      </c>
      <c r="M182" s="34"/>
      <c r="N182" s="36">
        <f>VLOOKUP(M182,юноши!$K$4:$L$157,2)</f>
        <v>0</v>
      </c>
      <c r="O182" s="37">
        <f t="shared" si="6"/>
        <v>0</v>
      </c>
      <c r="P182" s="47">
        <f>'Личное первенство'!P55</f>
        <v>20</v>
      </c>
      <c r="Q182" s="70"/>
      <c r="R182" t="str">
        <f>M175</f>
        <v>Субъект Российской Федерации 7</v>
      </c>
    </row>
    <row r="183" spans="1:18" ht="18.75">
      <c r="A183" s="34">
        <v>5</v>
      </c>
      <c r="B183" s="35"/>
      <c r="C183" s="34"/>
      <c r="D183" s="36">
        <f>VLOOKUP(C183,юноши!$A$4:$B$158,2)</f>
        <v>0</v>
      </c>
      <c r="E183" s="34"/>
      <c r="F183" s="36">
        <f>VLOOKUP(E183,юноши!$C$4:$D$158,2)</f>
        <v>0</v>
      </c>
      <c r="G183" s="34"/>
      <c r="H183" s="36">
        <f>VLOOKUP(G183,юноши!$E$4:$F$158,2)</f>
        <v>0</v>
      </c>
      <c r="I183" s="34"/>
      <c r="J183" s="36">
        <f>VLOOKUP(I183,юноши!$G$4:$H$158,2)</f>
        <v>0</v>
      </c>
      <c r="K183" s="34"/>
      <c r="L183" s="36">
        <f>VLOOKUP(K183,юноши!$I$4:$J$158,2)</f>
        <v>0</v>
      </c>
      <c r="M183" s="34"/>
      <c r="N183" s="36">
        <f>VLOOKUP(M183,юноши!$K$4:$L$157,2)</f>
        <v>0</v>
      </c>
      <c r="O183" s="37">
        <f t="shared" si="6"/>
        <v>0</v>
      </c>
      <c r="P183" s="47">
        <f>'Личное первенство'!P56</f>
        <v>20</v>
      </c>
      <c r="Q183" s="70"/>
      <c r="R183" t="str">
        <f>M175</f>
        <v>Субъект Российской Федерации 7</v>
      </c>
    </row>
    <row r="184" spans="1:18" ht="18.75">
      <c r="A184" s="34">
        <v>6</v>
      </c>
      <c r="B184" s="35" t="s">
        <v>547</v>
      </c>
      <c r="C184" s="34">
        <v>330</v>
      </c>
      <c r="D184" s="36">
        <f>VLOOKUP(C184,юноши!$A$4:$B$158,2)</f>
        <v>21</v>
      </c>
      <c r="E184" s="34"/>
      <c r="F184" s="36">
        <f>VLOOKUP(E184,юноши!$C$4:$D$158,2)</f>
        <v>0</v>
      </c>
      <c r="G184" s="34"/>
      <c r="H184" s="36">
        <f>VLOOKUP(G184,юноши!$E$4:$F$158,2)</f>
        <v>0</v>
      </c>
      <c r="I184" s="34"/>
      <c r="J184" s="36">
        <f>VLOOKUP(I184,юноши!$G$4:$H$158,2)</f>
        <v>0</v>
      </c>
      <c r="K184" s="34"/>
      <c r="L184" s="36">
        <f>VLOOKUP(K184,юноши!$I$4:$J$158,2)</f>
        <v>0</v>
      </c>
      <c r="M184" s="34"/>
      <c r="N184" s="36">
        <f>VLOOKUP(M184,юноши!$K$4:$L$157,2)</f>
        <v>0</v>
      </c>
      <c r="O184" s="37">
        <f t="shared" si="6"/>
        <v>21</v>
      </c>
      <c r="P184" s="47">
        <f>'Личное первенство'!P57</f>
        <v>19</v>
      </c>
      <c r="Q184" s="70"/>
      <c r="R184" t="str">
        <f>M175</f>
        <v>Субъект Российской Федерации 7</v>
      </c>
    </row>
    <row r="185" spans="1:18" ht="20.25">
      <c r="A185" s="72" t="s">
        <v>343</v>
      </c>
      <c r="B185" s="73"/>
      <c r="C185" s="73"/>
      <c r="D185" s="73"/>
      <c r="E185" s="73"/>
      <c r="F185" s="73"/>
      <c r="G185" s="73"/>
      <c r="H185" s="73"/>
      <c r="I185" s="73"/>
      <c r="J185" s="73"/>
      <c r="K185" s="73"/>
      <c r="L185" s="73"/>
      <c r="M185" s="73"/>
      <c r="N185" s="74"/>
      <c r="O185" s="79">
        <f ca="1">SUMPRODUCT(LARGE($O$179:$O$184,ROW(INDIRECT("O1:O"&amp;R15))))</f>
        <v>21</v>
      </c>
      <c r="P185" s="80"/>
      <c r="Q185" s="71"/>
    </row>
    <row r="187" spans="1:18" ht="16.5">
      <c r="B187" s="38" t="s">
        <v>350</v>
      </c>
    </row>
    <row r="188" spans="1:18" ht="16.5">
      <c r="B188" s="38"/>
    </row>
    <row r="189" spans="1:18" ht="16.5">
      <c r="B189" s="38" t="s">
        <v>351</v>
      </c>
    </row>
    <row r="190" spans="1:18" ht="18.75">
      <c r="A190" s="78" t="s">
        <v>330</v>
      </c>
      <c r="B190" s="78"/>
      <c r="C190" s="78"/>
      <c r="D190" s="78"/>
      <c r="E190" s="78"/>
      <c r="F190" s="78"/>
      <c r="G190" s="78"/>
      <c r="H190" s="78"/>
      <c r="I190" s="78"/>
      <c r="J190" s="78"/>
      <c r="K190" s="78"/>
      <c r="L190" s="78"/>
      <c r="M190" s="78"/>
      <c r="N190" s="78"/>
      <c r="O190" s="78"/>
      <c r="P190" s="78"/>
      <c r="Q190" s="78"/>
    </row>
    <row r="191" spans="1:18" ht="18.75">
      <c r="A191" s="78" t="s">
        <v>331</v>
      </c>
      <c r="B191" s="78"/>
      <c r="C191" s="78"/>
      <c r="D191" s="78"/>
      <c r="E191" s="78"/>
      <c r="F191" s="78"/>
      <c r="G191" s="78"/>
      <c r="H191" s="78"/>
      <c r="I191" s="78"/>
      <c r="J191" s="78"/>
      <c r="K191" s="78"/>
      <c r="L191" s="78"/>
      <c r="M191" s="78"/>
      <c r="N191" s="78"/>
      <c r="O191" s="78"/>
      <c r="P191" s="78"/>
      <c r="Q191" s="78"/>
    </row>
    <row r="193" spans="1:18">
      <c r="A193" s="65" t="s">
        <v>335</v>
      </c>
      <c r="B193" s="65"/>
      <c r="C193" s="65"/>
      <c r="D193" s="65"/>
      <c r="E193" s="65"/>
      <c r="F193" s="65"/>
      <c r="G193" s="65"/>
      <c r="H193" s="65"/>
      <c r="I193" s="65"/>
      <c r="J193" s="65"/>
      <c r="K193" s="65"/>
      <c r="L193" s="65"/>
      <c r="M193" s="65"/>
      <c r="N193" s="65"/>
      <c r="O193" s="65"/>
      <c r="P193" s="65"/>
      <c r="Q193" s="65"/>
    </row>
    <row r="194" spans="1:18">
      <c r="A194" s="28"/>
      <c r="B194" s="28"/>
      <c r="C194" s="28"/>
      <c r="D194" s="28"/>
      <c r="E194" s="28"/>
      <c r="F194" s="28"/>
      <c r="G194" s="28"/>
      <c r="H194" s="28"/>
      <c r="I194" s="28"/>
      <c r="J194" s="28"/>
      <c r="K194" s="28"/>
      <c r="L194" s="28"/>
      <c r="M194" s="28"/>
      <c r="N194" s="28"/>
      <c r="O194" s="28"/>
      <c r="P194" s="28"/>
      <c r="Q194" s="28"/>
    </row>
    <row r="195" spans="1:18" ht="18.75">
      <c r="A195" s="66" t="s">
        <v>332</v>
      </c>
      <c r="B195" s="66"/>
      <c r="C195" s="66"/>
      <c r="D195" s="66"/>
      <c r="E195" s="66"/>
      <c r="F195" s="66"/>
      <c r="G195" s="66"/>
      <c r="H195" s="66"/>
      <c r="I195" s="66"/>
      <c r="J195" s="66"/>
      <c r="K195" s="66"/>
      <c r="L195" s="66"/>
      <c r="M195" s="66"/>
      <c r="N195" s="66"/>
      <c r="O195" s="66"/>
      <c r="P195" s="66"/>
      <c r="Q195" s="66"/>
    </row>
    <row r="196" spans="1:18" ht="18.75">
      <c r="A196" s="66" t="s">
        <v>336</v>
      </c>
      <c r="B196" s="66"/>
      <c r="C196" s="66"/>
      <c r="D196" s="66"/>
      <c r="E196" s="66"/>
      <c r="F196" s="66"/>
      <c r="G196" s="66"/>
      <c r="H196" s="66"/>
      <c r="I196" s="66"/>
      <c r="J196" s="66"/>
      <c r="K196" s="66"/>
      <c r="L196" s="66"/>
      <c r="M196" s="66"/>
      <c r="N196" s="66"/>
      <c r="O196" s="66"/>
      <c r="P196" s="66"/>
      <c r="Q196" s="66"/>
    </row>
    <row r="197" spans="1:18" ht="18.75">
      <c r="A197" s="67" t="s">
        <v>337</v>
      </c>
      <c r="B197" s="67"/>
      <c r="C197" s="67"/>
      <c r="D197" s="67"/>
      <c r="E197" s="67"/>
      <c r="F197" s="67"/>
      <c r="G197" s="67"/>
      <c r="H197" s="67"/>
      <c r="I197" s="67"/>
      <c r="J197" s="67"/>
      <c r="K197" s="67"/>
      <c r="L197" s="67"/>
      <c r="M197" s="67"/>
      <c r="N197" s="67"/>
      <c r="O197" s="67"/>
      <c r="P197" s="67"/>
      <c r="Q197" s="67"/>
    </row>
    <row r="198" spans="1:18" ht="18.75">
      <c r="A198" s="40"/>
      <c r="B198" s="40"/>
      <c r="C198" s="40"/>
      <c r="D198" s="40"/>
      <c r="E198" s="40"/>
      <c r="F198" s="40"/>
      <c r="G198" s="40"/>
      <c r="H198" s="40"/>
      <c r="I198" s="40"/>
      <c r="J198" s="40"/>
      <c r="K198" s="40"/>
      <c r="L198" s="40"/>
      <c r="M198" s="40"/>
      <c r="N198" s="40"/>
      <c r="O198" s="40"/>
      <c r="P198" s="40"/>
      <c r="Q198" s="40"/>
    </row>
    <row r="199" spans="1:18" ht="18.75">
      <c r="A199" s="68" t="s">
        <v>333</v>
      </c>
      <c r="B199" s="68"/>
      <c r="C199" s="31"/>
      <c r="D199" s="31"/>
      <c r="E199" s="31"/>
      <c r="F199" s="31"/>
      <c r="G199" s="31"/>
      <c r="H199" s="31"/>
      <c r="I199" s="31"/>
      <c r="J199" s="31"/>
      <c r="K199" s="31"/>
      <c r="L199" s="31"/>
      <c r="M199" s="31"/>
      <c r="N199" s="31"/>
      <c r="O199" s="31"/>
    </row>
    <row r="200" spans="1:18" ht="18.75">
      <c r="A200" s="68" t="s">
        <v>334</v>
      </c>
      <c r="B200" s="68"/>
      <c r="C200" s="30"/>
      <c r="D200" s="30"/>
      <c r="E200" s="30"/>
      <c r="F200" s="30"/>
      <c r="G200" s="30"/>
      <c r="H200" s="30"/>
      <c r="I200" s="30"/>
      <c r="J200" s="30"/>
      <c r="K200" s="30"/>
      <c r="L200" s="30"/>
      <c r="M200" s="30"/>
      <c r="N200" s="30"/>
      <c r="O200" s="30"/>
    </row>
    <row r="201" spans="1:18" ht="18.75">
      <c r="A201" s="68"/>
      <c r="B201" s="68"/>
      <c r="C201" s="31"/>
      <c r="D201" s="31"/>
      <c r="E201" s="31"/>
      <c r="F201" s="31"/>
      <c r="G201" s="31"/>
      <c r="H201" s="31"/>
      <c r="I201" s="31"/>
      <c r="J201" s="31"/>
      <c r="K201" s="31"/>
      <c r="L201" s="31"/>
      <c r="M201" s="31"/>
      <c r="N201" s="31"/>
      <c r="O201" s="31"/>
    </row>
    <row r="202" spans="1:18" ht="18.75">
      <c r="A202" s="75" t="s">
        <v>359</v>
      </c>
      <c r="B202" s="75"/>
      <c r="C202" s="75"/>
      <c r="D202" s="75"/>
      <c r="E202" s="75"/>
      <c r="F202" s="75"/>
      <c r="G202" s="75"/>
      <c r="H202" s="75"/>
      <c r="I202" s="75"/>
      <c r="J202" s="75"/>
      <c r="K202" s="75"/>
      <c r="L202" s="75"/>
      <c r="M202" s="64" t="s">
        <v>457</v>
      </c>
      <c r="N202" s="64"/>
      <c r="O202" s="64"/>
      <c r="P202" s="64"/>
      <c r="Q202" s="64"/>
    </row>
    <row r="204" spans="1:18" ht="46.5" customHeight="1">
      <c r="A204" s="76" t="s">
        <v>340</v>
      </c>
      <c r="B204" s="77" t="s">
        <v>341</v>
      </c>
      <c r="C204" s="76" t="s">
        <v>352</v>
      </c>
      <c r="D204" s="76"/>
      <c r="E204" s="76" t="s">
        <v>344</v>
      </c>
      <c r="F204" s="76"/>
      <c r="G204" s="76" t="s">
        <v>345</v>
      </c>
      <c r="H204" s="76"/>
      <c r="I204" s="76" t="s">
        <v>346</v>
      </c>
      <c r="J204" s="76"/>
      <c r="K204" s="76" t="s">
        <v>347</v>
      </c>
      <c r="L204" s="76"/>
      <c r="M204" s="76" t="s">
        <v>348</v>
      </c>
      <c r="N204" s="76"/>
      <c r="O204" s="81" t="s">
        <v>349</v>
      </c>
      <c r="P204" s="82" t="s">
        <v>338</v>
      </c>
      <c r="Q204" s="82" t="s">
        <v>339</v>
      </c>
    </row>
    <row r="205" spans="1:18" ht="16.5">
      <c r="A205" s="76"/>
      <c r="B205" s="77"/>
      <c r="C205" s="32" t="s">
        <v>342</v>
      </c>
      <c r="D205" s="33" t="s">
        <v>15</v>
      </c>
      <c r="E205" s="32" t="s">
        <v>342</v>
      </c>
      <c r="F205" s="33" t="s">
        <v>15</v>
      </c>
      <c r="G205" s="32" t="s">
        <v>342</v>
      </c>
      <c r="H205" s="33" t="s">
        <v>15</v>
      </c>
      <c r="I205" s="32" t="s">
        <v>342</v>
      </c>
      <c r="J205" s="33" t="s">
        <v>15</v>
      </c>
      <c r="K205" s="32" t="s">
        <v>342</v>
      </c>
      <c r="L205" s="33" t="s">
        <v>15</v>
      </c>
      <c r="M205" s="32" t="s">
        <v>342</v>
      </c>
      <c r="N205" s="33" t="s">
        <v>15</v>
      </c>
      <c r="O205" s="81"/>
      <c r="P205" s="83"/>
      <c r="Q205" s="83"/>
    </row>
    <row r="206" spans="1:18" ht="18.75">
      <c r="A206" s="34">
        <v>1</v>
      </c>
      <c r="B206" s="35"/>
      <c r="C206" s="34"/>
      <c r="D206" s="36">
        <f>VLOOKUP(C206,юноши!$A$4:$B$158,2)</f>
        <v>0</v>
      </c>
      <c r="E206" s="34"/>
      <c r="F206" s="36">
        <f>VLOOKUP(E206,юноши!$C$4:$D$158,2)</f>
        <v>0</v>
      </c>
      <c r="G206" s="34"/>
      <c r="H206" s="36">
        <f>VLOOKUP(G206,юноши!$E$4:$F$158,2)</f>
        <v>0</v>
      </c>
      <c r="I206" s="34"/>
      <c r="J206" s="36">
        <f>VLOOKUP(I206,юноши!$G$4:$H$158,2)</f>
        <v>0</v>
      </c>
      <c r="K206" s="34"/>
      <c r="L206" s="36">
        <f>VLOOKUP(K206,юноши!$I$4:$J$158,2)</f>
        <v>0</v>
      </c>
      <c r="M206" s="34"/>
      <c r="N206" s="36">
        <f>VLOOKUP(M206,юноши!$K$4:$L$157,2)</f>
        <v>0</v>
      </c>
      <c r="O206" s="37">
        <f>SUM(D206+F206+H206+J206+L206+N206)</f>
        <v>0</v>
      </c>
      <c r="P206" s="47">
        <f>'Личное первенство'!P58</f>
        <v>20</v>
      </c>
      <c r="Q206" s="69">
        <f ca="1">'Командный зачет'!D22</f>
        <v>5</v>
      </c>
      <c r="R206" t="str">
        <f>M202</f>
        <v>Субъект Российской Федерации 8</v>
      </c>
    </row>
    <row r="207" spans="1:18" ht="18.75">
      <c r="A207" s="34">
        <v>2</v>
      </c>
      <c r="B207" s="35"/>
      <c r="C207" s="34"/>
      <c r="D207" s="36">
        <f>VLOOKUP(C207,юноши!$A$4:$B$158,2)</f>
        <v>0</v>
      </c>
      <c r="E207" s="34"/>
      <c r="F207" s="36">
        <f>VLOOKUP(E207,юноши!$C$4:$D$158,2)</f>
        <v>0</v>
      </c>
      <c r="G207" s="34"/>
      <c r="H207" s="36">
        <f>VLOOKUP(G207,юноши!$E$4:$F$158,2)</f>
        <v>0</v>
      </c>
      <c r="I207" s="34"/>
      <c r="J207" s="36">
        <f>VLOOKUP(I207,юноши!$G$4:$H$158,2)</f>
        <v>0</v>
      </c>
      <c r="K207" s="34"/>
      <c r="L207" s="36">
        <f>VLOOKUP(K207,юноши!$I$4:$J$158,2)</f>
        <v>0</v>
      </c>
      <c r="M207" s="34"/>
      <c r="N207" s="36">
        <f>VLOOKUP(M207,юноши!$K$4:$L$157,2)</f>
        <v>0</v>
      </c>
      <c r="O207" s="37">
        <f t="shared" ref="O207:O211" si="7">SUM(D207+F207+H207+J207+L207+N207)</f>
        <v>0</v>
      </c>
      <c r="P207" s="47">
        <f>'Личное первенство'!P59</f>
        <v>20</v>
      </c>
      <c r="Q207" s="70"/>
      <c r="R207" t="str">
        <f>M202</f>
        <v>Субъект Российской Федерации 8</v>
      </c>
    </row>
    <row r="208" spans="1:18" ht="18.75">
      <c r="A208" s="34">
        <v>3</v>
      </c>
      <c r="B208" s="35"/>
      <c r="C208" s="34"/>
      <c r="D208" s="36">
        <f>VLOOKUP(C208,юноши!$A$4:$B$158,2)</f>
        <v>0</v>
      </c>
      <c r="E208" s="34"/>
      <c r="F208" s="36">
        <f>VLOOKUP(E208,юноши!$C$4:$D$158,2)</f>
        <v>0</v>
      </c>
      <c r="G208" s="34"/>
      <c r="H208" s="36">
        <f>VLOOKUP(G208,юноши!$E$4:$F$158,2)</f>
        <v>0</v>
      </c>
      <c r="I208" s="34"/>
      <c r="J208" s="36">
        <f>VLOOKUP(I208,юноши!$G$4:$H$158,2)</f>
        <v>0</v>
      </c>
      <c r="K208" s="34"/>
      <c r="L208" s="36">
        <f>VLOOKUP(K208,юноши!$I$4:$J$158,2)</f>
        <v>0</v>
      </c>
      <c r="M208" s="34"/>
      <c r="N208" s="36">
        <f>VLOOKUP(M208,юноши!$K$4:$L$157,2)</f>
        <v>0</v>
      </c>
      <c r="O208" s="37">
        <f t="shared" si="7"/>
        <v>0</v>
      </c>
      <c r="P208" s="47">
        <f>'Личное первенство'!P60</f>
        <v>20</v>
      </c>
      <c r="Q208" s="70"/>
      <c r="R208" t="str">
        <f>M202</f>
        <v>Субъект Российской Федерации 8</v>
      </c>
    </row>
    <row r="209" spans="1:18" ht="18.75">
      <c r="A209" s="34">
        <v>4</v>
      </c>
      <c r="B209" s="35"/>
      <c r="C209" s="34"/>
      <c r="D209" s="36">
        <f>VLOOKUP(C209,юноши!$A$4:$B$158,2)</f>
        <v>0</v>
      </c>
      <c r="E209" s="34"/>
      <c r="F209" s="36">
        <f>VLOOKUP(E209,юноши!$C$4:$D$158,2)</f>
        <v>0</v>
      </c>
      <c r="G209" s="34"/>
      <c r="H209" s="36">
        <f>VLOOKUP(G209,юноши!$E$4:$F$158,2)</f>
        <v>0</v>
      </c>
      <c r="I209" s="34"/>
      <c r="J209" s="36">
        <f>VLOOKUP(I209,юноши!$G$4:$H$158,2)</f>
        <v>0</v>
      </c>
      <c r="K209" s="34"/>
      <c r="L209" s="36">
        <f>VLOOKUP(K209,юноши!$I$4:$J$158,2)</f>
        <v>0</v>
      </c>
      <c r="M209" s="34"/>
      <c r="N209" s="36">
        <f>VLOOKUP(M209,юноши!$K$4:$L$157,2)</f>
        <v>0</v>
      </c>
      <c r="O209" s="37">
        <f t="shared" si="7"/>
        <v>0</v>
      </c>
      <c r="P209" s="47">
        <f>'Личное первенство'!P61</f>
        <v>20</v>
      </c>
      <c r="Q209" s="70"/>
      <c r="R209" t="str">
        <f>M202</f>
        <v>Субъект Российской Федерации 8</v>
      </c>
    </row>
    <row r="210" spans="1:18" ht="18.75">
      <c r="A210" s="34">
        <v>5</v>
      </c>
      <c r="B210" s="35"/>
      <c r="C210" s="34"/>
      <c r="D210" s="36">
        <f>VLOOKUP(C210,юноши!$A$4:$B$158,2)</f>
        <v>0</v>
      </c>
      <c r="E210" s="34"/>
      <c r="F210" s="36">
        <f>VLOOKUP(E210,юноши!$C$4:$D$158,2)</f>
        <v>0</v>
      </c>
      <c r="G210" s="34"/>
      <c r="H210" s="36">
        <f>VLOOKUP(G210,юноши!$E$4:$F$158,2)</f>
        <v>0</v>
      </c>
      <c r="I210" s="34"/>
      <c r="J210" s="36">
        <f>VLOOKUP(I210,юноши!$G$4:$H$158,2)</f>
        <v>0</v>
      </c>
      <c r="K210" s="34"/>
      <c r="L210" s="36">
        <f>VLOOKUP(K210,юноши!$I$4:$J$158,2)</f>
        <v>0</v>
      </c>
      <c r="M210" s="34"/>
      <c r="N210" s="36">
        <f>VLOOKUP(M210,юноши!$K$4:$L$157,2)</f>
        <v>0</v>
      </c>
      <c r="O210" s="37">
        <f t="shared" si="7"/>
        <v>0</v>
      </c>
      <c r="P210" s="47">
        <f>'Личное первенство'!P62</f>
        <v>20</v>
      </c>
      <c r="Q210" s="70"/>
      <c r="R210" t="str">
        <f>M202</f>
        <v>Субъект Российской Федерации 8</v>
      </c>
    </row>
    <row r="211" spans="1:18" ht="18.75">
      <c r="A211" s="34">
        <v>6</v>
      </c>
      <c r="B211" s="35"/>
      <c r="C211" s="34"/>
      <c r="D211" s="36">
        <f>VLOOKUP(C211,юноши!$A$4:$B$158,2)</f>
        <v>0</v>
      </c>
      <c r="E211" s="34"/>
      <c r="F211" s="36">
        <f>VLOOKUP(E211,юноши!$C$4:$D$158,2)</f>
        <v>0</v>
      </c>
      <c r="G211" s="34"/>
      <c r="H211" s="36">
        <f>VLOOKUP(G211,юноши!$E$4:$F$158,2)</f>
        <v>0</v>
      </c>
      <c r="I211" s="34"/>
      <c r="J211" s="36">
        <f>VLOOKUP(I211,юноши!$G$4:$H$158,2)</f>
        <v>0</v>
      </c>
      <c r="K211" s="34"/>
      <c r="L211" s="36">
        <f>VLOOKUP(K211,юноши!$I$4:$J$158,2)</f>
        <v>0</v>
      </c>
      <c r="M211" s="34"/>
      <c r="N211" s="36">
        <f>VLOOKUP(M211,юноши!$K$4:$L$157,2)</f>
        <v>0</v>
      </c>
      <c r="O211" s="37">
        <f t="shared" si="7"/>
        <v>0</v>
      </c>
      <c r="P211" s="47">
        <f>'Личное первенство'!P63</f>
        <v>20</v>
      </c>
      <c r="Q211" s="70"/>
      <c r="R211" t="str">
        <f>M202</f>
        <v>Субъект Российской Федерации 8</v>
      </c>
    </row>
    <row r="212" spans="1:18" ht="20.25">
      <c r="A212" s="72" t="s">
        <v>343</v>
      </c>
      <c r="B212" s="73"/>
      <c r="C212" s="73"/>
      <c r="D212" s="73"/>
      <c r="E212" s="73"/>
      <c r="F212" s="73"/>
      <c r="G212" s="73"/>
      <c r="H212" s="73"/>
      <c r="I212" s="73"/>
      <c r="J212" s="73"/>
      <c r="K212" s="73"/>
      <c r="L212" s="73"/>
      <c r="M212" s="73"/>
      <c r="N212" s="74"/>
      <c r="O212" s="79">
        <f ca="1">SUMPRODUCT(LARGE($O$206:$O$211,ROW(INDIRECT("O1:O"&amp;R15))))</f>
        <v>0</v>
      </c>
      <c r="P212" s="80"/>
      <c r="Q212" s="71"/>
    </row>
    <row r="214" spans="1:18" ht="16.5">
      <c r="B214" s="38" t="s">
        <v>350</v>
      </c>
    </row>
    <row r="215" spans="1:18" ht="16.5">
      <c r="B215" s="38"/>
    </row>
    <row r="216" spans="1:18" ht="16.5">
      <c r="B216" s="38" t="s">
        <v>351</v>
      </c>
    </row>
    <row r="217" spans="1:18" ht="18.75">
      <c r="A217" s="78" t="s">
        <v>330</v>
      </c>
      <c r="B217" s="78"/>
      <c r="C217" s="78"/>
      <c r="D217" s="78"/>
      <c r="E217" s="78"/>
      <c r="F217" s="78"/>
      <c r="G217" s="78"/>
      <c r="H217" s="78"/>
      <c r="I217" s="78"/>
      <c r="J217" s="78"/>
      <c r="K217" s="78"/>
      <c r="L217" s="78"/>
      <c r="M217" s="78"/>
      <c r="N217" s="78"/>
      <c r="O217" s="78"/>
      <c r="P217" s="78"/>
      <c r="Q217" s="78"/>
    </row>
    <row r="218" spans="1:18" ht="18.75">
      <c r="A218" s="78" t="s">
        <v>331</v>
      </c>
      <c r="B218" s="78"/>
      <c r="C218" s="78"/>
      <c r="D218" s="78"/>
      <c r="E218" s="78"/>
      <c r="F218" s="78"/>
      <c r="G218" s="78"/>
      <c r="H218" s="78"/>
      <c r="I218" s="78"/>
      <c r="J218" s="78"/>
      <c r="K218" s="78"/>
      <c r="L218" s="78"/>
      <c r="M218" s="78"/>
      <c r="N218" s="78"/>
      <c r="O218" s="78"/>
      <c r="P218" s="78"/>
      <c r="Q218" s="78"/>
    </row>
    <row r="220" spans="1:18">
      <c r="A220" s="65" t="s">
        <v>335</v>
      </c>
      <c r="B220" s="65"/>
      <c r="C220" s="65"/>
      <c r="D220" s="65"/>
      <c r="E220" s="65"/>
      <c r="F220" s="65"/>
      <c r="G220" s="65"/>
      <c r="H220" s="65"/>
      <c r="I220" s="65"/>
      <c r="J220" s="65"/>
      <c r="K220" s="65"/>
      <c r="L220" s="65"/>
      <c r="M220" s="65"/>
      <c r="N220" s="65"/>
      <c r="O220" s="65"/>
      <c r="P220" s="65"/>
      <c r="Q220" s="65"/>
    </row>
    <row r="221" spans="1:18">
      <c r="A221" s="28"/>
      <c r="B221" s="28"/>
      <c r="C221" s="28"/>
      <c r="D221" s="28"/>
      <c r="E221" s="28"/>
      <c r="F221" s="28"/>
      <c r="G221" s="28"/>
      <c r="H221" s="28"/>
      <c r="I221" s="28"/>
      <c r="J221" s="28"/>
      <c r="K221" s="28"/>
      <c r="L221" s="28"/>
      <c r="M221" s="28"/>
      <c r="N221" s="28"/>
      <c r="O221" s="28"/>
      <c r="P221" s="28"/>
      <c r="Q221" s="28"/>
    </row>
    <row r="222" spans="1:18" ht="18.75">
      <c r="A222" s="66" t="s">
        <v>332</v>
      </c>
      <c r="B222" s="66"/>
      <c r="C222" s="66"/>
      <c r="D222" s="66"/>
      <c r="E222" s="66"/>
      <c r="F222" s="66"/>
      <c r="G222" s="66"/>
      <c r="H222" s="66"/>
      <c r="I222" s="66"/>
      <c r="J222" s="66"/>
      <c r="K222" s="66"/>
      <c r="L222" s="66"/>
      <c r="M222" s="66"/>
      <c r="N222" s="66"/>
      <c r="O222" s="66"/>
      <c r="P222" s="66"/>
      <c r="Q222" s="66"/>
    </row>
    <row r="223" spans="1:18" ht="18.75">
      <c r="A223" s="66" t="s">
        <v>336</v>
      </c>
      <c r="B223" s="66"/>
      <c r="C223" s="66"/>
      <c r="D223" s="66"/>
      <c r="E223" s="66"/>
      <c r="F223" s="66"/>
      <c r="G223" s="66"/>
      <c r="H223" s="66"/>
      <c r="I223" s="66"/>
      <c r="J223" s="66"/>
      <c r="K223" s="66"/>
      <c r="L223" s="66"/>
      <c r="M223" s="66"/>
      <c r="N223" s="66"/>
      <c r="O223" s="66"/>
      <c r="P223" s="66"/>
      <c r="Q223" s="66"/>
    </row>
    <row r="224" spans="1:18" ht="18.75">
      <c r="A224" s="67" t="s">
        <v>337</v>
      </c>
      <c r="B224" s="67"/>
      <c r="C224" s="67"/>
      <c r="D224" s="67"/>
      <c r="E224" s="67"/>
      <c r="F224" s="67"/>
      <c r="G224" s="67"/>
      <c r="H224" s="67"/>
      <c r="I224" s="67"/>
      <c r="J224" s="67"/>
      <c r="K224" s="67"/>
      <c r="L224" s="67"/>
      <c r="M224" s="67"/>
      <c r="N224" s="67"/>
      <c r="O224" s="67"/>
      <c r="P224" s="67"/>
      <c r="Q224" s="67"/>
    </row>
    <row r="225" spans="1:18" ht="18.75">
      <c r="A225" s="40"/>
      <c r="B225" s="40"/>
      <c r="C225" s="40"/>
      <c r="D225" s="40"/>
      <c r="E225" s="40"/>
      <c r="F225" s="40"/>
      <c r="G225" s="40"/>
      <c r="H225" s="40"/>
      <c r="I225" s="40"/>
      <c r="J225" s="40"/>
      <c r="K225" s="40"/>
      <c r="L225" s="40"/>
      <c r="M225" s="40"/>
      <c r="N225" s="40"/>
      <c r="O225" s="40"/>
      <c r="P225" s="40"/>
      <c r="Q225" s="40"/>
    </row>
    <row r="226" spans="1:18" ht="18.75">
      <c r="A226" s="68" t="s">
        <v>333</v>
      </c>
      <c r="B226" s="68"/>
      <c r="C226" s="31"/>
      <c r="D226" s="31"/>
      <c r="E226" s="31"/>
      <c r="F226" s="31"/>
      <c r="G226" s="31"/>
      <c r="H226" s="31"/>
      <c r="I226" s="31"/>
      <c r="J226" s="31"/>
      <c r="K226" s="31"/>
      <c r="L226" s="31"/>
      <c r="M226" s="31"/>
      <c r="N226" s="31"/>
      <c r="O226" s="31"/>
    </row>
    <row r="227" spans="1:18" ht="18.75">
      <c r="A227" s="68" t="s">
        <v>334</v>
      </c>
      <c r="B227" s="68"/>
      <c r="C227" s="30"/>
      <c r="D227" s="30"/>
      <c r="E227" s="30"/>
      <c r="F227" s="30"/>
      <c r="G227" s="30"/>
      <c r="H227" s="30"/>
      <c r="I227" s="30"/>
      <c r="J227" s="30"/>
      <c r="K227" s="30"/>
      <c r="L227" s="30"/>
      <c r="M227" s="30"/>
      <c r="N227" s="30"/>
      <c r="O227" s="30"/>
    </row>
    <row r="228" spans="1:18" ht="18.75">
      <c r="A228" s="68"/>
      <c r="B228" s="68"/>
      <c r="C228" s="31"/>
      <c r="D228" s="31"/>
      <c r="E228" s="31"/>
      <c r="F228" s="31"/>
      <c r="G228" s="31"/>
      <c r="H228" s="31"/>
      <c r="I228" s="31"/>
      <c r="J228" s="31"/>
      <c r="K228" s="31"/>
      <c r="L228" s="31"/>
      <c r="M228" s="31"/>
      <c r="N228" s="31"/>
      <c r="O228" s="31"/>
    </row>
    <row r="229" spans="1:18" ht="18.75">
      <c r="A229" s="75" t="s">
        <v>360</v>
      </c>
      <c r="B229" s="75"/>
      <c r="C229" s="75"/>
      <c r="D229" s="75"/>
      <c r="E229" s="75"/>
      <c r="F229" s="75"/>
      <c r="G229" s="75"/>
      <c r="H229" s="75"/>
      <c r="I229" s="75"/>
      <c r="J229" s="75"/>
      <c r="K229" s="75"/>
      <c r="L229" s="75"/>
      <c r="M229" s="64" t="s">
        <v>458</v>
      </c>
      <c r="N229" s="64"/>
      <c r="O229" s="64"/>
      <c r="P229" s="64"/>
      <c r="Q229" s="64"/>
    </row>
    <row r="231" spans="1:18" ht="46.5" customHeight="1">
      <c r="A231" s="76" t="s">
        <v>340</v>
      </c>
      <c r="B231" s="77" t="s">
        <v>341</v>
      </c>
      <c r="C231" s="76" t="s">
        <v>352</v>
      </c>
      <c r="D231" s="76"/>
      <c r="E231" s="76" t="s">
        <v>344</v>
      </c>
      <c r="F231" s="76"/>
      <c r="G231" s="76" t="s">
        <v>345</v>
      </c>
      <c r="H231" s="76"/>
      <c r="I231" s="76" t="s">
        <v>346</v>
      </c>
      <c r="J231" s="76"/>
      <c r="K231" s="76" t="s">
        <v>347</v>
      </c>
      <c r="L231" s="76"/>
      <c r="M231" s="76" t="s">
        <v>348</v>
      </c>
      <c r="N231" s="76"/>
      <c r="O231" s="81" t="s">
        <v>349</v>
      </c>
      <c r="P231" s="82" t="s">
        <v>338</v>
      </c>
      <c r="Q231" s="82" t="s">
        <v>339</v>
      </c>
    </row>
    <row r="232" spans="1:18" ht="16.5">
      <c r="A232" s="76"/>
      <c r="B232" s="77"/>
      <c r="C232" s="32" t="s">
        <v>342</v>
      </c>
      <c r="D232" s="33" t="s">
        <v>15</v>
      </c>
      <c r="E232" s="32" t="s">
        <v>342</v>
      </c>
      <c r="F232" s="33" t="s">
        <v>15</v>
      </c>
      <c r="G232" s="32" t="s">
        <v>342</v>
      </c>
      <c r="H232" s="33" t="s">
        <v>15</v>
      </c>
      <c r="I232" s="32" t="s">
        <v>342</v>
      </c>
      <c r="J232" s="33" t="s">
        <v>15</v>
      </c>
      <c r="K232" s="32" t="s">
        <v>342</v>
      </c>
      <c r="L232" s="33" t="s">
        <v>15</v>
      </c>
      <c r="M232" s="32" t="s">
        <v>342</v>
      </c>
      <c r="N232" s="33" t="s">
        <v>15</v>
      </c>
      <c r="O232" s="81"/>
      <c r="P232" s="83"/>
      <c r="Q232" s="83"/>
    </row>
    <row r="233" spans="1:18" ht="18.75">
      <c r="A233" s="34">
        <v>1</v>
      </c>
      <c r="B233" s="35"/>
      <c r="C233" s="34"/>
      <c r="D233" s="36">
        <f>VLOOKUP(C233,юноши!$A$4:$B$158,2)</f>
        <v>0</v>
      </c>
      <c r="E233" s="34"/>
      <c r="F233" s="36">
        <f>VLOOKUP(E233,юноши!$C$4:$D$158,2)</f>
        <v>0</v>
      </c>
      <c r="G233" s="34"/>
      <c r="H233" s="36">
        <f>VLOOKUP(G233,юноши!$E$4:$F$158,2)</f>
        <v>0</v>
      </c>
      <c r="I233" s="34"/>
      <c r="J233" s="36">
        <f>VLOOKUP(I233,юноши!$G$4:$H$158,2)</f>
        <v>0</v>
      </c>
      <c r="K233" s="34"/>
      <c r="L233" s="36">
        <f>VLOOKUP(K233,юноши!$I$4:$J$158,2)</f>
        <v>0</v>
      </c>
      <c r="M233" s="34"/>
      <c r="N233" s="36">
        <f>VLOOKUP(M233,юноши!$K$4:$L$157,2)</f>
        <v>0</v>
      </c>
      <c r="O233" s="37">
        <f>SUM(D233+F233+H233+J233+L233+N233)</f>
        <v>0</v>
      </c>
      <c r="P233" s="47">
        <f>'Личное первенство'!P64</f>
        <v>20</v>
      </c>
      <c r="Q233" s="69">
        <f ca="1">'Командный зачет'!D23</f>
        <v>5</v>
      </c>
      <c r="R233" t="str">
        <f>M229</f>
        <v>Субъект Российской Федерации 9</v>
      </c>
    </row>
    <row r="234" spans="1:18" ht="18.75">
      <c r="A234" s="34">
        <v>2</v>
      </c>
      <c r="B234" s="35"/>
      <c r="C234" s="34"/>
      <c r="D234" s="36">
        <f>VLOOKUP(C234,юноши!$A$4:$B$158,2)</f>
        <v>0</v>
      </c>
      <c r="E234" s="34"/>
      <c r="F234" s="36">
        <f>VLOOKUP(E234,юноши!$C$4:$D$158,2)</f>
        <v>0</v>
      </c>
      <c r="G234" s="34"/>
      <c r="H234" s="36">
        <f>VLOOKUP(G234,юноши!$E$4:$F$158,2)</f>
        <v>0</v>
      </c>
      <c r="I234" s="34"/>
      <c r="J234" s="36">
        <f>VLOOKUP(I234,юноши!$G$4:$H$158,2)</f>
        <v>0</v>
      </c>
      <c r="K234" s="34"/>
      <c r="L234" s="36">
        <f>VLOOKUP(K234,юноши!$I$4:$J$158,2)</f>
        <v>0</v>
      </c>
      <c r="M234" s="34"/>
      <c r="N234" s="36">
        <f>VLOOKUP(M234,юноши!$K$4:$L$157,2)</f>
        <v>0</v>
      </c>
      <c r="O234" s="37">
        <f t="shared" ref="O234:O238" si="8">SUM(D234+F234+H234+J234+L234+N234)</f>
        <v>0</v>
      </c>
      <c r="P234" s="47">
        <f>'Личное первенство'!P65</f>
        <v>20</v>
      </c>
      <c r="Q234" s="70"/>
      <c r="R234" t="str">
        <f>M229</f>
        <v>Субъект Российской Федерации 9</v>
      </c>
    </row>
    <row r="235" spans="1:18" ht="18.75">
      <c r="A235" s="34">
        <v>3</v>
      </c>
      <c r="B235" s="35"/>
      <c r="C235" s="34"/>
      <c r="D235" s="36">
        <f>VLOOKUP(C235,юноши!$A$4:$B$158,2)</f>
        <v>0</v>
      </c>
      <c r="E235" s="34"/>
      <c r="F235" s="36">
        <f>VLOOKUP(E235,юноши!$C$4:$D$158,2)</f>
        <v>0</v>
      </c>
      <c r="G235" s="34"/>
      <c r="H235" s="36">
        <f>VLOOKUP(G235,юноши!$E$4:$F$158,2)</f>
        <v>0</v>
      </c>
      <c r="I235" s="34"/>
      <c r="J235" s="36">
        <f>VLOOKUP(I235,юноши!$G$4:$H$158,2)</f>
        <v>0</v>
      </c>
      <c r="K235" s="34"/>
      <c r="L235" s="36">
        <f>VLOOKUP(K235,юноши!$I$4:$J$158,2)</f>
        <v>0</v>
      </c>
      <c r="M235" s="34"/>
      <c r="N235" s="36">
        <f>VLOOKUP(M235,юноши!$K$4:$L$157,2)</f>
        <v>0</v>
      </c>
      <c r="O235" s="37">
        <f t="shared" si="8"/>
        <v>0</v>
      </c>
      <c r="P235" s="47">
        <f>'Личное первенство'!P66</f>
        <v>20</v>
      </c>
      <c r="Q235" s="70"/>
      <c r="R235" t="str">
        <f>M229</f>
        <v>Субъект Российской Федерации 9</v>
      </c>
    </row>
    <row r="236" spans="1:18" ht="18.75">
      <c r="A236" s="34">
        <v>4</v>
      </c>
      <c r="B236" s="35"/>
      <c r="C236" s="34"/>
      <c r="D236" s="36">
        <f>VLOOKUP(C236,юноши!$A$4:$B$158,2)</f>
        <v>0</v>
      </c>
      <c r="E236" s="34"/>
      <c r="F236" s="36">
        <f>VLOOKUP(E236,юноши!$C$4:$D$158,2)</f>
        <v>0</v>
      </c>
      <c r="G236" s="34"/>
      <c r="H236" s="36">
        <f>VLOOKUP(G236,юноши!$E$4:$F$158,2)</f>
        <v>0</v>
      </c>
      <c r="I236" s="34"/>
      <c r="J236" s="36">
        <f>VLOOKUP(I236,юноши!$G$4:$H$158,2)</f>
        <v>0</v>
      </c>
      <c r="K236" s="34"/>
      <c r="L236" s="36">
        <f>VLOOKUP(K236,юноши!$I$4:$J$158,2)</f>
        <v>0</v>
      </c>
      <c r="M236" s="34"/>
      <c r="N236" s="36">
        <f>VLOOKUP(M236,юноши!$K$4:$L$157,2)</f>
        <v>0</v>
      </c>
      <c r="O236" s="37">
        <f t="shared" si="8"/>
        <v>0</v>
      </c>
      <c r="P236" s="47">
        <f>'Личное первенство'!P67</f>
        <v>20</v>
      </c>
      <c r="Q236" s="70"/>
      <c r="R236" t="str">
        <f>M229</f>
        <v>Субъект Российской Федерации 9</v>
      </c>
    </row>
    <row r="237" spans="1:18" ht="18.75">
      <c r="A237" s="34">
        <v>5</v>
      </c>
      <c r="B237" s="35"/>
      <c r="C237" s="34"/>
      <c r="D237" s="36">
        <f>VLOOKUP(C237,юноши!$A$4:$B$158,2)</f>
        <v>0</v>
      </c>
      <c r="E237" s="34"/>
      <c r="F237" s="36">
        <f>VLOOKUP(E237,юноши!$C$4:$D$158,2)</f>
        <v>0</v>
      </c>
      <c r="G237" s="34"/>
      <c r="H237" s="36">
        <f>VLOOKUP(G237,юноши!$E$4:$F$158,2)</f>
        <v>0</v>
      </c>
      <c r="I237" s="34"/>
      <c r="J237" s="36">
        <f>VLOOKUP(I237,юноши!$G$4:$H$158,2)</f>
        <v>0</v>
      </c>
      <c r="K237" s="34"/>
      <c r="L237" s="36">
        <f>VLOOKUP(K237,юноши!$I$4:$J$158,2)</f>
        <v>0</v>
      </c>
      <c r="M237" s="34"/>
      <c r="N237" s="36">
        <f>VLOOKUP(M237,юноши!$K$4:$L$157,2)</f>
        <v>0</v>
      </c>
      <c r="O237" s="37">
        <f t="shared" si="8"/>
        <v>0</v>
      </c>
      <c r="P237" s="47">
        <f>'Личное первенство'!P68</f>
        <v>20</v>
      </c>
      <c r="Q237" s="70"/>
      <c r="R237" t="str">
        <f>M229</f>
        <v>Субъект Российской Федерации 9</v>
      </c>
    </row>
    <row r="238" spans="1:18" ht="18.75">
      <c r="A238" s="34">
        <v>6</v>
      </c>
      <c r="B238" s="35"/>
      <c r="C238" s="34"/>
      <c r="D238" s="36">
        <f>VLOOKUP(C238,юноши!$A$4:$B$158,2)</f>
        <v>0</v>
      </c>
      <c r="E238" s="34"/>
      <c r="F238" s="36">
        <f>VLOOKUP(E238,юноши!$C$4:$D$158,2)</f>
        <v>0</v>
      </c>
      <c r="G238" s="34"/>
      <c r="H238" s="36">
        <f>VLOOKUP(G238,юноши!$E$4:$F$158,2)</f>
        <v>0</v>
      </c>
      <c r="I238" s="34"/>
      <c r="J238" s="36">
        <f>VLOOKUP(I238,юноши!$G$4:$H$158,2)</f>
        <v>0</v>
      </c>
      <c r="K238" s="34"/>
      <c r="L238" s="36">
        <f>VLOOKUP(K238,юноши!$I$4:$J$158,2)</f>
        <v>0</v>
      </c>
      <c r="M238" s="34"/>
      <c r="N238" s="36">
        <f>VLOOKUP(M238,юноши!$K$4:$L$157,2)</f>
        <v>0</v>
      </c>
      <c r="O238" s="37">
        <f t="shared" si="8"/>
        <v>0</v>
      </c>
      <c r="P238" s="47">
        <f>'Личное первенство'!P69</f>
        <v>20</v>
      </c>
      <c r="Q238" s="70"/>
      <c r="R238" t="str">
        <f>M229</f>
        <v>Субъект Российской Федерации 9</v>
      </c>
    </row>
    <row r="239" spans="1:18" ht="20.25">
      <c r="A239" s="72" t="s">
        <v>343</v>
      </c>
      <c r="B239" s="73"/>
      <c r="C239" s="73"/>
      <c r="D239" s="73"/>
      <c r="E239" s="73"/>
      <c r="F239" s="73"/>
      <c r="G239" s="73"/>
      <c r="H239" s="73"/>
      <c r="I239" s="73"/>
      <c r="J239" s="73"/>
      <c r="K239" s="73"/>
      <c r="L239" s="73"/>
      <c r="M239" s="73"/>
      <c r="N239" s="74"/>
      <c r="O239" s="79">
        <f ca="1">SUMPRODUCT(LARGE($O$233:$O$238,ROW(INDIRECT("O1:O"&amp;R15))))</f>
        <v>0</v>
      </c>
      <c r="P239" s="80"/>
      <c r="Q239" s="71"/>
    </row>
    <row r="241" spans="1:17" ht="16.5">
      <c r="B241" s="38" t="s">
        <v>350</v>
      </c>
    </row>
    <row r="242" spans="1:17" ht="16.5">
      <c r="B242" s="38"/>
    </row>
    <row r="243" spans="1:17" ht="16.5">
      <c r="B243" s="38" t="s">
        <v>351</v>
      </c>
    </row>
    <row r="244" spans="1:17" ht="18.75">
      <c r="A244" s="78" t="s">
        <v>330</v>
      </c>
      <c r="B244" s="78"/>
      <c r="C244" s="78"/>
      <c r="D244" s="78"/>
      <c r="E244" s="78"/>
      <c r="F244" s="78"/>
      <c r="G244" s="78"/>
      <c r="H244" s="78"/>
      <c r="I244" s="78"/>
      <c r="J244" s="78"/>
      <c r="K244" s="78"/>
      <c r="L244" s="78"/>
      <c r="M244" s="78"/>
      <c r="N244" s="78"/>
      <c r="O244" s="78"/>
      <c r="P244" s="78"/>
      <c r="Q244" s="78"/>
    </row>
    <row r="245" spans="1:17" ht="18.75">
      <c r="A245" s="78" t="s">
        <v>331</v>
      </c>
      <c r="B245" s="78"/>
      <c r="C245" s="78"/>
      <c r="D245" s="78"/>
      <c r="E245" s="78"/>
      <c r="F245" s="78"/>
      <c r="G245" s="78"/>
      <c r="H245" s="78"/>
      <c r="I245" s="78"/>
      <c r="J245" s="78"/>
      <c r="K245" s="78"/>
      <c r="L245" s="78"/>
      <c r="M245" s="78"/>
      <c r="N245" s="78"/>
      <c r="O245" s="78"/>
      <c r="P245" s="78"/>
      <c r="Q245" s="78"/>
    </row>
    <row r="247" spans="1:17">
      <c r="A247" s="65" t="s">
        <v>335</v>
      </c>
      <c r="B247" s="65"/>
      <c r="C247" s="65"/>
      <c r="D247" s="65"/>
      <c r="E247" s="65"/>
      <c r="F247" s="65"/>
      <c r="G247" s="65"/>
      <c r="H247" s="65"/>
      <c r="I247" s="65"/>
      <c r="J247" s="65"/>
      <c r="K247" s="65"/>
      <c r="L247" s="65"/>
      <c r="M247" s="65"/>
      <c r="N247" s="65"/>
      <c r="O247" s="65"/>
      <c r="P247" s="65"/>
      <c r="Q247" s="65"/>
    </row>
    <row r="248" spans="1:17">
      <c r="A248" s="28"/>
      <c r="B248" s="28"/>
      <c r="C248" s="28"/>
      <c r="D248" s="28"/>
      <c r="E248" s="28"/>
      <c r="F248" s="28"/>
      <c r="G248" s="28"/>
      <c r="H248" s="28"/>
      <c r="I248" s="28"/>
      <c r="J248" s="28"/>
      <c r="K248" s="28"/>
      <c r="L248" s="28"/>
      <c r="M248" s="28"/>
      <c r="N248" s="28"/>
      <c r="O248" s="28"/>
      <c r="P248" s="28"/>
      <c r="Q248" s="28"/>
    </row>
    <row r="249" spans="1:17" ht="18.75">
      <c r="A249" s="66" t="s">
        <v>332</v>
      </c>
      <c r="B249" s="66"/>
      <c r="C249" s="66"/>
      <c r="D249" s="66"/>
      <c r="E249" s="66"/>
      <c r="F249" s="66"/>
      <c r="G249" s="66"/>
      <c r="H249" s="66"/>
      <c r="I249" s="66"/>
      <c r="J249" s="66"/>
      <c r="K249" s="66"/>
      <c r="L249" s="66"/>
      <c r="M249" s="66"/>
      <c r="N249" s="66"/>
      <c r="O249" s="66"/>
      <c r="P249" s="66"/>
      <c r="Q249" s="66"/>
    </row>
    <row r="250" spans="1:17" ht="18.75">
      <c r="A250" s="66" t="s">
        <v>336</v>
      </c>
      <c r="B250" s="66"/>
      <c r="C250" s="66"/>
      <c r="D250" s="66"/>
      <c r="E250" s="66"/>
      <c r="F250" s="66"/>
      <c r="G250" s="66"/>
      <c r="H250" s="66"/>
      <c r="I250" s="66"/>
      <c r="J250" s="66"/>
      <c r="K250" s="66"/>
      <c r="L250" s="66"/>
      <c r="M250" s="66"/>
      <c r="N250" s="66"/>
      <c r="O250" s="66"/>
      <c r="P250" s="66"/>
      <c r="Q250" s="66"/>
    </row>
    <row r="251" spans="1:17" ht="18.75">
      <c r="A251" s="67" t="s">
        <v>337</v>
      </c>
      <c r="B251" s="67"/>
      <c r="C251" s="67"/>
      <c r="D251" s="67"/>
      <c r="E251" s="67"/>
      <c r="F251" s="67"/>
      <c r="G251" s="67"/>
      <c r="H251" s="67"/>
      <c r="I251" s="67"/>
      <c r="J251" s="67"/>
      <c r="K251" s="67"/>
      <c r="L251" s="67"/>
      <c r="M251" s="67"/>
      <c r="N251" s="67"/>
      <c r="O251" s="67"/>
      <c r="P251" s="67"/>
      <c r="Q251" s="67"/>
    </row>
    <row r="252" spans="1:17" ht="18.75">
      <c r="A252" s="40"/>
      <c r="B252" s="40"/>
      <c r="C252" s="40"/>
      <c r="D252" s="40"/>
      <c r="E252" s="40"/>
      <c r="F252" s="40"/>
      <c r="G252" s="40"/>
      <c r="H252" s="40"/>
      <c r="I252" s="40"/>
      <c r="J252" s="40"/>
      <c r="K252" s="40"/>
      <c r="L252" s="40"/>
      <c r="M252" s="40"/>
      <c r="N252" s="40"/>
      <c r="O252" s="40"/>
      <c r="P252" s="40"/>
      <c r="Q252" s="40"/>
    </row>
    <row r="253" spans="1:17" ht="18.75">
      <c r="A253" s="68" t="s">
        <v>333</v>
      </c>
      <c r="B253" s="68"/>
      <c r="C253" s="31"/>
      <c r="D253" s="31"/>
      <c r="E253" s="31"/>
      <c r="F253" s="31"/>
      <c r="G253" s="31"/>
      <c r="H253" s="31"/>
      <c r="I253" s="31"/>
      <c r="J253" s="31"/>
      <c r="K253" s="31"/>
      <c r="L253" s="31"/>
      <c r="M253" s="31"/>
      <c r="N253" s="31"/>
      <c r="O253" s="31"/>
    </row>
    <row r="254" spans="1:17" ht="18.75">
      <c r="A254" s="68" t="s">
        <v>334</v>
      </c>
      <c r="B254" s="68"/>
      <c r="C254" s="30"/>
      <c r="D254" s="30"/>
      <c r="E254" s="30"/>
      <c r="F254" s="30"/>
      <c r="G254" s="30"/>
      <c r="H254" s="30"/>
      <c r="I254" s="30"/>
      <c r="J254" s="30"/>
      <c r="K254" s="30"/>
      <c r="L254" s="30"/>
      <c r="M254" s="30"/>
      <c r="N254" s="30"/>
      <c r="O254" s="30"/>
    </row>
    <row r="255" spans="1:17" ht="18.75">
      <c r="A255" s="68"/>
      <c r="B255" s="68"/>
      <c r="C255" s="31"/>
      <c r="D255" s="31"/>
      <c r="E255" s="31"/>
      <c r="F255" s="31"/>
      <c r="G255" s="31"/>
      <c r="H255" s="31"/>
      <c r="I255" s="31"/>
      <c r="J255" s="31"/>
      <c r="K255" s="31"/>
      <c r="L255" s="31"/>
      <c r="M255" s="31"/>
      <c r="N255" s="31"/>
      <c r="O255" s="31"/>
    </row>
    <row r="256" spans="1:17" ht="18.75">
      <c r="A256" s="75" t="s">
        <v>361</v>
      </c>
      <c r="B256" s="75"/>
      <c r="C256" s="75"/>
      <c r="D256" s="75"/>
      <c r="E256" s="75"/>
      <c r="F256" s="75"/>
      <c r="G256" s="75"/>
      <c r="H256" s="75"/>
      <c r="I256" s="75"/>
      <c r="J256" s="75"/>
      <c r="K256" s="75"/>
      <c r="L256" s="75"/>
      <c r="M256" s="64" t="s">
        <v>459</v>
      </c>
      <c r="N256" s="64"/>
      <c r="O256" s="64"/>
      <c r="P256" s="64"/>
      <c r="Q256" s="64"/>
    </row>
    <row r="258" spans="1:18" ht="46.5" customHeight="1">
      <c r="A258" s="76" t="s">
        <v>340</v>
      </c>
      <c r="B258" s="77" t="s">
        <v>341</v>
      </c>
      <c r="C258" s="76" t="s">
        <v>352</v>
      </c>
      <c r="D258" s="76"/>
      <c r="E258" s="76" t="s">
        <v>344</v>
      </c>
      <c r="F258" s="76"/>
      <c r="G258" s="76" t="s">
        <v>345</v>
      </c>
      <c r="H258" s="76"/>
      <c r="I258" s="76" t="s">
        <v>346</v>
      </c>
      <c r="J258" s="76"/>
      <c r="K258" s="76" t="s">
        <v>347</v>
      </c>
      <c r="L258" s="76"/>
      <c r="M258" s="76" t="s">
        <v>348</v>
      </c>
      <c r="N258" s="76"/>
      <c r="O258" s="81" t="s">
        <v>349</v>
      </c>
      <c r="P258" s="82" t="s">
        <v>338</v>
      </c>
      <c r="Q258" s="82" t="s">
        <v>339</v>
      </c>
    </row>
    <row r="259" spans="1:18" ht="16.5">
      <c r="A259" s="76"/>
      <c r="B259" s="77"/>
      <c r="C259" s="32" t="s">
        <v>342</v>
      </c>
      <c r="D259" s="33" t="s">
        <v>15</v>
      </c>
      <c r="E259" s="32" t="s">
        <v>342</v>
      </c>
      <c r="F259" s="33" t="s">
        <v>15</v>
      </c>
      <c r="G259" s="32" t="s">
        <v>342</v>
      </c>
      <c r="H259" s="33" t="s">
        <v>15</v>
      </c>
      <c r="I259" s="32" t="s">
        <v>342</v>
      </c>
      <c r="J259" s="33" t="s">
        <v>15</v>
      </c>
      <c r="K259" s="32" t="s">
        <v>342</v>
      </c>
      <c r="L259" s="33" t="s">
        <v>15</v>
      </c>
      <c r="M259" s="32" t="s">
        <v>342</v>
      </c>
      <c r="N259" s="33" t="s">
        <v>15</v>
      </c>
      <c r="O259" s="81"/>
      <c r="P259" s="83"/>
      <c r="Q259" s="83"/>
    </row>
    <row r="260" spans="1:18" ht="18.75">
      <c r="A260" s="34">
        <v>1</v>
      </c>
      <c r="B260" s="35"/>
      <c r="C260" s="34"/>
      <c r="D260" s="36">
        <f>VLOOKUP(C260,юноши!$A$4:$B$158,2)</f>
        <v>0</v>
      </c>
      <c r="E260" s="34"/>
      <c r="F260" s="36">
        <f>VLOOKUP(E260,юноши!$C$4:$D$158,2)</f>
        <v>0</v>
      </c>
      <c r="G260" s="34"/>
      <c r="H260" s="36">
        <f>VLOOKUP(G260,юноши!$E$4:$F$158,2)</f>
        <v>0</v>
      </c>
      <c r="I260" s="34"/>
      <c r="J260" s="36">
        <f>VLOOKUP(I260,юноши!$G$4:$H$158,2)</f>
        <v>0</v>
      </c>
      <c r="K260" s="34"/>
      <c r="L260" s="36">
        <f>VLOOKUP(K260,юноши!$I$4:$J$158,2)</f>
        <v>0</v>
      </c>
      <c r="M260" s="34"/>
      <c r="N260" s="36">
        <f>VLOOKUP(M260,юноши!$K$4:$L$157,2)</f>
        <v>0</v>
      </c>
      <c r="O260" s="37">
        <f>SUM(D260+F260+H260+J260+L260+N260)</f>
        <v>0</v>
      </c>
      <c r="P260" s="47">
        <f>'Личное первенство'!P70</f>
        <v>20</v>
      </c>
      <c r="Q260" s="69">
        <f ca="1">'Командный зачет'!D24</f>
        <v>5</v>
      </c>
      <c r="R260" t="str">
        <f>M256</f>
        <v>Субъект Российской Федерации 10</v>
      </c>
    </row>
    <row r="261" spans="1:18" ht="18.75">
      <c r="A261" s="34">
        <v>2</v>
      </c>
      <c r="B261" s="35"/>
      <c r="C261" s="34"/>
      <c r="D261" s="36">
        <f>VLOOKUP(C261,юноши!$A$4:$B$158,2)</f>
        <v>0</v>
      </c>
      <c r="E261" s="34"/>
      <c r="F261" s="36">
        <f>VLOOKUP(E261,юноши!$C$4:$D$158,2)</f>
        <v>0</v>
      </c>
      <c r="G261" s="34"/>
      <c r="H261" s="36">
        <f>VLOOKUP(G261,юноши!$E$4:$F$158,2)</f>
        <v>0</v>
      </c>
      <c r="I261" s="34"/>
      <c r="J261" s="36">
        <f>VLOOKUP(I261,юноши!$G$4:$H$158,2)</f>
        <v>0</v>
      </c>
      <c r="K261" s="34"/>
      <c r="L261" s="36">
        <f>VLOOKUP(K261,юноши!$I$4:$J$158,2)</f>
        <v>0</v>
      </c>
      <c r="M261" s="34"/>
      <c r="N261" s="36">
        <f>VLOOKUP(M261,юноши!$K$4:$L$157,2)</f>
        <v>0</v>
      </c>
      <c r="O261" s="37">
        <f t="shared" ref="O261:O265" si="9">SUM(D261+F261+H261+J261+L261+N261)</f>
        <v>0</v>
      </c>
      <c r="P261" s="47">
        <f>'Личное первенство'!P71</f>
        <v>20</v>
      </c>
      <c r="Q261" s="70"/>
      <c r="R261" t="str">
        <f>M256</f>
        <v>Субъект Российской Федерации 10</v>
      </c>
    </row>
    <row r="262" spans="1:18" ht="18.75">
      <c r="A262" s="34">
        <v>3</v>
      </c>
      <c r="B262" s="35"/>
      <c r="C262" s="34"/>
      <c r="D262" s="36">
        <f>VLOOKUP(C262,юноши!$A$4:$B$158,2)</f>
        <v>0</v>
      </c>
      <c r="E262" s="34"/>
      <c r="F262" s="36">
        <f>VLOOKUP(E262,юноши!$C$4:$D$158,2)</f>
        <v>0</v>
      </c>
      <c r="G262" s="34"/>
      <c r="H262" s="36">
        <f>VLOOKUP(G262,юноши!$E$4:$F$158,2)</f>
        <v>0</v>
      </c>
      <c r="I262" s="34"/>
      <c r="J262" s="36">
        <f>VLOOKUP(I262,юноши!$G$4:$H$158,2)</f>
        <v>0</v>
      </c>
      <c r="K262" s="34"/>
      <c r="L262" s="36">
        <f>VLOOKUP(K262,юноши!$I$4:$J$158,2)</f>
        <v>0</v>
      </c>
      <c r="M262" s="34"/>
      <c r="N262" s="36">
        <f>VLOOKUP(M262,юноши!$K$4:$L$157,2)</f>
        <v>0</v>
      </c>
      <c r="O262" s="37">
        <f t="shared" si="9"/>
        <v>0</v>
      </c>
      <c r="P262" s="47">
        <f>'Личное первенство'!P72</f>
        <v>20</v>
      </c>
      <c r="Q262" s="70"/>
      <c r="R262" t="str">
        <f>M256</f>
        <v>Субъект Российской Федерации 10</v>
      </c>
    </row>
    <row r="263" spans="1:18" ht="18.75">
      <c r="A263" s="34">
        <v>4</v>
      </c>
      <c r="B263" s="35"/>
      <c r="C263" s="34"/>
      <c r="D263" s="36">
        <f>VLOOKUP(C263,юноши!$A$4:$B$158,2)</f>
        <v>0</v>
      </c>
      <c r="E263" s="34"/>
      <c r="F263" s="36">
        <f>VLOOKUP(E263,юноши!$C$4:$D$158,2)</f>
        <v>0</v>
      </c>
      <c r="G263" s="34"/>
      <c r="H263" s="36">
        <f>VLOOKUP(G263,юноши!$E$4:$F$158,2)</f>
        <v>0</v>
      </c>
      <c r="I263" s="34"/>
      <c r="J263" s="36">
        <f>VLOOKUP(I263,юноши!$G$4:$H$158,2)</f>
        <v>0</v>
      </c>
      <c r="K263" s="34"/>
      <c r="L263" s="36">
        <f>VLOOKUP(K263,юноши!$I$4:$J$158,2)</f>
        <v>0</v>
      </c>
      <c r="M263" s="34"/>
      <c r="N263" s="36">
        <f>VLOOKUP(M263,юноши!$K$4:$L$157,2)</f>
        <v>0</v>
      </c>
      <c r="O263" s="37">
        <f t="shared" si="9"/>
        <v>0</v>
      </c>
      <c r="P263" s="47">
        <f>'Личное первенство'!P73</f>
        <v>20</v>
      </c>
      <c r="Q263" s="70"/>
      <c r="R263" t="str">
        <f>M256</f>
        <v>Субъект Российской Федерации 10</v>
      </c>
    </row>
    <row r="264" spans="1:18" ht="18.75">
      <c r="A264" s="34">
        <v>5</v>
      </c>
      <c r="B264" s="35"/>
      <c r="C264" s="34"/>
      <c r="D264" s="36">
        <f>VLOOKUP(C264,юноши!$A$4:$B$158,2)</f>
        <v>0</v>
      </c>
      <c r="E264" s="34"/>
      <c r="F264" s="36">
        <f>VLOOKUP(E264,юноши!$C$4:$D$158,2)</f>
        <v>0</v>
      </c>
      <c r="G264" s="34"/>
      <c r="H264" s="36">
        <f>VLOOKUP(G264,юноши!$E$4:$F$158,2)</f>
        <v>0</v>
      </c>
      <c r="I264" s="34"/>
      <c r="J264" s="36">
        <f>VLOOKUP(I264,юноши!$G$4:$H$158,2)</f>
        <v>0</v>
      </c>
      <c r="K264" s="34"/>
      <c r="L264" s="36">
        <f>VLOOKUP(K264,юноши!$I$4:$J$158,2)</f>
        <v>0</v>
      </c>
      <c r="M264" s="34"/>
      <c r="N264" s="36">
        <f>VLOOKUP(M264,юноши!$K$4:$L$157,2)</f>
        <v>0</v>
      </c>
      <c r="O264" s="37">
        <f t="shared" si="9"/>
        <v>0</v>
      </c>
      <c r="P264" s="47">
        <f>'Личное первенство'!P74</f>
        <v>20</v>
      </c>
      <c r="Q264" s="70"/>
      <c r="R264" t="str">
        <f>M256</f>
        <v>Субъект Российской Федерации 10</v>
      </c>
    </row>
    <row r="265" spans="1:18" ht="18.75">
      <c r="A265" s="34">
        <v>6</v>
      </c>
      <c r="B265" s="35"/>
      <c r="C265" s="34"/>
      <c r="D265" s="36">
        <f>VLOOKUP(C265,юноши!$A$4:$B$158,2)</f>
        <v>0</v>
      </c>
      <c r="E265" s="34"/>
      <c r="F265" s="36">
        <f>VLOOKUP(E265,юноши!$C$4:$D$158,2)</f>
        <v>0</v>
      </c>
      <c r="G265" s="34"/>
      <c r="H265" s="36">
        <f>VLOOKUP(G265,юноши!$E$4:$F$158,2)</f>
        <v>0</v>
      </c>
      <c r="I265" s="34"/>
      <c r="J265" s="36">
        <f>VLOOKUP(I265,юноши!$G$4:$H$158,2)</f>
        <v>0</v>
      </c>
      <c r="K265" s="34"/>
      <c r="L265" s="36">
        <f>VLOOKUP(K265,юноши!$I$4:$J$158,2)</f>
        <v>0</v>
      </c>
      <c r="M265" s="34"/>
      <c r="N265" s="36">
        <f>VLOOKUP(M265,юноши!$K$4:$L$157,2)</f>
        <v>0</v>
      </c>
      <c r="O265" s="37">
        <f t="shared" si="9"/>
        <v>0</v>
      </c>
      <c r="P265" s="47">
        <f>'Личное первенство'!P75</f>
        <v>20</v>
      </c>
      <c r="Q265" s="70"/>
      <c r="R265" t="str">
        <f>M256</f>
        <v>Субъект Российской Федерации 10</v>
      </c>
    </row>
    <row r="266" spans="1:18" ht="20.25">
      <c r="A266" s="72" t="s">
        <v>343</v>
      </c>
      <c r="B266" s="73"/>
      <c r="C266" s="73"/>
      <c r="D266" s="73"/>
      <c r="E266" s="73"/>
      <c r="F266" s="73"/>
      <c r="G266" s="73"/>
      <c r="H266" s="73"/>
      <c r="I266" s="73"/>
      <c r="J266" s="73"/>
      <c r="K266" s="73"/>
      <c r="L266" s="73"/>
      <c r="M266" s="73"/>
      <c r="N266" s="74"/>
      <c r="O266" s="79">
        <f ca="1">SUMPRODUCT(LARGE($O$260:$O$265,ROW(INDIRECT("O1:O"&amp;R15))))</f>
        <v>0</v>
      </c>
      <c r="P266" s="80"/>
      <c r="Q266" s="71"/>
    </row>
    <row r="268" spans="1:18" ht="16.5">
      <c r="B268" s="38" t="s">
        <v>350</v>
      </c>
    </row>
    <row r="269" spans="1:18" ht="16.5">
      <c r="B269" s="38"/>
    </row>
    <row r="270" spans="1:18" ht="16.5">
      <c r="B270" s="38" t="s">
        <v>351</v>
      </c>
    </row>
    <row r="271" spans="1:18" ht="18.75">
      <c r="A271" s="78" t="s">
        <v>330</v>
      </c>
      <c r="B271" s="78"/>
      <c r="C271" s="78"/>
      <c r="D271" s="78"/>
      <c r="E271" s="78"/>
      <c r="F271" s="78"/>
      <c r="G271" s="78"/>
      <c r="H271" s="78"/>
      <c r="I271" s="78"/>
      <c r="J271" s="78"/>
      <c r="K271" s="78"/>
      <c r="L271" s="78"/>
      <c r="M271" s="78"/>
      <c r="N271" s="78"/>
      <c r="O271" s="78"/>
      <c r="P271" s="78"/>
      <c r="Q271" s="78"/>
    </row>
    <row r="272" spans="1:18" ht="18.75">
      <c r="A272" s="78" t="s">
        <v>331</v>
      </c>
      <c r="B272" s="78"/>
      <c r="C272" s="78"/>
      <c r="D272" s="78"/>
      <c r="E272" s="78"/>
      <c r="F272" s="78"/>
      <c r="G272" s="78"/>
      <c r="H272" s="78"/>
      <c r="I272" s="78"/>
      <c r="J272" s="78"/>
      <c r="K272" s="78"/>
      <c r="L272" s="78"/>
      <c r="M272" s="78"/>
      <c r="N272" s="78"/>
      <c r="O272" s="78"/>
      <c r="P272" s="78"/>
      <c r="Q272" s="78"/>
    </row>
    <row r="274" spans="1:18">
      <c r="A274" s="65" t="s">
        <v>335</v>
      </c>
      <c r="B274" s="65"/>
      <c r="C274" s="65"/>
      <c r="D274" s="65"/>
      <c r="E274" s="65"/>
      <c r="F274" s="65"/>
      <c r="G274" s="65"/>
      <c r="H274" s="65"/>
      <c r="I274" s="65"/>
      <c r="J274" s="65"/>
      <c r="K274" s="65"/>
      <c r="L274" s="65"/>
      <c r="M274" s="65"/>
      <c r="N274" s="65"/>
      <c r="O274" s="65"/>
      <c r="P274" s="65"/>
      <c r="Q274" s="65"/>
    </row>
    <row r="275" spans="1:18">
      <c r="A275" s="28"/>
      <c r="B275" s="28"/>
      <c r="C275" s="28"/>
      <c r="D275" s="28"/>
      <c r="E275" s="28"/>
      <c r="F275" s="28"/>
      <c r="G275" s="28"/>
      <c r="H275" s="28"/>
      <c r="I275" s="28"/>
      <c r="J275" s="28"/>
      <c r="K275" s="28"/>
      <c r="L275" s="28"/>
      <c r="M275" s="28"/>
      <c r="N275" s="28"/>
      <c r="O275" s="28"/>
      <c r="P275" s="28"/>
      <c r="Q275" s="28"/>
    </row>
    <row r="276" spans="1:18" ht="18.75">
      <c r="A276" s="66" t="s">
        <v>332</v>
      </c>
      <c r="B276" s="66"/>
      <c r="C276" s="66"/>
      <c r="D276" s="66"/>
      <c r="E276" s="66"/>
      <c r="F276" s="66"/>
      <c r="G276" s="66"/>
      <c r="H276" s="66"/>
      <c r="I276" s="66"/>
      <c r="J276" s="66"/>
      <c r="K276" s="66"/>
      <c r="L276" s="66"/>
      <c r="M276" s="66"/>
      <c r="N276" s="66"/>
      <c r="O276" s="66"/>
      <c r="P276" s="66"/>
      <c r="Q276" s="66"/>
    </row>
    <row r="277" spans="1:18" ht="18.75">
      <c r="A277" s="66" t="s">
        <v>336</v>
      </c>
      <c r="B277" s="66"/>
      <c r="C277" s="66"/>
      <c r="D277" s="66"/>
      <c r="E277" s="66"/>
      <c r="F277" s="66"/>
      <c r="G277" s="66"/>
      <c r="H277" s="66"/>
      <c r="I277" s="66"/>
      <c r="J277" s="66"/>
      <c r="K277" s="66"/>
      <c r="L277" s="66"/>
      <c r="M277" s="66"/>
      <c r="N277" s="66"/>
      <c r="O277" s="66"/>
      <c r="P277" s="66"/>
      <c r="Q277" s="66"/>
    </row>
    <row r="278" spans="1:18" ht="18.75">
      <c r="A278" s="67" t="s">
        <v>337</v>
      </c>
      <c r="B278" s="67"/>
      <c r="C278" s="67"/>
      <c r="D278" s="67"/>
      <c r="E278" s="67"/>
      <c r="F278" s="67"/>
      <c r="G278" s="67"/>
      <c r="H278" s="67"/>
      <c r="I278" s="67"/>
      <c r="J278" s="67"/>
      <c r="K278" s="67"/>
      <c r="L278" s="67"/>
      <c r="M278" s="67"/>
      <c r="N278" s="67"/>
      <c r="O278" s="67"/>
      <c r="P278" s="67"/>
      <c r="Q278" s="67"/>
    </row>
    <row r="279" spans="1:18" ht="18.75">
      <c r="A279" s="40"/>
      <c r="B279" s="40"/>
      <c r="C279" s="40"/>
      <c r="D279" s="40"/>
      <c r="E279" s="40"/>
      <c r="F279" s="40"/>
      <c r="G279" s="40"/>
      <c r="H279" s="40"/>
      <c r="I279" s="40"/>
      <c r="J279" s="40"/>
      <c r="K279" s="40"/>
      <c r="L279" s="40"/>
      <c r="M279" s="40"/>
      <c r="N279" s="40"/>
      <c r="O279" s="40"/>
      <c r="P279" s="40"/>
      <c r="Q279" s="40"/>
    </row>
    <row r="280" spans="1:18" ht="18.75">
      <c r="A280" s="68" t="s">
        <v>333</v>
      </c>
      <c r="B280" s="68"/>
      <c r="C280" s="31"/>
      <c r="D280" s="31"/>
      <c r="E280" s="31"/>
      <c r="F280" s="31"/>
      <c r="G280" s="31"/>
      <c r="H280" s="31"/>
      <c r="I280" s="31"/>
      <c r="J280" s="31"/>
      <c r="K280" s="31"/>
      <c r="L280" s="31"/>
      <c r="M280" s="31"/>
      <c r="N280" s="31"/>
      <c r="O280" s="31"/>
    </row>
    <row r="281" spans="1:18" ht="18.75">
      <c r="A281" s="68" t="s">
        <v>334</v>
      </c>
      <c r="B281" s="68"/>
      <c r="C281" s="30"/>
      <c r="D281" s="30"/>
      <c r="E281" s="30"/>
      <c r="F281" s="30"/>
      <c r="G281" s="30"/>
      <c r="H281" s="30"/>
      <c r="I281" s="30"/>
      <c r="J281" s="30"/>
      <c r="K281" s="30"/>
      <c r="L281" s="30"/>
      <c r="M281" s="30"/>
      <c r="N281" s="30"/>
      <c r="O281" s="30"/>
    </row>
    <row r="282" spans="1:18" ht="18.75">
      <c r="A282" s="68"/>
      <c r="B282" s="68"/>
      <c r="C282" s="31"/>
      <c r="D282" s="31"/>
      <c r="E282" s="31"/>
      <c r="F282" s="31"/>
      <c r="G282" s="31"/>
      <c r="H282" s="31"/>
      <c r="I282" s="31"/>
      <c r="J282" s="31"/>
      <c r="K282" s="31"/>
      <c r="L282" s="31"/>
      <c r="M282" s="31"/>
      <c r="N282" s="31"/>
      <c r="O282" s="31"/>
    </row>
    <row r="283" spans="1:18" ht="18.75">
      <c r="A283" s="75" t="s">
        <v>362</v>
      </c>
      <c r="B283" s="75"/>
      <c r="C283" s="75"/>
      <c r="D283" s="75"/>
      <c r="E283" s="75"/>
      <c r="F283" s="75"/>
      <c r="G283" s="75"/>
      <c r="H283" s="75"/>
      <c r="I283" s="75"/>
      <c r="J283" s="75"/>
      <c r="K283" s="75"/>
      <c r="L283" s="75"/>
      <c r="M283" s="64" t="s">
        <v>460</v>
      </c>
      <c r="N283" s="64"/>
      <c r="O283" s="64"/>
      <c r="P283" s="64"/>
      <c r="Q283" s="64"/>
    </row>
    <row r="285" spans="1:18" ht="46.5" customHeight="1">
      <c r="A285" s="76" t="s">
        <v>340</v>
      </c>
      <c r="B285" s="77" t="s">
        <v>341</v>
      </c>
      <c r="C285" s="76" t="s">
        <v>352</v>
      </c>
      <c r="D285" s="76"/>
      <c r="E285" s="76" t="s">
        <v>344</v>
      </c>
      <c r="F285" s="76"/>
      <c r="G285" s="76" t="s">
        <v>345</v>
      </c>
      <c r="H285" s="76"/>
      <c r="I285" s="76" t="s">
        <v>346</v>
      </c>
      <c r="J285" s="76"/>
      <c r="K285" s="76" t="s">
        <v>347</v>
      </c>
      <c r="L285" s="76"/>
      <c r="M285" s="76" t="s">
        <v>348</v>
      </c>
      <c r="N285" s="76"/>
      <c r="O285" s="81" t="s">
        <v>349</v>
      </c>
      <c r="P285" s="82" t="s">
        <v>338</v>
      </c>
      <c r="Q285" s="82" t="s">
        <v>339</v>
      </c>
    </row>
    <row r="286" spans="1:18" ht="16.5">
      <c r="A286" s="76"/>
      <c r="B286" s="77"/>
      <c r="C286" s="32" t="s">
        <v>342</v>
      </c>
      <c r="D286" s="33" t="s">
        <v>15</v>
      </c>
      <c r="E286" s="32" t="s">
        <v>342</v>
      </c>
      <c r="F286" s="33" t="s">
        <v>15</v>
      </c>
      <c r="G286" s="32" t="s">
        <v>342</v>
      </c>
      <c r="H286" s="33" t="s">
        <v>15</v>
      </c>
      <c r="I286" s="32" t="s">
        <v>342</v>
      </c>
      <c r="J286" s="33" t="s">
        <v>15</v>
      </c>
      <c r="K286" s="32" t="s">
        <v>342</v>
      </c>
      <c r="L286" s="33" t="s">
        <v>15</v>
      </c>
      <c r="M286" s="32" t="s">
        <v>342</v>
      </c>
      <c r="N286" s="33" t="s">
        <v>15</v>
      </c>
      <c r="O286" s="81"/>
      <c r="P286" s="83"/>
      <c r="Q286" s="83"/>
    </row>
    <row r="287" spans="1:18" ht="18.75">
      <c r="A287" s="34">
        <v>1</v>
      </c>
      <c r="B287" s="35"/>
      <c r="C287" s="34"/>
      <c r="D287" s="36">
        <f>VLOOKUP(C287,юноши!$A$4:$B$158,2)</f>
        <v>0</v>
      </c>
      <c r="E287" s="34"/>
      <c r="F287" s="36">
        <f>VLOOKUP(E287,юноши!$C$4:$D$158,2)</f>
        <v>0</v>
      </c>
      <c r="G287" s="34"/>
      <c r="H287" s="36">
        <f>VLOOKUP(G287,юноши!$E$4:$F$158,2)</f>
        <v>0</v>
      </c>
      <c r="I287" s="34"/>
      <c r="J287" s="36">
        <f>VLOOKUP(I287,юноши!$G$4:$H$158,2)</f>
        <v>0</v>
      </c>
      <c r="K287" s="34"/>
      <c r="L287" s="36">
        <f>VLOOKUP(K287,юноши!$I$4:$J$158,2)</f>
        <v>0</v>
      </c>
      <c r="M287" s="34"/>
      <c r="N287" s="36">
        <f>VLOOKUP(M287,юноши!$K$4:$L$157,2)</f>
        <v>0</v>
      </c>
      <c r="O287" s="37">
        <f>SUM(D287+F287+H287+J287+L287+N287)</f>
        <v>0</v>
      </c>
      <c r="P287" s="47">
        <f>'Личное первенство'!P76</f>
        <v>20</v>
      </c>
      <c r="Q287" s="69">
        <f ca="1">'Командный зачет'!D25</f>
        <v>5</v>
      </c>
      <c r="R287" t="str">
        <f>M283</f>
        <v>Субъект Российской Федерации 11</v>
      </c>
    </row>
    <row r="288" spans="1:18" ht="18.75">
      <c r="A288" s="34">
        <v>2</v>
      </c>
      <c r="B288" s="35"/>
      <c r="C288" s="34"/>
      <c r="D288" s="36">
        <f>VLOOKUP(C288,юноши!$A$4:$B$158,2)</f>
        <v>0</v>
      </c>
      <c r="E288" s="34"/>
      <c r="F288" s="36">
        <f>VLOOKUP(E288,юноши!$C$4:$D$158,2)</f>
        <v>0</v>
      </c>
      <c r="G288" s="34"/>
      <c r="H288" s="36">
        <f>VLOOKUP(G288,юноши!$E$4:$F$158,2)</f>
        <v>0</v>
      </c>
      <c r="I288" s="34"/>
      <c r="J288" s="36">
        <f>VLOOKUP(I288,юноши!$G$4:$H$158,2)</f>
        <v>0</v>
      </c>
      <c r="K288" s="34"/>
      <c r="L288" s="36">
        <f>VLOOKUP(K288,юноши!$I$4:$J$158,2)</f>
        <v>0</v>
      </c>
      <c r="M288" s="34"/>
      <c r="N288" s="36">
        <f>VLOOKUP(M288,юноши!$K$4:$L$157,2)</f>
        <v>0</v>
      </c>
      <c r="O288" s="37">
        <f t="shared" ref="O288:O292" si="10">SUM(D288+F288+H288+J288+L288+N288)</f>
        <v>0</v>
      </c>
      <c r="P288" s="47">
        <f>'Личное первенство'!P77</f>
        <v>20</v>
      </c>
      <c r="Q288" s="70"/>
      <c r="R288" t="str">
        <f>M283</f>
        <v>Субъект Российской Федерации 11</v>
      </c>
    </row>
    <row r="289" spans="1:18" ht="18.75">
      <c r="A289" s="34">
        <v>3</v>
      </c>
      <c r="B289" s="35"/>
      <c r="C289" s="34"/>
      <c r="D289" s="36">
        <f>VLOOKUP(C289,юноши!$A$4:$B$158,2)</f>
        <v>0</v>
      </c>
      <c r="E289" s="34"/>
      <c r="F289" s="36">
        <f>VLOOKUP(E289,юноши!$C$4:$D$158,2)</f>
        <v>0</v>
      </c>
      <c r="G289" s="34"/>
      <c r="H289" s="36">
        <f>VLOOKUP(G289,юноши!$E$4:$F$158,2)</f>
        <v>0</v>
      </c>
      <c r="I289" s="34"/>
      <c r="J289" s="36">
        <f>VLOOKUP(I289,юноши!$G$4:$H$158,2)</f>
        <v>0</v>
      </c>
      <c r="K289" s="34"/>
      <c r="L289" s="36">
        <f>VLOOKUP(K289,юноши!$I$4:$J$158,2)</f>
        <v>0</v>
      </c>
      <c r="M289" s="34"/>
      <c r="N289" s="36">
        <f>VLOOKUP(M289,юноши!$K$4:$L$157,2)</f>
        <v>0</v>
      </c>
      <c r="O289" s="37">
        <f t="shared" si="10"/>
        <v>0</v>
      </c>
      <c r="P289" s="47">
        <f>'Личное первенство'!P78</f>
        <v>20</v>
      </c>
      <c r="Q289" s="70"/>
      <c r="R289" t="str">
        <f>M283</f>
        <v>Субъект Российской Федерации 11</v>
      </c>
    </row>
    <row r="290" spans="1:18" ht="18.75">
      <c r="A290" s="34">
        <v>4</v>
      </c>
      <c r="B290" s="35"/>
      <c r="C290" s="34"/>
      <c r="D290" s="36">
        <f>VLOOKUP(C290,юноши!$A$4:$B$158,2)</f>
        <v>0</v>
      </c>
      <c r="E290" s="34"/>
      <c r="F290" s="36">
        <f>VLOOKUP(E290,юноши!$C$4:$D$158,2)</f>
        <v>0</v>
      </c>
      <c r="G290" s="34"/>
      <c r="H290" s="36">
        <f>VLOOKUP(G290,юноши!$E$4:$F$158,2)</f>
        <v>0</v>
      </c>
      <c r="I290" s="34"/>
      <c r="J290" s="36">
        <f>VLOOKUP(I290,юноши!$G$4:$H$158,2)</f>
        <v>0</v>
      </c>
      <c r="K290" s="34"/>
      <c r="L290" s="36">
        <f>VLOOKUP(K290,юноши!$I$4:$J$158,2)</f>
        <v>0</v>
      </c>
      <c r="M290" s="34"/>
      <c r="N290" s="36">
        <f>VLOOKUP(M290,юноши!$K$4:$L$157,2)</f>
        <v>0</v>
      </c>
      <c r="O290" s="37">
        <f t="shared" si="10"/>
        <v>0</v>
      </c>
      <c r="P290" s="47">
        <f>'Личное первенство'!P79</f>
        <v>20</v>
      </c>
      <c r="Q290" s="70"/>
      <c r="R290" t="str">
        <f>M283</f>
        <v>Субъект Российской Федерации 11</v>
      </c>
    </row>
    <row r="291" spans="1:18" ht="18.75">
      <c r="A291" s="34">
        <v>5</v>
      </c>
      <c r="B291" s="35"/>
      <c r="C291" s="34"/>
      <c r="D291" s="36">
        <f>VLOOKUP(C291,юноши!$A$4:$B$158,2)</f>
        <v>0</v>
      </c>
      <c r="E291" s="34"/>
      <c r="F291" s="36">
        <f>VLOOKUP(E291,юноши!$C$4:$D$158,2)</f>
        <v>0</v>
      </c>
      <c r="G291" s="34"/>
      <c r="H291" s="36">
        <f>VLOOKUP(G291,юноши!$E$4:$F$158,2)</f>
        <v>0</v>
      </c>
      <c r="I291" s="34"/>
      <c r="J291" s="36">
        <f>VLOOKUP(I291,юноши!$G$4:$H$158,2)</f>
        <v>0</v>
      </c>
      <c r="K291" s="34"/>
      <c r="L291" s="36">
        <f>VLOOKUP(K291,юноши!$I$4:$J$158,2)</f>
        <v>0</v>
      </c>
      <c r="M291" s="34"/>
      <c r="N291" s="36">
        <f>VLOOKUP(M291,юноши!$K$4:$L$157,2)</f>
        <v>0</v>
      </c>
      <c r="O291" s="37">
        <f t="shared" si="10"/>
        <v>0</v>
      </c>
      <c r="P291" s="47">
        <f>'Личное первенство'!P80</f>
        <v>20</v>
      </c>
      <c r="Q291" s="70"/>
      <c r="R291" t="str">
        <f>M283</f>
        <v>Субъект Российской Федерации 11</v>
      </c>
    </row>
    <row r="292" spans="1:18" ht="18.75">
      <c r="A292" s="34">
        <v>6</v>
      </c>
      <c r="B292" s="35"/>
      <c r="C292" s="34"/>
      <c r="D292" s="36">
        <f>VLOOKUP(C292,юноши!$A$4:$B$158,2)</f>
        <v>0</v>
      </c>
      <c r="E292" s="34"/>
      <c r="F292" s="36">
        <f>VLOOKUP(E292,юноши!$C$4:$D$158,2)</f>
        <v>0</v>
      </c>
      <c r="G292" s="34"/>
      <c r="H292" s="36">
        <f>VLOOKUP(G292,юноши!$E$4:$F$158,2)</f>
        <v>0</v>
      </c>
      <c r="I292" s="34"/>
      <c r="J292" s="36">
        <f>VLOOKUP(I292,юноши!$G$4:$H$158,2)</f>
        <v>0</v>
      </c>
      <c r="K292" s="34"/>
      <c r="L292" s="36">
        <f>VLOOKUP(K292,юноши!$I$4:$J$158,2)</f>
        <v>0</v>
      </c>
      <c r="M292" s="34"/>
      <c r="N292" s="36">
        <f>VLOOKUP(M292,юноши!$K$4:$L$157,2)</f>
        <v>0</v>
      </c>
      <c r="O292" s="37">
        <f t="shared" si="10"/>
        <v>0</v>
      </c>
      <c r="P292" s="47">
        <f>'Личное первенство'!P81</f>
        <v>20</v>
      </c>
      <c r="Q292" s="70"/>
      <c r="R292" t="str">
        <f>M283</f>
        <v>Субъект Российской Федерации 11</v>
      </c>
    </row>
    <row r="293" spans="1:18" ht="20.25">
      <c r="A293" s="72" t="s">
        <v>343</v>
      </c>
      <c r="B293" s="73"/>
      <c r="C293" s="73"/>
      <c r="D293" s="73"/>
      <c r="E293" s="73"/>
      <c r="F293" s="73"/>
      <c r="G293" s="73"/>
      <c r="H293" s="73"/>
      <c r="I293" s="73"/>
      <c r="J293" s="73"/>
      <c r="K293" s="73"/>
      <c r="L293" s="73"/>
      <c r="M293" s="73"/>
      <c r="N293" s="74"/>
      <c r="O293" s="79">
        <f ca="1">SUMPRODUCT(LARGE($O$287:$O$292,ROW(INDIRECT("O1:O"&amp;R15))))</f>
        <v>0</v>
      </c>
      <c r="P293" s="80"/>
      <c r="Q293" s="71"/>
    </row>
    <row r="295" spans="1:18" ht="16.5">
      <c r="B295" s="38" t="s">
        <v>350</v>
      </c>
    </row>
    <row r="296" spans="1:18" ht="16.5">
      <c r="B296" s="38"/>
    </row>
    <row r="297" spans="1:18" ht="16.5">
      <c r="B297" s="38" t="s">
        <v>351</v>
      </c>
    </row>
    <row r="298" spans="1:18" ht="18.75">
      <c r="A298" s="78" t="s">
        <v>330</v>
      </c>
      <c r="B298" s="78"/>
      <c r="C298" s="78"/>
      <c r="D298" s="78"/>
      <c r="E298" s="78"/>
      <c r="F298" s="78"/>
      <c r="G298" s="78"/>
      <c r="H298" s="78"/>
      <c r="I298" s="78"/>
      <c r="J298" s="78"/>
      <c r="K298" s="78"/>
      <c r="L298" s="78"/>
      <c r="M298" s="78"/>
      <c r="N298" s="78"/>
      <c r="O298" s="78"/>
      <c r="P298" s="78"/>
      <c r="Q298" s="78"/>
    </row>
    <row r="299" spans="1:18" ht="18.75">
      <c r="A299" s="78" t="s">
        <v>331</v>
      </c>
      <c r="B299" s="78"/>
      <c r="C299" s="78"/>
      <c r="D299" s="78"/>
      <c r="E299" s="78"/>
      <c r="F299" s="78"/>
      <c r="G299" s="78"/>
      <c r="H299" s="78"/>
      <c r="I299" s="78"/>
      <c r="J299" s="78"/>
      <c r="K299" s="78"/>
      <c r="L299" s="78"/>
      <c r="M299" s="78"/>
      <c r="N299" s="78"/>
      <c r="O299" s="78"/>
      <c r="P299" s="78"/>
      <c r="Q299" s="78"/>
    </row>
    <row r="301" spans="1:18">
      <c r="A301" s="65" t="s">
        <v>335</v>
      </c>
      <c r="B301" s="65"/>
      <c r="C301" s="65"/>
      <c r="D301" s="65"/>
      <c r="E301" s="65"/>
      <c r="F301" s="65"/>
      <c r="G301" s="65"/>
      <c r="H301" s="65"/>
      <c r="I301" s="65"/>
      <c r="J301" s="65"/>
      <c r="K301" s="65"/>
      <c r="L301" s="65"/>
      <c r="M301" s="65"/>
      <c r="N301" s="65"/>
      <c r="O301" s="65"/>
      <c r="P301" s="65"/>
      <c r="Q301" s="65"/>
    </row>
    <row r="302" spans="1:18">
      <c r="A302" s="28"/>
      <c r="B302" s="28"/>
      <c r="C302" s="28"/>
      <c r="D302" s="28"/>
      <c r="E302" s="28"/>
      <c r="F302" s="28"/>
      <c r="G302" s="28"/>
      <c r="H302" s="28"/>
      <c r="I302" s="28"/>
      <c r="J302" s="28"/>
      <c r="K302" s="28"/>
      <c r="L302" s="28"/>
      <c r="M302" s="28"/>
      <c r="N302" s="28"/>
      <c r="O302" s="28"/>
      <c r="P302" s="28"/>
      <c r="Q302" s="28"/>
    </row>
    <row r="303" spans="1:18" ht="18.75">
      <c r="A303" s="66" t="s">
        <v>332</v>
      </c>
      <c r="B303" s="66"/>
      <c r="C303" s="66"/>
      <c r="D303" s="66"/>
      <c r="E303" s="66"/>
      <c r="F303" s="66"/>
      <c r="G303" s="66"/>
      <c r="H303" s="66"/>
      <c r="I303" s="66"/>
      <c r="J303" s="66"/>
      <c r="K303" s="66"/>
      <c r="L303" s="66"/>
      <c r="M303" s="66"/>
      <c r="N303" s="66"/>
      <c r="O303" s="66"/>
      <c r="P303" s="66"/>
      <c r="Q303" s="66"/>
    </row>
    <row r="304" spans="1:18" ht="18.75">
      <c r="A304" s="66" t="s">
        <v>336</v>
      </c>
      <c r="B304" s="66"/>
      <c r="C304" s="66"/>
      <c r="D304" s="66"/>
      <c r="E304" s="66"/>
      <c r="F304" s="66"/>
      <c r="G304" s="66"/>
      <c r="H304" s="66"/>
      <c r="I304" s="66"/>
      <c r="J304" s="66"/>
      <c r="K304" s="66"/>
      <c r="L304" s="66"/>
      <c r="M304" s="66"/>
      <c r="N304" s="66"/>
      <c r="O304" s="66"/>
      <c r="P304" s="66"/>
      <c r="Q304" s="66"/>
    </row>
    <row r="305" spans="1:18" ht="18.75">
      <c r="A305" s="67" t="s">
        <v>337</v>
      </c>
      <c r="B305" s="67"/>
      <c r="C305" s="67"/>
      <c r="D305" s="67"/>
      <c r="E305" s="67"/>
      <c r="F305" s="67"/>
      <c r="G305" s="67"/>
      <c r="H305" s="67"/>
      <c r="I305" s="67"/>
      <c r="J305" s="67"/>
      <c r="K305" s="67"/>
      <c r="L305" s="67"/>
      <c r="M305" s="67"/>
      <c r="N305" s="67"/>
      <c r="O305" s="67"/>
      <c r="P305" s="67"/>
      <c r="Q305" s="67"/>
    </row>
    <row r="306" spans="1:18" ht="18.75">
      <c r="A306" s="40"/>
      <c r="B306" s="40"/>
      <c r="C306" s="40"/>
      <c r="D306" s="40"/>
      <c r="E306" s="40"/>
      <c r="F306" s="40"/>
      <c r="G306" s="40"/>
      <c r="H306" s="40"/>
      <c r="I306" s="40"/>
      <c r="J306" s="40"/>
      <c r="K306" s="40"/>
      <c r="L306" s="40"/>
      <c r="M306" s="40"/>
      <c r="N306" s="40"/>
      <c r="O306" s="40"/>
      <c r="P306" s="40"/>
      <c r="Q306" s="40"/>
    </row>
    <row r="307" spans="1:18" ht="18.75">
      <c r="A307" s="68" t="s">
        <v>333</v>
      </c>
      <c r="B307" s="68"/>
      <c r="C307" s="31"/>
      <c r="D307" s="31"/>
      <c r="E307" s="31"/>
      <c r="F307" s="31"/>
      <c r="G307" s="31"/>
      <c r="H307" s="31"/>
      <c r="I307" s="31"/>
      <c r="J307" s="31"/>
      <c r="K307" s="31"/>
      <c r="L307" s="31"/>
      <c r="M307" s="31"/>
      <c r="N307" s="31"/>
      <c r="O307" s="31"/>
    </row>
    <row r="308" spans="1:18" ht="18.75">
      <c r="A308" s="68" t="s">
        <v>334</v>
      </c>
      <c r="B308" s="68"/>
      <c r="C308" s="30"/>
      <c r="D308" s="30"/>
      <c r="E308" s="30"/>
      <c r="F308" s="30"/>
      <c r="G308" s="30"/>
      <c r="H308" s="30"/>
      <c r="I308" s="30"/>
      <c r="J308" s="30"/>
      <c r="K308" s="30"/>
      <c r="L308" s="30"/>
      <c r="M308" s="30"/>
      <c r="N308" s="30"/>
      <c r="O308" s="30"/>
    </row>
    <row r="309" spans="1:18" ht="18.75">
      <c r="A309" s="68"/>
      <c r="B309" s="68"/>
      <c r="C309" s="31"/>
      <c r="D309" s="31"/>
      <c r="E309" s="31"/>
      <c r="F309" s="31"/>
      <c r="G309" s="31"/>
      <c r="H309" s="31"/>
      <c r="I309" s="31"/>
      <c r="J309" s="31"/>
      <c r="K309" s="31"/>
      <c r="L309" s="31"/>
      <c r="M309" s="31"/>
      <c r="N309" s="31"/>
      <c r="O309" s="31"/>
    </row>
    <row r="310" spans="1:18" ht="18.75">
      <c r="A310" s="75" t="s">
        <v>363</v>
      </c>
      <c r="B310" s="75"/>
      <c r="C310" s="75"/>
      <c r="D310" s="75"/>
      <c r="E310" s="75"/>
      <c r="F310" s="75"/>
      <c r="G310" s="75"/>
      <c r="H310" s="75"/>
      <c r="I310" s="75"/>
      <c r="J310" s="75"/>
      <c r="K310" s="75"/>
      <c r="L310" s="75"/>
      <c r="M310" s="64" t="s">
        <v>461</v>
      </c>
      <c r="N310" s="64"/>
      <c r="O310" s="64"/>
      <c r="P310" s="64"/>
      <c r="Q310" s="64"/>
    </row>
    <row r="312" spans="1:18" ht="46.5" customHeight="1">
      <c r="A312" s="76" t="s">
        <v>340</v>
      </c>
      <c r="B312" s="77" t="s">
        <v>341</v>
      </c>
      <c r="C312" s="76" t="s">
        <v>352</v>
      </c>
      <c r="D312" s="76"/>
      <c r="E312" s="76" t="s">
        <v>344</v>
      </c>
      <c r="F312" s="76"/>
      <c r="G312" s="76" t="s">
        <v>345</v>
      </c>
      <c r="H312" s="76"/>
      <c r="I312" s="76" t="s">
        <v>346</v>
      </c>
      <c r="J312" s="76"/>
      <c r="K312" s="76" t="s">
        <v>347</v>
      </c>
      <c r="L312" s="76"/>
      <c r="M312" s="76" t="s">
        <v>348</v>
      </c>
      <c r="N312" s="76"/>
      <c r="O312" s="81" t="s">
        <v>349</v>
      </c>
      <c r="P312" s="82" t="s">
        <v>338</v>
      </c>
      <c r="Q312" s="82" t="s">
        <v>339</v>
      </c>
    </row>
    <row r="313" spans="1:18" ht="16.5">
      <c r="A313" s="76"/>
      <c r="B313" s="77"/>
      <c r="C313" s="32" t="s">
        <v>342</v>
      </c>
      <c r="D313" s="33" t="s">
        <v>15</v>
      </c>
      <c r="E313" s="32" t="s">
        <v>342</v>
      </c>
      <c r="F313" s="33" t="s">
        <v>15</v>
      </c>
      <c r="G313" s="32" t="s">
        <v>342</v>
      </c>
      <c r="H313" s="33" t="s">
        <v>15</v>
      </c>
      <c r="I313" s="32" t="s">
        <v>342</v>
      </c>
      <c r="J313" s="33" t="s">
        <v>15</v>
      </c>
      <c r="K313" s="32" t="s">
        <v>342</v>
      </c>
      <c r="L313" s="33" t="s">
        <v>15</v>
      </c>
      <c r="M313" s="32" t="s">
        <v>342</v>
      </c>
      <c r="N313" s="33" t="s">
        <v>15</v>
      </c>
      <c r="O313" s="81"/>
      <c r="P313" s="83"/>
      <c r="Q313" s="83"/>
    </row>
    <row r="314" spans="1:18" ht="18.75">
      <c r="A314" s="34">
        <v>1</v>
      </c>
      <c r="B314" s="35"/>
      <c r="C314" s="34"/>
      <c r="D314" s="36">
        <f>VLOOKUP(C314,юноши!$A$4:$B$158,2)</f>
        <v>0</v>
      </c>
      <c r="E314" s="34"/>
      <c r="F314" s="36">
        <f>VLOOKUP(E314,юноши!$C$4:$D$158,2)</f>
        <v>0</v>
      </c>
      <c r="G314" s="34"/>
      <c r="H314" s="36">
        <f>VLOOKUP(G314,юноши!$E$4:$F$158,2)</f>
        <v>0</v>
      </c>
      <c r="I314" s="34"/>
      <c r="J314" s="36">
        <f>VLOOKUP(I314,юноши!$G$4:$H$158,2)</f>
        <v>0</v>
      </c>
      <c r="K314" s="34"/>
      <c r="L314" s="36">
        <f>VLOOKUP(K314,юноши!$I$4:$J$158,2)</f>
        <v>0</v>
      </c>
      <c r="M314" s="34"/>
      <c r="N314" s="36">
        <f>VLOOKUP(M314,юноши!$K$4:$L$157,2)</f>
        <v>0</v>
      </c>
      <c r="O314" s="37">
        <f>SUM(D314+F314+H314+J314+L314+N314)</f>
        <v>0</v>
      </c>
      <c r="P314" s="47">
        <f>'Личное первенство'!P82</f>
        <v>20</v>
      </c>
      <c r="Q314" s="69">
        <f ca="1">'Командный зачет'!D26</f>
        <v>5</v>
      </c>
      <c r="R314" t="str">
        <f>M310</f>
        <v>Субъект Российской Федерации 12</v>
      </c>
    </row>
    <row r="315" spans="1:18" ht="18.75">
      <c r="A315" s="34">
        <v>2</v>
      </c>
      <c r="B315" s="35"/>
      <c r="C315" s="34"/>
      <c r="D315" s="36">
        <f>VLOOKUP(C315,юноши!$A$4:$B$158,2)</f>
        <v>0</v>
      </c>
      <c r="E315" s="34"/>
      <c r="F315" s="36">
        <f>VLOOKUP(E315,юноши!$C$4:$D$158,2)</f>
        <v>0</v>
      </c>
      <c r="G315" s="34"/>
      <c r="H315" s="36">
        <f>VLOOKUP(G315,юноши!$E$4:$F$158,2)</f>
        <v>0</v>
      </c>
      <c r="I315" s="34"/>
      <c r="J315" s="36">
        <f>VLOOKUP(I315,юноши!$G$4:$H$158,2)</f>
        <v>0</v>
      </c>
      <c r="K315" s="34"/>
      <c r="L315" s="36">
        <f>VLOOKUP(K315,юноши!$I$4:$J$158,2)</f>
        <v>0</v>
      </c>
      <c r="M315" s="34"/>
      <c r="N315" s="36">
        <f>VLOOKUP(M315,юноши!$K$4:$L$157,2)</f>
        <v>0</v>
      </c>
      <c r="O315" s="37">
        <f t="shared" ref="O315:O319" si="11">SUM(D315+F315+H315+J315+L315+N315)</f>
        <v>0</v>
      </c>
      <c r="P315" s="47">
        <f>'Личное первенство'!P83</f>
        <v>20</v>
      </c>
      <c r="Q315" s="70"/>
      <c r="R315" t="str">
        <f>M310</f>
        <v>Субъект Российской Федерации 12</v>
      </c>
    </row>
    <row r="316" spans="1:18" ht="18.75">
      <c r="A316" s="34">
        <v>3</v>
      </c>
      <c r="B316" s="35"/>
      <c r="C316" s="34"/>
      <c r="D316" s="36">
        <f>VLOOKUP(C316,юноши!$A$4:$B$158,2)</f>
        <v>0</v>
      </c>
      <c r="E316" s="34"/>
      <c r="F316" s="36">
        <f>VLOOKUP(E316,юноши!$C$4:$D$158,2)</f>
        <v>0</v>
      </c>
      <c r="G316" s="34"/>
      <c r="H316" s="36">
        <f>VLOOKUP(G316,юноши!$E$4:$F$158,2)</f>
        <v>0</v>
      </c>
      <c r="I316" s="34"/>
      <c r="J316" s="36">
        <f>VLOOKUP(I316,юноши!$G$4:$H$158,2)</f>
        <v>0</v>
      </c>
      <c r="K316" s="34"/>
      <c r="L316" s="36">
        <f>VLOOKUP(K316,юноши!$I$4:$J$158,2)</f>
        <v>0</v>
      </c>
      <c r="M316" s="34"/>
      <c r="N316" s="36">
        <f>VLOOKUP(M316,юноши!$K$4:$L$157,2)</f>
        <v>0</v>
      </c>
      <c r="O316" s="37">
        <f t="shared" si="11"/>
        <v>0</v>
      </c>
      <c r="P316" s="47">
        <f>'Личное первенство'!P84</f>
        <v>20</v>
      </c>
      <c r="Q316" s="70"/>
      <c r="R316" t="str">
        <f>M310</f>
        <v>Субъект Российской Федерации 12</v>
      </c>
    </row>
    <row r="317" spans="1:18" ht="18.75">
      <c r="A317" s="34">
        <v>4</v>
      </c>
      <c r="B317" s="35"/>
      <c r="C317" s="34"/>
      <c r="D317" s="36">
        <f>VLOOKUP(C317,юноши!$A$4:$B$158,2)</f>
        <v>0</v>
      </c>
      <c r="E317" s="34"/>
      <c r="F317" s="36">
        <f>VLOOKUP(E317,юноши!$C$4:$D$158,2)</f>
        <v>0</v>
      </c>
      <c r="G317" s="34"/>
      <c r="H317" s="36">
        <f>VLOOKUP(G317,юноши!$E$4:$F$158,2)</f>
        <v>0</v>
      </c>
      <c r="I317" s="34"/>
      <c r="J317" s="36">
        <f>VLOOKUP(I317,юноши!$G$4:$H$158,2)</f>
        <v>0</v>
      </c>
      <c r="K317" s="34"/>
      <c r="L317" s="36">
        <f>VLOOKUP(K317,юноши!$I$4:$J$158,2)</f>
        <v>0</v>
      </c>
      <c r="M317" s="34"/>
      <c r="N317" s="36">
        <f>VLOOKUP(M317,юноши!$K$4:$L$157,2)</f>
        <v>0</v>
      </c>
      <c r="O317" s="37">
        <f t="shared" si="11"/>
        <v>0</v>
      </c>
      <c r="P317" s="47">
        <f>'Личное первенство'!P85</f>
        <v>20</v>
      </c>
      <c r="Q317" s="70"/>
      <c r="R317" t="str">
        <f>M310</f>
        <v>Субъект Российской Федерации 12</v>
      </c>
    </row>
    <row r="318" spans="1:18" ht="18.75">
      <c r="A318" s="34">
        <v>5</v>
      </c>
      <c r="B318" s="35"/>
      <c r="C318" s="34"/>
      <c r="D318" s="36">
        <f>VLOOKUP(C318,юноши!$A$4:$B$158,2)</f>
        <v>0</v>
      </c>
      <c r="E318" s="34"/>
      <c r="F318" s="36">
        <f>VLOOKUP(E318,юноши!$C$4:$D$158,2)</f>
        <v>0</v>
      </c>
      <c r="G318" s="34"/>
      <c r="H318" s="36">
        <f>VLOOKUP(G318,юноши!$E$4:$F$158,2)</f>
        <v>0</v>
      </c>
      <c r="I318" s="34"/>
      <c r="J318" s="36">
        <f>VLOOKUP(I318,юноши!$G$4:$H$158,2)</f>
        <v>0</v>
      </c>
      <c r="K318" s="34"/>
      <c r="L318" s="36">
        <f>VLOOKUP(K318,юноши!$I$4:$J$158,2)</f>
        <v>0</v>
      </c>
      <c r="M318" s="34"/>
      <c r="N318" s="36">
        <f>VLOOKUP(M318,юноши!$K$4:$L$157,2)</f>
        <v>0</v>
      </c>
      <c r="O318" s="37">
        <f t="shared" si="11"/>
        <v>0</v>
      </c>
      <c r="P318" s="47">
        <f>'Личное первенство'!P86</f>
        <v>20</v>
      </c>
      <c r="Q318" s="70"/>
      <c r="R318" t="str">
        <f>M310</f>
        <v>Субъект Российской Федерации 12</v>
      </c>
    </row>
    <row r="319" spans="1:18" ht="18.75">
      <c r="A319" s="34">
        <v>6</v>
      </c>
      <c r="B319" s="35"/>
      <c r="C319" s="34"/>
      <c r="D319" s="36">
        <f>VLOOKUP(C319,юноши!$A$4:$B$158,2)</f>
        <v>0</v>
      </c>
      <c r="E319" s="34"/>
      <c r="F319" s="36">
        <f>VLOOKUP(E319,юноши!$C$4:$D$158,2)</f>
        <v>0</v>
      </c>
      <c r="G319" s="34"/>
      <c r="H319" s="36">
        <f>VLOOKUP(G319,юноши!$E$4:$F$158,2)</f>
        <v>0</v>
      </c>
      <c r="I319" s="34"/>
      <c r="J319" s="36">
        <f>VLOOKUP(I319,юноши!$G$4:$H$158,2)</f>
        <v>0</v>
      </c>
      <c r="K319" s="34"/>
      <c r="L319" s="36">
        <f>VLOOKUP(K319,юноши!$I$4:$J$158,2)</f>
        <v>0</v>
      </c>
      <c r="M319" s="34"/>
      <c r="N319" s="36">
        <f>VLOOKUP(M319,юноши!$K$4:$L$157,2)</f>
        <v>0</v>
      </c>
      <c r="O319" s="37">
        <f t="shared" si="11"/>
        <v>0</v>
      </c>
      <c r="P319" s="47">
        <f>'Личное первенство'!P87</f>
        <v>20</v>
      </c>
      <c r="Q319" s="70"/>
      <c r="R319" t="str">
        <f>M310</f>
        <v>Субъект Российской Федерации 12</v>
      </c>
    </row>
    <row r="320" spans="1:18" ht="20.25">
      <c r="A320" s="72" t="s">
        <v>343</v>
      </c>
      <c r="B320" s="73"/>
      <c r="C320" s="73"/>
      <c r="D320" s="73"/>
      <c r="E320" s="73"/>
      <c r="F320" s="73"/>
      <c r="G320" s="73"/>
      <c r="H320" s="73"/>
      <c r="I320" s="73"/>
      <c r="J320" s="73"/>
      <c r="K320" s="73"/>
      <c r="L320" s="73"/>
      <c r="M320" s="73"/>
      <c r="N320" s="74"/>
      <c r="O320" s="79">
        <f ca="1">SUMPRODUCT(LARGE($O$314:$O$319,ROW(INDIRECT("O1:O"&amp;R15))))</f>
        <v>0</v>
      </c>
      <c r="P320" s="80"/>
      <c r="Q320" s="71"/>
    </row>
    <row r="322" spans="1:17" ht="16.5">
      <c r="B322" s="38" t="s">
        <v>350</v>
      </c>
    </row>
    <row r="323" spans="1:17" ht="16.5">
      <c r="B323" s="38"/>
    </row>
    <row r="324" spans="1:17" ht="16.5">
      <c r="B324" s="38" t="s">
        <v>351</v>
      </c>
    </row>
    <row r="325" spans="1:17" ht="18.75">
      <c r="A325" s="78" t="s">
        <v>330</v>
      </c>
      <c r="B325" s="78"/>
      <c r="C325" s="78"/>
      <c r="D325" s="78"/>
      <c r="E325" s="78"/>
      <c r="F325" s="78"/>
      <c r="G325" s="78"/>
      <c r="H325" s="78"/>
      <c r="I325" s="78"/>
      <c r="J325" s="78"/>
      <c r="K325" s="78"/>
      <c r="L325" s="78"/>
      <c r="M325" s="78"/>
      <c r="N325" s="78"/>
      <c r="O325" s="78"/>
      <c r="P325" s="78"/>
      <c r="Q325" s="78"/>
    </row>
    <row r="326" spans="1:17" ht="18.75">
      <c r="A326" s="78" t="s">
        <v>331</v>
      </c>
      <c r="B326" s="78"/>
      <c r="C326" s="78"/>
      <c r="D326" s="78"/>
      <c r="E326" s="78"/>
      <c r="F326" s="78"/>
      <c r="G326" s="78"/>
      <c r="H326" s="78"/>
      <c r="I326" s="78"/>
      <c r="J326" s="78"/>
      <c r="K326" s="78"/>
      <c r="L326" s="78"/>
      <c r="M326" s="78"/>
      <c r="N326" s="78"/>
      <c r="O326" s="78"/>
      <c r="P326" s="78"/>
      <c r="Q326" s="78"/>
    </row>
    <row r="328" spans="1:17">
      <c r="A328" s="65" t="s">
        <v>335</v>
      </c>
      <c r="B328" s="65"/>
      <c r="C328" s="65"/>
      <c r="D328" s="65"/>
      <c r="E328" s="65"/>
      <c r="F328" s="65"/>
      <c r="G328" s="65"/>
      <c r="H328" s="65"/>
      <c r="I328" s="65"/>
      <c r="J328" s="65"/>
      <c r="K328" s="65"/>
      <c r="L328" s="65"/>
      <c r="M328" s="65"/>
      <c r="N328" s="65"/>
      <c r="O328" s="65"/>
      <c r="P328" s="65"/>
      <c r="Q328" s="65"/>
    </row>
    <row r="329" spans="1:17">
      <c r="A329" s="28"/>
      <c r="B329" s="28"/>
      <c r="C329" s="28"/>
      <c r="D329" s="28"/>
      <c r="E329" s="28"/>
      <c r="F329" s="28"/>
      <c r="G329" s="28"/>
      <c r="H329" s="28"/>
      <c r="I329" s="28"/>
      <c r="J329" s="28"/>
      <c r="K329" s="28"/>
      <c r="L329" s="28"/>
      <c r="M329" s="28"/>
      <c r="N329" s="28"/>
      <c r="O329" s="28"/>
      <c r="P329" s="28"/>
      <c r="Q329" s="28"/>
    </row>
    <row r="330" spans="1:17" ht="18.75">
      <c r="A330" s="66" t="s">
        <v>332</v>
      </c>
      <c r="B330" s="66"/>
      <c r="C330" s="66"/>
      <c r="D330" s="66"/>
      <c r="E330" s="66"/>
      <c r="F330" s="66"/>
      <c r="G330" s="66"/>
      <c r="H330" s="66"/>
      <c r="I330" s="66"/>
      <c r="J330" s="66"/>
      <c r="K330" s="66"/>
      <c r="L330" s="66"/>
      <c r="M330" s="66"/>
      <c r="N330" s="66"/>
      <c r="O330" s="66"/>
      <c r="P330" s="66"/>
      <c r="Q330" s="66"/>
    </row>
    <row r="331" spans="1:17" ht="18.75">
      <c r="A331" s="66" t="s">
        <v>336</v>
      </c>
      <c r="B331" s="66"/>
      <c r="C331" s="66"/>
      <c r="D331" s="66"/>
      <c r="E331" s="66"/>
      <c r="F331" s="66"/>
      <c r="G331" s="66"/>
      <c r="H331" s="66"/>
      <c r="I331" s="66"/>
      <c r="J331" s="66"/>
      <c r="K331" s="66"/>
      <c r="L331" s="66"/>
      <c r="M331" s="66"/>
      <c r="N331" s="66"/>
      <c r="O331" s="66"/>
      <c r="P331" s="66"/>
      <c r="Q331" s="66"/>
    </row>
    <row r="332" spans="1:17" ht="18.75">
      <c r="A332" s="67" t="s">
        <v>337</v>
      </c>
      <c r="B332" s="67"/>
      <c r="C332" s="67"/>
      <c r="D332" s="67"/>
      <c r="E332" s="67"/>
      <c r="F332" s="67"/>
      <c r="G332" s="67"/>
      <c r="H332" s="67"/>
      <c r="I332" s="67"/>
      <c r="J332" s="67"/>
      <c r="K332" s="67"/>
      <c r="L332" s="67"/>
      <c r="M332" s="67"/>
      <c r="N332" s="67"/>
      <c r="O332" s="67"/>
      <c r="P332" s="67"/>
      <c r="Q332" s="67"/>
    </row>
    <row r="333" spans="1:17" ht="18.75">
      <c r="A333" s="40"/>
      <c r="B333" s="40"/>
      <c r="C333" s="40"/>
      <c r="D333" s="40"/>
      <c r="E333" s="40"/>
      <c r="F333" s="40"/>
      <c r="G333" s="40"/>
      <c r="H333" s="40"/>
      <c r="I333" s="40"/>
      <c r="J333" s="40"/>
      <c r="K333" s="40"/>
      <c r="L333" s="40"/>
      <c r="M333" s="40"/>
      <c r="N333" s="40"/>
      <c r="O333" s="40"/>
      <c r="P333" s="40"/>
      <c r="Q333" s="40"/>
    </row>
    <row r="334" spans="1:17" ht="18.75">
      <c r="A334" s="68" t="s">
        <v>333</v>
      </c>
      <c r="B334" s="68"/>
      <c r="C334" s="31"/>
      <c r="D334" s="31"/>
      <c r="E334" s="31"/>
      <c r="F334" s="31"/>
      <c r="G334" s="31"/>
      <c r="H334" s="31"/>
      <c r="I334" s="31"/>
      <c r="J334" s="31"/>
      <c r="K334" s="31"/>
      <c r="L334" s="31"/>
      <c r="M334" s="31"/>
      <c r="N334" s="31"/>
      <c r="O334" s="31"/>
    </row>
    <row r="335" spans="1:17" ht="18.75">
      <c r="A335" s="68" t="s">
        <v>334</v>
      </c>
      <c r="B335" s="68"/>
      <c r="C335" s="30"/>
      <c r="D335" s="30"/>
      <c r="E335" s="30"/>
      <c r="F335" s="30"/>
      <c r="G335" s="30"/>
      <c r="H335" s="30"/>
      <c r="I335" s="30"/>
      <c r="J335" s="30"/>
      <c r="K335" s="30"/>
      <c r="L335" s="30"/>
      <c r="M335" s="30"/>
      <c r="N335" s="30"/>
      <c r="O335" s="30"/>
    </row>
    <row r="336" spans="1:17" ht="18.75">
      <c r="A336" s="68"/>
      <c r="B336" s="68"/>
      <c r="C336" s="31"/>
      <c r="D336" s="31"/>
      <c r="E336" s="31"/>
      <c r="F336" s="31"/>
      <c r="G336" s="31"/>
      <c r="H336" s="31"/>
      <c r="I336" s="31"/>
      <c r="J336" s="31"/>
      <c r="K336" s="31"/>
      <c r="L336" s="31"/>
      <c r="M336" s="31"/>
      <c r="N336" s="31"/>
      <c r="O336" s="31"/>
    </row>
    <row r="337" spans="1:18" ht="18.75">
      <c r="A337" s="75" t="s">
        <v>364</v>
      </c>
      <c r="B337" s="75"/>
      <c r="C337" s="75"/>
      <c r="D337" s="75"/>
      <c r="E337" s="75"/>
      <c r="F337" s="75"/>
      <c r="G337" s="75"/>
      <c r="H337" s="75"/>
      <c r="I337" s="75"/>
      <c r="J337" s="75"/>
      <c r="K337" s="75"/>
      <c r="L337" s="75"/>
      <c r="M337" s="64" t="s">
        <v>462</v>
      </c>
      <c r="N337" s="64"/>
      <c r="O337" s="64"/>
      <c r="P337" s="64"/>
      <c r="Q337" s="64"/>
    </row>
    <row r="339" spans="1:18" ht="46.5" customHeight="1">
      <c r="A339" s="76" t="s">
        <v>340</v>
      </c>
      <c r="B339" s="77" t="s">
        <v>341</v>
      </c>
      <c r="C339" s="76" t="s">
        <v>352</v>
      </c>
      <c r="D339" s="76"/>
      <c r="E339" s="76" t="s">
        <v>344</v>
      </c>
      <c r="F339" s="76"/>
      <c r="G339" s="76" t="s">
        <v>345</v>
      </c>
      <c r="H339" s="76"/>
      <c r="I339" s="76" t="s">
        <v>346</v>
      </c>
      <c r="J339" s="76"/>
      <c r="K339" s="76" t="s">
        <v>347</v>
      </c>
      <c r="L339" s="76"/>
      <c r="M339" s="76" t="s">
        <v>348</v>
      </c>
      <c r="N339" s="76"/>
      <c r="O339" s="81" t="s">
        <v>349</v>
      </c>
      <c r="P339" s="82" t="s">
        <v>338</v>
      </c>
      <c r="Q339" s="82" t="s">
        <v>339</v>
      </c>
    </row>
    <row r="340" spans="1:18" ht="16.5">
      <c r="A340" s="76"/>
      <c r="B340" s="77"/>
      <c r="C340" s="32" t="s">
        <v>342</v>
      </c>
      <c r="D340" s="33" t="s">
        <v>15</v>
      </c>
      <c r="E340" s="32" t="s">
        <v>342</v>
      </c>
      <c r="F340" s="33" t="s">
        <v>15</v>
      </c>
      <c r="G340" s="32" t="s">
        <v>342</v>
      </c>
      <c r="H340" s="33" t="s">
        <v>15</v>
      </c>
      <c r="I340" s="32" t="s">
        <v>342</v>
      </c>
      <c r="J340" s="33" t="s">
        <v>15</v>
      </c>
      <c r="K340" s="32" t="s">
        <v>342</v>
      </c>
      <c r="L340" s="33" t="s">
        <v>15</v>
      </c>
      <c r="M340" s="32" t="s">
        <v>342</v>
      </c>
      <c r="N340" s="33" t="s">
        <v>15</v>
      </c>
      <c r="O340" s="81"/>
      <c r="P340" s="83"/>
      <c r="Q340" s="83"/>
    </row>
    <row r="341" spans="1:18" ht="18.75">
      <c r="A341" s="34">
        <v>1</v>
      </c>
      <c r="B341" s="35"/>
      <c r="C341" s="34"/>
      <c r="D341" s="36">
        <f>VLOOKUP(C341,юноши!$A$4:$B$158,2)</f>
        <v>0</v>
      </c>
      <c r="E341" s="34"/>
      <c r="F341" s="36">
        <f>VLOOKUP(E341,юноши!$C$4:$D$158,2)</f>
        <v>0</v>
      </c>
      <c r="G341" s="34"/>
      <c r="H341" s="36">
        <f>VLOOKUP(G341,юноши!$E$4:$F$158,2)</f>
        <v>0</v>
      </c>
      <c r="I341" s="34"/>
      <c r="J341" s="36">
        <f>VLOOKUP(I341,юноши!$G$4:$H$158,2)</f>
        <v>0</v>
      </c>
      <c r="K341" s="34"/>
      <c r="L341" s="36">
        <f>VLOOKUP(K341,юноши!$I$4:$J$158,2)</f>
        <v>0</v>
      </c>
      <c r="M341" s="34"/>
      <c r="N341" s="36">
        <f>VLOOKUP(M341,юноши!$K$4:$L$157,2)</f>
        <v>0</v>
      </c>
      <c r="O341" s="37">
        <f>SUM(D341+F341+H341+J341+L341+N341)</f>
        <v>0</v>
      </c>
      <c r="P341" s="47">
        <f>'Личное первенство'!P88</f>
        <v>20</v>
      </c>
      <c r="Q341" s="69">
        <f ca="1">'Командный зачет'!D27</f>
        <v>5</v>
      </c>
      <c r="R341" t="str">
        <f>M337</f>
        <v>Субъект Российской Федерации 13</v>
      </c>
    </row>
    <row r="342" spans="1:18" ht="18.75">
      <c r="A342" s="34">
        <v>2</v>
      </c>
      <c r="B342" s="35"/>
      <c r="C342" s="34"/>
      <c r="D342" s="36">
        <f>VLOOKUP(C342,юноши!$A$4:$B$158,2)</f>
        <v>0</v>
      </c>
      <c r="E342" s="34"/>
      <c r="F342" s="36">
        <f>VLOOKUP(E342,юноши!$C$4:$D$158,2)</f>
        <v>0</v>
      </c>
      <c r="G342" s="34"/>
      <c r="H342" s="36">
        <f>VLOOKUP(G342,юноши!$E$4:$F$158,2)</f>
        <v>0</v>
      </c>
      <c r="I342" s="34"/>
      <c r="J342" s="36">
        <f>VLOOKUP(I342,юноши!$G$4:$H$158,2)</f>
        <v>0</v>
      </c>
      <c r="K342" s="34"/>
      <c r="L342" s="36">
        <f>VLOOKUP(K342,юноши!$I$4:$J$158,2)</f>
        <v>0</v>
      </c>
      <c r="M342" s="34"/>
      <c r="N342" s="36">
        <f>VLOOKUP(M342,юноши!$K$4:$L$157,2)</f>
        <v>0</v>
      </c>
      <c r="O342" s="37">
        <f t="shared" ref="O342:O346" si="12">SUM(D342+F342+H342+J342+L342+N342)</f>
        <v>0</v>
      </c>
      <c r="P342" s="47">
        <f>'Личное первенство'!P89</f>
        <v>20</v>
      </c>
      <c r="Q342" s="70"/>
      <c r="R342" t="str">
        <f>M337</f>
        <v>Субъект Российской Федерации 13</v>
      </c>
    </row>
    <row r="343" spans="1:18" ht="18.75">
      <c r="A343" s="34">
        <v>3</v>
      </c>
      <c r="B343" s="35"/>
      <c r="C343" s="34"/>
      <c r="D343" s="36">
        <f>VLOOKUP(C343,юноши!$A$4:$B$158,2)</f>
        <v>0</v>
      </c>
      <c r="E343" s="34"/>
      <c r="F343" s="36">
        <f>VLOOKUP(E343,юноши!$C$4:$D$158,2)</f>
        <v>0</v>
      </c>
      <c r="G343" s="34"/>
      <c r="H343" s="36">
        <f>VLOOKUP(G343,юноши!$E$4:$F$158,2)</f>
        <v>0</v>
      </c>
      <c r="I343" s="34"/>
      <c r="J343" s="36">
        <f>VLOOKUP(I343,юноши!$G$4:$H$158,2)</f>
        <v>0</v>
      </c>
      <c r="K343" s="34"/>
      <c r="L343" s="36">
        <f>VLOOKUP(K343,юноши!$I$4:$J$158,2)</f>
        <v>0</v>
      </c>
      <c r="M343" s="34"/>
      <c r="N343" s="36">
        <f>VLOOKUP(M343,юноши!$K$4:$L$157,2)</f>
        <v>0</v>
      </c>
      <c r="O343" s="37">
        <f t="shared" si="12"/>
        <v>0</v>
      </c>
      <c r="P343" s="47">
        <f>'Личное первенство'!P90</f>
        <v>20</v>
      </c>
      <c r="Q343" s="70"/>
      <c r="R343" t="str">
        <f>M337</f>
        <v>Субъект Российской Федерации 13</v>
      </c>
    </row>
    <row r="344" spans="1:18" ht="18.75">
      <c r="A344" s="34">
        <v>4</v>
      </c>
      <c r="B344" s="35"/>
      <c r="C344" s="34"/>
      <c r="D344" s="36">
        <f>VLOOKUP(C344,юноши!$A$4:$B$158,2)</f>
        <v>0</v>
      </c>
      <c r="E344" s="34"/>
      <c r="F344" s="36">
        <f>VLOOKUP(E344,юноши!$C$4:$D$158,2)</f>
        <v>0</v>
      </c>
      <c r="G344" s="34"/>
      <c r="H344" s="36">
        <f>VLOOKUP(G344,юноши!$E$4:$F$158,2)</f>
        <v>0</v>
      </c>
      <c r="I344" s="34"/>
      <c r="J344" s="36">
        <f>VLOOKUP(I344,юноши!$G$4:$H$158,2)</f>
        <v>0</v>
      </c>
      <c r="K344" s="34"/>
      <c r="L344" s="36">
        <f>VLOOKUP(K344,юноши!$I$4:$J$158,2)</f>
        <v>0</v>
      </c>
      <c r="M344" s="34"/>
      <c r="N344" s="36">
        <f>VLOOKUP(M344,юноши!$K$4:$L$157,2)</f>
        <v>0</v>
      </c>
      <c r="O344" s="37">
        <f t="shared" si="12"/>
        <v>0</v>
      </c>
      <c r="P344" s="47">
        <f>'Личное первенство'!P91</f>
        <v>20</v>
      </c>
      <c r="Q344" s="70"/>
      <c r="R344" t="str">
        <f>M337</f>
        <v>Субъект Российской Федерации 13</v>
      </c>
    </row>
    <row r="345" spans="1:18" ht="18.75">
      <c r="A345" s="34">
        <v>5</v>
      </c>
      <c r="B345" s="35"/>
      <c r="C345" s="34"/>
      <c r="D345" s="36">
        <f>VLOOKUP(C345,юноши!$A$4:$B$158,2)</f>
        <v>0</v>
      </c>
      <c r="E345" s="34"/>
      <c r="F345" s="36">
        <f>VLOOKUP(E345,юноши!$C$4:$D$158,2)</f>
        <v>0</v>
      </c>
      <c r="G345" s="34"/>
      <c r="H345" s="36">
        <f>VLOOKUP(G345,юноши!$E$4:$F$158,2)</f>
        <v>0</v>
      </c>
      <c r="I345" s="34"/>
      <c r="J345" s="36">
        <f>VLOOKUP(I345,юноши!$G$4:$H$158,2)</f>
        <v>0</v>
      </c>
      <c r="K345" s="34"/>
      <c r="L345" s="36">
        <f>VLOOKUP(K345,юноши!$I$4:$J$158,2)</f>
        <v>0</v>
      </c>
      <c r="M345" s="34"/>
      <c r="N345" s="36">
        <f>VLOOKUP(M345,юноши!$K$4:$L$157,2)</f>
        <v>0</v>
      </c>
      <c r="O345" s="37">
        <f t="shared" si="12"/>
        <v>0</v>
      </c>
      <c r="P345" s="47">
        <f>'Личное первенство'!P92</f>
        <v>20</v>
      </c>
      <c r="Q345" s="70"/>
      <c r="R345" t="str">
        <f>M337</f>
        <v>Субъект Российской Федерации 13</v>
      </c>
    </row>
    <row r="346" spans="1:18" ht="18.75">
      <c r="A346" s="34">
        <v>6</v>
      </c>
      <c r="B346" s="35"/>
      <c r="C346" s="34"/>
      <c r="D346" s="36">
        <f>VLOOKUP(C346,юноши!$A$4:$B$158,2)</f>
        <v>0</v>
      </c>
      <c r="E346" s="34"/>
      <c r="F346" s="36">
        <f>VLOOKUP(E346,юноши!$C$4:$D$158,2)</f>
        <v>0</v>
      </c>
      <c r="G346" s="34"/>
      <c r="H346" s="36">
        <f>VLOOKUP(G346,юноши!$E$4:$F$158,2)</f>
        <v>0</v>
      </c>
      <c r="I346" s="34"/>
      <c r="J346" s="36">
        <f>VLOOKUP(I346,юноши!$G$4:$H$158,2)</f>
        <v>0</v>
      </c>
      <c r="K346" s="34"/>
      <c r="L346" s="36">
        <f>VLOOKUP(K346,юноши!$I$4:$J$158,2)</f>
        <v>0</v>
      </c>
      <c r="M346" s="34"/>
      <c r="N346" s="36">
        <f>VLOOKUP(M346,юноши!$K$4:$L$157,2)</f>
        <v>0</v>
      </c>
      <c r="O346" s="37">
        <f t="shared" si="12"/>
        <v>0</v>
      </c>
      <c r="P346" s="47">
        <f>'Личное первенство'!P93</f>
        <v>20</v>
      </c>
      <c r="Q346" s="70"/>
      <c r="R346" t="str">
        <f>M337</f>
        <v>Субъект Российской Федерации 13</v>
      </c>
    </row>
    <row r="347" spans="1:18" ht="20.25">
      <c r="A347" s="72" t="s">
        <v>343</v>
      </c>
      <c r="B347" s="73"/>
      <c r="C347" s="73"/>
      <c r="D347" s="73"/>
      <c r="E347" s="73"/>
      <c r="F347" s="73"/>
      <c r="G347" s="73"/>
      <c r="H347" s="73"/>
      <c r="I347" s="73"/>
      <c r="J347" s="73"/>
      <c r="K347" s="73"/>
      <c r="L347" s="73"/>
      <c r="M347" s="73"/>
      <c r="N347" s="74"/>
      <c r="O347" s="79">
        <f ca="1">SUMPRODUCT(LARGE($O$341:$O$346,ROW(INDIRECT("O1:O"&amp;R15))))</f>
        <v>0</v>
      </c>
      <c r="P347" s="80"/>
      <c r="Q347" s="71"/>
    </row>
    <row r="349" spans="1:18" ht="16.5">
      <c r="B349" s="38" t="s">
        <v>350</v>
      </c>
    </row>
    <row r="350" spans="1:18" ht="16.5">
      <c r="B350" s="38"/>
    </row>
    <row r="351" spans="1:18" ht="16.5">
      <c r="B351" s="38" t="s">
        <v>351</v>
      </c>
    </row>
    <row r="352" spans="1:18" ht="18.75">
      <c r="A352" s="78" t="s">
        <v>330</v>
      </c>
      <c r="B352" s="78"/>
      <c r="C352" s="78"/>
      <c r="D352" s="78"/>
      <c r="E352" s="78"/>
      <c r="F352" s="78"/>
      <c r="G352" s="78"/>
      <c r="H352" s="78"/>
      <c r="I352" s="78"/>
      <c r="J352" s="78"/>
      <c r="K352" s="78"/>
      <c r="L352" s="78"/>
      <c r="M352" s="78"/>
      <c r="N352" s="78"/>
      <c r="O352" s="78"/>
      <c r="P352" s="78"/>
      <c r="Q352" s="78"/>
    </row>
    <row r="353" spans="1:18" ht="18.75">
      <c r="A353" s="78" t="s">
        <v>331</v>
      </c>
      <c r="B353" s="78"/>
      <c r="C353" s="78"/>
      <c r="D353" s="78"/>
      <c r="E353" s="78"/>
      <c r="F353" s="78"/>
      <c r="G353" s="78"/>
      <c r="H353" s="78"/>
      <c r="I353" s="78"/>
      <c r="J353" s="78"/>
      <c r="K353" s="78"/>
      <c r="L353" s="78"/>
      <c r="M353" s="78"/>
      <c r="N353" s="78"/>
      <c r="O353" s="78"/>
      <c r="P353" s="78"/>
      <c r="Q353" s="78"/>
    </row>
    <row r="355" spans="1:18">
      <c r="A355" s="65" t="s">
        <v>335</v>
      </c>
      <c r="B355" s="65"/>
      <c r="C355" s="65"/>
      <c r="D355" s="65"/>
      <c r="E355" s="65"/>
      <c r="F355" s="65"/>
      <c r="G355" s="65"/>
      <c r="H355" s="65"/>
      <c r="I355" s="65"/>
      <c r="J355" s="65"/>
      <c r="K355" s="65"/>
      <c r="L355" s="65"/>
      <c r="M355" s="65"/>
      <c r="N355" s="65"/>
      <c r="O355" s="65"/>
      <c r="P355" s="65"/>
      <c r="Q355" s="65"/>
    </row>
    <row r="356" spans="1:18">
      <c r="A356" s="28"/>
      <c r="B356" s="28"/>
      <c r="C356" s="28"/>
      <c r="D356" s="28"/>
      <c r="E356" s="28"/>
      <c r="F356" s="28"/>
      <c r="G356" s="28"/>
      <c r="H356" s="28"/>
      <c r="I356" s="28"/>
      <c r="J356" s="28"/>
      <c r="K356" s="28"/>
      <c r="L356" s="28"/>
      <c r="M356" s="28"/>
      <c r="N356" s="28"/>
      <c r="O356" s="28"/>
      <c r="P356" s="28"/>
      <c r="Q356" s="28"/>
    </row>
    <row r="357" spans="1:18" ht="18.75">
      <c r="A357" s="66" t="s">
        <v>332</v>
      </c>
      <c r="B357" s="66"/>
      <c r="C357" s="66"/>
      <c r="D357" s="66"/>
      <c r="E357" s="66"/>
      <c r="F357" s="66"/>
      <c r="G357" s="66"/>
      <c r="H357" s="66"/>
      <c r="I357" s="66"/>
      <c r="J357" s="66"/>
      <c r="K357" s="66"/>
      <c r="L357" s="66"/>
      <c r="M357" s="66"/>
      <c r="N357" s="66"/>
      <c r="O357" s="66"/>
      <c r="P357" s="66"/>
      <c r="Q357" s="66"/>
    </row>
    <row r="358" spans="1:18" ht="18.75">
      <c r="A358" s="66" t="s">
        <v>336</v>
      </c>
      <c r="B358" s="66"/>
      <c r="C358" s="66"/>
      <c r="D358" s="66"/>
      <c r="E358" s="66"/>
      <c r="F358" s="66"/>
      <c r="G358" s="66"/>
      <c r="H358" s="66"/>
      <c r="I358" s="66"/>
      <c r="J358" s="66"/>
      <c r="K358" s="66"/>
      <c r="L358" s="66"/>
      <c r="M358" s="66"/>
      <c r="N358" s="66"/>
      <c r="O358" s="66"/>
      <c r="P358" s="66"/>
      <c r="Q358" s="66"/>
    </row>
    <row r="359" spans="1:18" ht="18.75">
      <c r="A359" s="67" t="s">
        <v>337</v>
      </c>
      <c r="B359" s="67"/>
      <c r="C359" s="67"/>
      <c r="D359" s="67"/>
      <c r="E359" s="67"/>
      <c r="F359" s="67"/>
      <c r="G359" s="67"/>
      <c r="H359" s="67"/>
      <c r="I359" s="67"/>
      <c r="J359" s="67"/>
      <c r="K359" s="67"/>
      <c r="L359" s="67"/>
      <c r="M359" s="67"/>
      <c r="N359" s="67"/>
      <c r="O359" s="67"/>
      <c r="P359" s="67"/>
      <c r="Q359" s="67"/>
    </row>
    <row r="360" spans="1:18" ht="18.75">
      <c r="A360" s="40"/>
      <c r="B360" s="40"/>
      <c r="C360" s="40"/>
      <c r="D360" s="40"/>
      <c r="E360" s="40"/>
      <c r="F360" s="40"/>
      <c r="G360" s="40"/>
      <c r="H360" s="40"/>
      <c r="I360" s="40"/>
      <c r="J360" s="40"/>
      <c r="K360" s="40"/>
      <c r="L360" s="40"/>
      <c r="M360" s="40"/>
      <c r="N360" s="40"/>
      <c r="O360" s="40"/>
      <c r="P360" s="40"/>
      <c r="Q360" s="40"/>
    </row>
    <row r="361" spans="1:18" ht="18.75">
      <c r="A361" s="68" t="s">
        <v>333</v>
      </c>
      <c r="B361" s="68"/>
      <c r="C361" s="31"/>
      <c r="D361" s="31"/>
      <c r="E361" s="31"/>
      <c r="F361" s="31"/>
      <c r="G361" s="31"/>
      <c r="H361" s="31"/>
      <c r="I361" s="31"/>
      <c r="J361" s="31"/>
      <c r="K361" s="31"/>
      <c r="L361" s="31"/>
      <c r="M361" s="31"/>
      <c r="N361" s="31"/>
      <c r="O361" s="31"/>
    </row>
    <row r="362" spans="1:18" ht="18.75">
      <c r="A362" s="68" t="s">
        <v>334</v>
      </c>
      <c r="B362" s="68"/>
      <c r="C362" s="30"/>
      <c r="D362" s="30"/>
      <c r="E362" s="30"/>
      <c r="F362" s="30"/>
      <c r="G362" s="30"/>
      <c r="H362" s="30"/>
      <c r="I362" s="30"/>
      <c r="J362" s="30"/>
      <c r="K362" s="30"/>
      <c r="L362" s="30"/>
      <c r="M362" s="30"/>
      <c r="N362" s="30"/>
      <c r="O362" s="30"/>
    </row>
    <row r="363" spans="1:18" ht="18.75">
      <c r="A363" s="68"/>
      <c r="B363" s="68"/>
      <c r="C363" s="31"/>
      <c r="D363" s="31"/>
      <c r="E363" s="31"/>
      <c r="F363" s="31"/>
      <c r="G363" s="31"/>
      <c r="H363" s="31"/>
      <c r="I363" s="31"/>
      <c r="J363" s="31"/>
      <c r="K363" s="31"/>
      <c r="L363" s="31"/>
      <c r="M363" s="31"/>
      <c r="N363" s="31"/>
      <c r="O363" s="31"/>
    </row>
    <row r="364" spans="1:18" ht="18.75">
      <c r="A364" s="75" t="s">
        <v>365</v>
      </c>
      <c r="B364" s="75"/>
      <c r="C364" s="75"/>
      <c r="D364" s="75"/>
      <c r="E364" s="75"/>
      <c r="F364" s="75"/>
      <c r="G364" s="75"/>
      <c r="H364" s="75"/>
      <c r="I364" s="75"/>
      <c r="J364" s="75"/>
      <c r="K364" s="75"/>
      <c r="L364" s="75"/>
      <c r="M364" s="64" t="s">
        <v>463</v>
      </c>
      <c r="N364" s="64"/>
      <c r="O364" s="64"/>
      <c r="P364" s="64"/>
      <c r="Q364" s="64"/>
    </row>
    <row r="366" spans="1:18" ht="46.5" customHeight="1">
      <c r="A366" s="76" t="s">
        <v>340</v>
      </c>
      <c r="B366" s="77" t="s">
        <v>341</v>
      </c>
      <c r="C366" s="76" t="s">
        <v>352</v>
      </c>
      <c r="D366" s="76"/>
      <c r="E366" s="76" t="s">
        <v>344</v>
      </c>
      <c r="F366" s="76"/>
      <c r="G366" s="76" t="s">
        <v>345</v>
      </c>
      <c r="H366" s="76"/>
      <c r="I366" s="76" t="s">
        <v>346</v>
      </c>
      <c r="J366" s="76"/>
      <c r="K366" s="76" t="s">
        <v>347</v>
      </c>
      <c r="L366" s="76"/>
      <c r="M366" s="76" t="s">
        <v>348</v>
      </c>
      <c r="N366" s="76"/>
      <c r="O366" s="81" t="s">
        <v>349</v>
      </c>
      <c r="P366" s="82" t="s">
        <v>338</v>
      </c>
      <c r="Q366" s="82" t="s">
        <v>339</v>
      </c>
    </row>
    <row r="367" spans="1:18" ht="16.5">
      <c r="A367" s="76"/>
      <c r="B367" s="77"/>
      <c r="C367" s="32" t="s">
        <v>342</v>
      </c>
      <c r="D367" s="33" t="s">
        <v>15</v>
      </c>
      <c r="E367" s="32" t="s">
        <v>342</v>
      </c>
      <c r="F367" s="33" t="s">
        <v>15</v>
      </c>
      <c r="G367" s="32" t="s">
        <v>342</v>
      </c>
      <c r="H367" s="33" t="s">
        <v>15</v>
      </c>
      <c r="I367" s="32" t="s">
        <v>342</v>
      </c>
      <c r="J367" s="33" t="s">
        <v>15</v>
      </c>
      <c r="K367" s="32" t="s">
        <v>342</v>
      </c>
      <c r="L367" s="33" t="s">
        <v>15</v>
      </c>
      <c r="M367" s="32" t="s">
        <v>342</v>
      </c>
      <c r="N367" s="33" t="s">
        <v>15</v>
      </c>
      <c r="O367" s="81"/>
      <c r="P367" s="83"/>
      <c r="Q367" s="83"/>
    </row>
    <row r="368" spans="1:18" ht="18.75">
      <c r="A368" s="34">
        <v>1</v>
      </c>
      <c r="B368" s="35"/>
      <c r="C368" s="34"/>
      <c r="D368" s="36">
        <f>VLOOKUP(C368,юноши!$A$4:$B$158,2)</f>
        <v>0</v>
      </c>
      <c r="E368" s="34"/>
      <c r="F368" s="36">
        <f>VLOOKUP(E368,юноши!$C$4:$D$158,2)</f>
        <v>0</v>
      </c>
      <c r="G368" s="34"/>
      <c r="H368" s="36">
        <f>VLOOKUP(G368,юноши!$E$4:$F$158,2)</f>
        <v>0</v>
      </c>
      <c r="I368" s="34"/>
      <c r="J368" s="36">
        <f>VLOOKUP(I368,юноши!$G$4:$H$158,2)</f>
        <v>0</v>
      </c>
      <c r="K368" s="34"/>
      <c r="L368" s="36">
        <f>VLOOKUP(K368,юноши!$I$4:$J$158,2)</f>
        <v>0</v>
      </c>
      <c r="M368" s="34"/>
      <c r="N368" s="36">
        <f>VLOOKUP(M368,юноши!$K$4:$L$157,2)</f>
        <v>0</v>
      </c>
      <c r="O368" s="37">
        <f>SUM(D368+F368+H368+J368+L368+N368)</f>
        <v>0</v>
      </c>
      <c r="P368" s="47">
        <f>'Личное первенство'!P94</f>
        <v>20</v>
      </c>
      <c r="Q368" s="69">
        <f ca="1">'Командный зачет'!D28</f>
        <v>5</v>
      </c>
      <c r="R368" t="str">
        <f>M364</f>
        <v>Субъект Российской Федерации 14</v>
      </c>
    </row>
    <row r="369" spans="1:18" ht="18.75">
      <c r="A369" s="34">
        <v>2</v>
      </c>
      <c r="B369" s="35"/>
      <c r="C369" s="34"/>
      <c r="D369" s="36">
        <f>VLOOKUP(C369,юноши!$A$4:$B$158,2)</f>
        <v>0</v>
      </c>
      <c r="E369" s="34"/>
      <c r="F369" s="36">
        <f>VLOOKUP(E369,юноши!$C$4:$D$158,2)</f>
        <v>0</v>
      </c>
      <c r="G369" s="34"/>
      <c r="H369" s="36">
        <f>VLOOKUP(G369,юноши!$E$4:$F$158,2)</f>
        <v>0</v>
      </c>
      <c r="I369" s="34"/>
      <c r="J369" s="36">
        <f>VLOOKUP(I369,юноши!$G$4:$H$158,2)</f>
        <v>0</v>
      </c>
      <c r="K369" s="34"/>
      <c r="L369" s="36">
        <f>VLOOKUP(K369,юноши!$I$4:$J$158,2)</f>
        <v>0</v>
      </c>
      <c r="M369" s="34"/>
      <c r="N369" s="36">
        <f>VLOOKUP(M369,юноши!$K$4:$L$157,2)</f>
        <v>0</v>
      </c>
      <c r="O369" s="37">
        <f t="shared" ref="O369:O373" si="13">SUM(D369+F369+H369+J369+L369+N369)</f>
        <v>0</v>
      </c>
      <c r="P369" s="47">
        <f>'Личное первенство'!P95</f>
        <v>20</v>
      </c>
      <c r="Q369" s="70"/>
      <c r="R369" t="str">
        <f>M364</f>
        <v>Субъект Российской Федерации 14</v>
      </c>
    </row>
    <row r="370" spans="1:18" ht="18.75">
      <c r="A370" s="34">
        <v>3</v>
      </c>
      <c r="B370" s="35"/>
      <c r="C370" s="34"/>
      <c r="D370" s="36">
        <f>VLOOKUP(C370,юноши!$A$4:$B$158,2)</f>
        <v>0</v>
      </c>
      <c r="E370" s="34"/>
      <c r="F370" s="36">
        <f>VLOOKUP(E370,юноши!$C$4:$D$158,2)</f>
        <v>0</v>
      </c>
      <c r="G370" s="34"/>
      <c r="H370" s="36">
        <f>VLOOKUP(G370,юноши!$E$4:$F$158,2)</f>
        <v>0</v>
      </c>
      <c r="I370" s="34"/>
      <c r="J370" s="36">
        <f>VLOOKUP(I370,юноши!$G$4:$H$158,2)</f>
        <v>0</v>
      </c>
      <c r="K370" s="34"/>
      <c r="L370" s="36">
        <f>VLOOKUP(K370,юноши!$I$4:$J$158,2)</f>
        <v>0</v>
      </c>
      <c r="M370" s="34"/>
      <c r="N370" s="36">
        <f>VLOOKUP(M370,юноши!$K$4:$L$157,2)</f>
        <v>0</v>
      </c>
      <c r="O370" s="37">
        <f t="shared" si="13"/>
        <v>0</v>
      </c>
      <c r="P370" s="47">
        <f>'Личное первенство'!P96</f>
        <v>20</v>
      </c>
      <c r="Q370" s="70"/>
      <c r="R370" t="str">
        <f>M364</f>
        <v>Субъект Российской Федерации 14</v>
      </c>
    </row>
    <row r="371" spans="1:18" ht="18.75">
      <c r="A371" s="34">
        <v>4</v>
      </c>
      <c r="B371" s="35"/>
      <c r="C371" s="34"/>
      <c r="D371" s="36">
        <f>VLOOKUP(C371,юноши!$A$4:$B$158,2)</f>
        <v>0</v>
      </c>
      <c r="E371" s="34"/>
      <c r="F371" s="36">
        <f>VLOOKUP(E371,юноши!$C$4:$D$158,2)</f>
        <v>0</v>
      </c>
      <c r="G371" s="34"/>
      <c r="H371" s="36">
        <f>VLOOKUP(G371,юноши!$E$4:$F$158,2)</f>
        <v>0</v>
      </c>
      <c r="I371" s="34"/>
      <c r="J371" s="36">
        <f>VLOOKUP(I371,юноши!$G$4:$H$158,2)</f>
        <v>0</v>
      </c>
      <c r="K371" s="34"/>
      <c r="L371" s="36">
        <f>VLOOKUP(K371,юноши!$I$4:$J$158,2)</f>
        <v>0</v>
      </c>
      <c r="M371" s="34"/>
      <c r="N371" s="36">
        <f>VLOOKUP(M371,юноши!$K$4:$L$157,2)</f>
        <v>0</v>
      </c>
      <c r="O371" s="37">
        <f t="shared" si="13"/>
        <v>0</v>
      </c>
      <c r="P371" s="47">
        <f>'Личное первенство'!P97</f>
        <v>20</v>
      </c>
      <c r="Q371" s="70"/>
      <c r="R371" t="str">
        <f>M364</f>
        <v>Субъект Российской Федерации 14</v>
      </c>
    </row>
    <row r="372" spans="1:18" ht="18.75">
      <c r="A372" s="34">
        <v>5</v>
      </c>
      <c r="B372" s="35"/>
      <c r="C372" s="34"/>
      <c r="D372" s="36">
        <f>VLOOKUP(C372,юноши!$A$4:$B$158,2)</f>
        <v>0</v>
      </c>
      <c r="E372" s="34"/>
      <c r="F372" s="36">
        <f>VLOOKUP(E372,юноши!$C$4:$D$158,2)</f>
        <v>0</v>
      </c>
      <c r="G372" s="34"/>
      <c r="H372" s="36">
        <f>VLOOKUP(G372,юноши!$E$4:$F$158,2)</f>
        <v>0</v>
      </c>
      <c r="I372" s="34"/>
      <c r="J372" s="36">
        <f>VLOOKUP(I372,юноши!$G$4:$H$158,2)</f>
        <v>0</v>
      </c>
      <c r="K372" s="34"/>
      <c r="L372" s="36">
        <f>VLOOKUP(K372,юноши!$I$4:$J$158,2)</f>
        <v>0</v>
      </c>
      <c r="M372" s="34"/>
      <c r="N372" s="36">
        <f>VLOOKUP(M372,юноши!$K$4:$L$157,2)</f>
        <v>0</v>
      </c>
      <c r="O372" s="37">
        <f t="shared" si="13"/>
        <v>0</v>
      </c>
      <c r="P372" s="47">
        <f>'Личное первенство'!P98</f>
        <v>20</v>
      </c>
      <c r="Q372" s="70"/>
      <c r="R372" t="str">
        <f>M364</f>
        <v>Субъект Российской Федерации 14</v>
      </c>
    </row>
    <row r="373" spans="1:18" ht="18.75">
      <c r="A373" s="34">
        <v>6</v>
      </c>
      <c r="B373" s="35"/>
      <c r="C373" s="34"/>
      <c r="D373" s="36">
        <f>VLOOKUP(C373,юноши!$A$4:$B$158,2)</f>
        <v>0</v>
      </c>
      <c r="E373" s="34"/>
      <c r="F373" s="36">
        <f>VLOOKUP(E373,юноши!$C$4:$D$158,2)</f>
        <v>0</v>
      </c>
      <c r="G373" s="34"/>
      <c r="H373" s="36">
        <f>VLOOKUP(G373,юноши!$E$4:$F$158,2)</f>
        <v>0</v>
      </c>
      <c r="I373" s="34"/>
      <c r="J373" s="36">
        <f>VLOOKUP(I373,юноши!$G$4:$H$158,2)</f>
        <v>0</v>
      </c>
      <c r="K373" s="34"/>
      <c r="L373" s="36">
        <f>VLOOKUP(K373,юноши!$I$4:$J$158,2)</f>
        <v>0</v>
      </c>
      <c r="M373" s="34"/>
      <c r="N373" s="36">
        <f>VLOOKUP(M373,юноши!$K$4:$L$157,2)</f>
        <v>0</v>
      </c>
      <c r="O373" s="37">
        <f t="shared" si="13"/>
        <v>0</v>
      </c>
      <c r="P373" s="47">
        <f>'Личное первенство'!P99</f>
        <v>20</v>
      </c>
      <c r="Q373" s="70"/>
      <c r="R373" t="str">
        <f>M364</f>
        <v>Субъект Российской Федерации 14</v>
      </c>
    </row>
    <row r="374" spans="1:18" ht="20.25">
      <c r="A374" s="72" t="s">
        <v>343</v>
      </c>
      <c r="B374" s="73"/>
      <c r="C374" s="73"/>
      <c r="D374" s="73"/>
      <c r="E374" s="73"/>
      <c r="F374" s="73"/>
      <c r="G374" s="73"/>
      <c r="H374" s="73"/>
      <c r="I374" s="73"/>
      <c r="J374" s="73"/>
      <c r="K374" s="73"/>
      <c r="L374" s="73"/>
      <c r="M374" s="73"/>
      <c r="N374" s="74"/>
      <c r="O374" s="79">
        <f ca="1">SUMPRODUCT(LARGE($O$368:$O$373,ROW(INDIRECT("O1:O"&amp;R15))))</f>
        <v>0</v>
      </c>
      <c r="P374" s="80"/>
      <c r="Q374" s="71"/>
    </row>
    <row r="376" spans="1:18" ht="16.5">
      <c r="B376" s="38" t="s">
        <v>350</v>
      </c>
    </row>
    <row r="377" spans="1:18" ht="16.5">
      <c r="B377" s="38"/>
    </row>
    <row r="378" spans="1:18" ht="16.5">
      <c r="B378" s="38" t="s">
        <v>351</v>
      </c>
    </row>
    <row r="379" spans="1:18" ht="18.75">
      <c r="A379" s="78" t="s">
        <v>330</v>
      </c>
      <c r="B379" s="78"/>
      <c r="C379" s="78"/>
      <c r="D379" s="78"/>
      <c r="E379" s="78"/>
      <c r="F379" s="78"/>
      <c r="G379" s="78"/>
      <c r="H379" s="78"/>
      <c r="I379" s="78"/>
      <c r="J379" s="78"/>
      <c r="K379" s="78"/>
      <c r="L379" s="78"/>
      <c r="M379" s="78"/>
      <c r="N379" s="78"/>
      <c r="O379" s="78"/>
      <c r="P379" s="78"/>
      <c r="Q379" s="78"/>
    </row>
    <row r="380" spans="1:18" ht="18.75">
      <c r="A380" s="78" t="s">
        <v>331</v>
      </c>
      <c r="B380" s="78"/>
      <c r="C380" s="78"/>
      <c r="D380" s="78"/>
      <c r="E380" s="78"/>
      <c r="F380" s="78"/>
      <c r="G380" s="78"/>
      <c r="H380" s="78"/>
      <c r="I380" s="78"/>
      <c r="J380" s="78"/>
      <c r="K380" s="78"/>
      <c r="L380" s="78"/>
      <c r="M380" s="78"/>
      <c r="N380" s="78"/>
      <c r="O380" s="78"/>
      <c r="P380" s="78"/>
      <c r="Q380" s="78"/>
    </row>
    <row r="382" spans="1:18">
      <c r="A382" s="65" t="s">
        <v>335</v>
      </c>
      <c r="B382" s="65"/>
      <c r="C382" s="65"/>
      <c r="D382" s="65"/>
      <c r="E382" s="65"/>
      <c r="F382" s="65"/>
      <c r="G382" s="65"/>
      <c r="H382" s="65"/>
      <c r="I382" s="65"/>
      <c r="J382" s="65"/>
      <c r="K382" s="65"/>
      <c r="L382" s="65"/>
      <c r="M382" s="65"/>
      <c r="N382" s="65"/>
      <c r="O382" s="65"/>
      <c r="P382" s="65"/>
      <c r="Q382" s="65"/>
    </row>
    <row r="383" spans="1:18">
      <c r="A383" s="28"/>
      <c r="B383" s="28"/>
      <c r="C383" s="28"/>
      <c r="D383" s="28"/>
      <c r="E383" s="28"/>
      <c r="F383" s="28"/>
      <c r="G383" s="28"/>
      <c r="H383" s="28"/>
      <c r="I383" s="28"/>
      <c r="J383" s="28"/>
      <c r="K383" s="28"/>
      <c r="L383" s="28"/>
      <c r="M383" s="28"/>
      <c r="N383" s="28"/>
      <c r="O383" s="28"/>
      <c r="P383" s="28"/>
      <c r="Q383" s="28"/>
    </row>
    <row r="384" spans="1:18" ht="18.75">
      <c r="A384" s="66" t="s">
        <v>332</v>
      </c>
      <c r="B384" s="66"/>
      <c r="C384" s="66"/>
      <c r="D384" s="66"/>
      <c r="E384" s="66"/>
      <c r="F384" s="66"/>
      <c r="G384" s="66"/>
      <c r="H384" s="66"/>
      <c r="I384" s="66"/>
      <c r="J384" s="66"/>
      <c r="K384" s="66"/>
      <c r="L384" s="66"/>
      <c r="M384" s="66"/>
      <c r="N384" s="66"/>
      <c r="O384" s="66"/>
      <c r="P384" s="66"/>
      <c r="Q384" s="66"/>
    </row>
    <row r="385" spans="1:18" ht="18.75">
      <c r="A385" s="66" t="s">
        <v>336</v>
      </c>
      <c r="B385" s="66"/>
      <c r="C385" s="66"/>
      <c r="D385" s="66"/>
      <c r="E385" s="66"/>
      <c r="F385" s="66"/>
      <c r="G385" s="66"/>
      <c r="H385" s="66"/>
      <c r="I385" s="66"/>
      <c r="J385" s="66"/>
      <c r="K385" s="66"/>
      <c r="L385" s="66"/>
      <c r="M385" s="66"/>
      <c r="N385" s="66"/>
      <c r="O385" s="66"/>
      <c r="P385" s="66"/>
      <c r="Q385" s="66"/>
    </row>
    <row r="386" spans="1:18" ht="18.75">
      <c r="A386" s="67" t="s">
        <v>337</v>
      </c>
      <c r="B386" s="67"/>
      <c r="C386" s="67"/>
      <c r="D386" s="67"/>
      <c r="E386" s="67"/>
      <c r="F386" s="67"/>
      <c r="G386" s="67"/>
      <c r="H386" s="67"/>
      <c r="I386" s="67"/>
      <c r="J386" s="67"/>
      <c r="K386" s="67"/>
      <c r="L386" s="67"/>
      <c r="M386" s="67"/>
      <c r="N386" s="67"/>
      <c r="O386" s="67"/>
      <c r="P386" s="67"/>
      <c r="Q386" s="67"/>
    </row>
    <row r="387" spans="1:18" ht="18.75">
      <c r="A387" s="40"/>
      <c r="B387" s="40"/>
      <c r="C387" s="40"/>
      <c r="D387" s="40"/>
      <c r="E387" s="40"/>
      <c r="F387" s="40"/>
      <c r="G387" s="40"/>
      <c r="H387" s="40"/>
      <c r="I387" s="40"/>
      <c r="J387" s="40"/>
      <c r="K387" s="40"/>
      <c r="L387" s="40"/>
      <c r="M387" s="40"/>
      <c r="N387" s="40"/>
      <c r="O387" s="40"/>
      <c r="P387" s="40"/>
      <c r="Q387" s="40"/>
    </row>
    <row r="388" spans="1:18" ht="18.75">
      <c r="A388" s="68" t="s">
        <v>333</v>
      </c>
      <c r="B388" s="68"/>
      <c r="C388" s="31"/>
      <c r="D388" s="31"/>
      <c r="E388" s="31"/>
      <c r="F388" s="31"/>
      <c r="G388" s="31"/>
      <c r="H388" s="31"/>
      <c r="I388" s="31"/>
      <c r="J388" s="31"/>
      <c r="K388" s="31"/>
      <c r="L388" s="31"/>
      <c r="M388" s="31"/>
      <c r="N388" s="31"/>
      <c r="O388" s="31"/>
    </row>
    <row r="389" spans="1:18" ht="18.75">
      <c r="A389" s="68" t="s">
        <v>334</v>
      </c>
      <c r="B389" s="68"/>
      <c r="C389" s="30"/>
      <c r="D389" s="30"/>
      <c r="E389" s="30"/>
      <c r="F389" s="30"/>
      <c r="G389" s="30"/>
      <c r="H389" s="30"/>
      <c r="I389" s="30"/>
      <c r="J389" s="30"/>
      <c r="K389" s="30"/>
      <c r="L389" s="30"/>
      <c r="M389" s="30"/>
      <c r="N389" s="30"/>
      <c r="O389" s="30"/>
    </row>
    <row r="390" spans="1:18" ht="18.75">
      <c r="A390" s="68"/>
      <c r="B390" s="68"/>
      <c r="C390" s="31"/>
      <c r="D390" s="31"/>
      <c r="E390" s="31"/>
      <c r="F390" s="31"/>
      <c r="G390" s="31"/>
      <c r="H390" s="31"/>
      <c r="I390" s="31"/>
      <c r="J390" s="31"/>
      <c r="K390" s="31"/>
      <c r="L390" s="31"/>
      <c r="M390" s="31"/>
      <c r="N390" s="31"/>
      <c r="O390" s="31"/>
    </row>
    <row r="391" spans="1:18" ht="18.75">
      <c r="A391" s="75" t="s">
        <v>366</v>
      </c>
      <c r="B391" s="75"/>
      <c r="C391" s="75"/>
      <c r="D391" s="75"/>
      <c r="E391" s="75"/>
      <c r="F391" s="75"/>
      <c r="G391" s="75"/>
      <c r="H391" s="75"/>
      <c r="I391" s="75"/>
      <c r="J391" s="75"/>
      <c r="K391" s="75"/>
      <c r="L391" s="75"/>
      <c r="M391" s="64" t="s">
        <v>464</v>
      </c>
      <c r="N391" s="64"/>
      <c r="O391" s="64"/>
      <c r="P391" s="64"/>
      <c r="Q391" s="64"/>
    </row>
    <row r="393" spans="1:18" ht="46.5" customHeight="1">
      <c r="A393" s="76" t="s">
        <v>340</v>
      </c>
      <c r="B393" s="77" t="s">
        <v>341</v>
      </c>
      <c r="C393" s="76" t="s">
        <v>352</v>
      </c>
      <c r="D393" s="76"/>
      <c r="E393" s="76" t="s">
        <v>344</v>
      </c>
      <c r="F393" s="76"/>
      <c r="G393" s="76" t="s">
        <v>345</v>
      </c>
      <c r="H393" s="76"/>
      <c r="I393" s="76" t="s">
        <v>346</v>
      </c>
      <c r="J393" s="76"/>
      <c r="K393" s="76" t="s">
        <v>347</v>
      </c>
      <c r="L393" s="76"/>
      <c r="M393" s="76" t="s">
        <v>348</v>
      </c>
      <c r="N393" s="76"/>
      <c r="O393" s="81" t="s">
        <v>349</v>
      </c>
      <c r="P393" s="82" t="s">
        <v>338</v>
      </c>
      <c r="Q393" s="82" t="s">
        <v>339</v>
      </c>
    </row>
    <row r="394" spans="1:18" ht="16.5">
      <c r="A394" s="76"/>
      <c r="B394" s="77"/>
      <c r="C394" s="32" t="s">
        <v>342</v>
      </c>
      <c r="D394" s="33" t="s">
        <v>15</v>
      </c>
      <c r="E394" s="32" t="s">
        <v>342</v>
      </c>
      <c r="F394" s="33" t="s">
        <v>15</v>
      </c>
      <c r="G394" s="32" t="s">
        <v>342</v>
      </c>
      <c r="H394" s="33" t="s">
        <v>15</v>
      </c>
      <c r="I394" s="32" t="s">
        <v>342</v>
      </c>
      <c r="J394" s="33" t="s">
        <v>15</v>
      </c>
      <c r="K394" s="32" t="s">
        <v>342</v>
      </c>
      <c r="L394" s="33" t="s">
        <v>15</v>
      </c>
      <c r="M394" s="32" t="s">
        <v>342</v>
      </c>
      <c r="N394" s="33" t="s">
        <v>15</v>
      </c>
      <c r="O394" s="81"/>
      <c r="P394" s="83"/>
      <c r="Q394" s="83"/>
    </row>
    <row r="395" spans="1:18" ht="18.75">
      <c r="A395" s="34">
        <v>1</v>
      </c>
      <c r="B395" s="35"/>
      <c r="C395" s="34"/>
      <c r="D395" s="36">
        <f>VLOOKUP(C395,юноши!$A$4:$B$158,2)</f>
        <v>0</v>
      </c>
      <c r="E395" s="34"/>
      <c r="F395" s="36">
        <f>VLOOKUP(E395,юноши!$C$4:$D$158,2)</f>
        <v>0</v>
      </c>
      <c r="G395" s="34"/>
      <c r="H395" s="36">
        <f>VLOOKUP(G395,юноши!$E$4:$F$158,2)</f>
        <v>0</v>
      </c>
      <c r="I395" s="34"/>
      <c r="J395" s="36">
        <f>VLOOKUP(I395,юноши!$G$4:$H$158,2)</f>
        <v>0</v>
      </c>
      <c r="K395" s="34"/>
      <c r="L395" s="36">
        <f>VLOOKUP(K395,юноши!$I$4:$J$158,2)</f>
        <v>0</v>
      </c>
      <c r="M395" s="34"/>
      <c r="N395" s="36">
        <f>VLOOKUP(M395,юноши!$K$4:$L$157,2)</f>
        <v>0</v>
      </c>
      <c r="O395" s="37">
        <f>SUM(D395+F395+H395+J395+L395+N395)</f>
        <v>0</v>
      </c>
      <c r="P395" s="47">
        <f>'Личное первенство'!P100</f>
        <v>20</v>
      </c>
      <c r="Q395" s="69">
        <f ca="1">'Командный зачет'!D29</f>
        <v>5</v>
      </c>
      <c r="R395" t="str">
        <f>M391</f>
        <v>Субъект Российской Федерации 15</v>
      </c>
    </row>
    <row r="396" spans="1:18" ht="18.75">
      <c r="A396" s="34">
        <v>2</v>
      </c>
      <c r="B396" s="35"/>
      <c r="C396" s="34"/>
      <c r="D396" s="36">
        <f>VLOOKUP(C396,юноши!$A$4:$B$158,2)</f>
        <v>0</v>
      </c>
      <c r="E396" s="34"/>
      <c r="F396" s="36">
        <f>VLOOKUP(E396,юноши!$C$4:$D$158,2)</f>
        <v>0</v>
      </c>
      <c r="G396" s="34"/>
      <c r="H396" s="36">
        <f>VLOOKUP(G396,юноши!$E$4:$F$158,2)</f>
        <v>0</v>
      </c>
      <c r="I396" s="34"/>
      <c r="J396" s="36">
        <f>VLOOKUP(I396,юноши!$G$4:$H$158,2)</f>
        <v>0</v>
      </c>
      <c r="K396" s="34"/>
      <c r="L396" s="36">
        <f>VLOOKUP(K396,юноши!$I$4:$J$158,2)</f>
        <v>0</v>
      </c>
      <c r="M396" s="34"/>
      <c r="N396" s="36">
        <f>VLOOKUP(M396,юноши!$K$4:$L$157,2)</f>
        <v>0</v>
      </c>
      <c r="O396" s="37">
        <f t="shared" ref="O396:O400" si="14">SUM(D396+F396+H396+J396+L396+N396)</f>
        <v>0</v>
      </c>
      <c r="P396" s="47">
        <f>'Личное первенство'!P101</f>
        <v>20</v>
      </c>
      <c r="Q396" s="70"/>
      <c r="R396" t="str">
        <f>M391</f>
        <v>Субъект Российской Федерации 15</v>
      </c>
    </row>
    <row r="397" spans="1:18" ht="18.75">
      <c r="A397" s="34">
        <v>3</v>
      </c>
      <c r="B397" s="35"/>
      <c r="C397" s="34"/>
      <c r="D397" s="36">
        <f>VLOOKUP(C397,юноши!$A$4:$B$158,2)</f>
        <v>0</v>
      </c>
      <c r="E397" s="34"/>
      <c r="F397" s="36">
        <f>VLOOKUP(E397,юноши!$C$4:$D$158,2)</f>
        <v>0</v>
      </c>
      <c r="G397" s="34"/>
      <c r="H397" s="36">
        <f>VLOOKUP(G397,юноши!$E$4:$F$158,2)</f>
        <v>0</v>
      </c>
      <c r="I397" s="34"/>
      <c r="J397" s="36">
        <f>VLOOKUP(I397,юноши!$G$4:$H$158,2)</f>
        <v>0</v>
      </c>
      <c r="K397" s="34"/>
      <c r="L397" s="36">
        <f>VLOOKUP(K397,юноши!$I$4:$J$158,2)</f>
        <v>0</v>
      </c>
      <c r="M397" s="34"/>
      <c r="N397" s="36">
        <f>VLOOKUP(M397,юноши!$K$4:$L$157,2)</f>
        <v>0</v>
      </c>
      <c r="O397" s="37">
        <f t="shared" si="14"/>
        <v>0</v>
      </c>
      <c r="P397" s="47">
        <f>'Личное первенство'!P102</f>
        <v>20</v>
      </c>
      <c r="Q397" s="70"/>
      <c r="R397" t="str">
        <f>M391</f>
        <v>Субъект Российской Федерации 15</v>
      </c>
    </row>
    <row r="398" spans="1:18" ht="18.75">
      <c r="A398" s="34">
        <v>4</v>
      </c>
      <c r="B398" s="35"/>
      <c r="C398" s="34"/>
      <c r="D398" s="36">
        <f>VLOOKUP(C398,юноши!$A$4:$B$158,2)</f>
        <v>0</v>
      </c>
      <c r="E398" s="34"/>
      <c r="F398" s="36">
        <f>VLOOKUP(E398,юноши!$C$4:$D$158,2)</f>
        <v>0</v>
      </c>
      <c r="G398" s="34"/>
      <c r="H398" s="36">
        <f>VLOOKUP(G398,юноши!$E$4:$F$158,2)</f>
        <v>0</v>
      </c>
      <c r="I398" s="34"/>
      <c r="J398" s="36">
        <f>VLOOKUP(I398,юноши!$G$4:$H$158,2)</f>
        <v>0</v>
      </c>
      <c r="K398" s="34"/>
      <c r="L398" s="36">
        <f>VLOOKUP(K398,юноши!$I$4:$J$158,2)</f>
        <v>0</v>
      </c>
      <c r="M398" s="34"/>
      <c r="N398" s="36">
        <f>VLOOKUP(M398,юноши!$K$4:$L$157,2)</f>
        <v>0</v>
      </c>
      <c r="O398" s="37">
        <f t="shared" si="14"/>
        <v>0</v>
      </c>
      <c r="P398" s="47">
        <f>'Личное первенство'!P103</f>
        <v>20</v>
      </c>
      <c r="Q398" s="70"/>
      <c r="R398" t="str">
        <f>M391</f>
        <v>Субъект Российской Федерации 15</v>
      </c>
    </row>
    <row r="399" spans="1:18" ht="18.75">
      <c r="A399" s="34">
        <v>5</v>
      </c>
      <c r="B399" s="35"/>
      <c r="C399" s="34"/>
      <c r="D399" s="36">
        <f>VLOOKUP(C399,юноши!$A$4:$B$158,2)</f>
        <v>0</v>
      </c>
      <c r="E399" s="34"/>
      <c r="F399" s="36">
        <f>VLOOKUP(E399,юноши!$C$4:$D$158,2)</f>
        <v>0</v>
      </c>
      <c r="G399" s="34"/>
      <c r="H399" s="36">
        <f>VLOOKUP(G399,юноши!$E$4:$F$158,2)</f>
        <v>0</v>
      </c>
      <c r="I399" s="34"/>
      <c r="J399" s="36">
        <f>VLOOKUP(I399,юноши!$G$4:$H$158,2)</f>
        <v>0</v>
      </c>
      <c r="K399" s="34"/>
      <c r="L399" s="36">
        <f>VLOOKUP(K399,юноши!$I$4:$J$158,2)</f>
        <v>0</v>
      </c>
      <c r="M399" s="34"/>
      <c r="N399" s="36">
        <f>VLOOKUP(M399,юноши!$K$4:$L$157,2)</f>
        <v>0</v>
      </c>
      <c r="O399" s="37">
        <f t="shared" si="14"/>
        <v>0</v>
      </c>
      <c r="P399" s="47">
        <f>'Личное первенство'!P104</f>
        <v>20</v>
      </c>
      <c r="Q399" s="70"/>
      <c r="R399" t="str">
        <f>M391</f>
        <v>Субъект Российской Федерации 15</v>
      </c>
    </row>
    <row r="400" spans="1:18" ht="18.75">
      <c r="A400" s="34">
        <v>6</v>
      </c>
      <c r="B400" s="35"/>
      <c r="C400" s="34"/>
      <c r="D400" s="36">
        <f>VLOOKUP(C400,юноши!$A$4:$B$158,2)</f>
        <v>0</v>
      </c>
      <c r="E400" s="34"/>
      <c r="F400" s="36">
        <f>VLOOKUP(E400,юноши!$C$4:$D$158,2)</f>
        <v>0</v>
      </c>
      <c r="G400" s="34"/>
      <c r="H400" s="36">
        <f>VLOOKUP(G400,юноши!$E$4:$F$158,2)</f>
        <v>0</v>
      </c>
      <c r="I400" s="34"/>
      <c r="J400" s="36">
        <f>VLOOKUP(I400,юноши!$G$4:$H$158,2)</f>
        <v>0</v>
      </c>
      <c r="K400" s="34"/>
      <c r="L400" s="36">
        <f>VLOOKUP(K400,юноши!$I$4:$J$158,2)</f>
        <v>0</v>
      </c>
      <c r="M400" s="34"/>
      <c r="N400" s="36">
        <f>VLOOKUP(M400,юноши!$K$4:$L$157,2)</f>
        <v>0</v>
      </c>
      <c r="O400" s="37">
        <f t="shared" si="14"/>
        <v>0</v>
      </c>
      <c r="P400" s="47">
        <f>'Личное первенство'!P105</f>
        <v>20</v>
      </c>
      <c r="Q400" s="70"/>
      <c r="R400" t="str">
        <f>M391</f>
        <v>Субъект Российской Федерации 15</v>
      </c>
    </row>
    <row r="401" spans="1:17" ht="20.25">
      <c r="A401" s="72" t="s">
        <v>343</v>
      </c>
      <c r="B401" s="73"/>
      <c r="C401" s="73"/>
      <c r="D401" s="73"/>
      <c r="E401" s="73"/>
      <c r="F401" s="73"/>
      <c r="G401" s="73"/>
      <c r="H401" s="73"/>
      <c r="I401" s="73"/>
      <c r="J401" s="73"/>
      <c r="K401" s="73"/>
      <c r="L401" s="73"/>
      <c r="M401" s="73"/>
      <c r="N401" s="74"/>
      <c r="O401" s="79">
        <f ca="1">SUMPRODUCT(LARGE($O$395:$O$400,ROW(INDIRECT("O1:O"&amp;R15))))</f>
        <v>0</v>
      </c>
      <c r="P401" s="80"/>
      <c r="Q401" s="71"/>
    </row>
    <row r="403" spans="1:17" ht="16.5">
      <c r="B403" s="38" t="s">
        <v>350</v>
      </c>
    </row>
    <row r="404" spans="1:17" ht="16.5">
      <c r="B404" s="38"/>
    </row>
    <row r="405" spans="1:17" ht="16.5">
      <c r="B405" s="38" t="s">
        <v>351</v>
      </c>
    </row>
    <row r="406" spans="1:17" ht="18.75">
      <c r="A406" s="78" t="s">
        <v>330</v>
      </c>
      <c r="B406" s="78"/>
      <c r="C406" s="78"/>
      <c r="D406" s="78"/>
      <c r="E406" s="78"/>
      <c r="F406" s="78"/>
      <c r="G406" s="78"/>
      <c r="H406" s="78"/>
      <c r="I406" s="78"/>
      <c r="J406" s="78"/>
      <c r="K406" s="78"/>
      <c r="L406" s="78"/>
      <c r="M406" s="78"/>
      <c r="N406" s="78"/>
      <c r="O406" s="78"/>
      <c r="P406" s="78"/>
      <c r="Q406" s="78"/>
    </row>
    <row r="407" spans="1:17" ht="18.75">
      <c r="A407" s="78" t="s">
        <v>331</v>
      </c>
      <c r="B407" s="78"/>
      <c r="C407" s="78"/>
      <c r="D407" s="78"/>
      <c r="E407" s="78"/>
      <c r="F407" s="78"/>
      <c r="G407" s="78"/>
      <c r="H407" s="78"/>
      <c r="I407" s="78"/>
      <c r="J407" s="78"/>
      <c r="K407" s="78"/>
      <c r="L407" s="78"/>
      <c r="M407" s="78"/>
      <c r="N407" s="78"/>
      <c r="O407" s="78"/>
      <c r="P407" s="78"/>
      <c r="Q407" s="78"/>
    </row>
    <row r="409" spans="1:17">
      <c r="A409" s="65" t="s">
        <v>335</v>
      </c>
      <c r="B409" s="65"/>
      <c r="C409" s="65"/>
      <c r="D409" s="65"/>
      <c r="E409" s="65"/>
      <c r="F409" s="65"/>
      <c r="G409" s="65"/>
      <c r="H409" s="65"/>
      <c r="I409" s="65"/>
      <c r="J409" s="65"/>
      <c r="K409" s="65"/>
      <c r="L409" s="65"/>
      <c r="M409" s="65"/>
      <c r="N409" s="65"/>
      <c r="O409" s="65"/>
      <c r="P409" s="65"/>
      <c r="Q409" s="65"/>
    </row>
    <row r="410" spans="1:17">
      <c r="A410" s="28"/>
      <c r="B410" s="28"/>
      <c r="C410" s="28"/>
      <c r="D410" s="28"/>
      <c r="E410" s="28"/>
      <c r="F410" s="28"/>
      <c r="G410" s="28"/>
      <c r="H410" s="28"/>
      <c r="I410" s="28"/>
      <c r="J410" s="28"/>
      <c r="K410" s="28"/>
      <c r="L410" s="28"/>
      <c r="M410" s="28"/>
      <c r="N410" s="28"/>
      <c r="O410" s="28"/>
      <c r="P410" s="28"/>
      <c r="Q410" s="28"/>
    </row>
    <row r="411" spans="1:17" ht="18.75">
      <c r="A411" s="66" t="s">
        <v>332</v>
      </c>
      <c r="B411" s="66"/>
      <c r="C411" s="66"/>
      <c r="D411" s="66"/>
      <c r="E411" s="66"/>
      <c r="F411" s="66"/>
      <c r="G411" s="66"/>
      <c r="H411" s="66"/>
      <c r="I411" s="66"/>
      <c r="J411" s="66"/>
      <c r="K411" s="66"/>
      <c r="L411" s="66"/>
      <c r="M411" s="66"/>
      <c r="N411" s="66"/>
      <c r="O411" s="66"/>
      <c r="P411" s="66"/>
      <c r="Q411" s="66"/>
    </row>
    <row r="412" spans="1:17" ht="18.75">
      <c r="A412" s="66" t="s">
        <v>336</v>
      </c>
      <c r="B412" s="66"/>
      <c r="C412" s="66"/>
      <c r="D412" s="66"/>
      <c r="E412" s="66"/>
      <c r="F412" s="66"/>
      <c r="G412" s="66"/>
      <c r="H412" s="66"/>
      <c r="I412" s="66"/>
      <c r="J412" s="66"/>
      <c r="K412" s="66"/>
      <c r="L412" s="66"/>
      <c r="M412" s="66"/>
      <c r="N412" s="66"/>
      <c r="O412" s="66"/>
      <c r="P412" s="66"/>
      <c r="Q412" s="66"/>
    </row>
    <row r="413" spans="1:17" ht="18.75">
      <c r="A413" s="67" t="s">
        <v>337</v>
      </c>
      <c r="B413" s="67"/>
      <c r="C413" s="67"/>
      <c r="D413" s="67"/>
      <c r="E413" s="67"/>
      <c r="F413" s="67"/>
      <c r="G413" s="67"/>
      <c r="H413" s="67"/>
      <c r="I413" s="67"/>
      <c r="J413" s="67"/>
      <c r="K413" s="67"/>
      <c r="L413" s="67"/>
      <c r="M413" s="67"/>
      <c r="N413" s="67"/>
      <c r="O413" s="67"/>
      <c r="P413" s="67"/>
      <c r="Q413" s="67"/>
    </row>
    <row r="414" spans="1:17" ht="18.75">
      <c r="A414" s="40"/>
      <c r="B414" s="40"/>
      <c r="C414" s="40"/>
      <c r="D414" s="40"/>
      <c r="E414" s="40"/>
      <c r="F414" s="40"/>
      <c r="G414" s="40"/>
      <c r="H414" s="40"/>
      <c r="I414" s="40"/>
      <c r="J414" s="40"/>
      <c r="K414" s="40"/>
      <c r="L414" s="40"/>
      <c r="M414" s="40"/>
      <c r="N414" s="40"/>
      <c r="O414" s="40"/>
      <c r="P414" s="40"/>
      <c r="Q414" s="40"/>
    </row>
    <row r="415" spans="1:17" ht="18.75">
      <c r="A415" s="68" t="s">
        <v>333</v>
      </c>
      <c r="B415" s="68"/>
      <c r="C415" s="31"/>
      <c r="D415" s="31"/>
      <c r="E415" s="31"/>
      <c r="F415" s="31"/>
      <c r="G415" s="31"/>
      <c r="H415" s="31"/>
      <c r="I415" s="31"/>
      <c r="J415" s="31"/>
      <c r="K415" s="31"/>
      <c r="L415" s="31"/>
      <c r="M415" s="31"/>
      <c r="N415" s="31"/>
      <c r="O415" s="31"/>
    </row>
    <row r="416" spans="1:17" ht="18.75">
      <c r="A416" s="68" t="s">
        <v>334</v>
      </c>
      <c r="B416" s="68"/>
      <c r="C416" s="30"/>
      <c r="D416" s="30"/>
      <c r="E416" s="30"/>
      <c r="F416" s="30"/>
      <c r="G416" s="30"/>
      <c r="H416" s="30"/>
      <c r="I416" s="30"/>
      <c r="J416" s="30"/>
      <c r="K416" s="30"/>
      <c r="L416" s="30"/>
      <c r="M416" s="30"/>
      <c r="N416" s="30"/>
      <c r="O416" s="30"/>
    </row>
    <row r="417" spans="1:18" ht="18.75">
      <c r="A417" s="68"/>
      <c r="B417" s="68"/>
      <c r="C417" s="31"/>
      <c r="D417" s="31"/>
      <c r="E417" s="31"/>
      <c r="F417" s="31"/>
      <c r="G417" s="31"/>
      <c r="H417" s="31"/>
      <c r="I417" s="31"/>
      <c r="J417" s="31"/>
      <c r="K417" s="31"/>
      <c r="L417" s="31"/>
      <c r="M417" s="31"/>
      <c r="N417" s="31"/>
      <c r="O417" s="31"/>
    </row>
    <row r="418" spans="1:18" ht="18.75">
      <c r="A418" s="75" t="s">
        <v>367</v>
      </c>
      <c r="B418" s="75"/>
      <c r="C418" s="75"/>
      <c r="D418" s="75"/>
      <c r="E418" s="75"/>
      <c r="F418" s="75"/>
      <c r="G418" s="75"/>
      <c r="H418" s="75"/>
      <c r="I418" s="75"/>
      <c r="J418" s="75"/>
      <c r="K418" s="75"/>
      <c r="L418" s="75"/>
      <c r="M418" s="64" t="s">
        <v>465</v>
      </c>
      <c r="N418" s="64"/>
      <c r="O418" s="64"/>
      <c r="P418" s="64"/>
      <c r="Q418" s="64"/>
    </row>
    <row r="420" spans="1:18" ht="46.5" customHeight="1">
      <c r="A420" s="76" t="s">
        <v>340</v>
      </c>
      <c r="B420" s="77" t="s">
        <v>341</v>
      </c>
      <c r="C420" s="76" t="s">
        <v>352</v>
      </c>
      <c r="D420" s="76"/>
      <c r="E420" s="76" t="s">
        <v>344</v>
      </c>
      <c r="F420" s="76"/>
      <c r="G420" s="76" t="s">
        <v>345</v>
      </c>
      <c r="H420" s="76"/>
      <c r="I420" s="76" t="s">
        <v>346</v>
      </c>
      <c r="J420" s="76"/>
      <c r="K420" s="76" t="s">
        <v>347</v>
      </c>
      <c r="L420" s="76"/>
      <c r="M420" s="76" t="s">
        <v>348</v>
      </c>
      <c r="N420" s="76"/>
      <c r="O420" s="81" t="s">
        <v>349</v>
      </c>
      <c r="P420" s="82" t="s">
        <v>338</v>
      </c>
      <c r="Q420" s="82" t="s">
        <v>339</v>
      </c>
    </row>
    <row r="421" spans="1:18" ht="16.5">
      <c r="A421" s="76"/>
      <c r="B421" s="77"/>
      <c r="C421" s="32" t="s">
        <v>342</v>
      </c>
      <c r="D421" s="33" t="s">
        <v>15</v>
      </c>
      <c r="E421" s="32" t="s">
        <v>342</v>
      </c>
      <c r="F421" s="33" t="s">
        <v>15</v>
      </c>
      <c r="G421" s="32" t="s">
        <v>342</v>
      </c>
      <c r="H421" s="33" t="s">
        <v>15</v>
      </c>
      <c r="I421" s="32" t="s">
        <v>342</v>
      </c>
      <c r="J421" s="33" t="s">
        <v>15</v>
      </c>
      <c r="K421" s="32" t="s">
        <v>342</v>
      </c>
      <c r="L421" s="33" t="s">
        <v>15</v>
      </c>
      <c r="M421" s="32" t="s">
        <v>342</v>
      </c>
      <c r="N421" s="33" t="s">
        <v>15</v>
      </c>
      <c r="O421" s="81"/>
      <c r="P421" s="83"/>
      <c r="Q421" s="83"/>
    </row>
    <row r="422" spans="1:18" ht="18.75">
      <c r="A422" s="34">
        <v>1</v>
      </c>
      <c r="B422" s="35"/>
      <c r="C422" s="34"/>
      <c r="D422" s="36">
        <f>VLOOKUP(C422,юноши!$A$4:$B$158,2)</f>
        <v>0</v>
      </c>
      <c r="E422" s="34"/>
      <c r="F422" s="36">
        <f>VLOOKUP(E422,юноши!$C$4:$D$158,2)</f>
        <v>0</v>
      </c>
      <c r="G422" s="34"/>
      <c r="H422" s="36">
        <f>VLOOKUP(G422,юноши!$E$4:$F$158,2)</f>
        <v>0</v>
      </c>
      <c r="I422" s="34"/>
      <c r="J422" s="36">
        <f>VLOOKUP(I422,юноши!$G$4:$H$158,2)</f>
        <v>0</v>
      </c>
      <c r="K422" s="34"/>
      <c r="L422" s="36">
        <f>VLOOKUP(K422,юноши!$I$4:$J$158,2)</f>
        <v>0</v>
      </c>
      <c r="M422" s="34"/>
      <c r="N422" s="36">
        <f>VLOOKUP(M422,юноши!$K$4:$L$157,2)</f>
        <v>0</v>
      </c>
      <c r="O422" s="37">
        <f>SUM(D422+F422+H422+J422+L422+N422)</f>
        <v>0</v>
      </c>
      <c r="P422" s="47">
        <f>'Личное первенство'!P106</f>
        <v>20</v>
      </c>
      <c r="Q422" s="69">
        <f ca="1">'Командный зачет'!D30</f>
        <v>5</v>
      </c>
      <c r="R422" t="str">
        <f>M418</f>
        <v>Субъект Российской Федерации 16</v>
      </c>
    </row>
    <row r="423" spans="1:18" ht="18.75">
      <c r="A423" s="34">
        <v>2</v>
      </c>
      <c r="B423" s="35"/>
      <c r="C423" s="34"/>
      <c r="D423" s="36">
        <f>VLOOKUP(C423,юноши!$A$4:$B$158,2)</f>
        <v>0</v>
      </c>
      <c r="E423" s="34"/>
      <c r="F423" s="36">
        <f>VLOOKUP(E423,юноши!$C$4:$D$158,2)</f>
        <v>0</v>
      </c>
      <c r="G423" s="34"/>
      <c r="H423" s="36">
        <f>VLOOKUP(G423,юноши!$E$4:$F$158,2)</f>
        <v>0</v>
      </c>
      <c r="I423" s="34"/>
      <c r="J423" s="36">
        <f>VLOOKUP(I423,юноши!$G$4:$H$158,2)</f>
        <v>0</v>
      </c>
      <c r="K423" s="34"/>
      <c r="L423" s="36">
        <f>VLOOKUP(K423,юноши!$I$4:$J$158,2)</f>
        <v>0</v>
      </c>
      <c r="M423" s="34"/>
      <c r="N423" s="36">
        <f>VLOOKUP(M423,юноши!$K$4:$L$157,2)</f>
        <v>0</v>
      </c>
      <c r="O423" s="37">
        <f t="shared" ref="O423:O427" si="15">SUM(D423+F423+H423+J423+L423+N423)</f>
        <v>0</v>
      </c>
      <c r="P423" s="47">
        <f>'Личное первенство'!P107</f>
        <v>20</v>
      </c>
      <c r="Q423" s="70"/>
      <c r="R423" t="str">
        <f>M418</f>
        <v>Субъект Российской Федерации 16</v>
      </c>
    </row>
    <row r="424" spans="1:18" ht="18.75">
      <c r="A424" s="34">
        <v>3</v>
      </c>
      <c r="B424" s="35"/>
      <c r="C424" s="34"/>
      <c r="D424" s="36">
        <f>VLOOKUP(C424,юноши!$A$4:$B$158,2)</f>
        <v>0</v>
      </c>
      <c r="E424" s="34"/>
      <c r="F424" s="36">
        <f>VLOOKUP(E424,юноши!$C$4:$D$158,2)</f>
        <v>0</v>
      </c>
      <c r="G424" s="34"/>
      <c r="H424" s="36">
        <f>VLOOKUP(G424,юноши!$E$4:$F$158,2)</f>
        <v>0</v>
      </c>
      <c r="I424" s="34"/>
      <c r="J424" s="36">
        <f>VLOOKUP(I424,юноши!$G$4:$H$158,2)</f>
        <v>0</v>
      </c>
      <c r="K424" s="34"/>
      <c r="L424" s="36">
        <f>VLOOKUP(K424,юноши!$I$4:$J$158,2)</f>
        <v>0</v>
      </c>
      <c r="M424" s="34"/>
      <c r="N424" s="36">
        <f>VLOOKUP(M424,юноши!$K$4:$L$157,2)</f>
        <v>0</v>
      </c>
      <c r="O424" s="37">
        <f t="shared" si="15"/>
        <v>0</v>
      </c>
      <c r="P424" s="47">
        <f>'Личное первенство'!P108</f>
        <v>20</v>
      </c>
      <c r="Q424" s="70"/>
      <c r="R424" t="str">
        <f>M418</f>
        <v>Субъект Российской Федерации 16</v>
      </c>
    </row>
    <row r="425" spans="1:18" ht="18.75">
      <c r="A425" s="34">
        <v>4</v>
      </c>
      <c r="B425" s="35"/>
      <c r="C425" s="34"/>
      <c r="D425" s="36">
        <f>VLOOKUP(C425,юноши!$A$4:$B$158,2)</f>
        <v>0</v>
      </c>
      <c r="E425" s="34"/>
      <c r="F425" s="36">
        <f>VLOOKUP(E425,юноши!$C$4:$D$158,2)</f>
        <v>0</v>
      </c>
      <c r="G425" s="34"/>
      <c r="H425" s="36">
        <f>VLOOKUP(G425,юноши!$E$4:$F$158,2)</f>
        <v>0</v>
      </c>
      <c r="I425" s="34"/>
      <c r="J425" s="36">
        <f>VLOOKUP(I425,юноши!$G$4:$H$158,2)</f>
        <v>0</v>
      </c>
      <c r="K425" s="34"/>
      <c r="L425" s="36">
        <f>VLOOKUP(K425,юноши!$I$4:$J$158,2)</f>
        <v>0</v>
      </c>
      <c r="M425" s="34"/>
      <c r="N425" s="36">
        <f>VLOOKUP(M425,юноши!$K$4:$L$157,2)</f>
        <v>0</v>
      </c>
      <c r="O425" s="37">
        <f t="shared" si="15"/>
        <v>0</v>
      </c>
      <c r="P425" s="47">
        <f>'Личное первенство'!P109</f>
        <v>20</v>
      </c>
      <c r="Q425" s="70"/>
      <c r="R425" t="str">
        <f>M418</f>
        <v>Субъект Российской Федерации 16</v>
      </c>
    </row>
    <row r="426" spans="1:18" ht="18.75">
      <c r="A426" s="34">
        <v>5</v>
      </c>
      <c r="B426" s="35"/>
      <c r="C426" s="34"/>
      <c r="D426" s="36">
        <f>VLOOKUP(C426,юноши!$A$4:$B$158,2)</f>
        <v>0</v>
      </c>
      <c r="E426" s="34"/>
      <c r="F426" s="36">
        <f>VLOOKUP(E426,юноши!$C$4:$D$158,2)</f>
        <v>0</v>
      </c>
      <c r="G426" s="34"/>
      <c r="H426" s="36">
        <f>VLOOKUP(G426,юноши!$E$4:$F$158,2)</f>
        <v>0</v>
      </c>
      <c r="I426" s="34"/>
      <c r="J426" s="36">
        <f>VLOOKUP(I426,юноши!$G$4:$H$158,2)</f>
        <v>0</v>
      </c>
      <c r="K426" s="34"/>
      <c r="L426" s="36">
        <f>VLOOKUP(K426,юноши!$I$4:$J$158,2)</f>
        <v>0</v>
      </c>
      <c r="M426" s="34"/>
      <c r="N426" s="36">
        <f>VLOOKUP(M426,юноши!$K$4:$L$157,2)</f>
        <v>0</v>
      </c>
      <c r="O426" s="37">
        <f t="shared" si="15"/>
        <v>0</v>
      </c>
      <c r="P426" s="47">
        <f>'Личное первенство'!P110</f>
        <v>20</v>
      </c>
      <c r="Q426" s="70"/>
      <c r="R426" t="str">
        <f>M418</f>
        <v>Субъект Российской Федерации 16</v>
      </c>
    </row>
    <row r="427" spans="1:18" ht="18.75">
      <c r="A427" s="34">
        <v>6</v>
      </c>
      <c r="B427" s="35"/>
      <c r="C427" s="34"/>
      <c r="D427" s="36">
        <f>VLOOKUP(C427,юноши!$A$4:$B$158,2)</f>
        <v>0</v>
      </c>
      <c r="E427" s="34"/>
      <c r="F427" s="36">
        <f>VLOOKUP(E427,юноши!$C$4:$D$158,2)</f>
        <v>0</v>
      </c>
      <c r="G427" s="34"/>
      <c r="H427" s="36">
        <f>VLOOKUP(G427,юноши!$E$4:$F$158,2)</f>
        <v>0</v>
      </c>
      <c r="I427" s="34"/>
      <c r="J427" s="36">
        <f>VLOOKUP(I427,юноши!$G$4:$H$158,2)</f>
        <v>0</v>
      </c>
      <c r="K427" s="34"/>
      <c r="L427" s="36">
        <f>VLOOKUP(K427,юноши!$I$4:$J$158,2)</f>
        <v>0</v>
      </c>
      <c r="M427" s="34"/>
      <c r="N427" s="36">
        <f>VLOOKUP(M427,юноши!$K$4:$L$157,2)</f>
        <v>0</v>
      </c>
      <c r="O427" s="37">
        <f t="shared" si="15"/>
        <v>0</v>
      </c>
      <c r="P427" s="47">
        <f>'Личное первенство'!P111</f>
        <v>20</v>
      </c>
      <c r="Q427" s="70"/>
      <c r="R427" t="str">
        <f>M418</f>
        <v>Субъект Российской Федерации 16</v>
      </c>
    </row>
    <row r="428" spans="1:18" ht="20.25">
      <c r="A428" s="72" t="s">
        <v>343</v>
      </c>
      <c r="B428" s="73"/>
      <c r="C428" s="73"/>
      <c r="D428" s="73"/>
      <c r="E428" s="73"/>
      <c r="F428" s="73"/>
      <c r="G428" s="73"/>
      <c r="H428" s="73"/>
      <c r="I428" s="73"/>
      <c r="J428" s="73"/>
      <c r="K428" s="73"/>
      <c r="L428" s="73"/>
      <c r="M428" s="73"/>
      <c r="N428" s="74"/>
      <c r="O428" s="79">
        <f ca="1">SUMPRODUCT(LARGE($O$422:$O$427,ROW(INDIRECT("O1:O"&amp;R15))))</f>
        <v>0</v>
      </c>
      <c r="P428" s="80"/>
      <c r="Q428" s="71"/>
    </row>
    <row r="430" spans="1:18" ht="16.5">
      <c r="B430" s="38" t="s">
        <v>350</v>
      </c>
    </row>
    <row r="431" spans="1:18" ht="16.5">
      <c r="B431" s="38"/>
    </row>
    <row r="432" spans="1:18" ht="16.5">
      <c r="B432" s="38" t="s">
        <v>351</v>
      </c>
    </row>
    <row r="433" spans="1:22" ht="18.75">
      <c r="A433" s="78" t="s">
        <v>330</v>
      </c>
      <c r="B433" s="78"/>
      <c r="C433" s="78"/>
      <c r="D433" s="78"/>
      <c r="E433" s="78"/>
      <c r="F433" s="78"/>
      <c r="G433" s="78"/>
      <c r="H433" s="78"/>
      <c r="I433" s="78"/>
      <c r="J433" s="78"/>
      <c r="K433" s="78"/>
      <c r="L433" s="78"/>
      <c r="M433" s="78"/>
      <c r="N433" s="78"/>
      <c r="O433" s="78"/>
      <c r="P433" s="78"/>
      <c r="Q433" s="78"/>
    </row>
    <row r="434" spans="1:22" ht="18.75">
      <c r="A434" s="78" t="s">
        <v>331</v>
      </c>
      <c r="B434" s="78"/>
      <c r="C434" s="78"/>
      <c r="D434" s="78"/>
      <c r="E434" s="78"/>
      <c r="F434" s="78"/>
      <c r="G434" s="78"/>
      <c r="H434" s="78"/>
      <c r="I434" s="78"/>
      <c r="J434" s="78"/>
      <c r="K434" s="78"/>
      <c r="L434" s="78"/>
      <c r="M434" s="78"/>
      <c r="N434" s="78"/>
      <c r="O434" s="78"/>
      <c r="P434" s="78"/>
      <c r="Q434" s="78"/>
    </row>
    <row r="436" spans="1:22">
      <c r="A436" s="65" t="s">
        <v>335</v>
      </c>
      <c r="B436" s="65"/>
      <c r="C436" s="65"/>
      <c r="D436" s="65"/>
      <c r="E436" s="65"/>
      <c r="F436" s="65"/>
      <c r="G436" s="65"/>
      <c r="H436" s="65"/>
      <c r="I436" s="65"/>
      <c r="J436" s="65"/>
      <c r="K436" s="65"/>
      <c r="L436" s="65"/>
      <c r="M436" s="65"/>
      <c r="N436" s="65"/>
      <c r="O436" s="65"/>
      <c r="P436" s="65"/>
      <c r="Q436" s="65"/>
    </row>
    <row r="437" spans="1:22">
      <c r="A437" s="28"/>
      <c r="B437" s="28"/>
      <c r="C437" s="28"/>
      <c r="D437" s="28"/>
      <c r="E437" s="28"/>
      <c r="F437" s="28"/>
      <c r="G437" s="28"/>
      <c r="H437" s="28"/>
      <c r="I437" s="28"/>
      <c r="J437" s="28"/>
      <c r="K437" s="28"/>
      <c r="L437" s="28"/>
      <c r="M437" s="28"/>
      <c r="N437" s="28"/>
      <c r="O437" s="28"/>
      <c r="P437" s="28"/>
      <c r="Q437" s="28"/>
    </row>
    <row r="438" spans="1:22" ht="18.75">
      <c r="A438" s="66" t="s">
        <v>332</v>
      </c>
      <c r="B438" s="66"/>
      <c r="C438" s="66"/>
      <c r="D438" s="66"/>
      <c r="E438" s="66"/>
      <c r="F438" s="66"/>
      <c r="G438" s="66"/>
      <c r="H438" s="66"/>
      <c r="I438" s="66"/>
      <c r="J438" s="66"/>
      <c r="K438" s="66"/>
      <c r="L438" s="66"/>
      <c r="M438" s="66"/>
      <c r="N438" s="66"/>
      <c r="O438" s="66"/>
      <c r="P438" s="66"/>
      <c r="Q438" s="66"/>
    </row>
    <row r="439" spans="1:22" ht="18.75">
      <c r="A439" s="66" t="s">
        <v>336</v>
      </c>
      <c r="B439" s="66"/>
      <c r="C439" s="66"/>
      <c r="D439" s="66"/>
      <c r="E439" s="66"/>
      <c r="F439" s="66"/>
      <c r="G439" s="66"/>
      <c r="H439" s="66"/>
      <c r="I439" s="66"/>
      <c r="J439" s="66"/>
      <c r="K439" s="66"/>
      <c r="L439" s="66"/>
      <c r="M439" s="66"/>
      <c r="N439" s="66"/>
      <c r="O439" s="66"/>
      <c r="P439" s="66"/>
      <c r="Q439" s="66"/>
    </row>
    <row r="440" spans="1:22" ht="18.75">
      <c r="A440" s="67" t="s">
        <v>337</v>
      </c>
      <c r="B440" s="67"/>
      <c r="C440" s="67"/>
      <c r="D440" s="67"/>
      <c r="E440" s="67"/>
      <c r="F440" s="67"/>
      <c r="G440" s="67"/>
      <c r="H440" s="67"/>
      <c r="I440" s="67"/>
      <c r="J440" s="67"/>
      <c r="K440" s="67"/>
      <c r="L440" s="67"/>
      <c r="M440" s="67"/>
      <c r="N440" s="67"/>
      <c r="O440" s="67"/>
      <c r="P440" s="67"/>
      <c r="Q440" s="67"/>
    </row>
    <row r="441" spans="1:22" ht="18.75">
      <c r="A441" s="40"/>
      <c r="B441" s="40"/>
      <c r="C441" s="40"/>
      <c r="D441" s="40"/>
      <c r="E441" s="40"/>
      <c r="F441" s="40"/>
      <c r="G441" s="40"/>
      <c r="H441" s="40"/>
      <c r="I441" s="40"/>
      <c r="J441" s="40"/>
      <c r="K441" s="40"/>
      <c r="L441" s="40"/>
      <c r="M441" s="40"/>
      <c r="N441" s="40"/>
      <c r="O441" s="40"/>
      <c r="P441" s="40"/>
      <c r="Q441" s="40"/>
    </row>
    <row r="442" spans="1:22" ht="18.75">
      <c r="A442" s="68" t="s">
        <v>333</v>
      </c>
      <c r="B442" s="68"/>
      <c r="C442" s="31"/>
      <c r="D442" s="31"/>
      <c r="E442" s="31"/>
      <c r="F442" s="31"/>
      <c r="G442" s="31"/>
      <c r="H442" s="31"/>
      <c r="I442" s="31"/>
      <c r="J442" s="31"/>
      <c r="K442" s="31"/>
      <c r="L442" s="31"/>
      <c r="M442" s="31"/>
      <c r="N442" s="31"/>
      <c r="O442" s="31"/>
      <c r="V442" t="s">
        <v>467</v>
      </c>
    </row>
    <row r="443" spans="1:22" ht="18.75">
      <c r="A443" s="68" t="s">
        <v>334</v>
      </c>
      <c r="B443" s="68"/>
      <c r="C443" s="30"/>
      <c r="D443" s="30"/>
      <c r="E443" s="30"/>
      <c r="F443" s="30"/>
      <c r="G443" s="30"/>
      <c r="H443" s="30"/>
      <c r="I443" s="30"/>
      <c r="J443" s="30"/>
      <c r="K443" s="30"/>
      <c r="L443" s="30"/>
      <c r="M443" s="30"/>
      <c r="N443" s="30"/>
      <c r="O443" s="30"/>
    </row>
    <row r="444" spans="1:22" ht="18.75">
      <c r="A444" s="68"/>
      <c r="B444" s="68"/>
      <c r="C444" s="31"/>
      <c r="D444" s="31"/>
      <c r="E444" s="31"/>
      <c r="F444" s="31"/>
      <c r="G444" s="31"/>
      <c r="H444" s="31"/>
      <c r="I444" s="31"/>
      <c r="J444" s="31"/>
      <c r="K444" s="31"/>
      <c r="L444" s="31"/>
      <c r="M444" s="31"/>
      <c r="N444" s="31"/>
      <c r="O444" s="31"/>
    </row>
    <row r="445" spans="1:22" ht="18.75">
      <c r="A445" s="75" t="s">
        <v>368</v>
      </c>
      <c r="B445" s="75"/>
      <c r="C445" s="75"/>
      <c r="D445" s="75"/>
      <c r="E445" s="75"/>
      <c r="F445" s="75"/>
      <c r="G445" s="75"/>
      <c r="H445" s="75"/>
      <c r="I445" s="75"/>
      <c r="J445" s="75"/>
      <c r="K445" s="75"/>
      <c r="L445" s="75"/>
      <c r="M445" s="64" t="s">
        <v>466</v>
      </c>
      <c r="N445" s="64"/>
      <c r="O445" s="64"/>
      <c r="P445" s="64"/>
      <c r="Q445" s="64"/>
    </row>
    <row r="447" spans="1:22" ht="46.5" customHeight="1">
      <c r="A447" s="76" t="s">
        <v>340</v>
      </c>
      <c r="B447" s="77" t="s">
        <v>341</v>
      </c>
      <c r="C447" s="76" t="s">
        <v>352</v>
      </c>
      <c r="D447" s="76"/>
      <c r="E447" s="76" t="s">
        <v>344</v>
      </c>
      <c r="F447" s="76"/>
      <c r="G447" s="76" t="s">
        <v>345</v>
      </c>
      <c r="H447" s="76"/>
      <c r="I447" s="76" t="s">
        <v>346</v>
      </c>
      <c r="J447" s="76"/>
      <c r="K447" s="76" t="s">
        <v>347</v>
      </c>
      <c r="L447" s="76"/>
      <c r="M447" s="76" t="s">
        <v>348</v>
      </c>
      <c r="N447" s="76"/>
      <c r="O447" s="81" t="s">
        <v>349</v>
      </c>
      <c r="P447" s="82" t="s">
        <v>338</v>
      </c>
      <c r="Q447" s="82" t="s">
        <v>339</v>
      </c>
    </row>
    <row r="448" spans="1:22" ht="16.5">
      <c r="A448" s="76"/>
      <c r="B448" s="77"/>
      <c r="C448" s="32" t="s">
        <v>342</v>
      </c>
      <c r="D448" s="33" t="s">
        <v>15</v>
      </c>
      <c r="E448" s="32" t="s">
        <v>342</v>
      </c>
      <c r="F448" s="33" t="s">
        <v>15</v>
      </c>
      <c r="G448" s="32" t="s">
        <v>342</v>
      </c>
      <c r="H448" s="33" t="s">
        <v>15</v>
      </c>
      <c r="I448" s="32" t="s">
        <v>342</v>
      </c>
      <c r="J448" s="33" t="s">
        <v>15</v>
      </c>
      <c r="K448" s="32" t="s">
        <v>342</v>
      </c>
      <c r="L448" s="33" t="s">
        <v>15</v>
      </c>
      <c r="M448" s="32" t="s">
        <v>342</v>
      </c>
      <c r="N448" s="33" t="s">
        <v>15</v>
      </c>
      <c r="O448" s="81"/>
      <c r="P448" s="83"/>
      <c r="Q448" s="83"/>
    </row>
    <row r="449" spans="1:18" ht="18.75">
      <c r="A449" s="34">
        <v>1</v>
      </c>
      <c r="B449" s="35"/>
      <c r="C449" s="34"/>
      <c r="D449" s="36">
        <f>VLOOKUP(C449,юноши!$A$4:$B$158,2)</f>
        <v>0</v>
      </c>
      <c r="E449" s="34"/>
      <c r="F449" s="36">
        <f>VLOOKUP(E449,юноши!$C$4:$D$158,2)</f>
        <v>0</v>
      </c>
      <c r="G449" s="34"/>
      <c r="H449" s="36">
        <f>VLOOKUP(G449,юноши!$E$4:$F$158,2)</f>
        <v>0</v>
      </c>
      <c r="I449" s="34"/>
      <c r="J449" s="36">
        <f>VLOOKUP(I449,юноши!$G$4:$H$158,2)</f>
        <v>0</v>
      </c>
      <c r="K449" s="34"/>
      <c r="L449" s="36">
        <f>VLOOKUP(K449,юноши!$I$4:$J$158,2)</f>
        <v>0</v>
      </c>
      <c r="M449" s="34"/>
      <c r="N449" s="36">
        <f>VLOOKUP(M449,юноши!$K$4:$L$157,2)</f>
        <v>0</v>
      </c>
      <c r="O449" s="37">
        <f>SUM(D449+F449+H449+J449+L449+N449)</f>
        <v>0</v>
      </c>
      <c r="P449" s="47">
        <f>'Личное первенство'!P112</f>
        <v>20</v>
      </c>
      <c r="Q449" s="69">
        <f ca="1">'Командный зачет'!D31</f>
        <v>5</v>
      </c>
      <c r="R449" t="str">
        <f>M445</f>
        <v>Субъект Российской Федерации 17</v>
      </c>
    </row>
    <row r="450" spans="1:18" ht="18.75">
      <c r="A450" s="34">
        <v>2</v>
      </c>
      <c r="B450" s="35"/>
      <c r="C450" s="34"/>
      <c r="D450" s="36">
        <f>VLOOKUP(C450,юноши!$A$4:$B$158,2)</f>
        <v>0</v>
      </c>
      <c r="E450" s="34"/>
      <c r="F450" s="36">
        <f>VLOOKUP(E450,юноши!$C$4:$D$158,2)</f>
        <v>0</v>
      </c>
      <c r="G450" s="34"/>
      <c r="H450" s="36">
        <f>VLOOKUP(G450,юноши!$E$4:$F$158,2)</f>
        <v>0</v>
      </c>
      <c r="I450" s="34"/>
      <c r="J450" s="36">
        <f>VLOOKUP(I450,юноши!$G$4:$H$158,2)</f>
        <v>0</v>
      </c>
      <c r="K450" s="34"/>
      <c r="L450" s="36">
        <f>VLOOKUP(K450,юноши!$I$4:$J$158,2)</f>
        <v>0</v>
      </c>
      <c r="M450" s="34"/>
      <c r="N450" s="36">
        <f>VLOOKUP(M450,юноши!$K$4:$L$157,2)</f>
        <v>0</v>
      </c>
      <c r="O450" s="37">
        <f t="shared" ref="O450:O454" si="16">SUM(D450+F450+H450+J450+L450+N450)</f>
        <v>0</v>
      </c>
      <c r="P450" s="47">
        <f>'Личное первенство'!P113</f>
        <v>20</v>
      </c>
      <c r="Q450" s="70"/>
      <c r="R450" t="str">
        <f>M445</f>
        <v>Субъект Российской Федерации 17</v>
      </c>
    </row>
    <row r="451" spans="1:18" ht="18.75">
      <c r="A451" s="34">
        <v>3</v>
      </c>
      <c r="B451" s="35"/>
      <c r="C451" s="34"/>
      <c r="D451" s="36">
        <f>VLOOKUP(C451,юноши!$A$4:$B$158,2)</f>
        <v>0</v>
      </c>
      <c r="E451" s="34"/>
      <c r="F451" s="36">
        <f>VLOOKUP(E451,юноши!$C$4:$D$158,2)</f>
        <v>0</v>
      </c>
      <c r="G451" s="34"/>
      <c r="H451" s="36">
        <f>VLOOKUP(G451,юноши!$E$4:$F$158,2)</f>
        <v>0</v>
      </c>
      <c r="I451" s="34"/>
      <c r="J451" s="36">
        <f>VLOOKUP(I451,юноши!$G$4:$H$158,2)</f>
        <v>0</v>
      </c>
      <c r="K451" s="34"/>
      <c r="L451" s="36">
        <f>VLOOKUP(K451,юноши!$I$4:$J$158,2)</f>
        <v>0</v>
      </c>
      <c r="M451" s="34"/>
      <c r="N451" s="36">
        <f>VLOOKUP(M451,юноши!$K$4:$L$157,2)</f>
        <v>0</v>
      </c>
      <c r="O451" s="37">
        <f t="shared" si="16"/>
        <v>0</v>
      </c>
      <c r="P451" s="47">
        <f>'Личное первенство'!P114</f>
        <v>20</v>
      </c>
      <c r="Q451" s="70"/>
      <c r="R451" t="str">
        <f>M445</f>
        <v>Субъект Российской Федерации 17</v>
      </c>
    </row>
    <row r="452" spans="1:18" ht="18.75">
      <c r="A452" s="34">
        <v>4</v>
      </c>
      <c r="B452" s="35"/>
      <c r="C452" s="34"/>
      <c r="D452" s="36">
        <f>VLOOKUP(C452,юноши!$A$4:$B$158,2)</f>
        <v>0</v>
      </c>
      <c r="E452" s="34"/>
      <c r="F452" s="36">
        <f>VLOOKUP(E452,юноши!$C$4:$D$158,2)</f>
        <v>0</v>
      </c>
      <c r="G452" s="34"/>
      <c r="H452" s="36">
        <f>VLOOKUP(G452,юноши!$E$4:$F$158,2)</f>
        <v>0</v>
      </c>
      <c r="I452" s="34"/>
      <c r="J452" s="36">
        <f>VLOOKUP(I452,юноши!$G$4:$H$158,2)</f>
        <v>0</v>
      </c>
      <c r="K452" s="34"/>
      <c r="L452" s="36">
        <f>VLOOKUP(K452,юноши!$I$4:$J$158,2)</f>
        <v>0</v>
      </c>
      <c r="M452" s="34"/>
      <c r="N452" s="36">
        <f>VLOOKUP(M452,юноши!$K$4:$L$157,2)</f>
        <v>0</v>
      </c>
      <c r="O452" s="37">
        <f t="shared" si="16"/>
        <v>0</v>
      </c>
      <c r="P452" s="47">
        <f>'Личное первенство'!P115</f>
        <v>20</v>
      </c>
      <c r="Q452" s="70"/>
      <c r="R452" t="str">
        <f>M445</f>
        <v>Субъект Российской Федерации 17</v>
      </c>
    </row>
    <row r="453" spans="1:18" ht="18.75">
      <c r="A453" s="34">
        <v>5</v>
      </c>
      <c r="B453" s="35"/>
      <c r="C453" s="34"/>
      <c r="D453" s="36">
        <f>VLOOKUP(C453,юноши!$A$4:$B$158,2)</f>
        <v>0</v>
      </c>
      <c r="E453" s="34"/>
      <c r="F453" s="36">
        <f>VLOOKUP(E453,юноши!$C$4:$D$158,2)</f>
        <v>0</v>
      </c>
      <c r="G453" s="34"/>
      <c r="H453" s="36">
        <f>VLOOKUP(G453,юноши!$E$4:$F$158,2)</f>
        <v>0</v>
      </c>
      <c r="I453" s="34"/>
      <c r="J453" s="36">
        <f>VLOOKUP(I453,юноши!$G$4:$H$158,2)</f>
        <v>0</v>
      </c>
      <c r="K453" s="34"/>
      <c r="L453" s="36">
        <f>VLOOKUP(K453,юноши!$I$4:$J$158,2)</f>
        <v>0</v>
      </c>
      <c r="M453" s="34"/>
      <c r="N453" s="36">
        <f>VLOOKUP(M453,юноши!$K$4:$L$157,2)</f>
        <v>0</v>
      </c>
      <c r="O453" s="37">
        <f t="shared" si="16"/>
        <v>0</v>
      </c>
      <c r="P453" s="47">
        <f>'Личное первенство'!P116</f>
        <v>20</v>
      </c>
      <c r="Q453" s="70"/>
      <c r="R453" t="str">
        <f>M445</f>
        <v>Субъект Российской Федерации 17</v>
      </c>
    </row>
    <row r="454" spans="1:18" ht="18.75">
      <c r="A454" s="34">
        <v>6</v>
      </c>
      <c r="B454" s="35"/>
      <c r="C454" s="34"/>
      <c r="D454" s="36">
        <f>VLOOKUP(C454,юноши!$A$4:$B$158,2)</f>
        <v>0</v>
      </c>
      <c r="E454" s="34"/>
      <c r="F454" s="36">
        <f>VLOOKUP(E454,юноши!$C$4:$D$158,2)</f>
        <v>0</v>
      </c>
      <c r="G454" s="34"/>
      <c r="H454" s="36">
        <f>VLOOKUP(G454,юноши!$E$4:$F$158,2)</f>
        <v>0</v>
      </c>
      <c r="I454" s="34"/>
      <c r="J454" s="36">
        <f>VLOOKUP(I454,юноши!$G$4:$H$158,2)</f>
        <v>0</v>
      </c>
      <c r="K454" s="34"/>
      <c r="L454" s="36">
        <f>VLOOKUP(K454,юноши!$I$4:$J$158,2)</f>
        <v>0</v>
      </c>
      <c r="M454" s="34"/>
      <c r="N454" s="36">
        <f>VLOOKUP(M454,юноши!$K$4:$L$157,2)</f>
        <v>0</v>
      </c>
      <c r="O454" s="37">
        <f t="shared" si="16"/>
        <v>0</v>
      </c>
      <c r="P454" s="47">
        <f>'Личное первенство'!P117</f>
        <v>20</v>
      </c>
      <c r="Q454" s="70"/>
      <c r="R454" t="str">
        <f>M445</f>
        <v>Субъект Российской Федерации 17</v>
      </c>
    </row>
    <row r="455" spans="1:18" ht="20.25">
      <c r="A455" s="72" t="s">
        <v>343</v>
      </c>
      <c r="B455" s="73"/>
      <c r="C455" s="73"/>
      <c r="D455" s="73"/>
      <c r="E455" s="73"/>
      <c r="F455" s="73"/>
      <c r="G455" s="73"/>
      <c r="H455" s="73"/>
      <c r="I455" s="73"/>
      <c r="J455" s="73"/>
      <c r="K455" s="73"/>
      <c r="L455" s="73"/>
      <c r="M455" s="73"/>
      <c r="N455" s="74"/>
      <c r="O455" s="79">
        <f ca="1">SUMPRODUCT(LARGE($O$449:$O$454,ROW(INDIRECT("O1:O"&amp;R15))))</f>
        <v>0</v>
      </c>
      <c r="P455" s="80"/>
      <c r="Q455" s="71"/>
    </row>
    <row r="457" spans="1:18" ht="16.5">
      <c r="B457" s="38" t="s">
        <v>350</v>
      </c>
    </row>
    <row r="458" spans="1:18" ht="16.5">
      <c r="B458" s="38"/>
    </row>
    <row r="459" spans="1:18" ht="16.5">
      <c r="B459" s="38" t="s">
        <v>351</v>
      </c>
    </row>
    <row r="460" spans="1:18" ht="18.75">
      <c r="A460" s="78" t="s">
        <v>330</v>
      </c>
      <c r="B460" s="78"/>
      <c r="C460" s="78"/>
      <c r="D460" s="78"/>
      <c r="E460" s="78"/>
      <c r="F460" s="78"/>
      <c r="G460" s="78"/>
      <c r="H460" s="78"/>
      <c r="I460" s="78"/>
      <c r="J460" s="78"/>
      <c r="K460" s="78"/>
      <c r="L460" s="78"/>
      <c r="M460" s="78"/>
      <c r="N460" s="78"/>
      <c r="O460" s="78"/>
      <c r="P460" s="78"/>
      <c r="Q460" s="78"/>
    </row>
    <row r="461" spans="1:18" ht="18.75">
      <c r="A461" s="78" t="s">
        <v>331</v>
      </c>
      <c r="B461" s="78"/>
      <c r="C461" s="78"/>
      <c r="D461" s="78"/>
      <c r="E461" s="78"/>
      <c r="F461" s="78"/>
      <c r="G461" s="78"/>
      <c r="H461" s="78"/>
      <c r="I461" s="78"/>
      <c r="J461" s="78"/>
      <c r="K461" s="78"/>
      <c r="L461" s="78"/>
      <c r="M461" s="78"/>
      <c r="N461" s="78"/>
      <c r="O461" s="78"/>
      <c r="P461" s="78"/>
      <c r="Q461" s="78"/>
      <c r="R461" t="s">
        <v>469</v>
      </c>
    </row>
    <row r="463" spans="1:18">
      <c r="A463" s="65" t="s">
        <v>335</v>
      </c>
      <c r="B463" s="65"/>
      <c r="C463" s="65"/>
      <c r="D463" s="65"/>
      <c r="E463" s="65"/>
      <c r="F463" s="65"/>
      <c r="G463" s="65"/>
      <c r="H463" s="65"/>
      <c r="I463" s="65"/>
      <c r="J463" s="65"/>
      <c r="K463" s="65"/>
      <c r="L463" s="65"/>
      <c r="M463" s="65"/>
      <c r="N463" s="65"/>
      <c r="O463" s="65"/>
      <c r="P463" s="65"/>
      <c r="Q463" s="65"/>
    </row>
    <row r="464" spans="1:18">
      <c r="A464" s="28"/>
      <c r="B464" s="28"/>
      <c r="C464" s="28"/>
      <c r="D464" s="28"/>
      <c r="E464" s="28"/>
      <c r="F464" s="28"/>
      <c r="G464" s="28"/>
      <c r="H464" s="28"/>
      <c r="I464" s="28"/>
      <c r="J464" s="28"/>
      <c r="K464" s="28"/>
      <c r="L464" s="28"/>
      <c r="M464" s="28"/>
      <c r="N464" s="28"/>
      <c r="O464" s="28"/>
      <c r="P464" s="28"/>
      <c r="Q464" s="28"/>
    </row>
    <row r="465" spans="1:18" ht="18.75">
      <c r="A465" s="66" t="s">
        <v>332</v>
      </c>
      <c r="B465" s="66"/>
      <c r="C465" s="66"/>
      <c r="D465" s="66"/>
      <c r="E465" s="66"/>
      <c r="F465" s="66"/>
      <c r="G465" s="66"/>
      <c r="H465" s="66"/>
      <c r="I465" s="66"/>
      <c r="J465" s="66"/>
      <c r="K465" s="66"/>
      <c r="L465" s="66"/>
      <c r="M465" s="66"/>
      <c r="N465" s="66"/>
      <c r="O465" s="66"/>
      <c r="P465" s="66"/>
      <c r="Q465" s="66"/>
    </row>
    <row r="466" spans="1:18" ht="18.75">
      <c r="A466" s="66" t="s">
        <v>336</v>
      </c>
      <c r="B466" s="66"/>
      <c r="C466" s="66"/>
      <c r="D466" s="66"/>
      <c r="E466" s="66"/>
      <c r="F466" s="66"/>
      <c r="G466" s="66"/>
      <c r="H466" s="66"/>
      <c r="I466" s="66"/>
      <c r="J466" s="66"/>
      <c r="K466" s="66"/>
      <c r="L466" s="66"/>
      <c r="M466" s="66"/>
      <c r="N466" s="66"/>
      <c r="O466" s="66"/>
      <c r="P466" s="66"/>
      <c r="Q466" s="66"/>
    </row>
    <row r="467" spans="1:18" ht="18.75">
      <c r="A467" s="67" t="s">
        <v>337</v>
      </c>
      <c r="B467" s="67"/>
      <c r="C467" s="67"/>
      <c r="D467" s="67"/>
      <c r="E467" s="67"/>
      <c r="F467" s="67"/>
      <c r="G467" s="67"/>
      <c r="H467" s="67"/>
      <c r="I467" s="67"/>
      <c r="J467" s="67"/>
      <c r="K467" s="67"/>
      <c r="L467" s="67"/>
      <c r="M467" s="67"/>
      <c r="N467" s="67"/>
      <c r="O467" s="67"/>
      <c r="P467" s="67"/>
      <c r="Q467" s="67"/>
    </row>
    <row r="468" spans="1:18" ht="18.75">
      <c r="A468" s="40"/>
      <c r="B468" s="40"/>
      <c r="C468" s="40"/>
      <c r="D468" s="40"/>
      <c r="E468" s="40"/>
      <c r="F468" s="40"/>
      <c r="G468" s="40"/>
      <c r="H468" s="40"/>
      <c r="I468" s="40"/>
      <c r="J468" s="40"/>
      <c r="K468" s="40"/>
      <c r="L468" s="40"/>
      <c r="M468" s="40"/>
      <c r="N468" s="40"/>
      <c r="O468" s="40"/>
      <c r="P468" s="40"/>
      <c r="Q468" s="40"/>
    </row>
    <row r="469" spans="1:18" ht="18.75">
      <c r="A469" s="68" t="s">
        <v>333</v>
      </c>
      <c r="B469" s="68"/>
      <c r="C469" s="31"/>
      <c r="D469" s="31"/>
      <c r="E469" s="31"/>
      <c r="F469" s="31"/>
      <c r="G469" s="31"/>
      <c r="H469" s="31"/>
      <c r="I469" s="31"/>
      <c r="J469" s="31"/>
      <c r="K469" s="31"/>
      <c r="L469" s="31"/>
      <c r="M469" s="31"/>
      <c r="N469" s="31"/>
      <c r="O469" s="31"/>
    </row>
    <row r="470" spans="1:18" ht="18.75">
      <c r="A470" s="68" t="s">
        <v>334</v>
      </c>
      <c r="B470" s="68"/>
      <c r="C470" s="30"/>
      <c r="D470" s="30"/>
      <c r="E470" s="30"/>
      <c r="F470" s="30"/>
      <c r="G470" s="30"/>
      <c r="H470" s="30"/>
      <c r="I470" s="30"/>
      <c r="J470" s="30"/>
      <c r="K470" s="30"/>
      <c r="L470" s="30"/>
      <c r="M470" s="30"/>
      <c r="N470" s="30"/>
      <c r="O470" s="30"/>
    </row>
    <row r="471" spans="1:18" ht="18.75">
      <c r="A471" s="68"/>
      <c r="B471" s="68"/>
      <c r="C471" s="31"/>
      <c r="D471" s="31"/>
      <c r="E471" s="31"/>
      <c r="F471" s="31"/>
      <c r="G471" s="31"/>
      <c r="H471" s="31"/>
      <c r="I471" s="31"/>
      <c r="J471" s="31"/>
      <c r="K471" s="31"/>
      <c r="L471" s="31"/>
      <c r="M471" s="31"/>
      <c r="N471" s="31"/>
      <c r="O471" s="31"/>
    </row>
    <row r="472" spans="1:18" ht="18.75">
      <c r="A472" s="75" t="s">
        <v>369</v>
      </c>
      <c r="B472" s="75"/>
      <c r="C472" s="75"/>
      <c r="D472" s="75"/>
      <c r="E472" s="75"/>
      <c r="F472" s="75"/>
      <c r="G472" s="75"/>
      <c r="H472" s="75"/>
      <c r="I472" s="75"/>
      <c r="J472" s="75"/>
      <c r="K472" s="75"/>
      <c r="L472" s="75"/>
      <c r="M472" s="64" t="s">
        <v>468</v>
      </c>
      <c r="N472" s="64"/>
      <c r="O472" s="64"/>
      <c r="P472" s="64"/>
      <c r="Q472" s="64"/>
    </row>
    <row r="474" spans="1:18" ht="46.5" customHeight="1">
      <c r="A474" s="76" t="s">
        <v>340</v>
      </c>
      <c r="B474" s="77" t="s">
        <v>341</v>
      </c>
      <c r="C474" s="76" t="s">
        <v>352</v>
      </c>
      <c r="D474" s="76"/>
      <c r="E474" s="76" t="s">
        <v>344</v>
      </c>
      <c r="F474" s="76"/>
      <c r="G474" s="76" t="s">
        <v>345</v>
      </c>
      <c r="H474" s="76"/>
      <c r="I474" s="76" t="s">
        <v>346</v>
      </c>
      <c r="J474" s="76"/>
      <c r="K474" s="76" t="s">
        <v>347</v>
      </c>
      <c r="L474" s="76"/>
      <c r="M474" s="76" t="s">
        <v>348</v>
      </c>
      <c r="N474" s="76"/>
      <c r="O474" s="81" t="s">
        <v>349</v>
      </c>
      <c r="P474" s="82" t="s">
        <v>338</v>
      </c>
      <c r="Q474" s="82" t="s">
        <v>339</v>
      </c>
    </row>
    <row r="475" spans="1:18" ht="16.5">
      <c r="A475" s="76"/>
      <c r="B475" s="77"/>
      <c r="C475" s="32" t="s">
        <v>342</v>
      </c>
      <c r="D475" s="33" t="s">
        <v>15</v>
      </c>
      <c r="E475" s="32" t="s">
        <v>342</v>
      </c>
      <c r="F475" s="33" t="s">
        <v>15</v>
      </c>
      <c r="G475" s="32" t="s">
        <v>342</v>
      </c>
      <c r="H475" s="33" t="s">
        <v>15</v>
      </c>
      <c r="I475" s="32" t="s">
        <v>342</v>
      </c>
      <c r="J475" s="33" t="s">
        <v>15</v>
      </c>
      <c r="K475" s="32" t="s">
        <v>342</v>
      </c>
      <c r="L475" s="33" t="s">
        <v>15</v>
      </c>
      <c r="M475" s="32" t="s">
        <v>342</v>
      </c>
      <c r="N475" s="33" t="s">
        <v>15</v>
      </c>
      <c r="O475" s="81"/>
      <c r="P475" s="83"/>
      <c r="Q475" s="83"/>
    </row>
    <row r="476" spans="1:18" ht="18.75">
      <c r="A476" s="34">
        <v>1</v>
      </c>
      <c r="B476" s="35"/>
      <c r="C476" s="34"/>
      <c r="D476" s="36">
        <f>VLOOKUP(C476,юноши!$A$4:$B$158,2)</f>
        <v>0</v>
      </c>
      <c r="E476" s="34"/>
      <c r="F476" s="36">
        <f>VLOOKUP(E476,юноши!$C$4:$D$158,2)</f>
        <v>0</v>
      </c>
      <c r="G476" s="34"/>
      <c r="H476" s="36">
        <f>VLOOKUP(G476,юноши!$E$4:$F$158,2)</f>
        <v>0</v>
      </c>
      <c r="I476" s="34"/>
      <c r="J476" s="36">
        <f>VLOOKUP(I476,юноши!$G$4:$H$158,2)</f>
        <v>0</v>
      </c>
      <c r="K476" s="34"/>
      <c r="L476" s="36">
        <f>VLOOKUP(K476,юноши!$I$4:$J$158,2)</f>
        <v>0</v>
      </c>
      <c r="M476" s="34"/>
      <c r="N476" s="36">
        <f>VLOOKUP(M476,юноши!$K$4:$L$157,2)</f>
        <v>0</v>
      </c>
      <c r="O476" s="37">
        <f>SUM(D476+F476+H476+J476+L476+N476)</f>
        <v>0</v>
      </c>
      <c r="P476" s="47">
        <f>'Личное первенство'!P118</f>
        <v>20</v>
      </c>
      <c r="Q476" s="69">
        <f ca="1">'Командный зачет'!D32</f>
        <v>5</v>
      </c>
      <c r="R476" t="str">
        <f>M472</f>
        <v>Субъект Российской Федерации 18</v>
      </c>
    </row>
    <row r="477" spans="1:18" ht="18.75">
      <c r="A477" s="34">
        <v>2</v>
      </c>
      <c r="B477" s="35"/>
      <c r="C477" s="34"/>
      <c r="D477" s="36">
        <f>VLOOKUP(C477,юноши!$A$4:$B$158,2)</f>
        <v>0</v>
      </c>
      <c r="E477" s="34"/>
      <c r="F477" s="36">
        <f>VLOOKUP(E477,юноши!$C$4:$D$158,2)</f>
        <v>0</v>
      </c>
      <c r="G477" s="34"/>
      <c r="H477" s="36">
        <f>VLOOKUP(G477,юноши!$E$4:$F$158,2)</f>
        <v>0</v>
      </c>
      <c r="I477" s="34"/>
      <c r="J477" s="36">
        <f>VLOOKUP(I477,юноши!$G$4:$H$158,2)</f>
        <v>0</v>
      </c>
      <c r="K477" s="34"/>
      <c r="L477" s="36">
        <f>VLOOKUP(K477,юноши!$I$4:$J$158,2)</f>
        <v>0</v>
      </c>
      <c r="M477" s="34"/>
      <c r="N477" s="36">
        <f>VLOOKUP(M477,юноши!$K$4:$L$157,2)</f>
        <v>0</v>
      </c>
      <c r="O477" s="37">
        <f t="shared" ref="O477:O481" si="17">SUM(D477+F477+H477+J477+L477+N477)</f>
        <v>0</v>
      </c>
      <c r="P477" s="47">
        <f>'Личное первенство'!P119</f>
        <v>20</v>
      </c>
      <c r="Q477" s="70"/>
      <c r="R477" t="str">
        <f>M472</f>
        <v>Субъект Российской Федерации 18</v>
      </c>
    </row>
    <row r="478" spans="1:18" ht="18.75">
      <c r="A478" s="34">
        <v>3</v>
      </c>
      <c r="B478" s="35"/>
      <c r="C478" s="34"/>
      <c r="D478" s="36">
        <f>VLOOKUP(C478,юноши!$A$4:$B$158,2)</f>
        <v>0</v>
      </c>
      <c r="E478" s="34"/>
      <c r="F478" s="36">
        <f>VLOOKUP(E478,юноши!$C$4:$D$158,2)</f>
        <v>0</v>
      </c>
      <c r="G478" s="34"/>
      <c r="H478" s="36">
        <f>VLOOKUP(G478,юноши!$E$4:$F$158,2)</f>
        <v>0</v>
      </c>
      <c r="I478" s="34"/>
      <c r="J478" s="36">
        <f>VLOOKUP(I478,юноши!$G$4:$H$158,2)</f>
        <v>0</v>
      </c>
      <c r="K478" s="34"/>
      <c r="L478" s="36">
        <f>VLOOKUP(K478,юноши!$I$4:$J$158,2)</f>
        <v>0</v>
      </c>
      <c r="M478" s="34"/>
      <c r="N478" s="36">
        <f>VLOOKUP(M478,юноши!$K$4:$L$157,2)</f>
        <v>0</v>
      </c>
      <c r="O478" s="37">
        <f t="shared" si="17"/>
        <v>0</v>
      </c>
      <c r="P478" s="47">
        <f>'Личное первенство'!P120</f>
        <v>20</v>
      </c>
      <c r="Q478" s="70"/>
      <c r="R478" t="str">
        <f>M472</f>
        <v>Субъект Российской Федерации 18</v>
      </c>
    </row>
    <row r="479" spans="1:18" ht="18.75">
      <c r="A479" s="34">
        <v>4</v>
      </c>
      <c r="B479" s="35"/>
      <c r="C479" s="34"/>
      <c r="D479" s="36">
        <f>VLOOKUP(C479,юноши!$A$4:$B$158,2)</f>
        <v>0</v>
      </c>
      <c r="E479" s="34"/>
      <c r="F479" s="36">
        <f>VLOOKUP(E479,юноши!$C$4:$D$158,2)</f>
        <v>0</v>
      </c>
      <c r="G479" s="34"/>
      <c r="H479" s="36">
        <f>VLOOKUP(G479,юноши!$E$4:$F$158,2)</f>
        <v>0</v>
      </c>
      <c r="I479" s="34"/>
      <c r="J479" s="36">
        <f>VLOOKUP(I479,юноши!$G$4:$H$158,2)</f>
        <v>0</v>
      </c>
      <c r="K479" s="34"/>
      <c r="L479" s="36">
        <f>VLOOKUP(K479,юноши!$I$4:$J$158,2)</f>
        <v>0</v>
      </c>
      <c r="M479" s="34"/>
      <c r="N479" s="36">
        <f>VLOOKUP(M479,юноши!$K$4:$L$157,2)</f>
        <v>0</v>
      </c>
      <c r="O479" s="37">
        <f t="shared" si="17"/>
        <v>0</v>
      </c>
      <c r="P479" s="47">
        <f>'Личное первенство'!P121</f>
        <v>20</v>
      </c>
      <c r="Q479" s="70"/>
      <c r="R479" t="str">
        <f>M472</f>
        <v>Субъект Российской Федерации 18</v>
      </c>
    </row>
    <row r="480" spans="1:18" ht="18.75">
      <c r="A480" s="34">
        <v>5</v>
      </c>
      <c r="B480" s="35"/>
      <c r="C480" s="34"/>
      <c r="D480" s="36">
        <f>VLOOKUP(C480,юноши!$A$4:$B$158,2)</f>
        <v>0</v>
      </c>
      <c r="E480" s="34"/>
      <c r="F480" s="36">
        <f>VLOOKUP(E480,юноши!$C$4:$D$158,2)</f>
        <v>0</v>
      </c>
      <c r="G480" s="34"/>
      <c r="H480" s="36">
        <f>VLOOKUP(G480,юноши!$E$4:$F$158,2)</f>
        <v>0</v>
      </c>
      <c r="I480" s="34"/>
      <c r="J480" s="36">
        <f>VLOOKUP(I480,юноши!$G$4:$H$158,2)</f>
        <v>0</v>
      </c>
      <c r="K480" s="34"/>
      <c r="L480" s="36">
        <f>VLOOKUP(K480,юноши!$I$4:$J$158,2)</f>
        <v>0</v>
      </c>
      <c r="M480" s="34"/>
      <c r="N480" s="36">
        <f>VLOOKUP(M480,юноши!$K$4:$L$157,2)</f>
        <v>0</v>
      </c>
      <c r="O480" s="37">
        <f t="shared" si="17"/>
        <v>0</v>
      </c>
      <c r="P480" s="47">
        <f>'Личное первенство'!P122</f>
        <v>20</v>
      </c>
      <c r="Q480" s="70"/>
      <c r="R480" t="str">
        <f>M472</f>
        <v>Субъект Российской Федерации 18</v>
      </c>
    </row>
    <row r="481" spans="1:18" ht="18.75">
      <c r="A481" s="34">
        <v>6</v>
      </c>
      <c r="B481" s="35"/>
      <c r="C481" s="34"/>
      <c r="D481" s="36">
        <f>VLOOKUP(C481,юноши!$A$4:$B$158,2)</f>
        <v>0</v>
      </c>
      <c r="E481" s="34"/>
      <c r="F481" s="36">
        <f>VLOOKUP(E481,юноши!$C$4:$D$158,2)</f>
        <v>0</v>
      </c>
      <c r="G481" s="34"/>
      <c r="H481" s="36">
        <f>VLOOKUP(G481,юноши!$E$4:$F$158,2)</f>
        <v>0</v>
      </c>
      <c r="I481" s="34"/>
      <c r="J481" s="36">
        <f>VLOOKUP(I481,юноши!$G$4:$H$158,2)</f>
        <v>0</v>
      </c>
      <c r="K481" s="34"/>
      <c r="L481" s="36">
        <f>VLOOKUP(K481,юноши!$I$4:$J$158,2)</f>
        <v>0</v>
      </c>
      <c r="M481" s="34"/>
      <c r="N481" s="36">
        <f>VLOOKUP(M481,юноши!$K$4:$L$157,2)</f>
        <v>0</v>
      </c>
      <c r="O481" s="37">
        <f t="shared" si="17"/>
        <v>0</v>
      </c>
      <c r="P481" s="47">
        <f>'Личное первенство'!P123</f>
        <v>20</v>
      </c>
      <c r="Q481" s="70"/>
      <c r="R481" t="str">
        <f>M472</f>
        <v>Субъект Российской Федерации 18</v>
      </c>
    </row>
    <row r="482" spans="1:18" ht="20.25">
      <c r="A482" s="72" t="s">
        <v>343</v>
      </c>
      <c r="B482" s="73"/>
      <c r="C482" s="73"/>
      <c r="D482" s="73"/>
      <c r="E482" s="73"/>
      <c r="F482" s="73"/>
      <c r="G482" s="73"/>
      <c r="H482" s="73"/>
      <c r="I482" s="73"/>
      <c r="J482" s="73"/>
      <c r="K482" s="73"/>
      <c r="L482" s="73"/>
      <c r="M482" s="73"/>
      <c r="N482" s="74"/>
      <c r="O482" s="79">
        <f ca="1">SUMPRODUCT(LARGE($O$476:$O$481,ROW(INDIRECT("O1:O"&amp;R15))))</f>
        <v>0</v>
      </c>
      <c r="P482" s="80"/>
      <c r="Q482" s="71"/>
    </row>
    <row r="484" spans="1:18" ht="16.5">
      <c r="B484" s="38" t="s">
        <v>350</v>
      </c>
    </row>
    <row r="485" spans="1:18" ht="16.5">
      <c r="B485" s="38"/>
    </row>
    <row r="486" spans="1:18" ht="16.5">
      <c r="B486" s="38" t="s">
        <v>351</v>
      </c>
    </row>
    <row r="487" spans="1:18" ht="18.75">
      <c r="A487" s="78" t="s">
        <v>330</v>
      </c>
      <c r="B487" s="78"/>
      <c r="C487" s="78"/>
      <c r="D487" s="78"/>
      <c r="E487" s="78"/>
      <c r="F487" s="78"/>
      <c r="G487" s="78"/>
      <c r="H487" s="78"/>
      <c r="I487" s="78"/>
      <c r="J487" s="78"/>
      <c r="K487" s="78"/>
      <c r="L487" s="78"/>
      <c r="M487" s="78"/>
      <c r="N487" s="78"/>
      <c r="O487" s="78"/>
      <c r="P487" s="78"/>
      <c r="Q487" s="78"/>
    </row>
    <row r="488" spans="1:18" ht="18.75">
      <c r="A488" s="78" t="s">
        <v>331</v>
      </c>
      <c r="B488" s="78"/>
      <c r="C488" s="78"/>
      <c r="D488" s="78"/>
      <c r="E488" s="78"/>
      <c r="F488" s="78"/>
      <c r="G488" s="78"/>
      <c r="H488" s="78"/>
      <c r="I488" s="78"/>
      <c r="J488" s="78"/>
      <c r="K488" s="78"/>
      <c r="L488" s="78"/>
      <c r="M488" s="78"/>
      <c r="N488" s="78"/>
      <c r="O488" s="78"/>
      <c r="P488" s="78"/>
      <c r="Q488" s="78"/>
    </row>
    <row r="490" spans="1:18">
      <c r="A490" s="65" t="s">
        <v>335</v>
      </c>
      <c r="B490" s="65"/>
      <c r="C490" s="65"/>
      <c r="D490" s="65"/>
      <c r="E490" s="65"/>
      <c r="F490" s="65"/>
      <c r="G490" s="65"/>
      <c r="H490" s="65"/>
      <c r="I490" s="65"/>
      <c r="J490" s="65"/>
      <c r="K490" s="65"/>
      <c r="L490" s="65"/>
      <c r="M490" s="65"/>
      <c r="N490" s="65"/>
      <c r="O490" s="65"/>
      <c r="P490" s="65"/>
      <c r="Q490" s="65"/>
    </row>
    <row r="491" spans="1:18">
      <c r="A491" s="28"/>
      <c r="B491" s="28"/>
      <c r="C491" s="28"/>
      <c r="D491" s="28"/>
      <c r="E491" s="28"/>
      <c r="F491" s="28"/>
      <c r="G491" s="28"/>
      <c r="H491" s="28"/>
      <c r="I491" s="28"/>
      <c r="J491" s="28"/>
      <c r="K491" s="28"/>
      <c r="L491" s="28"/>
      <c r="M491" s="28"/>
      <c r="N491" s="28"/>
      <c r="O491" s="28"/>
      <c r="P491" s="28"/>
      <c r="Q491" s="28"/>
    </row>
    <row r="492" spans="1:18" ht="18.75">
      <c r="A492" s="66" t="s">
        <v>332</v>
      </c>
      <c r="B492" s="66"/>
      <c r="C492" s="66"/>
      <c r="D492" s="66"/>
      <c r="E492" s="66"/>
      <c r="F492" s="66"/>
      <c r="G492" s="66"/>
      <c r="H492" s="66"/>
      <c r="I492" s="66"/>
      <c r="J492" s="66"/>
      <c r="K492" s="66"/>
      <c r="L492" s="66"/>
      <c r="M492" s="66"/>
      <c r="N492" s="66"/>
      <c r="O492" s="66"/>
      <c r="P492" s="66"/>
      <c r="Q492" s="66"/>
    </row>
    <row r="493" spans="1:18" ht="18.75">
      <c r="A493" s="66" t="s">
        <v>336</v>
      </c>
      <c r="B493" s="66"/>
      <c r="C493" s="66"/>
      <c r="D493" s="66"/>
      <c r="E493" s="66"/>
      <c r="F493" s="66"/>
      <c r="G493" s="66"/>
      <c r="H493" s="66"/>
      <c r="I493" s="66"/>
      <c r="J493" s="66"/>
      <c r="K493" s="66"/>
      <c r="L493" s="66"/>
      <c r="M493" s="66"/>
      <c r="N493" s="66"/>
      <c r="O493" s="66"/>
      <c r="P493" s="66"/>
      <c r="Q493" s="66"/>
    </row>
    <row r="494" spans="1:18" ht="18.75">
      <c r="A494" s="67" t="s">
        <v>337</v>
      </c>
      <c r="B494" s="67"/>
      <c r="C494" s="67"/>
      <c r="D494" s="67"/>
      <c r="E494" s="67"/>
      <c r="F494" s="67"/>
      <c r="G494" s="67"/>
      <c r="H494" s="67"/>
      <c r="I494" s="67"/>
      <c r="J494" s="67"/>
      <c r="K494" s="67"/>
      <c r="L494" s="67"/>
      <c r="M494" s="67"/>
      <c r="N494" s="67"/>
      <c r="O494" s="67"/>
      <c r="P494" s="67"/>
      <c r="Q494" s="67"/>
    </row>
    <row r="495" spans="1:18" ht="18.75">
      <c r="A495" s="40"/>
      <c r="B495" s="40"/>
      <c r="C495" s="40"/>
      <c r="D495" s="40"/>
      <c r="E495" s="40"/>
      <c r="F495" s="40"/>
      <c r="G495" s="40"/>
      <c r="H495" s="40"/>
      <c r="I495" s="40"/>
      <c r="J495" s="40"/>
      <c r="K495" s="40"/>
      <c r="L495" s="40"/>
      <c r="M495" s="40"/>
      <c r="N495" s="40"/>
      <c r="O495" s="40"/>
      <c r="P495" s="40"/>
      <c r="Q495" s="40"/>
    </row>
    <row r="496" spans="1:18" ht="18.75">
      <c r="A496" s="68" t="s">
        <v>333</v>
      </c>
      <c r="B496" s="68"/>
      <c r="C496" s="31"/>
      <c r="D496" s="31"/>
      <c r="E496" s="31"/>
      <c r="F496" s="31"/>
      <c r="G496" s="31"/>
      <c r="H496" s="31"/>
      <c r="I496" s="31"/>
      <c r="J496" s="31"/>
      <c r="K496" s="31"/>
      <c r="L496" s="31"/>
      <c r="M496" s="31"/>
      <c r="N496" s="31"/>
      <c r="O496" s="31"/>
    </row>
    <row r="497" spans="1:18" ht="18.75">
      <c r="A497" s="68" t="s">
        <v>334</v>
      </c>
      <c r="B497" s="68"/>
      <c r="C497" s="30"/>
      <c r="D497" s="30"/>
      <c r="E497" s="30"/>
      <c r="F497" s="30"/>
      <c r="G497" s="30"/>
      <c r="H497" s="30"/>
      <c r="I497" s="30"/>
      <c r="J497" s="30"/>
      <c r="K497" s="30"/>
      <c r="L497" s="30"/>
      <c r="M497" s="30"/>
      <c r="N497" s="30"/>
      <c r="O497" s="30"/>
    </row>
    <row r="498" spans="1:18" ht="18.75">
      <c r="A498" s="68"/>
      <c r="B498" s="68"/>
      <c r="C498" s="31"/>
      <c r="D498" s="31"/>
      <c r="E498" s="31"/>
      <c r="F498" s="31"/>
      <c r="G498" s="31"/>
      <c r="H498" s="31"/>
      <c r="I498" s="31"/>
      <c r="J498" s="31"/>
      <c r="K498" s="31"/>
      <c r="L498" s="31"/>
      <c r="M498" s="31"/>
      <c r="N498" s="31"/>
      <c r="O498" s="31"/>
    </row>
    <row r="499" spans="1:18" ht="18.75">
      <c r="A499" s="75" t="s">
        <v>370</v>
      </c>
      <c r="B499" s="75"/>
      <c r="C499" s="75"/>
      <c r="D499" s="75"/>
      <c r="E499" s="75"/>
      <c r="F499" s="75"/>
      <c r="G499" s="75"/>
      <c r="H499" s="75"/>
      <c r="I499" s="75"/>
      <c r="J499" s="75"/>
      <c r="K499" s="75"/>
      <c r="L499" s="75"/>
      <c r="M499" s="64" t="s">
        <v>470</v>
      </c>
      <c r="N499" s="64"/>
      <c r="O499" s="64"/>
      <c r="P499" s="64"/>
      <c r="Q499" s="64"/>
    </row>
    <row r="501" spans="1:18" ht="46.5" customHeight="1">
      <c r="A501" s="76" t="s">
        <v>340</v>
      </c>
      <c r="B501" s="77" t="s">
        <v>341</v>
      </c>
      <c r="C501" s="76" t="s">
        <v>352</v>
      </c>
      <c r="D501" s="76"/>
      <c r="E501" s="76" t="s">
        <v>344</v>
      </c>
      <c r="F501" s="76"/>
      <c r="G501" s="76" t="s">
        <v>345</v>
      </c>
      <c r="H501" s="76"/>
      <c r="I501" s="76" t="s">
        <v>346</v>
      </c>
      <c r="J501" s="76"/>
      <c r="K501" s="76" t="s">
        <v>347</v>
      </c>
      <c r="L501" s="76"/>
      <c r="M501" s="76" t="s">
        <v>348</v>
      </c>
      <c r="N501" s="76"/>
      <c r="O501" s="81" t="s">
        <v>349</v>
      </c>
      <c r="P501" s="82" t="s">
        <v>338</v>
      </c>
      <c r="Q501" s="82" t="s">
        <v>339</v>
      </c>
    </row>
    <row r="502" spans="1:18" ht="16.5">
      <c r="A502" s="76"/>
      <c r="B502" s="77"/>
      <c r="C502" s="32" t="s">
        <v>342</v>
      </c>
      <c r="D502" s="33" t="s">
        <v>15</v>
      </c>
      <c r="E502" s="32" t="s">
        <v>342</v>
      </c>
      <c r="F502" s="33" t="s">
        <v>15</v>
      </c>
      <c r="G502" s="32" t="s">
        <v>342</v>
      </c>
      <c r="H502" s="33" t="s">
        <v>15</v>
      </c>
      <c r="I502" s="32" t="s">
        <v>342</v>
      </c>
      <c r="J502" s="33" t="s">
        <v>15</v>
      </c>
      <c r="K502" s="32" t="s">
        <v>342</v>
      </c>
      <c r="L502" s="33" t="s">
        <v>15</v>
      </c>
      <c r="M502" s="32" t="s">
        <v>342</v>
      </c>
      <c r="N502" s="33" t="s">
        <v>15</v>
      </c>
      <c r="O502" s="81"/>
      <c r="P502" s="83"/>
      <c r="Q502" s="83"/>
    </row>
    <row r="503" spans="1:18" ht="18.75">
      <c r="A503" s="34">
        <v>1</v>
      </c>
      <c r="B503" s="35"/>
      <c r="C503" s="34"/>
      <c r="D503" s="36">
        <f>VLOOKUP(C503,юноши!$A$4:$B$158,2)</f>
        <v>0</v>
      </c>
      <c r="E503" s="34"/>
      <c r="F503" s="36">
        <f>VLOOKUP(E503,юноши!$C$4:$D$158,2)</f>
        <v>0</v>
      </c>
      <c r="G503" s="34"/>
      <c r="H503" s="36">
        <f>VLOOKUP(G503,юноши!$E$4:$F$158,2)</f>
        <v>0</v>
      </c>
      <c r="I503" s="34"/>
      <c r="J503" s="36">
        <f>VLOOKUP(I503,юноши!$G$4:$H$158,2)</f>
        <v>0</v>
      </c>
      <c r="K503" s="34"/>
      <c r="L503" s="36">
        <f>VLOOKUP(K503,юноши!$I$4:$J$158,2)</f>
        <v>0</v>
      </c>
      <c r="M503" s="34"/>
      <c r="N503" s="36">
        <f>VLOOKUP(M503,юноши!$K$4:$L$157,2)</f>
        <v>0</v>
      </c>
      <c r="O503" s="37">
        <f>SUM(D503+F503+H503+J503+L503+N503)</f>
        <v>0</v>
      </c>
      <c r="P503" s="47">
        <f>'Личное первенство'!P124</f>
        <v>20</v>
      </c>
      <c r="Q503" s="69">
        <f ca="1">'Командный зачет'!D33</f>
        <v>5</v>
      </c>
      <c r="R503" t="str">
        <f>M499</f>
        <v>Субъект Российской Федерации 19</v>
      </c>
    </row>
    <row r="504" spans="1:18" ht="18.75">
      <c r="A504" s="34">
        <v>2</v>
      </c>
      <c r="B504" s="35"/>
      <c r="C504" s="34"/>
      <c r="D504" s="36">
        <f>VLOOKUP(C504,юноши!$A$4:$B$158,2)</f>
        <v>0</v>
      </c>
      <c r="E504" s="34"/>
      <c r="F504" s="36">
        <f>VLOOKUP(E504,юноши!$C$4:$D$158,2)</f>
        <v>0</v>
      </c>
      <c r="G504" s="34"/>
      <c r="H504" s="36">
        <f>VLOOKUP(G504,юноши!$E$4:$F$158,2)</f>
        <v>0</v>
      </c>
      <c r="I504" s="34"/>
      <c r="J504" s="36">
        <f>VLOOKUP(I504,юноши!$G$4:$H$158,2)</f>
        <v>0</v>
      </c>
      <c r="K504" s="34"/>
      <c r="L504" s="36">
        <f>VLOOKUP(K504,юноши!$I$4:$J$158,2)</f>
        <v>0</v>
      </c>
      <c r="M504" s="34"/>
      <c r="N504" s="36">
        <f>VLOOKUP(M504,юноши!$K$4:$L$157,2)</f>
        <v>0</v>
      </c>
      <c r="O504" s="37">
        <f t="shared" ref="O504:O508" si="18">SUM(D504+F504+H504+J504+L504+N504)</f>
        <v>0</v>
      </c>
      <c r="P504" s="47">
        <f>'Личное первенство'!P125</f>
        <v>20</v>
      </c>
      <c r="Q504" s="70"/>
      <c r="R504" t="str">
        <f>M499</f>
        <v>Субъект Российской Федерации 19</v>
      </c>
    </row>
    <row r="505" spans="1:18" ht="18.75">
      <c r="A505" s="34">
        <v>3</v>
      </c>
      <c r="B505" s="35"/>
      <c r="C505" s="34"/>
      <c r="D505" s="36">
        <f>VLOOKUP(C505,юноши!$A$4:$B$158,2)</f>
        <v>0</v>
      </c>
      <c r="E505" s="34"/>
      <c r="F505" s="36">
        <f>VLOOKUP(E505,юноши!$C$4:$D$158,2)</f>
        <v>0</v>
      </c>
      <c r="G505" s="34"/>
      <c r="H505" s="36">
        <f>VLOOKUP(G505,юноши!$E$4:$F$158,2)</f>
        <v>0</v>
      </c>
      <c r="I505" s="34"/>
      <c r="J505" s="36">
        <f>VLOOKUP(I505,юноши!$G$4:$H$158,2)</f>
        <v>0</v>
      </c>
      <c r="K505" s="34"/>
      <c r="L505" s="36">
        <f>VLOOKUP(K505,юноши!$I$4:$J$158,2)</f>
        <v>0</v>
      </c>
      <c r="M505" s="34"/>
      <c r="N505" s="36">
        <f>VLOOKUP(M505,юноши!$K$4:$L$157,2)</f>
        <v>0</v>
      </c>
      <c r="O505" s="37">
        <f t="shared" si="18"/>
        <v>0</v>
      </c>
      <c r="P505" s="47">
        <f>'Личное первенство'!P126</f>
        <v>20</v>
      </c>
      <c r="Q505" s="70"/>
      <c r="R505" t="str">
        <f>M499</f>
        <v>Субъект Российской Федерации 19</v>
      </c>
    </row>
    <row r="506" spans="1:18" ht="18.75">
      <c r="A506" s="34">
        <v>4</v>
      </c>
      <c r="B506" s="35"/>
      <c r="C506" s="34"/>
      <c r="D506" s="36">
        <f>VLOOKUP(C506,юноши!$A$4:$B$158,2)</f>
        <v>0</v>
      </c>
      <c r="E506" s="34"/>
      <c r="F506" s="36">
        <f>VLOOKUP(E506,юноши!$C$4:$D$158,2)</f>
        <v>0</v>
      </c>
      <c r="G506" s="34"/>
      <c r="H506" s="36">
        <f>VLOOKUP(G506,юноши!$E$4:$F$158,2)</f>
        <v>0</v>
      </c>
      <c r="I506" s="34"/>
      <c r="J506" s="36">
        <f>VLOOKUP(I506,юноши!$G$4:$H$158,2)</f>
        <v>0</v>
      </c>
      <c r="K506" s="34"/>
      <c r="L506" s="36">
        <f>VLOOKUP(K506,юноши!$I$4:$J$158,2)</f>
        <v>0</v>
      </c>
      <c r="M506" s="34"/>
      <c r="N506" s="36">
        <f>VLOOKUP(M506,юноши!$K$4:$L$157,2)</f>
        <v>0</v>
      </c>
      <c r="O506" s="37">
        <f t="shared" si="18"/>
        <v>0</v>
      </c>
      <c r="P506" s="47">
        <f>'Личное первенство'!P127</f>
        <v>20</v>
      </c>
      <c r="Q506" s="70"/>
      <c r="R506" t="str">
        <f>M499</f>
        <v>Субъект Российской Федерации 19</v>
      </c>
    </row>
    <row r="507" spans="1:18" ht="18.75">
      <c r="A507" s="34">
        <v>5</v>
      </c>
      <c r="B507" s="35"/>
      <c r="C507" s="34"/>
      <c r="D507" s="36">
        <f>VLOOKUP(C507,юноши!$A$4:$B$158,2)</f>
        <v>0</v>
      </c>
      <c r="E507" s="34"/>
      <c r="F507" s="36">
        <f>VLOOKUP(E507,юноши!$C$4:$D$158,2)</f>
        <v>0</v>
      </c>
      <c r="G507" s="34"/>
      <c r="H507" s="36">
        <f>VLOOKUP(G507,юноши!$E$4:$F$158,2)</f>
        <v>0</v>
      </c>
      <c r="I507" s="34"/>
      <c r="J507" s="36">
        <f>VLOOKUP(I507,юноши!$G$4:$H$158,2)</f>
        <v>0</v>
      </c>
      <c r="K507" s="34"/>
      <c r="L507" s="36">
        <f>VLOOKUP(K507,юноши!$I$4:$J$158,2)</f>
        <v>0</v>
      </c>
      <c r="M507" s="34"/>
      <c r="N507" s="36">
        <f>VLOOKUP(M507,юноши!$K$4:$L$157,2)</f>
        <v>0</v>
      </c>
      <c r="O507" s="37">
        <f t="shared" si="18"/>
        <v>0</v>
      </c>
      <c r="P507" s="47">
        <f>'Личное первенство'!P128</f>
        <v>20</v>
      </c>
      <c r="Q507" s="70"/>
      <c r="R507" t="str">
        <f>M499</f>
        <v>Субъект Российской Федерации 19</v>
      </c>
    </row>
    <row r="508" spans="1:18" ht="18.75">
      <c r="A508" s="34">
        <v>6</v>
      </c>
      <c r="B508" s="35"/>
      <c r="C508" s="34"/>
      <c r="D508" s="36">
        <f>VLOOKUP(C508,юноши!$A$4:$B$158,2)</f>
        <v>0</v>
      </c>
      <c r="E508" s="34"/>
      <c r="F508" s="36">
        <f>VLOOKUP(E508,юноши!$C$4:$D$158,2)</f>
        <v>0</v>
      </c>
      <c r="G508" s="34"/>
      <c r="H508" s="36">
        <f>VLOOKUP(G508,юноши!$E$4:$F$158,2)</f>
        <v>0</v>
      </c>
      <c r="I508" s="34"/>
      <c r="J508" s="36">
        <f>VLOOKUP(I508,юноши!$G$4:$H$158,2)</f>
        <v>0</v>
      </c>
      <c r="K508" s="34"/>
      <c r="L508" s="36">
        <f>VLOOKUP(K508,юноши!$I$4:$J$158,2)</f>
        <v>0</v>
      </c>
      <c r="M508" s="34"/>
      <c r="N508" s="36">
        <f>VLOOKUP(M508,юноши!$K$4:$L$157,2)</f>
        <v>0</v>
      </c>
      <c r="O508" s="37">
        <f t="shared" si="18"/>
        <v>0</v>
      </c>
      <c r="P508" s="47">
        <f>'Личное первенство'!P129</f>
        <v>20</v>
      </c>
      <c r="Q508" s="70"/>
      <c r="R508" t="str">
        <f>M499</f>
        <v>Субъект Российской Федерации 19</v>
      </c>
    </row>
    <row r="509" spans="1:18" ht="20.25">
      <c r="A509" s="72" t="s">
        <v>343</v>
      </c>
      <c r="B509" s="73"/>
      <c r="C509" s="73"/>
      <c r="D509" s="73"/>
      <c r="E509" s="73"/>
      <c r="F509" s="73"/>
      <c r="G509" s="73"/>
      <c r="H509" s="73"/>
      <c r="I509" s="73"/>
      <c r="J509" s="73"/>
      <c r="K509" s="73"/>
      <c r="L509" s="73"/>
      <c r="M509" s="73"/>
      <c r="N509" s="74"/>
      <c r="O509" s="79">
        <f ca="1">SUMPRODUCT(LARGE($O$503:$O$508,ROW(INDIRECT("O1:O"&amp;R15))))</f>
        <v>0</v>
      </c>
      <c r="P509" s="80"/>
      <c r="Q509" s="71"/>
    </row>
    <row r="511" spans="1:18" ht="16.5">
      <c r="B511" s="38" t="s">
        <v>350</v>
      </c>
    </row>
    <row r="512" spans="1:18" ht="16.5">
      <c r="B512" s="38"/>
    </row>
    <row r="513" spans="1:17" ht="16.5">
      <c r="B513" s="38" t="s">
        <v>351</v>
      </c>
    </row>
    <row r="514" spans="1:17" ht="18.75">
      <c r="A514" s="78" t="s">
        <v>330</v>
      </c>
      <c r="B514" s="78"/>
      <c r="C514" s="78"/>
      <c r="D514" s="78"/>
      <c r="E514" s="78"/>
      <c r="F514" s="78"/>
      <c r="G514" s="78"/>
      <c r="H514" s="78"/>
      <c r="I514" s="78"/>
      <c r="J514" s="78"/>
      <c r="K514" s="78"/>
      <c r="L514" s="78"/>
      <c r="M514" s="78"/>
      <c r="N514" s="78"/>
      <c r="O514" s="78"/>
      <c r="P514" s="78"/>
      <c r="Q514" s="78"/>
    </row>
    <row r="515" spans="1:17" ht="18.75">
      <c r="A515" s="78" t="s">
        <v>331</v>
      </c>
      <c r="B515" s="78"/>
      <c r="C515" s="78"/>
      <c r="D515" s="78"/>
      <c r="E515" s="78"/>
      <c r="F515" s="78"/>
      <c r="G515" s="78"/>
      <c r="H515" s="78"/>
      <c r="I515" s="78"/>
      <c r="J515" s="78"/>
      <c r="K515" s="78"/>
      <c r="L515" s="78"/>
      <c r="M515" s="78"/>
      <c r="N515" s="78"/>
      <c r="O515" s="78"/>
      <c r="P515" s="78"/>
      <c r="Q515" s="78"/>
    </row>
    <row r="517" spans="1:17">
      <c r="A517" s="65" t="s">
        <v>335</v>
      </c>
      <c r="B517" s="65"/>
      <c r="C517" s="65"/>
      <c r="D517" s="65"/>
      <c r="E517" s="65"/>
      <c r="F517" s="65"/>
      <c r="G517" s="65"/>
      <c r="H517" s="65"/>
      <c r="I517" s="65"/>
      <c r="J517" s="65"/>
      <c r="K517" s="65"/>
      <c r="L517" s="65"/>
      <c r="M517" s="65"/>
      <c r="N517" s="65"/>
      <c r="O517" s="65"/>
      <c r="P517" s="65"/>
      <c r="Q517" s="65"/>
    </row>
    <row r="518" spans="1:17">
      <c r="A518" s="28"/>
      <c r="B518" s="28"/>
      <c r="C518" s="28"/>
      <c r="D518" s="28"/>
      <c r="E518" s="28"/>
      <c r="F518" s="28"/>
      <c r="G518" s="28"/>
      <c r="H518" s="28"/>
      <c r="I518" s="28"/>
      <c r="J518" s="28"/>
      <c r="K518" s="28"/>
      <c r="L518" s="28"/>
      <c r="M518" s="28"/>
      <c r="N518" s="28"/>
      <c r="O518" s="28"/>
      <c r="P518" s="28"/>
      <c r="Q518" s="28"/>
    </row>
    <row r="519" spans="1:17" ht="18.75">
      <c r="A519" s="66" t="s">
        <v>332</v>
      </c>
      <c r="B519" s="66"/>
      <c r="C519" s="66"/>
      <c r="D519" s="66"/>
      <c r="E519" s="66"/>
      <c r="F519" s="66"/>
      <c r="G519" s="66"/>
      <c r="H519" s="66"/>
      <c r="I519" s="66"/>
      <c r="J519" s="66"/>
      <c r="K519" s="66"/>
      <c r="L519" s="66"/>
      <c r="M519" s="66"/>
      <c r="N519" s="66"/>
      <c r="O519" s="66"/>
      <c r="P519" s="66"/>
      <c r="Q519" s="66"/>
    </row>
    <row r="520" spans="1:17" ht="18.75">
      <c r="A520" s="66" t="s">
        <v>336</v>
      </c>
      <c r="B520" s="66"/>
      <c r="C520" s="66"/>
      <c r="D520" s="66"/>
      <c r="E520" s="66"/>
      <c r="F520" s="66"/>
      <c r="G520" s="66"/>
      <c r="H520" s="66"/>
      <c r="I520" s="66"/>
      <c r="J520" s="66"/>
      <c r="K520" s="66"/>
      <c r="L520" s="66"/>
      <c r="M520" s="66"/>
      <c r="N520" s="66"/>
      <c r="O520" s="66"/>
      <c r="P520" s="66"/>
      <c r="Q520" s="66"/>
    </row>
    <row r="521" spans="1:17" ht="18.75">
      <c r="A521" s="67" t="s">
        <v>337</v>
      </c>
      <c r="B521" s="67"/>
      <c r="C521" s="67"/>
      <c r="D521" s="67"/>
      <c r="E521" s="67"/>
      <c r="F521" s="67"/>
      <c r="G521" s="67"/>
      <c r="H521" s="67"/>
      <c r="I521" s="67"/>
      <c r="J521" s="67"/>
      <c r="K521" s="67"/>
      <c r="L521" s="67"/>
      <c r="M521" s="67"/>
      <c r="N521" s="67"/>
      <c r="O521" s="67"/>
      <c r="P521" s="67"/>
      <c r="Q521" s="67"/>
    </row>
    <row r="522" spans="1:17" ht="18.75">
      <c r="A522" s="40"/>
      <c r="B522" s="40"/>
      <c r="C522" s="40"/>
      <c r="D522" s="40"/>
      <c r="E522" s="40"/>
      <c r="F522" s="40"/>
      <c r="G522" s="40"/>
      <c r="H522" s="40"/>
      <c r="I522" s="40"/>
      <c r="J522" s="40"/>
      <c r="K522" s="40"/>
      <c r="L522" s="40"/>
      <c r="M522" s="40"/>
      <c r="N522" s="40"/>
      <c r="O522" s="40"/>
      <c r="P522" s="40"/>
      <c r="Q522" s="40"/>
    </row>
    <row r="523" spans="1:17" ht="18.75">
      <c r="A523" s="68" t="s">
        <v>333</v>
      </c>
      <c r="B523" s="68"/>
      <c r="C523" s="31"/>
      <c r="D523" s="31"/>
      <c r="E523" s="31"/>
      <c r="F523" s="31"/>
      <c r="G523" s="31"/>
      <c r="H523" s="31"/>
      <c r="I523" s="31"/>
      <c r="J523" s="31"/>
      <c r="K523" s="31"/>
      <c r="L523" s="31"/>
      <c r="M523" s="31"/>
      <c r="N523" s="31"/>
      <c r="O523" s="31"/>
    </row>
    <row r="524" spans="1:17" ht="18.75">
      <c r="A524" s="68" t="s">
        <v>334</v>
      </c>
      <c r="B524" s="68"/>
      <c r="C524" s="30"/>
      <c r="D524" s="30"/>
      <c r="E524" s="30"/>
      <c r="F524" s="30"/>
      <c r="G524" s="30"/>
      <c r="H524" s="30"/>
      <c r="I524" s="30"/>
      <c r="J524" s="30"/>
      <c r="K524" s="30"/>
      <c r="L524" s="30"/>
      <c r="M524" s="30"/>
      <c r="N524" s="30"/>
      <c r="O524" s="30"/>
    </row>
    <row r="525" spans="1:17" ht="18.75">
      <c r="A525" s="68"/>
      <c r="B525" s="68"/>
      <c r="C525" s="31"/>
      <c r="D525" s="31"/>
      <c r="E525" s="31"/>
      <c r="F525" s="31"/>
      <c r="G525" s="31"/>
      <c r="H525" s="31"/>
      <c r="I525" s="31"/>
      <c r="J525" s="31"/>
      <c r="K525" s="31"/>
      <c r="L525" s="31"/>
      <c r="M525" s="31"/>
      <c r="N525" s="31"/>
      <c r="O525" s="31"/>
    </row>
    <row r="526" spans="1:17" ht="18.75">
      <c r="A526" s="75" t="s">
        <v>371</v>
      </c>
      <c r="B526" s="75"/>
      <c r="C526" s="75"/>
      <c r="D526" s="75"/>
      <c r="E526" s="75"/>
      <c r="F526" s="75"/>
      <c r="G526" s="75"/>
      <c r="H526" s="75"/>
      <c r="I526" s="75"/>
      <c r="J526" s="75"/>
      <c r="K526" s="75"/>
      <c r="L526" s="75"/>
      <c r="M526" s="64" t="s">
        <v>471</v>
      </c>
      <c r="N526" s="64"/>
      <c r="O526" s="64"/>
      <c r="P526" s="64"/>
      <c r="Q526" s="64"/>
    </row>
    <row r="528" spans="1:17" ht="46.5" customHeight="1">
      <c r="A528" s="76" t="s">
        <v>340</v>
      </c>
      <c r="B528" s="77" t="s">
        <v>341</v>
      </c>
      <c r="C528" s="76" t="s">
        <v>352</v>
      </c>
      <c r="D528" s="76"/>
      <c r="E528" s="76" t="s">
        <v>344</v>
      </c>
      <c r="F528" s="76"/>
      <c r="G528" s="76" t="s">
        <v>345</v>
      </c>
      <c r="H528" s="76"/>
      <c r="I528" s="76" t="s">
        <v>346</v>
      </c>
      <c r="J528" s="76"/>
      <c r="K528" s="76" t="s">
        <v>347</v>
      </c>
      <c r="L528" s="76"/>
      <c r="M528" s="76" t="s">
        <v>348</v>
      </c>
      <c r="N528" s="76"/>
      <c r="O528" s="81" t="s">
        <v>349</v>
      </c>
      <c r="P528" s="82" t="s">
        <v>338</v>
      </c>
      <c r="Q528" s="82" t="s">
        <v>339</v>
      </c>
    </row>
    <row r="529" spans="1:18" ht="16.5">
      <c r="A529" s="76"/>
      <c r="B529" s="77"/>
      <c r="C529" s="32" t="s">
        <v>342</v>
      </c>
      <c r="D529" s="33" t="s">
        <v>15</v>
      </c>
      <c r="E529" s="32" t="s">
        <v>342</v>
      </c>
      <c r="F529" s="33" t="s">
        <v>15</v>
      </c>
      <c r="G529" s="32" t="s">
        <v>342</v>
      </c>
      <c r="H529" s="33" t="s">
        <v>15</v>
      </c>
      <c r="I529" s="32" t="s">
        <v>342</v>
      </c>
      <c r="J529" s="33" t="s">
        <v>15</v>
      </c>
      <c r="K529" s="32" t="s">
        <v>342</v>
      </c>
      <c r="L529" s="33" t="s">
        <v>15</v>
      </c>
      <c r="M529" s="32" t="s">
        <v>342</v>
      </c>
      <c r="N529" s="33" t="s">
        <v>15</v>
      </c>
      <c r="O529" s="81"/>
      <c r="P529" s="83"/>
      <c r="Q529" s="83"/>
    </row>
    <row r="530" spans="1:18" ht="18.75">
      <c r="A530" s="34">
        <v>1</v>
      </c>
      <c r="B530" s="35"/>
      <c r="C530" s="34"/>
      <c r="D530" s="36">
        <f>VLOOKUP(C530,юноши!$A$4:$B$158,2)</f>
        <v>0</v>
      </c>
      <c r="E530" s="34"/>
      <c r="F530" s="36">
        <f>VLOOKUP(E530,юноши!$C$4:$D$158,2)</f>
        <v>0</v>
      </c>
      <c r="G530" s="34"/>
      <c r="H530" s="36">
        <f>VLOOKUP(G530,юноши!$E$4:$F$158,2)</f>
        <v>0</v>
      </c>
      <c r="I530" s="34"/>
      <c r="J530" s="36">
        <f>VLOOKUP(I530,юноши!$G$4:$H$158,2)</f>
        <v>0</v>
      </c>
      <c r="K530" s="34"/>
      <c r="L530" s="36">
        <f>VLOOKUP(K530,юноши!$I$4:$J$158,2)</f>
        <v>0</v>
      </c>
      <c r="M530" s="34"/>
      <c r="N530" s="36">
        <f>VLOOKUP(M530,юноши!$K$4:$L$157,2)</f>
        <v>0</v>
      </c>
      <c r="O530" s="37">
        <f>SUM(D530+F530+H530+J530+L530+N530)</f>
        <v>0</v>
      </c>
      <c r="P530" s="47">
        <f>'Личное первенство'!P130</f>
        <v>20</v>
      </c>
      <c r="Q530" s="69">
        <f ca="1">'Командный зачет'!D34</f>
        <v>5</v>
      </c>
      <c r="R530" t="str">
        <f>M526</f>
        <v>Субъект Российской Федерации 20</v>
      </c>
    </row>
    <row r="531" spans="1:18" ht="18.75">
      <c r="A531" s="34">
        <v>2</v>
      </c>
      <c r="B531" s="35"/>
      <c r="C531" s="34"/>
      <c r="D531" s="36">
        <f>VLOOKUP(C531,юноши!$A$4:$B$158,2)</f>
        <v>0</v>
      </c>
      <c r="E531" s="34"/>
      <c r="F531" s="36">
        <f>VLOOKUP(E531,юноши!$C$4:$D$158,2)</f>
        <v>0</v>
      </c>
      <c r="G531" s="34"/>
      <c r="H531" s="36">
        <f>VLOOKUP(G531,юноши!$E$4:$F$158,2)</f>
        <v>0</v>
      </c>
      <c r="I531" s="34"/>
      <c r="J531" s="36">
        <f>VLOOKUP(I531,юноши!$G$4:$H$158,2)</f>
        <v>0</v>
      </c>
      <c r="K531" s="34"/>
      <c r="L531" s="36">
        <f>VLOOKUP(K531,юноши!$I$4:$J$158,2)</f>
        <v>0</v>
      </c>
      <c r="M531" s="34"/>
      <c r="N531" s="36">
        <f>VLOOKUP(M531,юноши!$K$4:$L$157,2)</f>
        <v>0</v>
      </c>
      <c r="O531" s="37">
        <f t="shared" ref="O531:O535" si="19">SUM(D531+F531+H531+J531+L531+N531)</f>
        <v>0</v>
      </c>
      <c r="P531" s="47">
        <f>'Личное первенство'!P131</f>
        <v>20</v>
      </c>
      <c r="Q531" s="70"/>
      <c r="R531" t="str">
        <f>M526</f>
        <v>Субъект Российской Федерации 20</v>
      </c>
    </row>
    <row r="532" spans="1:18" ht="18.75">
      <c r="A532" s="34">
        <v>3</v>
      </c>
      <c r="B532" s="35"/>
      <c r="C532" s="34"/>
      <c r="D532" s="36">
        <f>VLOOKUP(C532,юноши!$A$4:$B$158,2)</f>
        <v>0</v>
      </c>
      <c r="E532" s="34"/>
      <c r="F532" s="36">
        <f>VLOOKUP(E532,юноши!$C$4:$D$158,2)</f>
        <v>0</v>
      </c>
      <c r="G532" s="34"/>
      <c r="H532" s="36">
        <f>VLOOKUP(G532,юноши!$E$4:$F$158,2)</f>
        <v>0</v>
      </c>
      <c r="I532" s="34"/>
      <c r="J532" s="36">
        <f>VLOOKUP(I532,юноши!$G$4:$H$158,2)</f>
        <v>0</v>
      </c>
      <c r="K532" s="34"/>
      <c r="L532" s="36">
        <f>VLOOKUP(K532,юноши!$I$4:$J$158,2)</f>
        <v>0</v>
      </c>
      <c r="M532" s="34"/>
      <c r="N532" s="36">
        <f>VLOOKUP(M532,юноши!$K$4:$L$157,2)</f>
        <v>0</v>
      </c>
      <c r="O532" s="37">
        <f t="shared" si="19"/>
        <v>0</v>
      </c>
      <c r="P532" s="47">
        <f>'Личное первенство'!P132</f>
        <v>20</v>
      </c>
      <c r="Q532" s="70"/>
      <c r="R532" t="str">
        <f>M526</f>
        <v>Субъект Российской Федерации 20</v>
      </c>
    </row>
    <row r="533" spans="1:18" ht="18.75">
      <c r="A533" s="34">
        <v>4</v>
      </c>
      <c r="B533" s="35"/>
      <c r="C533" s="34"/>
      <c r="D533" s="36">
        <f>VLOOKUP(C533,юноши!$A$4:$B$158,2)</f>
        <v>0</v>
      </c>
      <c r="E533" s="34"/>
      <c r="F533" s="36">
        <f>VLOOKUP(E533,юноши!$C$4:$D$158,2)</f>
        <v>0</v>
      </c>
      <c r="G533" s="34"/>
      <c r="H533" s="36">
        <f>VLOOKUP(G533,юноши!$E$4:$F$158,2)</f>
        <v>0</v>
      </c>
      <c r="I533" s="34"/>
      <c r="J533" s="36">
        <f>VLOOKUP(I533,юноши!$G$4:$H$158,2)</f>
        <v>0</v>
      </c>
      <c r="K533" s="34"/>
      <c r="L533" s="36">
        <f>VLOOKUP(K533,юноши!$I$4:$J$158,2)</f>
        <v>0</v>
      </c>
      <c r="M533" s="34"/>
      <c r="N533" s="36">
        <f>VLOOKUP(M533,юноши!$K$4:$L$157,2)</f>
        <v>0</v>
      </c>
      <c r="O533" s="37">
        <f t="shared" si="19"/>
        <v>0</v>
      </c>
      <c r="P533" s="47">
        <f>'Личное первенство'!P133</f>
        <v>20</v>
      </c>
      <c r="Q533" s="70"/>
      <c r="R533" t="str">
        <f>M526</f>
        <v>Субъект Российской Федерации 20</v>
      </c>
    </row>
    <row r="534" spans="1:18" ht="18.75">
      <c r="A534" s="34">
        <v>5</v>
      </c>
      <c r="B534" s="35"/>
      <c r="C534" s="34"/>
      <c r="D534" s="36">
        <f>VLOOKUP(C534,юноши!$A$4:$B$158,2)</f>
        <v>0</v>
      </c>
      <c r="E534" s="34"/>
      <c r="F534" s="36">
        <f>VLOOKUP(E534,юноши!$C$4:$D$158,2)</f>
        <v>0</v>
      </c>
      <c r="G534" s="34"/>
      <c r="H534" s="36">
        <f>VLOOKUP(G534,юноши!$E$4:$F$158,2)</f>
        <v>0</v>
      </c>
      <c r="I534" s="34"/>
      <c r="J534" s="36">
        <f>VLOOKUP(I534,юноши!$G$4:$H$158,2)</f>
        <v>0</v>
      </c>
      <c r="K534" s="34"/>
      <c r="L534" s="36">
        <f>VLOOKUP(K534,юноши!$I$4:$J$158,2)</f>
        <v>0</v>
      </c>
      <c r="M534" s="34"/>
      <c r="N534" s="36">
        <f>VLOOKUP(M534,юноши!$K$4:$L$157,2)</f>
        <v>0</v>
      </c>
      <c r="O534" s="37">
        <f t="shared" si="19"/>
        <v>0</v>
      </c>
      <c r="P534" s="47">
        <f>'Личное первенство'!P134</f>
        <v>20</v>
      </c>
      <c r="Q534" s="70"/>
      <c r="R534" t="str">
        <f>M526</f>
        <v>Субъект Российской Федерации 20</v>
      </c>
    </row>
    <row r="535" spans="1:18" ht="18.75">
      <c r="A535" s="34">
        <v>6</v>
      </c>
      <c r="B535" s="35"/>
      <c r="C535" s="34"/>
      <c r="D535" s="36">
        <f>VLOOKUP(C535,юноши!$A$4:$B$158,2)</f>
        <v>0</v>
      </c>
      <c r="E535" s="34"/>
      <c r="F535" s="36">
        <f>VLOOKUP(E535,юноши!$C$4:$D$158,2)</f>
        <v>0</v>
      </c>
      <c r="G535" s="34"/>
      <c r="H535" s="36">
        <f>VLOOKUP(G535,юноши!$E$4:$F$158,2)</f>
        <v>0</v>
      </c>
      <c r="I535" s="34"/>
      <c r="J535" s="36">
        <f>VLOOKUP(I535,юноши!$G$4:$H$158,2)</f>
        <v>0</v>
      </c>
      <c r="K535" s="34"/>
      <c r="L535" s="36">
        <f>VLOOKUP(K535,юноши!$I$4:$J$158,2)</f>
        <v>0</v>
      </c>
      <c r="M535" s="34"/>
      <c r="N535" s="36">
        <f>VLOOKUP(M535,юноши!$K$4:$L$157,2)</f>
        <v>0</v>
      </c>
      <c r="O535" s="37">
        <f t="shared" si="19"/>
        <v>0</v>
      </c>
      <c r="P535" s="47">
        <f>'Личное первенство'!P135</f>
        <v>20</v>
      </c>
      <c r="Q535" s="70"/>
      <c r="R535" t="str">
        <f>M526</f>
        <v>Субъект Российской Федерации 20</v>
      </c>
    </row>
    <row r="536" spans="1:18" ht="20.25">
      <c r="A536" s="72" t="s">
        <v>343</v>
      </c>
      <c r="B536" s="73"/>
      <c r="C536" s="73"/>
      <c r="D536" s="73"/>
      <c r="E536" s="73"/>
      <c r="F536" s="73"/>
      <c r="G536" s="73"/>
      <c r="H536" s="73"/>
      <c r="I536" s="73"/>
      <c r="J536" s="73"/>
      <c r="K536" s="73"/>
      <c r="L536" s="73"/>
      <c r="M536" s="73"/>
      <c r="N536" s="74"/>
      <c r="O536" s="79">
        <f ca="1">SUMPRODUCT(LARGE($O$530:$O$535,ROW(INDIRECT("O1:O"&amp;R15))))</f>
        <v>0</v>
      </c>
      <c r="P536" s="80"/>
      <c r="Q536" s="71"/>
    </row>
    <row r="538" spans="1:18" ht="16.5">
      <c r="B538" s="38" t="s">
        <v>350</v>
      </c>
    </row>
    <row r="539" spans="1:18" ht="16.5">
      <c r="B539" s="38"/>
    </row>
    <row r="540" spans="1:18" ht="16.5">
      <c r="B540" s="38" t="s">
        <v>351</v>
      </c>
    </row>
    <row r="541" spans="1:18" ht="18.75">
      <c r="A541" s="78" t="s">
        <v>330</v>
      </c>
      <c r="B541" s="78"/>
      <c r="C541" s="78"/>
      <c r="D541" s="78"/>
      <c r="E541" s="78"/>
      <c r="F541" s="78"/>
      <c r="G541" s="78"/>
      <c r="H541" s="78"/>
      <c r="I541" s="78"/>
      <c r="J541" s="78"/>
      <c r="K541" s="78"/>
      <c r="L541" s="78"/>
      <c r="M541" s="78"/>
      <c r="N541" s="78"/>
      <c r="O541" s="78"/>
      <c r="P541" s="78"/>
      <c r="Q541" s="78"/>
    </row>
    <row r="542" spans="1:18" ht="18.75">
      <c r="A542" s="78" t="s">
        <v>331</v>
      </c>
      <c r="B542" s="78"/>
      <c r="C542" s="78"/>
      <c r="D542" s="78"/>
      <c r="E542" s="78"/>
      <c r="F542" s="78"/>
      <c r="G542" s="78"/>
      <c r="H542" s="78"/>
      <c r="I542" s="78"/>
      <c r="J542" s="78"/>
      <c r="K542" s="78"/>
      <c r="L542" s="78"/>
      <c r="M542" s="78"/>
      <c r="N542" s="78"/>
      <c r="O542" s="78"/>
      <c r="P542" s="78"/>
      <c r="Q542" s="78"/>
    </row>
    <row r="544" spans="1:18">
      <c r="A544" s="65" t="s">
        <v>335</v>
      </c>
      <c r="B544" s="65"/>
      <c r="C544" s="65"/>
      <c r="D544" s="65"/>
      <c r="E544" s="65"/>
      <c r="F544" s="65"/>
      <c r="G544" s="65"/>
      <c r="H544" s="65"/>
      <c r="I544" s="65"/>
      <c r="J544" s="65"/>
      <c r="K544" s="65"/>
      <c r="L544" s="65"/>
      <c r="M544" s="65"/>
      <c r="N544" s="65"/>
      <c r="O544" s="65"/>
      <c r="P544" s="65"/>
      <c r="Q544" s="65"/>
    </row>
    <row r="545" spans="1:18">
      <c r="A545" s="28"/>
      <c r="B545" s="28"/>
      <c r="C545" s="28"/>
      <c r="D545" s="28"/>
      <c r="E545" s="28"/>
      <c r="F545" s="28"/>
      <c r="G545" s="28"/>
      <c r="H545" s="28"/>
      <c r="I545" s="28"/>
      <c r="J545" s="28"/>
      <c r="K545" s="28"/>
      <c r="L545" s="28"/>
      <c r="M545" s="28"/>
      <c r="N545" s="28"/>
      <c r="O545" s="28"/>
      <c r="P545" s="28"/>
      <c r="Q545" s="28"/>
    </row>
    <row r="546" spans="1:18" ht="18.75">
      <c r="A546" s="66" t="s">
        <v>332</v>
      </c>
      <c r="B546" s="66"/>
      <c r="C546" s="66"/>
      <c r="D546" s="66"/>
      <c r="E546" s="66"/>
      <c r="F546" s="66"/>
      <c r="G546" s="66"/>
      <c r="H546" s="66"/>
      <c r="I546" s="66"/>
      <c r="J546" s="66"/>
      <c r="K546" s="66"/>
      <c r="L546" s="66"/>
      <c r="M546" s="66"/>
      <c r="N546" s="66"/>
      <c r="O546" s="66"/>
      <c r="P546" s="66"/>
      <c r="Q546" s="66"/>
    </row>
    <row r="547" spans="1:18" ht="18.75">
      <c r="A547" s="66" t="s">
        <v>336</v>
      </c>
      <c r="B547" s="66"/>
      <c r="C547" s="66"/>
      <c r="D547" s="66"/>
      <c r="E547" s="66"/>
      <c r="F547" s="66"/>
      <c r="G547" s="66"/>
      <c r="H547" s="66"/>
      <c r="I547" s="66"/>
      <c r="J547" s="66"/>
      <c r="K547" s="66"/>
      <c r="L547" s="66"/>
      <c r="M547" s="66"/>
      <c r="N547" s="66"/>
      <c r="O547" s="66"/>
      <c r="P547" s="66"/>
      <c r="Q547" s="66"/>
    </row>
    <row r="548" spans="1:18" ht="18.75">
      <c r="A548" s="67" t="s">
        <v>337</v>
      </c>
      <c r="B548" s="67"/>
      <c r="C548" s="67"/>
      <c r="D548" s="67"/>
      <c r="E548" s="67"/>
      <c r="F548" s="67"/>
      <c r="G548" s="67"/>
      <c r="H548" s="67"/>
      <c r="I548" s="67"/>
      <c r="J548" s="67"/>
      <c r="K548" s="67"/>
      <c r="L548" s="67"/>
      <c r="M548" s="67"/>
      <c r="N548" s="67"/>
      <c r="O548" s="67"/>
      <c r="P548" s="67"/>
      <c r="Q548" s="67"/>
    </row>
    <row r="549" spans="1:18" ht="18.75">
      <c r="A549" s="40"/>
      <c r="B549" s="40"/>
      <c r="C549" s="40"/>
      <c r="D549" s="40"/>
      <c r="E549" s="40"/>
      <c r="F549" s="40"/>
      <c r="G549" s="40"/>
      <c r="H549" s="40"/>
      <c r="I549" s="40"/>
      <c r="J549" s="40"/>
      <c r="K549" s="40"/>
      <c r="L549" s="40"/>
      <c r="M549" s="40"/>
      <c r="N549" s="40"/>
      <c r="O549" s="40"/>
      <c r="P549" s="40"/>
      <c r="Q549" s="40"/>
    </row>
    <row r="550" spans="1:18" ht="18.75">
      <c r="A550" s="68" t="s">
        <v>333</v>
      </c>
      <c r="B550" s="68"/>
      <c r="C550" s="31"/>
      <c r="D550" s="31"/>
      <c r="E550" s="31"/>
      <c r="F550" s="31"/>
      <c r="G550" s="31"/>
      <c r="H550" s="31"/>
      <c r="I550" s="31"/>
      <c r="J550" s="31"/>
      <c r="K550" s="31"/>
      <c r="L550" s="31"/>
      <c r="M550" s="31"/>
      <c r="N550" s="31"/>
      <c r="O550" s="31"/>
    </row>
    <row r="551" spans="1:18" ht="18.75">
      <c r="A551" s="68" t="s">
        <v>334</v>
      </c>
      <c r="B551" s="68"/>
      <c r="C551" s="30"/>
      <c r="D551" s="30"/>
      <c r="E551" s="30"/>
      <c r="F551" s="30"/>
      <c r="G551" s="30"/>
      <c r="H551" s="30"/>
      <c r="I551" s="30"/>
      <c r="J551" s="30"/>
      <c r="K551" s="30"/>
      <c r="L551" s="30"/>
      <c r="M551" s="30"/>
      <c r="N551" s="30"/>
      <c r="O551" s="30"/>
    </row>
    <row r="552" spans="1:18" ht="18.75">
      <c r="A552" s="68"/>
      <c r="B552" s="68"/>
      <c r="C552" s="31"/>
      <c r="D552" s="31"/>
      <c r="E552" s="31"/>
      <c r="F552" s="31"/>
      <c r="G552" s="31"/>
      <c r="H552" s="31"/>
      <c r="I552" s="31"/>
      <c r="J552" s="31"/>
      <c r="K552" s="31"/>
      <c r="L552" s="31"/>
      <c r="M552" s="31"/>
      <c r="N552" s="31"/>
      <c r="O552" s="31"/>
    </row>
    <row r="553" spans="1:18" ht="18.75">
      <c r="A553" s="75" t="s">
        <v>372</v>
      </c>
      <c r="B553" s="75"/>
      <c r="C553" s="75"/>
      <c r="D553" s="75"/>
      <c r="E553" s="75"/>
      <c r="F553" s="75"/>
      <c r="G553" s="75"/>
      <c r="H553" s="75"/>
      <c r="I553" s="75"/>
      <c r="J553" s="75"/>
      <c r="K553" s="75"/>
      <c r="L553" s="75"/>
      <c r="M553" s="64" t="s">
        <v>472</v>
      </c>
      <c r="N553" s="64"/>
      <c r="O553" s="64"/>
      <c r="P553" s="64"/>
      <c r="Q553" s="64"/>
    </row>
    <row r="555" spans="1:18" ht="46.5" customHeight="1">
      <c r="A555" s="76" t="s">
        <v>340</v>
      </c>
      <c r="B555" s="77" t="s">
        <v>341</v>
      </c>
      <c r="C555" s="76" t="s">
        <v>352</v>
      </c>
      <c r="D555" s="76"/>
      <c r="E555" s="76" t="s">
        <v>344</v>
      </c>
      <c r="F555" s="76"/>
      <c r="G555" s="76" t="s">
        <v>345</v>
      </c>
      <c r="H555" s="76"/>
      <c r="I555" s="76" t="s">
        <v>346</v>
      </c>
      <c r="J555" s="76"/>
      <c r="K555" s="76" t="s">
        <v>347</v>
      </c>
      <c r="L555" s="76"/>
      <c r="M555" s="76" t="s">
        <v>348</v>
      </c>
      <c r="N555" s="76"/>
      <c r="O555" s="81" t="s">
        <v>349</v>
      </c>
      <c r="P555" s="82" t="s">
        <v>338</v>
      </c>
      <c r="Q555" s="82" t="s">
        <v>339</v>
      </c>
    </row>
    <row r="556" spans="1:18" ht="16.5">
      <c r="A556" s="76"/>
      <c r="B556" s="77"/>
      <c r="C556" s="32" t="s">
        <v>342</v>
      </c>
      <c r="D556" s="33" t="s">
        <v>15</v>
      </c>
      <c r="E556" s="32" t="s">
        <v>342</v>
      </c>
      <c r="F556" s="33" t="s">
        <v>15</v>
      </c>
      <c r="G556" s="32" t="s">
        <v>342</v>
      </c>
      <c r="H556" s="33" t="s">
        <v>15</v>
      </c>
      <c r="I556" s="32" t="s">
        <v>342</v>
      </c>
      <c r="J556" s="33" t="s">
        <v>15</v>
      </c>
      <c r="K556" s="32" t="s">
        <v>342</v>
      </c>
      <c r="L556" s="33" t="s">
        <v>15</v>
      </c>
      <c r="M556" s="32" t="s">
        <v>342</v>
      </c>
      <c r="N556" s="33" t="s">
        <v>15</v>
      </c>
      <c r="O556" s="81"/>
      <c r="P556" s="83"/>
      <c r="Q556" s="83"/>
    </row>
    <row r="557" spans="1:18" ht="18.75">
      <c r="A557" s="34">
        <v>1</v>
      </c>
      <c r="B557" s="35"/>
      <c r="C557" s="34"/>
      <c r="D557" s="36">
        <f>VLOOKUP(C557,юноши!$A$4:$B$158,2)</f>
        <v>0</v>
      </c>
      <c r="E557" s="34"/>
      <c r="F557" s="36">
        <f>VLOOKUP(E557,юноши!$C$4:$D$158,2)</f>
        <v>0</v>
      </c>
      <c r="G557" s="34"/>
      <c r="H557" s="36">
        <f>VLOOKUP(G557,юноши!$E$4:$F$158,2)</f>
        <v>0</v>
      </c>
      <c r="I557" s="34"/>
      <c r="J557" s="36">
        <f>VLOOKUP(I557,юноши!$G$4:$H$158,2)</f>
        <v>0</v>
      </c>
      <c r="K557" s="34"/>
      <c r="L557" s="36">
        <f>VLOOKUP(K557,юноши!$I$4:$J$158,2)</f>
        <v>0</v>
      </c>
      <c r="M557" s="34"/>
      <c r="N557" s="36">
        <f>VLOOKUP(M557,юноши!$K$4:$L$157,2)</f>
        <v>0</v>
      </c>
      <c r="O557" s="37">
        <f>SUM(D557+F557+H557+J557+L557+N557)</f>
        <v>0</v>
      </c>
      <c r="P557" s="47">
        <f>'Личное первенство'!P136</f>
        <v>20</v>
      </c>
      <c r="Q557" s="69">
        <f ca="1">'Командный зачет'!D35</f>
        <v>5</v>
      </c>
      <c r="R557" t="str">
        <f>M553</f>
        <v>Субъект Российской Федерации 21</v>
      </c>
    </row>
    <row r="558" spans="1:18" ht="18.75">
      <c r="A558" s="34">
        <v>2</v>
      </c>
      <c r="B558" s="35"/>
      <c r="C558" s="34"/>
      <c r="D558" s="36">
        <f>VLOOKUP(C558,юноши!$A$4:$B$158,2)</f>
        <v>0</v>
      </c>
      <c r="E558" s="34"/>
      <c r="F558" s="36">
        <f>VLOOKUP(E558,юноши!$C$4:$D$158,2)</f>
        <v>0</v>
      </c>
      <c r="G558" s="34"/>
      <c r="H558" s="36">
        <f>VLOOKUP(G558,юноши!$E$4:$F$158,2)</f>
        <v>0</v>
      </c>
      <c r="I558" s="34"/>
      <c r="J558" s="36">
        <f>VLOOKUP(I558,юноши!$G$4:$H$158,2)</f>
        <v>0</v>
      </c>
      <c r="K558" s="34"/>
      <c r="L558" s="36">
        <f>VLOOKUP(K558,юноши!$I$4:$J$158,2)</f>
        <v>0</v>
      </c>
      <c r="M558" s="34"/>
      <c r="N558" s="36">
        <f>VLOOKUP(M558,юноши!$K$4:$L$157,2)</f>
        <v>0</v>
      </c>
      <c r="O558" s="37">
        <f t="shared" ref="O558:O562" si="20">SUM(D558+F558+H558+J558+L558+N558)</f>
        <v>0</v>
      </c>
      <c r="P558" s="47">
        <f>'Личное первенство'!P137</f>
        <v>20</v>
      </c>
      <c r="Q558" s="70"/>
      <c r="R558" t="str">
        <f>M553</f>
        <v>Субъект Российской Федерации 21</v>
      </c>
    </row>
    <row r="559" spans="1:18" ht="18.75">
      <c r="A559" s="34">
        <v>3</v>
      </c>
      <c r="B559" s="35"/>
      <c r="C559" s="34"/>
      <c r="D559" s="36">
        <f>VLOOKUP(C559,юноши!$A$4:$B$158,2)</f>
        <v>0</v>
      </c>
      <c r="E559" s="34"/>
      <c r="F559" s="36">
        <f>VLOOKUP(E559,юноши!$C$4:$D$158,2)</f>
        <v>0</v>
      </c>
      <c r="G559" s="34"/>
      <c r="H559" s="36">
        <f>VLOOKUP(G559,юноши!$E$4:$F$158,2)</f>
        <v>0</v>
      </c>
      <c r="I559" s="34"/>
      <c r="J559" s="36">
        <f>VLOOKUP(I559,юноши!$G$4:$H$158,2)</f>
        <v>0</v>
      </c>
      <c r="K559" s="34"/>
      <c r="L559" s="36">
        <f>VLOOKUP(K559,юноши!$I$4:$J$158,2)</f>
        <v>0</v>
      </c>
      <c r="M559" s="34"/>
      <c r="N559" s="36">
        <f>VLOOKUP(M559,юноши!$K$4:$L$157,2)</f>
        <v>0</v>
      </c>
      <c r="O559" s="37">
        <f t="shared" si="20"/>
        <v>0</v>
      </c>
      <c r="P559" s="47">
        <f>'Личное первенство'!P138</f>
        <v>20</v>
      </c>
      <c r="Q559" s="70"/>
      <c r="R559" t="str">
        <f>M553</f>
        <v>Субъект Российской Федерации 21</v>
      </c>
    </row>
    <row r="560" spans="1:18" ht="18.75">
      <c r="A560" s="34">
        <v>4</v>
      </c>
      <c r="B560" s="35"/>
      <c r="C560" s="34"/>
      <c r="D560" s="36">
        <f>VLOOKUP(C560,юноши!$A$4:$B$158,2)</f>
        <v>0</v>
      </c>
      <c r="E560" s="34"/>
      <c r="F560" s="36">
        <f>VLOOKUP(E560,юноши!$C$4:$D$158,2)</f>
        <v>0</v>
      </c>
      <c r="G560" s="34"/>
      <c r="H560" s="36">
        <f>VLOOKUP(G560,юноши!$E$4:$F$158,2)</f>
        <v>0</v>
      </c>
      <c r="I560" s="34"/>
      <c r="J560" s="36">
        <f>VLOOKUP(I560,юноши!$G$4:$H$158,2)</f>
        <v>0</v>
      </c>
      <c r="K560" s="34"/>
      <c r="L560" s="36">
        <f>VLOOKUP(K560,юноши!$I$4:$J$158,2)</f>
        <v>0</v>
      </c>
      <c r="M560" s="34"/>
      <c r="N560" s="36">
        <f>VLOOKUP(M560,юноши!$K$4:$L$157,2)</f>
        <v>0</v>
      </c>
      <c r="O560" s="37">
        <f t="shared" si="20"/>
        <v>0</v>
      </c>
      <c r="P560" s="47">
        <f>'Личное первенство'!P139</f>
        <v>20</v>
      </c>
      <c r="Q560" s="70"/>
      <c r="R560" t="str">
        <f>M553</f>
        <v>Субъект Российской Федерации 21</v>
      </c>
    </row>
    <row r="561" spans="1:18" ht="18.75">
      <c r="A561" s="34">
        <v>5</v>
      </c>
      <c r="B561" s="35"/>
      <c r="C561" s="34"/>
      <c r="D561" s="36">
        <f>VLOOKUP(C561,юноши!$A$4:$B$158,2)</f>
        <v>0</v>
      </c>
      <c r="E561" s="34"/>
      <c r="F561" s="36">
        <f>VLOOKUP(E561,юноши!$C$4:$D$158,2)</f>
        <v>0</v>
      </c>
      <c r="G561" s="34"/>
      <c r="H561" s="36">
        <f>VLOOKUP(G561,юноши!$E$4:$F$158,2)</f>
        <v>0</v>
      </c>
      <c r="I561" s="34"/>
      <c r="J561" s="36">
        <f>VLOOKUP(I561,юноши!$G$4:$H$158,2)</f>
        <v>0</v>
      </c>
      <c r="K561" s="34"/>
      <c r="L561" s="36">
        <f>VLOOKUP(K561,юноши!$I$4:$J$158,2)</f>
        <v>0</v>
      </c>
      <c r="M561" s="34"/>
      <c r="N561" s="36">
        <f>VLOOKUP(M561,юноши!$K$4:$L$157,2)</f>
        <v>0</v>
      </c>
      <c r="O561" s="37">
        <f t="shared" si="20"/>
        <v>0</v>
      </c>
      <c r="P561" s="47">
        <f>'Личное первенство'!P140</f>
        <v>20</v>
      </c>
      <c r="Q561" s="70"/>
      <c r="R561" t="str">
        <f>M553</f>
        <v>Субъект Российской Федерации 21</v>
      </c>
    </row>
    <row r="562" spans="1:18" ht="18.75">
      <c r="A562" s="34">
        <v>6</v>
      </c>
      <c r="B562" s="35"/>
      <c r="C562" s="34"/>
      <c r="D562" s="36">
        <f>VLOOKUP(C562,юноши!$A$4:$B$158,2)</f>
        <v>0</v>
      </c>
      <c r="E562" s="34"/>
      <c r="F562" s="36">
        <f>VLOOKUP(E562,юноши!$C$4:$D$158,2)</f>
        <v>0</v>
      </c>
      <c r="G562" s="34"/>
      <c r="H562" s="36">
        <f>VLOOKUP(G562,юноши!$E$4:$F$158,2)</f>
        <v>0</v>
      </c>
      <c r="I562" s="34"/>
      <c r="J562" s="36">
        <f>VLOOKUP(I562,юноши!$G$4:$H$158,2)</f>
        <v>0</v>
      </c>
      <c r="K562" s="34"/>
      <c r="L562" s="36">
        <f>VLOOKUP(K562,юноши!$I$4:$J$158,2)</f>
        <v>0</v>
      </c>
      <c r="M562" s="34"/>
      <c r="N562" s="36">
        <f>VLOOKUP(M562,юноши!$K$4:$L$157,2)</f>
        <v>0</v>
      </c>
      <c r="O562" s="37">
        <f t="shared" si="20"/>
        <v>0</v>
      </c>
      <c r="P562" s="47">
        <f>'Личное первенство'!P141</f>
        <v>20</v>
      </c>
      <c r="Q562" s="70"/>
      <c r="R562" t="str">
        <f>M553</f>
        <v>Субъект Российской Федерации 21</v>
      </c>
    </row>
    <row r="563" spans="1:18" ht="20.25">
      <c r="A563" s="72" t="s">
        <v>343</v>
      </c>
      <c r="B563" s="73"/>
      <c r="C563" s="73"/>
      <c r="D563" s="73"/>
      <c r="E563" s="73"/>
      <c r="F563" s="73"/>
      <c r="G563" s="73"/>
      <c r="H563" s="73"/>
      <c r="I563" s="73"/>
      <c r="J563" s="73"/>
      <c r="K563" s="73"/>
      <c r="L563" s="73"/>
      <c r="M563" s="73"/>
      <c r="N563" s="74"/>
      <c r="O563" s="79">
        <f ca="1">SUMPRODUCT(LARGE($O$557:$O$562,ROW(INDIRECT("O1:O"&amp;R15))))</f>
        <v>0</v>
      </c>
      <c r="P563" s="80"/>
      <c r="Q563" s="71"/>
    </row>
    <row r="565" spans="1:18" ht="16.5">
      <c r="B565" s="38" t="s">
        <v>350</v>
      </c>
    </row>
    <row r="566" spans="1:18" ht="16.5">
      <c r="B566" s="38"/>
    </row>
    <row r="567" spans="1:18" ht="16.5">
      <c r="B567" s="38" t="s">
        <v>351</v>
      </c>
    </row>
    <row r="568" spans="1:18" ht="18.75">
      <c r="A568" s="78" t="s">
        <v>330</v>
      </c>
      <c r="B568" s="78"/>
      <c r="C568" s="78"/>
      <c r="D568" s="78"/>
      <c r="E568" s="78"/>
      <c r="F568" s="78"/>
      <c r="G568" s="78"/>
      <c r="H568" s="78"/>
      <c r="I568" s="78"/>
      <c r="J568" s="78"/>
      <c r="K568" s="78"/>
      <c r="L568" s="78"/>
      <c r="M568" s="78"/>
      <c r="N568" s="78"/>
      <c r="O568" s="78"/>
      <c r="P568" s="78"/>
      <c r="Q568" s="78"/>
    </row>
    <row r="569" spans="1:18" ht="18.75">
      <c r="A569" s="78" t="s">
        <v>331</v>
      </c>
      <c r="B569" s="78"/>
      <c r="C569" s="78"/>
      <c r="D569" s="78"/>
      <c r="E569" s="78"/>
      <c r="F569" s="78"/>
      <c r="G569" s="78"/>
      <c r="H569" s="78"/>
      <c r="I569" s="78"/>
      <c r="J569" s="78"/>
      <c r="K569" s="78"/>
      <c r="L569" s="78"/>
      <c r="M569" s="78"/>
      <c r="N569" s="78"/>
      <c r="O569" s="78"/>
      <c r="P569" s="78"/>
      <c r="Q569" s="78"/>
    </row>
    <row r="571" spans="1:18">
      <c r="A571" s="65" t="s">
        <v>335</v>
      </c>
      <c r="B571" s="65"/>
      <c r="C571" s="65"/>
      <c r="D571" s="65"/>
      <c r="E571" s="65"/>
      <c r="F571" s="65"/>
      <c r="G571" s="65"/>
      <c r="H571" s="65"/>
      <c r="I571" s="65"/>
      <c r="J571" s="65"/>
      <c r="K571" s="65"/>
      <c r="L571" s="65"/>
      <c r="M571" s="65"/>
      <c r="N571" s="65"/>
      <c r="O571" s="65"/>
      <c r="P571" s="65"/>
      <c r="Q571" s="65"/>
    </row>
    <row r="572" spans="1:18">
      <c r="A572" s="28"/>
      <c r="B572" s="28"/>
      <c r="C572" s="28"/>
      <c r="D572" s="28"/>
      <c r="E572" s="28"/>
      <c r="F572" s="28"/>
      <c r="G572" s="28"/>
      <c r="H572" s="28"/>
      <c r="I572" s="28"/>
      <c r="J572" s="28"/>
      <c r="K572" s="28"/>
      <c r="L572" s="28"/>
      <c r="M572" s="28"/>
      <c r="N572" s="28"/>
      <c r="O572" s="28"/>
      <c r="P572" s="28"/>
      <c r="Q572" s="28"/>
    </row>
    <row r="573" spans="1:18" ht="18.75">
      <c r="A573" s="66" t="s">
        <v>332</v>
      </c>
      <c r="B573" s="66"/>
      <c r="C573" s="66"/>
      <c r="D573" s="66"/>
      <c r="E573" s="66"/>
      <c r="F573" s="66"/>
      <c r="G573" s="66"/>
      <c r="H573" s="66"/>
      <c r="I573" s="66"/>
      <c r="J573" s="66"/>
      <c r="K573" s="66"/>
      <c r="L573" s="66"/>
      <c r="M573" s="66"/>
      <c r="N573" s="66"/>
      <c r="O573" s="66"/>
      <c r="P573" s="66"/>
      <c r="Q573" s="66"/>
    </row>
    <row r="574" spans="1:18" ht="18.75">
      <c r="A574" s="66" t="s">
        <v>336</v>
      </c>
      <c r="B574" s="66"/>
      <c r="C574" s="66"/>
      <c r="D574" s="66"/>
      <c r="E574" s="66"/>
      <c r="F574" s="66"/>
      <c r="G574" s="66"/>
      <c r="H574" s="66"/>
      <c r="I574" s="66"/>
      <c r="J574" s="66"/>
      <c r="K574" s="66"/>
      <c r="L574" s="66"/>
      <c r="M574" s="66"/>
      <c r="N574" s="66"/>
      <c r="O574" s="66"/>
      <c r="P574" s="66"/>
      <c r="Q574" s="66"/>
    </row>
    <row r="575" spans="1:18" ht="18.75">
      <c r="A575" s="67" t="s">
        <v>337</v>
      </c>
      <c r="B575" s="67"/>
      <c r="C575" s="67"/>
      <c r="D575" s="67"/>
      <c r="E575" s="67"/>
      <c r="F575" s="67"/>
      <c r="G575" s="67"/>
      <c r="H575" s="67"/>
      <c r="I575" s="67"/>
      <c r="J575" s="67"/>
      <c r="K575" s="67"/>
      <c r="L575" s="67"/>
      <c r="M575" s="67"/>
      <c r="N575" s="67"/>
      <c r="O575" s="67"/>
      <c r="P575" s="67"/>
      <c r="Q575" s="67"/>
    </row>
    <row r="576" spans="1:18" ht="18.75">
      <c r="A576" s="40"/>
      <c r="B576" s="40"/>
      <c r="C576" s="40"/>
      <c r="D576" s="40"/>
      <c r="E576" s="40"/>
      <c r="F576" s="40"/>
      <c r="G576" s="40"/>
      <c r="H576" s="40"/>
      <c r="I576" s="40"/>
      <c r="J576" s="40"/>
      <c r="K576" s="40"/>
      <c r="L576" s="40"/>
      <c r="M576" s="40"/>
      <c r="N576" s="40"/>
      <c r="O576" s="40"/>
      <c r="P576" s="40"/>
      <c r="Q576" s="40"/>
    </row>
    <row r="577" spans="1:18" ht="18.75">
      <c r="A577" s="68" t="s">
        <v>333</v>
      </c>
      <c r="B577" s="68"/>
      <c r="C577" s="31"/>
      <c r="D577" s="31"/>
      <c r="E577" s="31"/>
      <c r="F577" s="31"/>
      <c r="G577" s="31"/>
      <c r="H577" s="31"/>
      <c r="I577" s="31"/>
      <c r="J577" s="31"/>
      <c r="K577" s="31"/>
      <c r="L577" s="31"/>
      <c r="M577" s="31"/>
      <c r="N577" s="31"/>
      <c r="O577" s="31"/>
    </row>
    <row r="578" spans="1:18" ht="18.75">
      <c r="A578" s="68" t="s">
        <v>334</v>
      </c>
      <c r="B578" s="68"/>
      <c r="C578" s="30"/>
      <c r="D578" s="30"/>
      <c r="E578" s="30"/>
      <c r="F578" s="30"/>
      <c r="G578" s="30"/>
      <c r="H578" s="30"/>
      <c r="I578" s="30"/>
      <c r="J578" s="30"/>
      <c r="K578" s="30"/>
      <c r="L578" s="30"/>
      <c r="M578" s="30"/>
      <c r="N578" s="30"/>
      <c r="O578" s="30"/>
    </row>
    <row r="579" spans="1:18" ht="18.75">
      <c r="A579" s="68"/>
      <c r="B579" s="68"/>
      <c r="C579" s="31"/>
      <c r="D579" s="31"/>
      <c r="E579" s="31"/>
      <c r="F579" s="31"/>
      <c r="G579" s="31"/>
      <c r="H579" s="31"/>
      <c r="I579" s="31"/>
      <c r="J579" s="31"/>
      <c r="K579" s="31"/>
      <c r="L579" s="31"/>
      <c r="M579" s="31"/>
      <c r="N579" s="31"/>
      <c r="O579" s="31"/>
    </row>
    <row r="580" spans="1:18" ht="18.75">
      <c r="A580" s="75" t="s">
        <v>373</v>
      </c>
      <c r="B580" s="75"/>
      <c r="C580" s="75"/>
      <c r="D580" s="75"/>
      <c r="E580" s="75"/>
      <c r="F580" s="75"/>
      <c r="G580" s="75"/>
      <c r="H580" s="75"/>
      <c r="I580" s="75"/>
      <c r="J580" s="75"/>
      <c r="K580" s="75"/>
      <c r="L580" s="75"/>
      <c r="M580" s="64" t="s">
        <v>473</v>
      </c>
      <c r="N580" s="64"/>
      <c r="O580" s="64"/>
      <c r="P580" s="64"/>
      <c r="Q580" s="64"/>
    </row>
    <row r="582" spans="1:18" ht="46.5" customHeight="1">
      <c r="A582" s="76" t="s">
        <v>340</v>
      </c>
      <c r="B582" s="77" t="s">
        <v>341</v>
      </c>
      <c r="C582" s="76" t="s">
        <v>352</v>
      </c>
      <c r="D582" s="76"/>
      <c r="E582" s="76" t="s">
        <v>344</v>
      </c>
      <c r="F582" s="76"/>
      <c r="G582" s="76" t="s">
        <v>345</v>
      </c>
      <c r="H582" s="76"/>
      <c r="I582" s="76" t="s">
        <v>346</v>
      </c>
      <c r="J582" s="76"/>
      <c r="K582" s="76" t="s">
        <v>347</v>
      </c>
      <c r="L582" s="76"/>
      <c r="M582" s="76" t="s">
        <v>348</v>
      </c>
      <c r="N582" s="76"/>
      <c r="O582" s="81" t="s">
        <v>349</v>
      </c>
      <c r="P582" s="82" t="s">
        <v>338</v>
      </c>
      <c r="Q582" s="82" t="s">
        <v>339</v>
      </c>
    </row>
    <row r="583" spans="1:18" ht="16.5">
      <c r="A583" s="76"/>
      <c r="B583" s="77"/>
      <c r="C583" s="32" t="s">
        <v>342</v>
      </c>
      <c r="D583" s="33" t="s">
        <v>15</v>
      </c>
      <c r="E583" s="32" t="s">
        <v>342</v>
      </c>
      <c r="F583" s="33" t="s">
        <v>15</v>
      </c>
      <c r="G583" s="32" t="s">
        <v>342</v>
      </c>
      <c r="H583" s="33" t="s">
        <v>15</v>
      </c>
      <c r="I583" s="32" t="s">
        <v>342</v>
      </c>
      <c r="J583" s="33" t="s">
        <v>15</v>
      </c>
      <c r="K583" s="32" t="s">
        <v>342</v>
      </c>
      <c r="L583" s="33" t="s">
        <v>15</v>
      </c>
      <c r="M583" s="32" t="s">
        <v>342</v>
      </c>
      <c r="N583" s="33" t="s">
        <v>15</v>
      </c>
      <c r="O583" s="81"/>
      <c r="P583" s="83"/>
      <c r="Q583" s="83"/>
    </row>
    <row r="584" spans="1:18" ht="18.75">
      <c r="A584" s="34">
        <v>1</v>
      </c>
      <c r="B584" s="35"/>
      <c r="C584" s="34"/>
      <c r="D584" s="36">
        <f>VLOOKUP(C584,юноши!$A$4:$B$158,2)</f>
        <v>0</v>
      </c>
      <c r="E584" s="34"/>
      <c r="F584" s="36">
        <f>VLOOKUP(E584,юноши!$C$4:$D$158,2)</f>
        <v>0</v>
      </c>
      <c r="G584" s="34"/>
      <c r="H584" s="36">
        <f>VLOOKUP(G584,юноши!$E$4:$F$158,2)</f>
        <v>0</v>
      </c>
      <c r="I584" s="34"/>
      <c r="J584" s="36">
        <f>VLOOKUP(I584,юноши!$G$4:$H$158,2)</f>
        <v>0</v>
      </c>
      <c r="K584" s="34"/>
      <c r="L584" s="36">
        <f>VLOOKUP(K584,юноши!$I$4:$J$158,2)</f>
        <v>0</v>
      </c>
      <c r="M584" s="34"/>
      <c r="N584" s="36">
        <f>VLOOKUP(M584,юноши!$K$4:$L$157,2)</f>
        <v>0</v>
      </c>
      <c r="O584" s="37">
        <f>SUM(D584+F584+H584+J584+L584+N584)</f>
        <v>0</v>
      </c>
      <c r="P584" s="47">
        <f>'Личное первенство'!P142</f>
        <v>20</v>
      </c>
      <c r="Q584" s="69">
        <f ca="1">'Командный зачет'!D36</f>
        <v>5</v>
      </c>
      <c r="R584" t="str">
        <f>M580</f>
        <v>Субъект Российской Федерации 22</v>
      </c>
    </row>
    <row r="585" spans="1:18" ht="18.75">
      <c r="A585" s="34">
        <v>2</v>
      </c>
      <c r="B585" s="35"/>
      <c r="C585" s="34"/>
      <c r="D585" s="36">
        <f>VLOOKUP(C585,юноши!$A$4:$B$158,2)</f>
        <v>0</v>
      </c>
      <c r="E585" s="34"/>
      <c r="F585" s="36">
        <f>VLOOKUP(E585,юноши!$C$4:$D$158,2)</f>
        <v>0</v>
      </c>
      <c r="G585" s="34"/>
      <c r="H585" s="36">
        <f>VLOOKUP(G585,юноши!$E$4:$F$158,2)</f>
        <v>0</v>
      </c>
      <c r="I585" s="34"/>
      <c r="J585" s="36">
        <f>VLOOKUP(I585,юноши!$G$4:$H$158,2)</f>
        <v>0</v>
      </c>
      <c r="K585" s="34"/>
      <c r="L585" s="36">
        <f>VLOOKUP(K585,юноши!$I$4:$J$158,2)</f>
        <v>0</v>
      </c>
      <c r="M585" s="34"/>
      <c r="N585" s="36">
        <f>VLOOKUP(M585,юноши!$K$4:$L$157,2)</f>
        <v>0</v>
      </c>
      <c r="O585" s="37">
        <f t="shared" ref="O585:O589" si="21">SUM(D585+F585+H585+J585+L585+N585)</f>
        <v>0</v>
      </c>
      <c r="P585" s="47">
        <f>'Личное первенство'!P143</f>
        <v>20</v>
      </c>
      <c r="Q585" s="70"/>
      <c r="R585" t="str">
        <f>M580</f>
        <v>Субъект Российской Федерации 22</v>
      </c>
    </row>
    <row r="586" spans="1:18" ht="18.75">
      <c r="A586" s="34">
        <v>3</v>
      </c>
      <c r="B586" s="35"/>
      <c r="C586" s="34"/>
      <c r="D586" s="36">
        <f>VLOOKUP(C586,юноши!$A$4:$B$158,2)</f>
        <v>0</v>
      </c>
      <c r="E586" s="34"/>
      <c r="F586" s="36">
        <f>VLOOKUP(E586,юноши!$C$4:$D$158,2)</f>
        <v>0</v>
      </c>
      <c r="G586" s="34"/>
      <c r="H586" s="36">
        <f>VLOOKUP(G586,юноши!$E$4:$F$158,2)</f>
        <v>0</v>
      </c>
      <c r="I586" s="34"/>
      <c r="J586" s="36">
        <f>VLOOKUP(I586,юноши!$G$4:$H$158,2)</f>
        <v>0</v>
      </c>
      <c r="K586" s="34"/>
      <c r="L586" s="36">
        <f>VLOOKUP(K586,юноши!$I$4:$J$158,2)</f>
        <v>0</v>
      </c>
      <c r="M586" s="34"/>
      <c r="N586" s="36">
        <f>VLOOKUP(M586,юноши!$K$4:$L$157,2)</f>
        <v>0</v>
      </c>
      <c r="O586" s="37">
        <f t="shared" si="21"/>
        <v>0</v>
      </c>
      <c r="P586" s="47">
        <f>'Личное первенство'!P144</f>
        <v>20</v>
      </c>
      <c r="Q586" s="70"/>
      <c r="R586" t="str">
        <f>M580</f>
        <v>Субъект Российской Федерации 22</v>
      </c>
    </row>
    <row r="587" spans="1:18" ht="18.75">
      <c r="A587" s="34">
        <v>4</v>
      </c>
      <c r="B587" s="35"/>
      <c r="C587" s="34"/>
      <c r="D587" s="36">
        <f>VLOOKUP(C587,юноши!$A$4:$B$158,2)</f>
        <v>0</v>
      </c>
      <c r="E587" s="34"/>
      <c r="F587" s="36">
        <f>VLOOKUP(E587,юноши!$C$4:$D$158,2)</f>
        <v>0</v>
      </c>
      <c r="G587" s="34"/>
      <c r="H587" s="36">
        <f>VLOOKUP(G587,юноши!$E$4:$F$158,2)</f>
        <v>0</v>
      </c>
      <c r="I587" s="34"/>
      <c r="J587" s="36">
        <f>VLOOKUP(I587,юноши!$G$4:$H$158,2)</f>
        <v>0</v>
      </c>
      <c r="K587" s="34"/>
      <c r="L587" s="36">
        <f>VLOOKUP(K587,юноши!$I$4:$J$158,2)</f>
        <v>0</v>
      </c>
      <c r="M587" s="34"/>
      <c r="N587" s="36">
        <f>VLOOKUP(M587,юноши!$K$4:$L$157,2)</f>
        <v>0</v>
      </c>
      <c r="O587" s="37">
        <f t="shared" si="21"/>
        <v>0</v>
      </c>
      <c r="P587" s="47">
        <f>'Личное первенство'!P145</f>
        <v>20</v>
      </c>
      <c r="Q587" s="70"/>
      <c r="R587" t="str">
        <f>M580</f>
        <v>Субъект Российской Федерации 22</v>
      </c>
    </row>
    <row r="588" spans="1:18" ht="18.75">
      <c r="A588" s="34">
        <v>5</v>
      </c>
      <c r="B588" s="35"/>
      <c r="C588" s="34"/>
      <c r="D588" s="36">
        <f>VLOOKUP(C588,юноши!$A$4:$B$158,2)</f>
        <v>0</v>
      </c>
      <c r="E588" s="34"/>
      <c r="F588" s="36">
        <f>VLOOKUP(E588,юноши!$C$4:$D$158,2)</f>
        <v>0</v>
      </c>
      <c r="G588" s="34"/>
      <c r="H588" s="36">
        <f>VLOOKUP(G588,юноши!$E$4:$F$158,2)</f>
        <v>0</v>
      </c>
      <c r="I588" s="34"/>
      <c r="J588" s="36">
        <f>VLOOKUP(I588,юноши!$G$4:$H$158,2)</f>
        <v>0</v>
      </c>
      <c r="K588" s="34"/>
      <c r="L588" s="36">
        <f>VLOOKUP(K588,юноши!$I$4:$J$158,2)</f>
        <v>0</v>
      </c>
      <c r="M588" s="34"/>
      <c r="N588" s="36">
        <f>VLOOKUP(M588,юноши!$K$4:$L$157,2)</f>
        <v>0</v>
      </c>
      <c r="O588" s="37">
        <f t="shared" si="21"/>
        <v>0</v>
      </c>
      <c r="P588" s="47">
        <f>'Личное первенство'!P146</f>
        <v>20</v>
      </c>
      <c r="Q588" s="70"/>
      <c r="R588" t="str">
        <f>M580</f>
        <v>Субъект Российской Федерации 22</v>
      </c>
    </row>
    <row r="589" spans="1:18" ht="18.75">
      <c r="A589" s="34">
        <v>6</v>
      </c>
      <c r="B589" s="35"/>
      <c r="C589" s="34"/>
      <c r="D589" s="36">
        <f>VLOOKUP(C589,юноши!$A$4:$B$158,2)</f>
        <v>0</v>
      </c>
      <c r="E589" s="34"/>
      <c r="F589" s="36">
        <f>VLOOKUP(E589,юноши!$C$4:$D$158,2)</f>
        <v>0</v>
      </c>
      <c r="G589" s="34"/>
      <c r="H589" s="36">
        <f>VLOOKUP(G589,юноши!$E$4:$F$158,2)</f>
        <v>0</v>
      </c>
      <c r="I589" s="34"/>
      <c r="J589" s="36">
        <f>VLOOKUP(I589,юноши!$G$4:$H$158,2)</f>
        <v>0</v>
      </c>
      <c r="K589" s="34"/>
      <c r="L589" s="36">
        <f>VLOOKUP(K589,юноши!$I$4:$J$158,2)</f>
        <v>0</v>
      </c>
      <c r="M589" s="34"/>
      <c r="N589" s="36">
        <f>VLOOKUP(M589,юноши!$K$4:$L$157,2)</f>
        <v>0</v>
      </c>
      <c r="O589" s="37">
        <f t="shared" si="21"/>
        <v>0</v>
      </c>
      <c r="P589" s="47">
        <f>'Личное первенство'!P147</f>
        <v>20</v>
      </c>
      <c r="Q589" s="70"/>
      <c r="R589" t="str">
        <f>M580</f>
        <v>Субъект Российской Федерации 22</v>
      </c>
    </row>
    <row r="590" spans="1:18" ht="20.25">
      <c r="A590" s="72" t="s">
        <v>343</v>
      </c>
      <c r="B590" s="73"/>
      <c r="C590" s="73"/>
      <c r="D590" s="73"/>
      <c r="E590" s="73"/>
      <c r="F590" s="73"/>
      <c r="G590" s="73"/>
      <c r="H590" s="73"/>
      <c r="I590" s="73"/>
      <c r="J590" s="73"/>
      <c r="K590" s="73"/>
      <c r="L590" s="73"/>
      <c r="M590" s="73"/>
      <c r="N590" s="74"/>
      <c r="O590" s="79">
        <f ca="1">SUMPRODUCT(LARGE($O$584:$O$589,ROW(INDIRECT("O1:O"&amp;R15))))</f>
        <v>0</v>
      </c>
      <c r="P590" s="80"/>
      <c r="Q590" s="71"/>
    </row>
    <row r="592" spans="1:18" ht="16.5">
      <c r="B592" s="38" t="s">
        <v>350</v>
      </c>
    </row>
    <row r="593" spans="1:17" ht="16.5">
      <c r="B593" s="38"/>
    </row>
    <row r="594" spans="1:17" ht="16.5">
      <c r="B594" s="38" t="s">
        <v>351</v>
      </c>
    </row>
    <row r="595" spans="1:17" ht="18.75">
      <c r="A595" s="78" t="s">
        <v>330</v>
      </c>
      <c r="B595" s="78"/>
      <c r="C595" s="78"/>
      <c r="D595" s="78"/>
      <c r="E595" s="78"/>
      <c r="F595" s="78"/>
      <c r="G595" s="78"/>
      <c r="H595" s="78"/>
      <c r="I595" s="78"/>
      <c r="J595" s="78"/>
      <c r="K595" s="78"/>
      <c r="L595" s="78"/>
      <c r="M595" s="78"/>
      <c r="N595" s="78"/>
      <c r="O595" s="78"/>
      <c r="P595" s="78"/>
      <c r="Q595" s="78"/>
    </row>
    <row r="596" spans="1:17" ht="18.75">
      <c r="A596" s="78" t="s">
        <v>331</v>
      </c>
      <c r="B596" s="78"/>
      <c r="C596" s="78"/>
      <c r="D596" s="78"/>
      <c r="E596" s="78"/>
      <c r="F596" s="78"/>
      <c r="G596" s="78"/>
      <c r="H596" s="78"/>
      <c r="I596" s="78"/>
      <c r="J596" s="78"/>
      <c r="K596" s="78"/>
      <c r="L596" s="78"/>
      <c r="M596" s="78"/>
      <c r="N596" s="78"/>
      <c r="O596" s="78"/>
      <c r="P596" s="78"/>
      <c r="Q596" s="78"/>
    </row>
    <row r="598" spans="1:17">
      <c r="A598" s="65" t="s">
        <v>335</v>
      </c>
      <c r="B598" s="65"/>
      <c r="C598" s="65"/>
      <c r="D598" s="65"/>
      <c r="E598" s="65"/>
      <c r="F598" s="65"/>
      <c r="G598" s="65"/>
      <c r="H598" s="65"/>
      <c r="I598" s="65"/>
      <c r="J598" s="65"/>
      <c r="K598" s="65"/>
      <c r="L598" s="65"/>
      <c r="M598" s="65"/>
      <c r="N598" s="65"/>
      <c r="O598" s="65"/>
      <c r="P598" s="65"/>
      <c r="Q598" s="65"/>
    </row>
    <row r="599" spans="1:17">
      <c r="A599" s="28"/>
      <c r="B599" s="28"/>
      <c r="C599" s="28"/>
      <c r="D599" s="28"/>
      <c r="E599" s="28"/>
      <c r="F599" s="28"/>
      <c r="G599" s="28"/>
      <c r="H599" s="28"/>
      <c r="I599" s="28"/>
      <c r="J599" s="28"/>
      <c r="K599" s="28"/>
      <c r="L599" s="28"/>
      <c r="M599" s="28"/>
      <c r="N599" s="28"/>
      <c r="O599" s="28"/>
      <c r="P599" s="28"/>
      <c r="Q599" s="28"/>
    </row>
    <row r="600" spans="1:17" ht="18.75">
      <c r="A600" s="66" t="s">
        <v>332</v>
      </c>
      <c r="B600" s="66"/>
      <c r="C600" s="66"/>
      <c r="D600" s="66"/>
      <c r="E600" s="66"/>
      <c r="F600" s="66"/>
      <c r="G600" s="66"/>
      <c r="H600" s="66"/>
      <c r="I600" s="66"/>
      <c r="J600" s="66"/>
      <c r="K600" s="66"/>
      <c r="L600" s="66"/>
      <c r="M600" s="66"/>
      <c r="N600" s="66"/>
      <c r="O600" s="66"/>
      <c r="P600" s="66"/>
      <c r="Q600" s="66"/>
    </row>
    <row r="601" spans="1:17" ht="18.75">
      <c r="A601" s="66" t="s">
        <v>336</v>
      </c>
      <c r="B601" s="66"/>
      <c r="C601" s="66"/>
      <c r="D601" s="66"/>
      <c r="E601" s="66"/>
      <c r="F601" s="66"/>
      <c r="G601" s="66"/>
      <c r="H601" s="66"/>
      <c r="I601" s="66"/>
      <c r="J601" s="66"/>
      <c r="K601" s="66"/>
      <c r="L601" s="66"/>
      <c r="M601" s="66"/>
      <c r="N601" s="66"/>
      <c r="O601" s="66"/>
      <c r="P601" s="66"/>
      <c r="Q601" s="66"/>
    </row>
    <row r="602" spans="1:17" ht="18.75">
      <c r="A602" s="67" t="s">
        <v>337</v>
      </c>
      <c r="B602" s="67"/>
      <c r="C602" s="67"/>
      <c r="D602" s="67"/>
      <c r="E602" s="67"/>
      <c r="F602" s="67"/>
      <c r="G602" s="67"/>
      <c r="H602" s="67"/>
      <c r="I602" s="67"/>
      <c r="J602" s="67"/>
      <c r="K602" s="67"/>
      <c r="L602" s="67"/>
      <c r="M602" s="67"/>
      <c r="N602" s="67"/>
      <c r="O602" s="67"/>
      <c r="P602" s="67"/>
      <c r="Q602" s="67"/>
    </row>
    <row r="603" spans="1:17" ht="18.75">
      <c r="A603" s="40"/>
      <c r="B603" s="40"/>
      <c r="C603" s="40"/>
      <c r="D603" s="40"/>
      <c r="E603" s="40"/>
      <c r="F603" s="40"/>
      <c r="G603" s="40"/>
      <c r="H603" s="40"/>
      <c r="I603" s="40"/>
      <c r="J603" s="40"/>
      <c r="K603" s="40"/>
      <c r="L603" s="40"/>
      <c r="M603" s="40"/>
      <c r="N603" s="40"/>
      <c r="O603" s="40"/>
      <c r="P603" s="40"/>
      <c r="Q603" s="40"/>
    </row>
    <row r="604" spans="1:17" ht="18.75">
      <c r="A604" s="68" t="s">
        <v>333</v>
      </c>
      <c r="B604" s="68"/>
      <c r="C604" s="31"/>
      <c r="D604" s="31"/>
      <c r="E604" s="31"/>
      <c r="F604" s="31"/>
      <c r="G604" s="31"/>
      <c r="H604" s="31"/>
      <c r="I604" s="31"/>
      <c r="J604" s="31"/>
      <c r="K604" s="31"/>
      <c r="L604" s="31"/>
      <c r="M604" s="31"/>
      <c r="N604" s="31"/>
      <c r="O604" s="31"/>
    </row>
    <row r="605" spans="1:17" ht="18.75">
      <c r="A605" s="68" t="s">
        <v>334</v>
      </c>
      <c r="B605" s="68"/>
      <c r="C605" s="30"/>
      <c r="D605" s="30"/>
      <c r="E605" s="30"/>
      <c r="F605" s="30"/>
      <c r="G605" s="30"/>
      <c r="H605" s="30"/>
      <c r="I605" s="30"/>
      <c r="J605" s="30"/>
      <c r="K605" s="30"/>
      <c r="L605" s="30"/>
      <c r="M605" s="30"/>
      <c r="N605" s="30"/>
      <c r="O605" s="30"/>
    </row>
    <row r="606" spans="1:17" ht="18.75">
      <c r="A606" s="68"/>
      <c r="B606" s="68"/>
      <c r="C606" s="31"/>
      <c r="D606" s="31"/>
      <c r="E606" s="31"/>
      <c r="F606" s="31"/>
      <c r="G606" s="31"/>
      <c r="H606" s="31"/>
      <c r="I606" s="31"/>
      <c r="J606" s="31"/>
      <c r="K606" s="31"/>
      <c r="L606" s="31"/>
      <c r="M606" s="31"/>
      <c r="N606" s="31"/>
      <c r="O606" s="31"/>
    </row>
    <row r="607" spans="1:17" ht="18.75">
      <c r="A607" s="75" t="s">
        <v>374</v>
      </c>
      <c r="B607" s="75"/>
      <c r="C607" s="75"/>
      <c r="D607" s="75"/>
      <c r="E607" s="75"/>
      <c r="F607" s="75"/>
      <c r="G607" s="75"/>
      <c r="H607" s="75"/>
      <c r="I607" s="75"/>
      <c r="J607" s="75"/>
      <c r="K607" s="75"/>
      <c r="L607" s="75"/>
      <c r="M607" s="64" t="s">
        <v>474</v>
      </c>
      <c r="N607" s="64"/>
      <c r="O607" s="64"/>
      <c r="P607" s="64"/>
      <c r="Q607" s="64"/>
    </row>
    <row r="609" spans="1:18" ht="46.5" customHeight="1">
      <c r="A609" s="76" t="s">
        <v>340</v>
      </c>
      <c r="B609" s="77" t="s">
        <v>341</v>
      </c>
      <c r="C609" s="76" t="s">
        <v>352</v>
      </c>
      <c r="D609" s="76"/>
      <c r="E609" s="76" t="s">
        <v>344</v>
      </c>
      <c r="F609" s="76"/>
      <c r="G609" s="76" t="s">
        <v>345</v>
      </c>
      <c r="H609" s="76"/>
      <c r="I609" s="76" t="s">
        <v>346</v>
      </c>
      <c r="J609" s="76"/>
      <c r="K609" s="76" t="s">
        <v>347</v>
      </c>
      <c r="L609" s="76"/>
      <c r="M609" s="76" t="s">
        <v>348</v>
      </c>
      <c r="N609" s="76"/>
      <c r="O609" s="81" t="s">
        <v>349</v>
      </c>
      <c r="P609" s="82" t="s">
        <v>338</v>
      </c>
      <c r="Q609" s="82" t="s">
        <v>339</v>
      </c>
    </row>
    <row r="610" spans="1:18" ht="16.5">
      <c r="A610" s="76"/>
      <c r="B610" s="77"/>
      <c r="C610" s="32" t="s">
        <v>342</v>
      </c>
      <c r="D610" s="33" t="s">
        <v>15</v>
      </c>
      <c r="E610" s="32" t="s">
        <v>342</v>
      </c>
      <c r="F610" s="33" t="s">
        <v>15</v>
      </c>
      <c r="G610" s="32" t="s">
        <v>342</v>
      </c>
      <c r="H610" s="33" t="s">
        <v>15</v>
      </c>
      <c r="I610" s="32" t="s">
        <v>342</v>
      </c>
      <c r="J610" s="33" t="s">
        <v>15</v>
      </c>
      <c r="K610" s="32" t="s">
        <v>342</v>
      </c>
      <c r="L610" s="33" t="s">
        <v>15</v>
      </c>
      <c r="M610" s="32" t="s">
        <v>342</v>
      </c>
      <c r="N610" s="33" t="s">
        <v>15</v>
      </c>
      <c r="O610" s="81"/>
      <c r="P610" s="83"/>
      <c r="Q610" s="83"/>
    </row>
    <row r="611" spans="1:18" ht="18.75">
      <c r="A611" s="34">
        <v>1</v>
      </c>
      <c r="B611" s="35"/>
      <c r="C611" s="34"/>
      <c r="D611" s="36">
        <f>VLOOKUP(C611,юноши!$A$4:$B$158,2)</f>
        <v>0</v>
      </c>
      <c r="E611" s="34"/>
      <c r="F611" s="36">
        <f>VLOOKUP(E611,юноши!$C$4:$D$158,2)</f>
        <v>0</v>
      </c>
      <c r="G611" s="34"/>
      <c r="H611" s="36">
        <f>VLOOKUP(G611,юноши!$E$4:$F$158,2)</f>
        <v>0</v>
      </c>
      <c r="I611" s="34"/>
      <c r="J611" s="36">
        <f>VLOOKUP(I611,юноши!$G$4:$H$158,2)</f>
        <v>0</v>
      </c>
      <c r="K611" s="34"/>
      <c r="L611" s="36">
        <f>VLOOKUP(K611,юноши!$I$4:$J$158,2)</f>
        <v>0</v>
      </c>
      <c r="M611" s="34"/>
      <c r="N611" s="36">
        <f>VLOOKUP(M611,юноши!$K$4:$L$157,2)</f>
        <v>0</v>
      </c>
      <c r="O611" s="37">
        <f>SUM(D611+F611+H611+J611+L611+N611)</f>
        <v>0</v>
      </c>
      <c r="P611" s="47">
        <f>'Личное первенство'!P148</f>
        <v>20</v>
      </c>
      <c r="Q611" s="69">
        <f ca="1">'Командный зачет'!D37</f>
        <v>5</v>
      </c>
      <c r="R611" t="str">
        <f>M607</f>
        <v>Субъект Российской Федерации 23</v>
      </c>
    </row>
    <row r="612" spans="1:18" ht="18.75">
      <c r="A612" s="34">
        <v>2</v>
      </c>
      <c r="B612" s="35"/>
      <c r="C612" s="34"/>
      <c r="D612" s="36">
        <f>VLOOKUP(C612,юноши!$A$4:$B$158,2)</f>
        <v>0</v>
      </c>
      <c r="E612" s="34"/>
      <c r="F612" s="36">
        <f>VLOOKUP(E612,юноши!$C$4:$D$158,2)</f>
        <v>0</v>
      </c>
      <c r="G612" s="34"/>
      <c r="H612" s="36">
        <f>VLOOKUP(G612,юноши!$E$4:$F$158,2)</f>
        <v>0</v>
      </c>
      <c r="I612" s="34"/>
      <c r="J612" s="36">
        <f>VLOOKUP(I612,юноши!$G$4:$H$158,2)</f>
        <v>0</v>
      </c>
      <c r="K612" s="34"/>
      <c r="L612" s="36">
        <f>VLOOKUP(K612,юноши!$I$4:$J$158,2)</f>
        <v>0</v>
      </c>
      <c r="M612" s="34"/>
      <c r="N612" s="36">
        <f>VLOOKUP(M612,юноши!$K$4:$L$157,2)</f>
        <v>0</v>
      </c>
      <c r="O612" s="37">
        <f t="shared" ref="O612:O616" si="22">SUM(D612+F612+H612+J612+L612+N612)</f>
        <v>0</v>
      </c>
      <c r="P612" s="47">
        <f>'Личное первенство'!P149</f>
        <v>20</v>
      </c>
      <c r="Q612" s="70"/>
      <c r="R612" t="str">
        <f>M607</f>
        <v>Субъект Российской Федерации 23</v>
      </c>
    </row>
    <row r="613" spans="1:18" ht="18.75">
      <c r="A613" s="34">
        <v>3</v>
      </c>
      <c r="B613" s="35"/>
      <c r="C613" s="34"/>
      <c r="D613" s="36">
        <f>VLOOKUP(C613,юноши!$A$4:$B$158,2)</f>
        <v>0</v>
      </c>
      <c r="E613" s="34"/>
      <c r="F613" s="36">
        <f>VLOOKUP(E613,юноши!$C$4:$D$158,2)</f>
        <v>0</v>
      </c>
      <c r="G613" s="34"/>
      <c r="H613" s="36">
        <f>VLOOKUP(G613,юноши!$E$4:$F$158,2)</f>
        <v>0</v>
      </c>
      <c r="I613" s="34"/>
      <c r="J613" s="36">
        <f>VLOOKUP(I613,юноши!$G$4:$H$158,2)</f>
        <v>0</v>
      </c>
      <c r="K613" s="34"/>
      <c r="L613" s="36">
        <f>VLOOKUP(K613,юноши!$I$4:$J$158,2)</f>
        <v>0</v>
      </c>
      <c r="M613" s="34"/>
      <c r="N613" s="36">
        <f>VLOOKUP(M613,юноши!$K$4:$L$157,2)</f>
        <v>0</v>
      </c>
      <c r="O613" s="37">
        <f t="shared" si="22"/>
        <v>0</v>
      </c>
      <c r="P613" s="47">
        <f>'Личное первенство'!P150</f>
        <v>20</v>
      </c>
      <c r="Q613" s="70"/>
      <c r="R613" t="str">
        <f>M607</f>
        <v>Субъект Российской Федерации 23</v>
      </c>
    </row>
    <row r="614" spans="1:18" ht="18.75">
      <c r="A614" s="34">
        <v>4</v>
      </c>
      <c r="B614" s="35"/>
      <c r="C614" s="34"/>
      <c r="D614" s="36">
        <f>VLOOKUP(C614,юноши!$A$4:$B$158,2)</f>
        <v>0</v>
      </c>
      <c r="E614" s="34"/>
      <c r="F614" s="36">
        <f>VLOOKUP(E614,юноши!$C$4:$D$158,2)</f>
        <v>0</v>
      </c>
      <c r="G614" s="34"/>
      <c r="H614" s="36">
        <f>VLOOKUP(G614,юноши!$E$4:$F$158,2)</f>
        <v>0</v>
      </c>
      <c r="I614" s="34"/>
      <c r="J614" s="36">
        <f>VLOOKUP(I614,юноши!$G$4:$H$158,2)</f>
        <v>0</v>
      </c>
      <c r="K614" s="34"/>
      <c r="L614" s="36">
        <f>VLOOKUP(K614,юноши!$I$4:$J$158,2)</f>
        <v>0</v>
      </c>
      <c r="M614" s="34"/>
      <c r="N614" s="36">
        <f>VLOOKUP(M614,юноши!$K$4:$L$157,2)</f>
        <v>0</v>
      </c>
      <c r="O614" s="37">
        <f t="shared" si="22"/>
        <v>0</v>
      </c>
      <c r="P614" s="47">
        <f>'Личное первенство'!P151</f>
        <v>20</v>
      </c>
      <c r="Q614" s="70"/>
      <c r="R614" t="str">
        <f>M607</f>
        <v>Субъект Российской Федерации 23</v>
      </c>
    </row>
    <row r="615" spans="1:18" ht="18.75">
      <c r="A615" s="34">
        <v>5</v>
      </c>
      <c r="B615" s="35"/>
      <c r="C615" s="34"/>
      <c r="D615" s="36">
        <f>VLOOKUP(C615,юноши!$A$4:$B$158,2)</f>
        <v>0</v>
      </c>
      <c r="E615" s="34"/>
      <c r="F615" s="36">
        <f>VLOOKUP(E615,юноши!$C$4:$D$158,2)</f>
        <v>0</v>
      </c>
      <c r="G615" s="34"/>
      <c r="H615" s="36">
        <f>VLOOKUP(G615,юноши!$E$4:$F$158,2)</f>
        <v>0</v>
      </c>
      <c r="I615" s="34"/>
      <c r="J615" s="36">
        <f>VLOOKUP(I615,юноши!$G$4:$H$158,2)</f>
        <v>0</v>
      </c>
      <c r="K615" s="34"/>
      <c r="L615" s="36">
        <f>VLOOKUP(K615,юноши!$I$4:$J$158,2)</f>
        <v>0</v>
      </c>
      <c r="M615" s="34"/>
      <c r="N615" s="36">
        <f>VLOOKUP(M615,юноши!$K$4:$L$157,2)</f>
        <v>0</v>
      </c>
      <c r="O615" s="37">
        <f t="shared" si="22"/>
        <v>0</v>
      </c>
      <c r="P615" s="47">
        <f>'Личное первенство'!P152</f>
        <v>20</v>
      </c>
      <c r="Q615" s="70"/>
      <c r="R615" t="str">
        <f>M607</f>
        <v>Субъект Российской Федерации 23</v>
      </c>
    </row>
    <row r="616" spans="1:18" ht="18.75">
      <c r="A616" s="34">
        <v>6</v>
      </c>
      <c r="B616" s="35"/>
      <c r="C616" s="34"/>
      <c r="D616" s="36">
        <f>VLOOKUP(C616,юноши!$A$4:$B$158,2)</f>
        <v>0</v>
      </c>
      <c r="E616" s="34"/>
      <c r="F616" s="36">
        <f>VLOOKUP(E616,юноши!$C$4:$D$158,2)</f>
        <v>0</v>
      </c>
      <c r="G616" s="34"/>
      <c r="H616" s="36">
        <f>VLOOKUP(G616,юноши!$E$4:$F$158,2)</f>
        <v>0</v>
      </c>
      <c r="I616" s="34"/>
      <c r="J616" s="36">
        <f>VLOOKUP(I616,юноши!$G$4:$H$158,2)</f>
        <v>0</v>
      </c>
      <c r="K616" s="34"/>
      <c r="L616" s="36">
        <f>VLOOKUP(K616,юноши!$I$4:$J$158,2)</f>
        <v>0</v>
      </c>
      <c r="M616" s="34"/>
      <c r="N616" s="36">
        <f>VLOOKUP(M616,юноши!$K$4:$L$157,2)</f>
        <v>0</v>
      </c>
      <c r="O616" s="37">
        <f t="shared" si="22"/>
        <v>0</v>
      </c>
      <c r="P616" s="47">
        <f>'Личное первенство'!P153</f>
        <v>20</v>
      </c>
      <c r="Q616" s="70"/>
      <c r="R616" t="str">
        <f>M607</f>
        <v>Субъект Российской Федерации 23</v>
      </c>
    </row>
    <row r="617" spans="1:18" ht="20.25">
      <c r="A617" s="72" t="s">
        <v>343</v>
      </c>
      <c r="B617" s="73"/>
      <c r="C617" s="73"/>
      <c r="D617" s="73"/>
      <c r="E617" s="73"/>
      <c r="F617" s="73"/>
      <c r="G617" s="73"/>
      <c r="H617" s="73"/>
      <c r="I617" s="73"/>
      <c r="J617" s="73"/>
      <c r="K617" s="73"/>
      <c r="L617" s="73"/>
      <c r="M617" s="73"/>
      <c r="N617" s="74"/>
      <c r="O617" s="79">
        <f ca="1">SUMPRODUCT(LARGE($O$611:$O$616,ROW(INDIRECT("O1:O"&amp;R15))))</f>
        <v>0</v>
      </c>
      <c r="P617" s="80"/>
      <c r="Q617" s="71"/>
    </row>
    <row r="619" spans="1:18" ht="16.5">
      <c r="B619" s="38" t="s">
        <v>350</v>
      </c>
    </row>
    <row r="620" spans="1:18" ht="16.5">
      <c r="B620" s="38"/>
    </row>
    <row r="621" spans="1:18" ht="16.5">
      <c r="B621" s="38" t="s">
        <v>351</v>
      </c>
    </row>
    <row r="622" spans="1:18" ht="18.75">
      <c r="A622" s="78" t="s">
        <v>330</v>
      </c>
      <c r="B622" s="78"/>
      <c r="C622" s="78"/>
      <c r="D622" s="78"/>
      <c r="E622" s="78"/>
      <c r="F622" s="78"/>
      <c r="G622" s="78"/>
      <c r="H622" s="78"/>
      <c r="I622" s="78"/>
      <c r="J622" s="78"/>
      <c r="K622" s="78"/>
      <c r="L622" s="78"/>
      <c r="M622" s="78"/>
      <c r="N622" s="78"/>
      <c r="O622" s="78"/>
      <c r="P622" s="78"/>
      <c r="Q622" s="78"/>
    </row>
    <row r="623" spans="1:18" ht="18.75">
      <c r="A623" s="78" t="s">
        <v>331</v>
      </c>
      <c r="B623" s="78"/>
      <c r="C623" s="78"/>
      <c r="D623" s="78"/>
      <c r="E623" s="78"/>
      <c r="F623" s="78"/>
      <c r="G623" s="78"/>
      <c r="H623" s="78"/>
      <c r="I623" s="78"/>
      <c r="J623" s="78"/>
      <c r="K623" s="78"/>
      <c r="L623" s="78"/>
      <c r="M623" s="78"/>
      <c r="N623" s="78"/>
      <c r="O623" s="78"/>
      <c r="P623" s="78"/>
      <c r="Q623" s="78"/>
    </row>
    <row r="625" spans="1:18">
      <c r="A625" s="65" t="s">
        <v>335</v>
      </c>
      <c r="B625" s="65"/>
      <c r="C625" s="65"/>
      <c r="D625" s="65"/>
      <c r="E625" s="65"/>
      <c r="F625" s="65"/>
      <c r="G625" s="65"/>
      <c r="H625" s="65"/>
      <c r="I625" s="65"/>
      <c r="J625" s="65"/>
      <c r="K625" s="65"/>
      <c r="L625" s="65"/>
      <c r="M625" s="65"/>
      <c r="N625" s="65"/>
      <c r="O625" s="65"/>
      <c r="P625" s="65"/>
      <c r="Q625" s="65"/>
    </row>
    <row r="626" spans="1:18">
      <c r="A626" s="28"/>
      <c r="B626" s="28"/>
      <c r="C626" s="28"/>
      <c r="D626" s="28"/>
      <c r="E626" s="28"/>
      <c r="F626" s="28"/>
      <c r="G626" s="28"/>
      <c r="H626" s="28"/>
      <c r="I626" s="28"/>
      <c r="J626" s="28"/>
      <c r="K626" s="28"/>
      <c r="L626" s="28"/>
      <c r="M626" s="28"/>
      <c r="N626" s="28"/>
      <c r="O626" s="28"/>
      <c r="P626" s="28"/>
      <c r="Q626" s="28"/>
    </row>
    <row r="627" spans="1:18" ht="18.75">
      <c r="A627" s="66" t="s">
        <v>332</v>
      </c>
      <c r="B627" s="66"/>
      <c r="C627" s="66"/>
      <c r="D627" s="66"/>
      <c r="E627" s="66"/>
      <c r="F627" s="66"/>
      <c r="G627" s="66"/>
      <c r="H627" s="66"/>
      <c r="I627" s="66"/>
      <c r="J627" s="66"/>
      <c r="K627" s="66"/>
      <c r="L627" s="66"/>
      <c r="M627" s="66"/>
      <c r="N627" s="66"/>
      <c r="O627" s="66"/>
      <c r="P627" s="66"/>
      <c r="Q627" s="66"/>
    </row>
    <row r="628" spans="1:18" ht="18.75">
      <c r="A628" s="66" t="s">
        <v>336</v>
      </c>
      <c r="B628" s="66"/>
      <c r="C628" s="66"/>
      <c r="D628" s="66"/>
      <c r="E628" s="66"/>
      <c r="F628" s="66"/>
      <c r="G628" s="66"/>
      <c r="H628" s="66"/>
      <c r="I628" s="66"/>
      <c r="J628" s="66"/>
      <c r="K628" s="66"/>
      <c r="L628" s="66"/>
      <c r="M628" s="66"/>
      <c r="N628" s="66"/>
      <c r="O628" s="66"/>
      <c r="P628" s="66"/>
      <c r="Q628" s="66"/>
    </row>
    <row r="629" spans="1:18" ht="18.75">
      <c r="A629" s="67" t="s">
        <v>337</v>
      </c>
      <c r="B629" s="67"/>
      <c r="C629" s="67"/>
      <c r="D629" s="67"/>
      <c r="E629" s="67"/>
      <c r="F629" s="67"/>
      <c r="G629" s="67"/>
      <c r="H629" s="67"/>
      <c r="I629" s="67"/>
      <c r="J629" s="67"/>
      <c r="K629" s="67"/>
      <c r="L629" s="67"/>
      <c r="M629" s="67"/>
      <c r="N629" s="67"/>
      <c r="O629" s="67"/>
      <c r="P629" s="67"/>
      <c r="Q629" s="67"/>
    </row>
    <row r="630" spans="1:18" ht="18.75">
      <c r="A630" s="40"/>
      <c r="B630" s="40"/>
      <c r="C630" s="40"/>
      <c r="D630" s="40"/>
      <c r="E630" s="40"/>
      <c r="F630" s="40"/>
      <c r="G630" s="40"/>
      <c r="H630" s="40"/>
      <c r="I630" s="40"/>
      <c r="J630" s="40"/>
      <c r="K630" s="40"/>
      <c r="L630" s="40"/>
      <c r="M630" s="40"/>
      <c r="N630" s="40"/>
      <c r="O630" s="40"/>
      <c r="P630" s="40"/>
      <c r="Q630" s="40"/>
    </row>
    <row r="631" spans="1:18" ht="18.75">
      <c r="A631" s="68" t="s">
        <v>333</v>
      </c>
      <c r="B631" s="68"/>
      <c r="C631" s="31"/>
      <c r="D631" s="31"/>
      <c r="E631" s="31"/>
      <c r="F631" s="31"/>
      <c r="G631" s="31"/>
      <c r="H631" s="31"/>
      <c r="I631" s="31"/>
      <c r="J631" s="31"/>
      <c r="K631" s="31"/>
      <c r="L631" s="31"/>
      <c r="M631" s="31"/>
      <c r="N631" s="31"/>
      <c r="O631" s="31"/>
    </row>
    <row r="632" spans="1:18" ht="18.75">
      <c r="A632" s="68" t="s">
        <v>334</v>
      </c>
      <c r="B632" s="68"/>
      <c r="C632" s="30"/>
      <c r="D632" s="30"/>
      <c r="E632" s="30"/>
      <c r="F632" s="30"/>
      <c r="G632" s="30"/>
      <c r="H632" s="30"/>
      <c r="I632" s="30"/>
      <c r="J632" s="30"/>
      <c r="K632" s="30"/>
      <c r="L632" s="30"/>
      <c r="M632" s="30"/>
      <c r="N632" s="30"/>
      <c r="O632" s="30"/>
    </row>
    <row r="633" spans="1:18" ht="18.75">
      <c r="A633" s="68"/>
      <c r="B633" s="68"/>
      <c r="C633" s="31"/>
      <c r="D633" s="31"/>
      <c r="E633" s="31"/>
      <c r="F633" s="31"/>
      <c r="G633" s="31"/>
      <c r="H633" s="31"/>
      <c r="I633" s="31"/>
      <c r="J633" s="31"/>
      <c r="K633" s="31"/>
      <c r="L633" s="31"/>
      <c r="M633" s="31"/>
      <c r="N633" s="31"/>
      <c r="O633" s="31"/>
    </row>
    <row r="634" spans="1:18" ht="18.75">
      <c r="A634" s="75" t="s">
        <v>375</v>
      </c>
      <c r="B634" s="75"/>
      <c r="C634" s="75"/>
      <c r="D634" s="75"/>
      <c r="E634" s="75"/>
      <c r="F634" s="75"/>
      <c r="G634" s="75"/>
      <c r="H634" s="75"/>
      <c r="I634" s="75"/>
      <c r="J634" s="75"/>
      <c r="K634" s="75"/>
      <c r="L634" s="75"/>
      <c r="M634" s="64" t="s">
        <v>475</v>
      </c>
      <c r="N634" s="64"/>
      <c r="O634" s="64"/>
      <c r="P634" s="64"/>
      <c r="Q634" s="64"/>
    </row>
    <row r="636" spans="1:18" ht="46.5" customHeight="1">
      <c r="A636" s="76" t="s">
        <v>340</v>
      </c>
      <c r="B636" s="77" t="s">
        <v>341</v>
      </c>
      <c r="C636" s="76" t="s">
        <v>352</v>
      </c>
      <c r="D636" s="76"/>
      <c r="E636" s="76" t="s">
        <v>344</v>
      </c>
      <c r="F636" s="76"/>
      <c r="G636" s="76" t="s">
        <v>345</v>
      </c>
      <c r="H636" s="76"/>
      <c r="I636" s="76" t="s">
        <v>346</v>
      </c>
      <c r="J636" s="76"/>
      <c r="K636" s="76" t="s">
        <v>347</v>
      </c>
      <c r="L636" s="76"/>
      <c r="M636" s="76" t="s">
        <v>348</v>
      </c>
      <c r="N636" s="76"/>
      <c r="O636" s="81" t="s">
        <v>349</v>
      </c>
      <c r="P636" s="82" t="s">
        <v>338</v>
      </c>
      <c r="Q636" s="82" t="s">
        <v>339</v>
      </c>
    </row>
    <row r="637" spans="1:18" ht="16.5">
      <c r="A637" s="76"/>
      <c r="B637" s="77"/>
      <c r="C637" s="32" t="s">
        <v>342</v>
      </c>
      <c r="D637" s="33" t="s">
        <v>15</v>
      </c>
      <c r="E637" s="32" t="s">
        <v>342</v>
      </c>
      <c r="F637" s="33" t="s">
        <v>15</v>
      </c>
      <c r="G637" s="32" t="s">
        <v>342</v>
      </c>
      <c r="H637" s="33" t="s">
        <v>15</v>
      </c>
      <c r="I637" s="32" t="s">
        <v>342</v>
      </c>
      <c r="J637" s="33" t="s">
        <v>15</v>
      </c>
      <c r="K637" s="32" t="s">
        <v>342</v>
      </c>
      <c r="L637" s="33" t="s">
        <v>15</v>
      </c>
      <c r="M637" s="32" t="s">
        <v>342</v>
      </c>
      <c r="N637" s="33" t="s">
        <v>15</v>
      </c>
      <c r="O637" s="81"/>
      <c r="P637" s="83"/>
      <c r="Q637" s="83"/>
    </row>
    <row r="638" spans="1:18" ht="18.75">
      <c r="A638" s="34">
        <v>1</v>
      </c>
      <c r="B638" s="35"/>
      <c r="C638" s="34"/>
      <c r="D638" s="36">
        <f>VLOOKUP(C638,юноши!$A$4:$B$158,2)</f>
        <v>0</v>
      </c>
      <c r="E638" s="34"/>
      <c r="F638" s="36">
        <f>VLOOKUP(E638,юноши!$C$4:$D$158,2)</f>
        <v>0</v>
      </c>
      <c r="G638" s="34"/>
      <c r="H638" s="36">
        <f>VLOOKUP(G638,юноши!$E$4:$F$158,2)</f>
        <v>0</v>
      </c>
      <c r="I638" s="34"/>
      <c r="J638" s="36">
        <f>VLOOKUP(I638,юноши!$G$4:$H$158,2)</f>
        <v>0</v>
      </c>
      <c r="K638" s="34"/>
      <c r="L638" s="36">
        <f>VLOOKUP(K638,юноши!$I$4:$J$158,2)</f>
        <v>0</v>
      </c>
      <c r="M638" s="34"/>
      <c r="N638" s="36">
        <f>VLOOKUP(M638,юноши!$K$4:$L$157,2)</f>
        <v>0</v>
      </c>
      <c r="O638" s="37">
        <f>SUM(D638+F638+H638+J638+L638+N638)</f>
        <v>0</v>
      </c>
      <c r="P638" s="47">
        <f>'Личное первенство'!P154</f>
        <v>20</v>
      </c>
      <c r="Q638" s="69">
        <f ca="1">'Командный зачет'!D38</f>
        <v>5</v>
      </c>
      <c r="R638" t="str">
        <f>M634</f>
        <v>Субъект Российской Федерации 24</v>
      </c>
    </row>
    <row r="639" spans="1:18" ht="18.75">
      <c r="A639" s="34">
        <v>2</v>
      </c>
      <c r="B639" s="35"/>
      <c r="C639" s="34"/>
      <c r="D639" s="36">
        <f>VLOOKUP(C639,юноши!$A$4:$B$158,2)</f>
        <v>0</v>
      </c>
      <c r="E639" s="34"/>
      <c r="F639" s="36">
        <f>VLOOKUP(E639,юноши!$C$4:$D$158,2)</f>
        <v>0</v>
      </c>
      <c r="G639" s="34"/>
      <c r="H639" s="36">
        <f>VLOOKUP(G639,юноши!$E$4:$F$158,2)</f>
        <v>0</v>
      </c>
      <c r="I639" s="34"/>
      <c r="J639" s="36">
        <f>VLOOKUP(I639,юноши!$G$4:$H$158,2)</f>
        <v>0</v>
      </c>
      <c r="K639" s="34"/>
      <c r="L639" s="36">
        <f>VLOOKUP(K639,юноши!$I$4:$J$158,2)</f>
        <v>0</v>
      </c>
      <c r="M639" s="34"/>
      <c r="N639" s="36">
        <f>VLOOKUP(M639,юноши!$K$4:$L$157,2)</f>
        <v>0</v>
      </c>
      <c r="O639" s="37">
        <f t="shared" ref="O639:O643" si="23">SUM(D639+F639+H639+J639+L639+N639)</f>
        <v>0</v>
      </c>
      <c r="P639" s="47">
        <f>'Личное первенство'!P155</f>
        <v>20</v>
      </c>
      <c r="Q639" s="70"/>
      <c r="R639" t="str">
        <f>M634</f>
        <v>Субъект Российской Федерации 24</v>
      </c>
    </row>
    <row r="640" spans="1:18" ht="18.75">
      <c r="A640" s="34">
        <v>3</v>
      </c>
      <c r="B640" s="35"/>
      <c r="C640" s="34"/>
      <c r="D640" s="36">
        <f>VLOOKUP(C640,юноши!$A$4:$B$158,2)</f>
        <v>0</v>
      </c>
      <c r="E640" s="34"/>
      <c r="F640" s="36">
        <f>VLOOKUP(E640,юноши!$C$4:$D$158,2)</f>
        <v>0</v>
      </c>
      <c r="G640" s="34"/>
      <c r="H640" s="36">
        <f>VLOOKUP(G640,юноши!$E$4:$F$158,2)</f>
        <v>0</v>
      </c>
      <c r="I640" s="34"/>
      <c r="J640" s="36">
        <f>VLOOKUP(I640,юноши!$G$4:$H$158,2)</f>
        <v>0</v>
      </c>
      <c r="K640" s="34"/>
      <c r="L640" s="36">
        <f>VLOOKUP(K640,юноши!$I$4:$J$158,2)</f>
        <v>0</v>
      </c>
      <c r="M640" s="34"/>
      <c r="N640" s="36">
        <f>VLOOKUP(M640,юноши!$K$4:$L$157,2)</f>
        <v>0</v>
      </c>
      <c r="O640" s="37">
        <f t="shared" si="23"/>
        <v>0</v>
      </c>
      <c r="P640" s="47">
        <f>'Личное первенство'!P156</f>
        <v>20</v>
      </c>
      <c r="Q640" s="70"/>
      <c r="R640" t="str">
        <f>M634</f>
        <v>Субъект Российской Федерации 24</v>
      </c>
    </row>
    <row r="641" spans="1:18" ht="18.75">
      <c r="A641" s="34">
        <v>4</v>
      </c>
      <c r="B641" s="35"/>
      <c r="C641" s="34"/>
      <c r="D641" s="36">
        <f>VLOOKUP(C641,юноши!$A$4:$B$158,2)</f>
        <v>0</v>
      </c>
      <c r="E641" s="34"/>
      <c r="F641" s="36">
        <f>VLOOKUP(E641,юноши!$C$4:$D$158,2)</f>
        <v>0</v>
      </c>
      <c r="G641" s="34"/>
      <c r="H641" s="36">
        <f>VLOOKUP(G641,юноши!$E$4:$F$158,2)</f>
        <v>0</v>
      </c>
      <c r="I641" s="34"/>
      <c r="J641" s="36">
        <f>VLOOKUP(I641,юноши!$G$4:$H$158,2)</f>
        <v>0</v>
      </c>
      <c r="K641" s="34"/>
      <c r="L641" s="36">
        <f>VLOOKUP(K641,юноши!$I$4:$J$158,2)</f>
        <v>0</v>
      </c>
      <c r="M641" s="34"/>
      <c r="N641" s="36">
        <f>VLOOKUP(M641,юноши!$K$4:$L$157,2)</f>
        <v>0</v>
      </c>
      <c r="O641" s="37">
        <f t="shared" si="23"/>
        <v>0</v>
      </c>
      <c r="P641" s="47">
        <f>'Личное первенство'!P157</f>
        <v>20</v>
      </c>
      <c r="Q641" s="70"/>
      <c r="R641" t="str">
        <f>M634</f>
        <v>Субъект Российской Федерации 24</v>
      </c>
    </row>
    <row r="642" spans="1:18" ht="18.75">
      <c r="A642" s="34">
        <v>5</v>
      </c>
      <c r="B642" s="35"/>
      <c r="C642" s="34"/>
      <c r="D642" s="36">
        <f>VLOOKUP(C642,юноши!$A$4:$B$158,2)</f>
        <v>0</v>
      </c>
      <c r="E642" s="34"/>
      <c r="F642" s="36">
        <f>VLOOKUP(E642,юноши!$C$4:$D$158,2)</f>
        <v>0</v>
      </c>
      <c r="G642" s="34"/>
      <c r="H642" s="36">
        <f>VLOOKUP(G642,юноши!$E$4:$F$158,2)</f>
        <v>0</v>
      </c>
      <c r="I642" s="34"/>
      <c r="J642" s="36">
        <f>VLOOKUP(I642,юноши!$G$4:$H$158,2)</f>
        <v>0</v>
      </c>
      <c r="K642" s="34"/>
      <c r="L642" s="36">
        <f>VLOOKUP(K642,юноши!$I$4:$J$158,2)</f>
        <v>0</v>
      </c>
      <c r="M642" s="34"/>
      <c r="N642" s="36">
        <f>VLOOKUP(M642,юноши!$K$4:$L$157,2)</f>
        <v>0</v>
      </c>
      <c r="O642" s="37">
        <f t="shared" si="23"/>
        <v>0</v>
      </c>
      <c r="P642" s="47">
        <f>'Личное первенство'!P158</f>
        <v>20</v>
      </c>
      <c r="Q642" s="70"/>
      <c r="R642" t="str">
        <f>M634</f>
        <v>Субъект Российской Федерации 24</v>
      </c>
    </row>
    <row r="643" spans="1:18" ht="18.75">
      <c r="A643" s="34">
        <v>6</v>
      </c>
      <c r="B643" s="35"/>
      <c r="C643" s="34"/>
      <c r="D643" s="36">
        <f>VLOOKUP(C643,юноши!$A$4:$B$158,2)</f>
        <v>0</v>
      </c>
      <c r="E643" s="34"/>
      <c r="F643" s="36">
        <f>VLOOKUP(E643,юноши!$C$4:$D$158,2)</f>
        <v>0</v>
      </c>
      <c r="G643" s="34"/>
      <c r="H643" s="36">
        <f>VLOOKUP(G643,юноши!$E$4:$F$158,2)</f>
        <v>0</v>
      </c>
      <c r="I643" s="34"/>
      <c r="J643" s="36">
        <f>VLOOKUP(I643,юноши!$G$4:$H$158,2)</f>
        <v>0</v>
      </c>
      <c r="K643" s="34"/>
      <c r="L643" s="36">
        <f>VLOOKUP(K643,юноши!$I$4:$J$158,2)</f>
        <v>0</v>
      </c>
      <c r="M643" s="34"/>
      <c r="N643" s="36">
        <f>VLOOKUP(M643,юноши!$K$4:$L$157,2)</f>
        <v>0</v>
      </c>
      <c r="O643" s="37">
        <f t="shared" si="23"/>
        <v>0</v>
      </c>
      <c r="P643" s="47">
        <f>'Личное первенство'!P159</f>
        <v>20</v>
      </c>
      <c r="Q643" s="70"/>
      <c r="R643" t="str">
        <f>M634</f>
        <v>Субъект Российской Федерации 24</v>
      </c>
    </row>
    <row r="644" spans="1:18" ht="20.25">
      <c r="A644" s="72" t="s">
        <v>343</v>
      </c>
      <c r="B644" s="73"/>
      <c r="C644" s="73"/>
      <c r="D644" s="73"/>
      <c r="E644" s="73"/>
      <c r="F644" s="73"/>
      <c r="G644" s="73"/>
      <c r="H644" s="73"/>
      <c r="I644" s="73"/>
      <c r="J644" s="73"/>
      <c r="K644" s="73"/>
      <c r="L644" s="73"/>
      <c r="M644" s="73"/>
      <c r="N644" s="74"/>
      <c r="O644" s="79">
        <f ca="1">SUMPRODUCT(LARGE($O$638:$O$643,ROW(INDIRECT("O1:O"&amp;R15))))</f>
        <v>0</v>
      </c>
      <c r="P644" s="80"/>
      <c r="Q644" s="71"/>
    </row>
    <row r="646" spans="1:18" ht="16.5">
      <c r="B646" s="38" t="s">
        <v>350</v>
      </c>
    </row>
    <row r="647" spans="1:18" ht="16.5">
      <c r="B647" s="38"/>
    </row>
    <row r="648" spans="1:18" ht="16.5">
      <c r="B648" s="38" t="s">
        <v>351</v>
      </c>
    </row>
    <row r="649" spans="1:18" ht="18.75">
      <c r="A649" s="78" t="s">
        <v>330</v>
      </c>
      <c r="B649" s="78"/>
      <c r="C649" s="78"/>
      <c r="D649" s="78"/>
      <c r="E649" s="78"/>
      <c r="F649" s="78"/>
      <c r="G649" s="78"/>
      <c r="H649" s="78"/>
      <c r="I649" s="78"/>
      <c r="J649" s="78"/>
      <c r="K649" s="78"/>
      <c r="L649" s="78"/>
      <c r="M649" s="78"/>
      <c r="N649" s="78"/>
      <c r="O649" s="78"/>
      <c r="P649" s="78"/>
      <c r="Q649" s="78"/>
    </row>
    <row r="650" spans="1:18" ht="18.75">
      <c r="A650" s="78" t="s">
        <v>331</v>
      </c>
      <c r="B650" s="78"/>
      <c r="C650" s="78"/>
      <c r="D650" s="78"/>
      <c r="E650" s="78"/>
      <c r="F650" s="78"/>
      <c r="G650" s="78"/>
      <c r="H650" s="78"/>
      <c r="I650" s="78"/>
      <c r="J650" s="78"/>
      <c r="K650" s="78"/>
      <c r="L650" s="78"/>
      <c r="M650" s="78"/>
      <c r="N650" s="78"/>
      <c r="O650" s="78"/>
      <c r="P650" s="78"/>
      <c r="Q650" s="78"/>
    </row>
    <row r="652" spans="1:18">
      <c r="A652" s="65" t="s">
        <v>335</v>
      </c>
      <c r="B652" s="65"/>
      <c r="C652" s="65"/>
      <c r="D652" s="65"/>
      <c r="E652" s="65"/>
      <c r="F652" s="65"/>
      <c r="G652" s="65"/>
      <c r="H652" s="65"/>
      <c r="I652" s="65"/>
      <c r="J652" s="65"/>
      <c r="K652" s="65"/>
      <c r="L652" s="65"/>
      <c r="M652" s="65"/>
      <c r="N652" s="65"/>
      <c r="O652" s="65"/>
      <c r="P652" s="65"/>
      <c r="Q652" s="65"/>
    </row>
    <row r="653" spans="1:18">
      <c r="A653" s="28"/>
      <c r="B653" s="28"/>
      <c r="C653" s="28"/>
      <c r="D653" s="28"/>
      <c r="E653" s="28"/>
      <c r="F653" s="28"/>
      <c r="G653" s="28"/>
      <c r="H653" s="28"/>
      <c r="I653" s="28"/>
      <c r="J653" s="28"/>
      <c r="K653" s="28"/>
      <c r="L653" s="28"/>
      <c r="M653" s="28"/>
      <c r="N653" s="28"/>
      <c r="O653" s="28"/>
      <c r="P653" s="28"/>
      <c r="Q653" s="28"/>
    </row>
    <row r="654" spans="1:18" ht="18.75">
      <c r="A654" s="66" t="s">
        <v>332</v>
      </c>
      <c r="B654" s="66"/>
      <c r="C654" s="66"/>
      <c r="D654" s="66"/>
      <c r="E654" s="66"/>
      <c r="F654" s="66"/>
      <c r="G654" s="66"/>
      <c r="H654" s="66"/>
      <c r="I654" s="66"/>
      <c r="J654" s="66"/>
      <c r="K654" s="66"/>
      <c r="L654" s="66"/>
      <c r="M654" s="66"/>
      <c r="N654" s="66"/>
      <c r="O654" s="66"/>
      <c r="P654" s="66"/>
      <c r="Q654" s="66"/>
    </row>
    <row r="655" spans="1:18" ht="18.75">
      <c r="A655" s="66" t="s">
        <v>336</v>
      </c>
      <c r="B655" s="66"/>
      <c r="C655" s="66"/>
      <c r="D655" s="66"/>
      <c r="E655" s="66"/>
      <c r="F655" s="66"/>
      <c r="G655" s="66"/>
      <c r="H655" s="66"/>
      <c r="I655" s="66"/>
      <c r="J655" s="66"/>
      <c r="K655" s="66"/>
      <c r="L655" s="66"/>
      <c r="M655" s="66"/>
      <c r="N655" s="66"/>
      <c r="O655" s="66"/>
      <c r="P655" s="66"/>
      <c r="Q655" s="66"/>
    </row>
    <row r="656" spans="1:18" ht="18.75">
      <c r="A656" s="67" t="s">
        <v>337</v>
      </c>
      <c r="B656" s="67"/>
      <c r="C656" s="67"/>
      <c r="D656" s="67"/>
      <c r="E656" s="67"/>
      <c r="F656" s="67"/>
      <c r="G656" s="67"/>
      <c r="H656" s="67"/>
      <c r="I656" s="67"/>
      <c r="J656" s="67"/>
      <c r="K656" s="67"/>
      <c r="L656" s="67"/>
      <c r="M656" s="67"/>
      <c r="N656" s="67"/>
      <c r="O656" s="67"/>
      <c r="P656" s="67"/>
      <c r="Q656" s="67"/>
    </row>
    <row r="657" spans="1:18" ht="18.75">
      <c r="A657" s="40"/>
      <c r="B657" s="40"/>
      <c r="C657" s="40"/>
      <c r="D657" s="40"/>
      <c r="E657" s="40"/>
      <c r="F657" s="40"/>
      <c r="G657" s="40"/>
      <c r="H657" s="40"/>
      <c r="I657" s="40"/>
      <c r="J657" s="40"/>
      <c r="K657" s="40"/>
      <c r="L657" s="40"/>
      <c r="M657" s="40"/>
      <c r="N657" s="40"/>
      <c r="O657" s="40"/>
      <c r="P657" s="40"/>
      <c r="Q657" s="40"/>
    </row>
    <row r="658" spans="1:18" ht="18.75">
      <c r="A658" s="68" t="s">
        <v>333</v>
      </c>
      <c r="B658" s="68"/>
      <c r="C658" s="31"/>
      <c r="D658" s="31"/>
      <c r="E658" s="31"/>
      <c r="F658" s="31"/>
      <c r="G658" s="31"/>
      <c r="H658" s="31"/>
      <c r="I658" s="31"/>
      <c r="J658" s="31"/>
      <c r="K658" s="31"/>
      <c r="L658" s="31"/>
      <c r="M658" s="31"/>
      <c r="N658" s="31"/>
      <c r="O658" s="31"/>
    </row>
    <row r="659" spans="1:18" ht="18.75">
      <c r="A659" s="68" t="s">
        <v>334</v>
      </c>
      <c r="B659" s="68"/>
      <c r="C659" s="30"/>
      <c r="D659" s="30"/>
      <c r="E659" s="30"/>
      <c r="F659" s="30"/>
      <c r="G659" s="30"/>
      <c r="H659" s="30"/>
      <c r="I659" s="30"/>
      <c r="J659" s="30"/>
      <c r="K659" s="30"/>
      <c r="L659" s="30"/>
      <c r="M659" s="30"/>
      <c r="N659" s="30"/>
      <c r="O659" s="30"/>
    </row>
    <row r="660" spans="1:18" ht="18.75">
      <c r="A660" s="68"/>
      <c r="B660" s="68"/>
      <c r="C660" s="31"/>
      <c r="D660" s="31"/>
      <c r="E660" s="31"/>
      <c r="F660" s="31"/>
      <c r="G660" s="31"/>
      <c r="H660" s="31"/>
      <c r="I660" s="31"/>
      <c r="J660" s="31"/>
      <c r="K660" s="31"/>
      <c r="L660" s="31"/>
      <c r="M660" s="31"/>
      <c r="N660" s="31"/>
      <c r="O660" s="31"/>
    </row>
    <row r="661" spans="1:18" ht="18.75">
      <c r="A661" s="75" t="s">
        <v>376</v>
      </c>
      <c r="B661" s="75"/>
      <c r="C661" s="75"/>
      <c r="D661" s="75"/>
      <c r="E661" s="75"/>
      <c r="F661" s="75"/>
      <c r="G661" s="75"/>
      <c r="H661" s="75"/>
      <c r="I661" s="75"/>
      <c r="J661" s="75"/>
      <c r="K661" s="75"/>
      <c r="L661" s="75"/>
      <c r="M661" s="64" t="s">
        <v>476</v>
      </c>
      <c r="N661" s="64"/>
      <c r="O661" s="64"/>
      <c r="P661" s="64"/>
      <c r="Q661" s="64"/>
    </row>
    <row r="663" spans="1:18" ht="46.5" customHeight="1">
      <c r="A663" s="76" t="s">
        <v>340</v>
      </c>
      <c r="B663" s="77" t="s">
        <v>341</v>
      </c>
      <c r="C663" s="76" t="s">
        <v>352</v>
      </c>
      <c r="D663" s="76"/>
      <c r="E663" s="76" t="s">
        <v>344</v>
      </c>
      <c r="F663" s="76"/>
      <c r="G663" s="76" t="s">
        <v>345</v>
      </c>
      <c r="H663" s="76"/>
      <c r="I663" s="76" t="s">
        <v>346</v>
      </c>
      <c r="J663" s="76"/>
      <c r="K663" s="76" t="s">
        <v>347</v>
      </c>
      <c r="L663" s="76"/>
      <c r="M663" s="76" t="s">
        <v>348</v>
      </c>
      <c r="N663" s="76"/>
      <c r="O663" s="81" t="s">
        <v>349</v>
      </c>
      <c r="P663" s="82" t="s">
        <v>338</v>
      </c>
      <c r="Q663" s="82" t="s">
        <v>339</v>
      </c>
    </row>
    <row r="664" spans="1:18" ht="16.5">
      <c r="A664" s="76"/>
      <c r="B664" s="77"/>
      <c r="C664" s="32" t="s">
        <v>342</v>
      </c>
      <c r="D664" s="33" t="s">
        <v>15</v>
      </c>
      <c r="E664" s="32" t="s">
        <v>342</v>
      </c>
      <c r="F664" s="33" t="s">
        <v>15</v>
      </c>
      <c r="G664" s="32" t="s">
        <v>342</v>
      </c>
      <c r="H664" s="33" t="s">
        <v>15</v>
      </c>
      <c r="I664" s="32" t="s">
        <v>342</v>
      </c>
      <c r="J664" s="33" t="s">
        <v>15</v>
      </c>
      <c r="K664" s="32" t="s">
        <v>342</v>
      </c>
      <c r="L664" s="33" t="s">
        <v>15</v>
      </c>
      <c r="M664" s="32" t="s">
        <v>342</v>
      </c>
      <c r="N664" s="33" t="s">
        <v>15</v>
      </c>
      <c r="O664" s="81"/>
      <c r="P664" s="83"/>
      <c r="Q664" s="83"/>
    </row>
    <row r="665" spans="1:18" ht="18.75">
      <c r="A665" s="34">
        <v>1</v>
      </c>
      <c r="B665" s="35"/>
      <c r="C665" s="34"/>
      <c r="D665" s="36">
        <f>VLOOKUP(C665,юноши!$A$4:$B$158,2)</f>
        <v>0</v>
      </c>
      <c r="E665" s="34"/>
      <c r="F665" s="36">
        <f>VLOOKUP(E665,юноши!$C$4:$D$158,2)</f>
        <v>0</v>
      </c>
      <c r="G665" s="34"/>
      <c r="H665" s="36">
        <f>VLOOKUP(G665,юноши!$E$4:$F$158,2)</f>
        <v>0</v>
      </c>
      <c r="I665" s="34"/>
      <c r="J665" s="36">
        <f>VLOOKUP(I665,юноши!$G$4:$H$158,2)</f>
        <v>0</v>
      </c>
      <c r="K665" s="34"/>
      <c r="L665" s="36">
        <f>VLOOKUP(K665,юноши!$I$4:$J$158,2)</f>
        <v>0</v>
      </c>
      <c r="M665" s="34"/>
      <c r="N665" s="36">
        <f>VLOOKUP(M665,юноши!$K$4:$L$157,2)</f>
        <v>0</v>
      </c>
      <c r="O665" s="37">
        <f>SUM(D665+F665+H665+J665+L665+N665)</f>
        <v>0</v>
      </c>
      <c r="P665" s="47">
        <f>'Личное первенство'!P160</f>
        <v>20</v>
      </c>
      <c r="Q665" s="69">
        <f ca="1">'Командный зачет'!D39</f>
        <v>5</v>
      </c>
      <c r="R665" t="str">
        <f>M661</f>
        <v>Субъект Российской Федерации 25</v>
      </c>
    </row>
    <row r="666" spans="1:18" ht="18.75">
      <c r="A666" s="34">
        <v>2</v>
      </c>
      <c r="B666" s="35"/>
      <c r="C666" s="34"/>
      <c r="D666" s="36">
        <f>VLOOKUP(C666,юноши!$A$4:$B$158,2)</f>
        <v>0</v>
      </c>
      <c r="E666" s="34"/>
      <c r="F666" s="36">
        <f>VLOOKUP(E666,юноши!$C$4:$D$158,2)</f>
        <v>0</v>
      </c>
      <c r="G666" s="34"/>
      <c r="H666" s="36">
        <f>VLOOKUP(G666,юноши!$E$4:$F$158,2)</f>
        <v>0</v>
      </c>
      <c r="I666" s="34"/>
      <c r="J666" s="36">
        <f>VLOOKUP(I666,юноши!$G$4:$H$158,2)</f>
        <v>0</v>
      </c>
      <c r="K666" s="34"/>
      <c r="L666" s="36">
        <f>VLOOKUP(K666,юноши!$I$4:$J$158,2)</f>
        <v>0</v>
      </c>
      <c r="M666" s="34"/>
      <c r="N666" s="36">
        <f>VLOOKUP(M666,юноши!$K$4:$L$157,2)</f>
        <v>0</v>
      </c>
      <c r="O666" s="37">
        <f t="shared" ref="O666:O670" si="24">SUM(D666+F666+H666+J666+L666+N666)</f>
        <v>0</v>
      </c>
      <c r="P666" s="47">
        <f>'Личное первенство'!P161</f>
        <v>20</v>
      </c>
      <c r="Q666" s="70"/>
      <c r="R666" t="str">
        <f>M661</f>
        <v>Субъект Российской Федерации 25</v>
      </c>
    </row>
    <row r="667" spans="1:18" ht="18.75">
      <c r="A667" s="34">
        <v>3</v>
      </c>
      <c r="B667" s="35"/>
      <c r="C667" s="34"/>
      <c r="D667" s="36">
        <f>VLOOKUP(C667,юноши!$A$4:$B$158,2)</f>
        <v>0</v>
      </c>
      <c r="E667" s="34"/>
      <c r="F667" s="36">
        <f>VLOOKUP(E667,юноши!$C$4:$D$158,2)</f>
        <v>0</v>
      </c>
      <c r="G667" s="34"/>
      <c r="H667" s="36">
        <f>VLOOKUP(G667,юноши!$E$4:$F$158,2)</f>
        <v>0</v>
      </c>
      <c r="I667" s="34"/>
      <c r="J667" s="36">
        <f>VLOOKUP(I667,юноши!$G$4:$H$158,2)</f>
        <v>0</v>
      </c>
      <c r="K667" s="34"/>
      <c r="L667" s="36">
        <f>VLOOKUP(K667,юноши!$I$4:$J$158,2)</f>
        <v>0</v>
      </c>
      <c r="M667" s="34"/>
      <c r="N667" s="36">
        <f>VLOOKUP(M667,юноши!$K$4:$L$157,2)</f>
        <v>0</v>
      </c>
      <c r="O667" s="37">
        <f t="shared" si="24"/>
        <v>0</v>
      </c>
      <c r="P667" s="47">
        <f>'Личное первенство'!P162</f>
        <v>20</v>
      </c>
      <c r="Q667" s="70"/>
      <c r="R667" t="str">
        <f>M661</f>
        <v>Субъект Российской Федерации 25</v>
      </c>
    </row>
    <row r="668" spans="1:18" ht="18.75">
      <c r="A668" s="34">
        <v>4</v>
      </c>
      <c r="B668" s="35"/>
      <c r="C668" s="34"/>
      <c r="D668" s="36">
        <f>VLOOKUP(C668,юноши!$A$4:$B$158,2)</f>
        <v>0</v>
      </c>
      <c r="E668" s="34"/>
      <c r="F668" s="36">
        <f>VLOOKUP(E668,юноши!$C$4:$D$158,2)</f>
        <v>0</v>
      </c>
      <c r="G668" s="34"/>
      <c r="H668" s="36">
        <f>VLOOKUP(G668,юноши!$E$4:$F$158,2)</f>
        <v>0</v>
      </c>
      <c r="I668" s="34"/>
      <c r="J668" s="36">
        <f>VLOOKUP(I668,юноши!$G$4:$H$158,2)</f>
        <v>0</v>
      </c>
      <c r="K668" s="34"/>
      <c r="L668" s="36">
        <f>VLOOKUP(K668,юноши!$I$4:$J$158,2)</f>
        <v>0</v>
      </c>
      <c r="M668" s="34"/>
      <c r="N668" s="36">
        <f>VLOOKUP(M668,юноши!$K$4:$L$157,2)</f>
        <v>0</v>
      </c>
      <c r="O668" s="37">
        <f t="shared" si="24"/>
        <v>0</v>
      </c>
      <c r="P668" s="47">
        <f>'Личное первенство'!P163</f>
        <v>20</v>
      </c>
      <c r="Q668" s="70"/>
      <c r="R668" t="str">
        <f>M661</f>
        <v>Субъект Российской Федерации 25</v>
      </c>
    </row>
    <row r="669" spans="1:18" ht="18.75">
      <c r="A669" s="34">
        <v>5</v>
      </c>
      <c r="B669" s="35"/>
      <c r="C669" s="34"/>
      <c r="D669" s="36">
        <f>VLOOKUP(C669,юноши!$A$4:$B$158,2)</f>
        <v>0</v>
      </c>
      <c r="E669" s="34"/>
      <c r="F669" s="36">
        <f>VLOOKUP(E669,юноши!$C$4:$D$158,2)</f>
        <v>0</v>
      </c>
      <c r="G669" s="34"/>
      <c r="H669" s="36">
        <f>VLOOKUP(G669,юноши!$E$4:$F$158,2)</f>
        <v>0</v>
      </c>
      <c r="I669" s="34"/>
      <c r="J669" s="36">
        <f>VLOOKUP(I669,юноши!$G$4:$H$158,2)</f>
        <v>0</v>
      </c>
      <c r="K669" s="34"/>
      <c r="L669" s="36">
        <f>VLOOKUP(K669,юноши!$I$4:$J$158,2)</f>
        <v>0</v>
      </c>
      <c r="M669" s="34"/>
      <c r="N669" s="36">
        <f>VLOOKUP(M669,юноши!$K$4:$L$157,2)</f>
        <v>0</v>
      </c>
      <c r="O669" s="37">
        <f t="shared" si="24"/>
        <v>0</v>
      </c>
      <c r="P669" s="47">
        <f>'Личное первенство'!P164</f>
        <v>20</v>
      </c>
      <c r="Q669" s="70"/>
      <c r="R669" t="str">
        <f>M661</f>
        <v>Субъект Российской Федерации 25</v>
      </c>
    </row>
    <row r="670" spans="1:18" ht="18.75">
      <c r="A670" s="34">
        <v>6</v>
      </c>
      <c r="B670" s="35"/>
      <c r="C670" s="34"/>
      <c r="D670" s="36">
        <f>VLOOKUP(C670,юноши!$A$4:$B$158,2)</f>
        <v>0</v>
      </c>
      <c r="E670" s="34"/>
      <c r="F670" s="36">
        <f>VLOOKUP(E670,юноши!$C$4:$D$158,2)</f>
        <v>0</v>
      </c>
      <c r="G670" s="34"/>
      <c r="H670" s="36">
        <f>VLOOKUP(G670,юноши!$E$4:$F$158,2)</f>
        <v>0</v>
      </c>
      <c r="I670" s="34"/>
      <c r="J670" s="36">
        <f>VLOOKUP(I670,юноши!$G$4:$H$158,2)</f>
        <v>0</v>
      </c>
      <c r="K670" s="34"/>
      <c r="L670" s="36">
        <f>VLOOKUP(K670,юноши!$I$4:$J$158,2)</f>
        <v>0</v>
      </c>
      <c r="M670" s="34"/>
      <c r="N670" s="36">
        <f>VLOOKUP(M670,юноши!$K$4:$L$157,2)</f>
        <v>0</v>
      </c>
      <c r="O670" s="37">
        <f t="shared" si="24"/>
        <v>0</v>
      </c>
      <c r="P670" s="47">
        <f>'Личное первенство'!P165</f>
        <v>20</v>
      </c>
      <c r="Q670" s="70"/>
      <c r="R670" t="str">
        <f>M661</f>
        <v>Субъект Российской Федерации 25</v>
      </c>
    </row>
    <row r="671" spans="1:18" ht="20.25">
      <c r="A671" s="72" t="s">
        <v>343</v>
      </c>
      <c r="B671" s="73"/>
      <c r="C671" s="73"/>
      <c r="D671" s="73"/>
      <c r="E671" s="73"/>
      <c r="F671" s="73"/>
      <c r="G671" s="73"/>
      <c r="H671" s="73"/>
      <c r="I671" s="73"/>
      <c r="J671" s="73"/>
      <c r="K671" s="73"/>
      <c r="L671" s="73"/>
      <c r="M671" s="73"/>
      <c r="N671" s="74"/>
      <c r="O671" s="79">
        <f ca="1">SUMPRODUCT(LARGE($O$665:$O$670,ROW(INDIRECT("O1:O"&amp;R15))))</f>
        <v>0</v>
      </c>
      <c r="P671" s="80"/>
      <c r="Q671" s="71"/>
    </row>
    <row r="673" spans="1:17" ht="16.5">
      <c r="B673" s="38" t="s">
        <v>350</v>
      </c>
    </row>
    <row r="674" spans="1:17" ht="16.5">
      <c r="B674" s="38"/>
    </row>
    <row r="675" spans="1:17" ht="16.5">
      <c r="B675" s="38" t="s">
        <v>351</v>
      </c>
    </row>
    <row r="676" spans="1:17" ht="18.75">
      <c r="A676" s="78" t="s">
        <v>330</v>
      </c>
      <c r="B676" s="78"/>
      <c r="C676" s="78"/>
      <c r="D676" s="78"/>
      <c r="E676" s="78"/>
      <c r="F676" s="78"/>
      <c r="G676" s="78"/>
      <c r="H676" s="78"/>
      <c r="I676" s="78"/>
      <c r="J676" s="78"/>
      <c r="K676" s="78"/>
      <c r="L676" s="78"/>
      <c r="M676" s="78"/>
      <c r="N676" s="78"/>
      <c r="O676" s="78"/>
      <c r="P676" s="78"/>
      <c r="Q676" s="78"/>
    </row>
    <row r="677" spans="1:17" ht="18.75">
      <c r="A677" s="78" t="s">
        <v>331</v>
      </c>
      <c r="B677" s="78"/>
      <c r="C677" s="78"/>
      <c r="D677" s="78"/>
      <c r="E677" s="78"/>
      <c r="F677" s="78"/>
      <c r="G677" s="78"/>
      <c r="H677" s="78"/>
      <c r="I677" s="78"/>
      <c r="J677" s="78"/>
      <c r="K677" s="78"/>
      <c r="L677" s="78"/>
      <c r="M677" s="78"/>
      <c r="N677" s="78"/>
      <c r="O677" s="78"/>
      <c r="P677" s="78"/>
      <c r="Q677" s="78"/>
    </row>
    <row r="679" spans="1:17">
      <c r="A679" s="65" t="s">
        <v>335</v>
      </c>
      <c r="B679" s="65"/>
      <c r="C679" s="65"/>
      <c r="D679" s="65"/>
      <c r="E679" s="65"/>
      <c r="F679" s="65"/>
      <c r="G679" s="65"/>
      <c r="H679" s="65"/>
      <c r="I679" s="65"/>
      <c r="J679" s="65"/>
      <c r="K679" s="65"/>
      <c r="L679" s="65"/>
      <c r="M679" s="65"/>
      <c r="N679" s="65"/>
      <c r="O679" s="65"/>
      <c r="P679" s="65"/>
      <c r="Q679" s="65"/>
    </row>
    <row r="680" spans="1:17">
      <c r="A680" s="28"/>
      <c r="B680" s="28"/>
      <c r="C680" s="28"/>
      <c r="D680" s="28"/>
      <c r="E680" s="28"/>
      <c r="F680" s="28"/>
      <c r="G680" s="28"/>
      <c r="H680" s="28"/>
      <c r="I680" s="28"/>
      <c r="J680" s="28"/>
      <c r="K680" s="28"/>
      <c r="L680" s="28"/>
      <c r="M680" s="28"/>
      <c r="N680" s="28"/>
      <c r="O680" s="28"/>
      <c r="P680" s="28"/>
      <c r="Q680" s="28"/>
    </row>
    <row r="681" spans="1:17" ht="18.75">
      <c r="A681" s="66" t="s">
        <v>332</v>
      </c>
      <c r="B681" s="66"/>
      <c r="C681" s="66"/>
      <c r="D681" s="66"/>
      <c r="E681" s="66"/>
      <c r="F681" s="66"/>
      <c r="G681" s="66"/>
      <c r="H681" s="66"/>
      <c r="I681" s="66"/>
      <c r="J681" s="66"/>
      <c r="K681" s="66"/>
      <c r="L681" s="66"/>
      <c r="M681" s="66"/>
      <c r="N681" s="66"/>
      <c r="O681" s="66"/>
      <c r="P681" s="66"/>
      <c r="Q681" s="66"/>
    </row>
    <row r="682" spans="1:17" ht="18.75">
      <c r="A682" s="66" t="s">
        <v>336</v>
      </c>
      <c r="B682" s="66"/>
      <c r="C682" s="66"/>
      <c r="D682" s="66"/>
      <c r="E682" s="66"/>
      <c r="F682" s="66"/>
      <c r="G682" s="66"/>
      <c r="H682" s="66"/>
      <c r="I682" s="66"/>
      <c r="J682" s="66"/>
      <c r="K682" s="66"/>
      <c r="L682" s="66"/>
      <c r="M682" s="66"/>
      <c r="N682" s="66"/>
      <c r="O682" s="66"/>
      <c r="P682" s="66"/>
      <c r="Q682" s="66"/>
    </row>
    <row r="683" spans="1:17" ht="18.75">
      <c r="A683" s="67" t="s">
        <v>337</v>
      </c>
      <c r="B683" s="67"/>
      <c r="C683" s="67"/>
      <c r="D683" s="67"/>
      <c r="E683" s="67"/>
      <c r="F683" s="67"/>
      <c r="G683" s="67"/>
      <c r="H683" s="67"/>
      <c r="I683" s="67"/>
      <c r="J683" s="67"/>
      <c r="K683" s="67"/>
      <c r="L683" s="67"/>
      <c r="M683" s="67"/>
      <c r="N683" s="67"/>
      <c r="O683" s="67"/>
      <c r="P683" s="67"/>
      <c r="Q683" s="67"/>
    </row>
    <row r="684" spans="1:17" ht="18.75">
      <c r="A684" s="40"/>
      <c r="B684" s="40"/>
      <c r="C684" s="40"/>
      <c r="D684" s="40"/>
      <c r="E684" s="40"/>
      <c r="F684" s="40"/>
      <c r="G684" s="40"/>
      <c r="H684" s="40"/>
      <c r="I684" s="40"/>
      <c r="J684" s="40"/>
      <c r="K684" s="40"/>
      <c r="L684" s="40"/>
      <c r="M684" s="40"/>
      <c r="N684" s="40"/>
      <c r="O684" s="40"/>
      <c r="P684" s="40"/>
      <c r="Q684" s="40"/>
    </row>
    <row r="685" spans="1:17" ht="18.75">
      <c r="A685" s="68" t="s">
        <v>333</v>
      </c>
      <c r="B685" s="68"/>
      <c r="C685" s="31"/>
      <c r="D685" s="31"/>
      <c r="E685" s="31"/>
      <c r="F685" s="31"/>
      <c r="G685" s="31"/>
      <c r="H685" s="31"/>
      <c r="I685" s="31"/>
      <c r="J685" s="31"/>
      <c r="K685" s="31"/>
      <c r="L685" s="31"/>
      <c r="M685" s="31"/>
      <c r="N685" s="31"/>
      <c r="O685" s="31"/>
    </row>
    <row r="686" spans="1:17" ht="18.75">
      <c r="A686" s="68" t="s">
        <v>334</v>
      </c>
      <c r="B686" s="68"/>
      <c r="C686" s="30"/>
      <c r="D686" s="30"/>
      <c r="E686" s="30"/>
      <c r="F686" s="30"/>
      <c r="G686" s="30"/>
      <c r="H686" s="30"/>
      <c r="I686" s="30"/>
      <c r="J686" s="30"/>
      <c r="K686" s="30"/>
      <c r="L686" s="30"/>
      <c r="M686" s="30"/>
      <c r="N686" s="30"/>
      <c r="O686" s="30"/>
    </row>
    <row r="687" spans="1:17" ht="18.75">
      <c r="A687" s="68"/>
      <c r="B687" s="68"/>
      <c r="C687" s="31"/>
      <c r="D687" s="31"/>
      <c r="E687" s="31"/>
      <c r="F687" s="31"/>
      <c r="G687" s="31"/>
      <c r="H687" s="31"/>
      <c r="I687" s="31"/>
      <c r="J687" s="31"/>
      <c r="K687" s="31"/>
      <c r="L687" s="31"/>
      <c r="M687" s="31"/>
      <c r="N687" s="31"/>
      <c r="O687" s="31"/>
    </row>
    <row r="688" spans="1:17" ht="18.75">
      <c r="A688" s="75" t="s">
        <v>377</v>
      </c>
      <c r="B688" s="75"/>
      <c r="C688" s="75"/>
      <c r="D688" s="75"/>
      <c r="E688" s="75"/>
      <c r="F688" s="75"/>
      <c r="G688" s="75"/>
      <c r="H688" s="75"/>
      <c r="I688" s="75"/>
      <c r="J688" s="75"/>
      <c r="K688" s="75"/>
      <c r="L688" s="75"/>
      <c r="M688" s="64" t="s">
        <v>477</v>
      </c>
      <c r="N688" s="64"/>
      <c r="O688" s="64"/>
      <c r="P688" s="64"/>
      <c r="Q688" s="64"/>
    </row>
    <row r="690" spans="1:18" ht="46.5" customHeight="1">
      <c r="A690" s="76" t="s">
        <v>340</v>
      </c>
      <c r="B690" s="77" t="s">
        <v>341</v>
      </c>
      <c r="C690" s="76" t="s">
        <v>352</v>
      </c>
      <c r="D690" s="76"/>
      <c r="E690" s="76" t="s">
        <v>344</v>
      </c>
      <c r="F690" s="76"/>
      <c r="G690" s="76" t="s">
        <v>345</v>
      </c>
      <c r="H690" s="76"/>
      <c r="I690" s="76" t="s">
        <v>346</v>
      </c>
      <c r="J690" s="76"/>
      <c r="K690" s="76" t="s">
        <v>347</v>
      </c>
      <c r="L690" s="76"/>
      <c r="M690" s="76" t="s">
        <v>348</v>
      </c>
      <c r="N690" s="76"/>
      <c r="O690" s="81" t="s">
        <v>349</v>
      </c>
      <c r="P690" s="82" t="s">
        <v>338</v>
      </c>
      <c r="Q690" s="82" t="s">
        <v>339</v>
      </c>
    </row>
    <row r="691" spans="1:18" ht="16.5">
      <c r="A691" s="76"/>
      <c r="B691" s="77"/>
      <c r="C691" s="32" t="s">
        <v>342</v>
      </c>
      <c r="D691" s="33" t="s">
        <v>15</v>
      </c>
      <c r="E691" s="32" t="s">
        <v>342</v>
      </c>
      <c r="F691" s="33" t="s">
        <v>15</v>
      </c>
      <c r="G691" s="32" t="s">
        <v>342</v>
      </c>
      <c r="H691" s="33" t="s">
        <v>15</v>
      </c>
      <c r="I691" s="32" t="s">
        <v>342</v>
      </c>
      <c r="J691" s="33" t="s">
        <v>15</v>
      </c>
      <c r="K691" s="32" t="s">
        <v>342</v>
      </c>
      <c r="L691" s="33" t="s">
        <v>15</v>
      </c>
      <c r="M691" s="32" t="s">
        <v>342</v>
      </c>
      <c r="N691" s="33" t="s">
        <v>15</v>
      </c>
      <c r="O691" s="81"/>
      <c r="P691" s="83"/>
      <c r="Q691" s="83"/>
    </row>
    <row r="692" spans="1:18" ht="18.75">
      <c r="A692" s="34">
        <v>1</v>
      </c>
      <c r="B692" s="35"/>
      <c r="C692" s="34"/>
      <c r="D692" s="36">
        <f>VLOOKUP(C692,юноши!$A$4:$B$158,2)</f>
        <v>0</v>
      </c>
      <c r="E692" s="34"/>
      <c r="F692" s="36">
        <f>VLOOKUP(E692,юноши!$C$4:$D$158,2)</f>
        <v>0</v>
      </c>
      <c r="G692" s="34"/>
      <c r="H692" s="36">
        <f>VLOOKUP(G692,юноши!$E$4:$F$158,2)</f>
        <v>0</v>
      </c>
      <c r="I692" s="34"/>
      <c r="J692" s="36">
        <f>VLOOKUP(I692,юноши!$G$4:$H$158,2)</f>
        <v>0</v>
      </c>
      <c r="K692" s="34"/>
      <c r="L692" s="36">
        <f>VLOOKUP(K692,юноши!$I$4:$J$158,2)</f>
        <v>0</v>
      </c>
      <c r="M692" s="34"/>
      <c r="N692" s="36">
        <f>VLOOKUP(M692,юноши!$K$4:$L$157,2)</f>
        <v>0</v>
      </c>
      <c r="O692" s="37">
        <f>SUM(D692+F692+H692+J692+L692+N692)</f>
        <v>0</v>
      </c>
      <c r="P692" s="47">
        <f>'Личное первенство'!P166</f>
        <v>20</v>
      </c>
      <c r="Q692" s="69">
        <f ca="1">'Командный зачет'!D40</f>
        <v>5</v>
      </c>
      <c r="R692" t="str">
        <f>M688</f>
        <v>Субъект Российской Федерации 26</v>
      </c>
    </row>
    <row r="693" spans="1:18" ht="18.75">
      <c r="A693" s="34">
        <v>2</v>
      </c>
      <c r="B693" s="35"/>
      <c r="C693" s="34"/>
      <c r="D693" s="36">
        <f>VLOOKUP(C693,юноши!$A$4:$B$158,2)</f>
        <v>0</v>
      </c>
      <c r="E693" s="34"/>
      <c r="F693" s="36">
        <f>VLOOKUP(E693,юноши!$C$4:$D$158,2)</f>
        <v>0</v>
      </c>
      <c r="G693" s="34"/>
      <c r="H693" s="36">
        <f>VLOOKUP(G693,юноши!$E$4:$F$158,2)</f>
        <v>0</v>
      </c>
      <c r="I693" s="34"/>
      <c r="J693" s="36">
        <f>VLOOKUP(I693,юноши!$G$4:$H$158,2)</f>
        <v>0</v>
      </c>
      <c r="K693" s="34"/>
      <c r="L693" s="36">
        <f>VLOOKUP(K693,юноши!$I$4:$J$158,2)</f>
        <v>0</v>
      </c>
      <c r="M693" s="34"/>
      <c r="N693" s="36">
        <f>VLOOKUP(M693,юноши!$K$4:$L$157,2)</f>
        <v>0</v>
      </c>
      <c r="O693" s="37">
        <f t="shared" ref="O693:O697" si="25">SUM(D693+F693+H693+J693+L693+N693)</f>
        <v>0</v>
      </c>
      <c r="P693" s="47">
        <f>'Личное первенство'!P167</f>
        <v>20</v>
      </c>
      <c r="Q693" s="70"/>
      <c r="R693" t="str">
        <f>M688</f>
        <v>Субъект Российской Федерации 26</v>
      </c>
    </row>
    <row r="694" spans="1:18" ht="18.75">
      <c r="A694" s="34">
        <v>3</v>
      </c>
      <c r="B694" s="35"/>
      <c r="C694" s="34"/>
      <c r="D694" s="36">
        <f>VLOOKUP(C694,юноши!$A$4:$B$158,2)</f>
        <v>0</v>
      </c>
      <c r="E694" s="34"/>
      <c r="F694" s="36">
        <f>VLOOKUP(E694,юноши!$C$4:$D$158,2)</f>
        <v>0</v>
      </c>
      <c r="G694" s="34"/>
      <c r="H694" s="36">
        <f>VLOOKUP(G694,юноши!$E$4:$F$158,2)</f>
        <v>0</v>
      </c>
      <c r="I694" s="34"/>
      <c r="J694" s="36">
        <f>VLOOKUP(I694,юноши!$G$4:$H$158,2)</f>
        <v>0</v>
      </c>
      <c r="K694" s="34"/>
      <c r="L694" s="36">
        <f>VLOOKUP(K694,юноши!$I$4:$J$158,2)</f>
        <v>0</v>
      </c>
      <c r="M694" s="34"/>
      <c r="N694" s="36">
        <f>VLOOKUP(M694,юноши!$K$4:$L$157,2)</f>
        <v>0</v>
      </c>
      <c r="O694" s="37">
        <f t="shared" si="25"/>
        <v>0</v>
      </c>
      <c r="P694" s="47">
        <f>'Личное первенство'!P168</f>
        <v>20</v>
      </c>
      <c r="Q694" s="70"/>
      <c r="R694" t="str">
        <f>M688</f>
        <v>Субъект Российской Федерации 26</v>
      </c>
    </row>
    <row r="695" spans="1:18" ht="18.75">
      <c r="A695" s="34">
        <v>4</v>
      </c>
      <c r="B695" s="35"/>
      <c r="C695" s="34"/>
      <c r="D695" s="36">
        <f>VLOOKUP(C695,юноши!$A$4:$B$158,2)</f>
        <v>0</v>
      </c>
      <c r="E695" s="34"/>
      <c r="F695" s="36">
        <f>VLOOKUP(E695,юноши!$C$4:$D$158,2)</f>
        <v>0</v>
      </c>
      <c r="G695" s="34"/>
      <c r="H695" s="36">
        <f>VLOOKUP(G695,юноши!$E$4:$F$158,2)</f>
        <v>0</v>
      </c>
      <c r="I695" s="34"/>
      <c r="J695" s="36">
        <f>VLOOKUP(I695,юноши!$G$4:$H$158,2)</f>
        <v>0</v>
      </c>
      <c r="K695" s="34"/>
      <c r="L695" s="36">
        <f>VLOOKUP(K695,юноши!$I$4:$J$158,2)</f>
        <v>0</v>
      </c>
      <c r="M695" s="34"/>
      <c r="N695" s="36">
        <f>VLOOKUP(M695,юноши!$K$4:$L$157,2)</f>
        <v>0</v>
      </c>
      <c r="O695" s="37">
        <f t="shared" si="25"/>
        <v>0</v>
      </c>
      <c r="P695" s="47">
        <f>'Личное первенство'!P169</f>
        <v>20</v>
      </c>
      <c r="Q695" s="70"/>
      <c r="R695" t="str">
        <f>M688</f>
        <v>Субъект Российской Федерации 26</v>
      </c>
    </row>
    <row r="696" spans="1:18" ht="18.75">
      <c r="A696" s="34">
        <v>5</v>
      </c>
      <c r="B696" s="35"/>
      <c r="C696" s="34"/>
      <c r="D696" s="36">
        <f>VLOOKUP(C696,юноши!$A$4:$B$158,2)</f>
        <v>0</v>
      </c>
      <c r="E696" s="34"/>
      <c r="F696" s="36">
        <f>VLOOKUP(E696,юноши!$C$4:$D$158,2)</f>
        <v>0</v>
      </c>
      <c r="G696" s="34"/>
      <c r="H696" s="36">
        <f>VLOOKUP(G696,юноши!$E$4:$F$158,2)</f>
        <v>0</v>
      </c>
      <c r="I696" s="34"/>
      <c r="J696" s="36">
        <f>VLOOKUP(I696,юноши!$G$4:$H$158,2)</f>
        <v>0</v>
      </c>
      <c r="K696" s="34"/>
      <c r="L696" s="36">
        <f>VLOOKUP(K696,юноши!$I$4:$J$158,2)</f>
        <v>0</v>
      </c>
      <c r="M696" s="34"/>
      <c r="N696" s="36">
        <f>VLOOKUP(M696,юноши!$K$4:$L$157,2)</f>
        <v>0</v>
      </c>
      <c r="O696" s="37">
        <f t="shared" si="25"/>
        <v>0</v>
      </c>
      <c r="P696" s="47">
        <f>'Личное первенство'!P170</f>
        <v>20</v>
      </c>
      <c r="Q696" s="70"/>
      <c r="R696" t="str">
        <f>M688</f>
        <v>Субъект Российской Федерации 26</v>
      </c>
    </row>
    <row r="697" spans="1:18" ht="18.75">
      <c r="A697" s="34">
        <v>6</v>
      </c>
      <c r="B697" s="35"/>
      <c r="C697" s="34"/>
      <c r="D697" s="36">
        <f>VLOOKUP(C697,юноши!$A$4:$B$158,2)</f>
        <v>0</v>
      </c>
      <c r="E697" s="34"/>
      <c r="F697" s="36">
        <f>VLOOKUP(E697,юноши!$C$4:$D$158,2)</f>
        <v>0</v>
      </c>
      <c r="G697" s="34"/>
      <c r="H697" s="36">
        <f>VLOOKUP(G697,юноши!$E$4:$F$158,2)</f>
        <v>0</v>
      </c>
      <c r="I697" s="34"/>
      <c r="J697" s="36">
        <f>VLOOKUP(I697,юноши!$G$4:$H$158,2)</f>
        <v>0</v>
      </c>
      <c r="K697" s="34"/>
      <c r="L697" s="36">
        <f>VLOOKUP(K697,юноши!$I$4:$J$158,2)</f>
        <v>0</v>
      </c>
      <c r="M697" s="34"/>
      <c r="N697" s="36">
        <f>VLOOKUP(M697,юноши!$K$4:$L$157,2)</f>
        <v>0</v>
      </c>
      <c r="O697" s="37">
        <f t="shared" si="25"/>
        <v>0</v>
      </c>
      <c r="P697" s="47">
        <f>'Личное первенство'!P171</f>
        <v>20</v>
      </c>
      <c r="Q697" s="70"/>
      <c r="R697" t="str">
        <f>M688</f>
        <v>Субъект Российской Федерации 26</v>
      </c>
    </row>
    <row r="698" spans="1:18" ht="20.25">
      <c r="A698" s="72" t="s">
        <v>343</v>
      </c>
      <c r="B698" s="73"/>
      <c r="C698" s="73"/>
      <c r="D698" s="73"/>
      <c r="E698" s="73"/>
      <c r="F698" s="73"/>
      <c r="G698" s="73"/>
      <c r="H698" s="73"/>
      <c r="I698" s="73"/>
      <c r="J698" s="73"/>
      <c r="K698" s="73"/>
      <c r="L698" s="73"/>
      <c r="M698" s="73"/>
      <c r="N698" s="74"/>
      <c r="O698" s="79">
        <f ca="1">SUMPRODUCT(LARGE($O$692:$O$697,ROW(INDIRECT("O1:O"&amp;R15))))</f>
        <v>0</v>
      </c>
      <c r="P698" s="80"/>
      <c r="Q698" s="71"/>
    </row>
    <row r="700" spans="1:18" ht="16.5">
      <c r="B700" s="38" t="s">
        <v>350</v>
      </c>
    </row>
    <row r="701" spans="1:18" ht="16.5">
      <c r="B701" s="38"/>
    </row>
    <row r="702" spans="1:18" ht="16.5">
      <c r="B702" s="38" t="s">
        <v>351</v>
      </c>
    </row>
    <row r="703" spans="1:18" ht="18.75">
      <c r="A703" s="78" t="s">
        <v>330</v>
      </c>
      <c r="B703" s="78"/>
      <c r="C703" s="78"/>
      <c r="D703" s="78"/>
      <c r="E703" s="78"/>
      <c r="F703" s="78"/>
      <c r="G703" s="78"/>
      <c r="H703" s="78"/>
      <c r="I703" s="78"/>
      <c r="J703" s="78"/>
      <c r="K703" s="78"/>
      <c r="L703" s="78"/>
      <c r="M703" s="78"/>
      <c r="N703" s="78"/>
      <c r="O703" s="78"/>
      <c r="P703" s="78"/>
      <c r="Q703" s="78"/>
    </row>
    <row r="704" spans="1:18" ht="18.75">
      <c r="A704" s="78" t="s">
        <v>331</v>
      </c>
      <c r="B704" s="78"/>
      <c r="C704" s="78"/>
      <c r="D704" s="78"/>
      <c r="E704" s="78"/>
      <c r="F704" s="78"/>
      <c r="G704" s="78"/>
      <c r="H704" s="78"/>
      <c r="I704" s="78"/>
      <c r="J704" s="78"/>
      <c r="K704" s="78"/>
      <c r="L704" s="78"/>
      <c r="M704" s="78"/>
      <c r="N704" s="78"/>
      <c r="O704" s="78"/>
      <c r="P704" s="78"/>
      <c r="Q704" s="78"/>
    </row>
    <row r="706" spans="1:18">
      <c r="A706" s="65" t="s">
        <v>335</v>
      </c>
      <c r="B706" s="65"/>
      <c r="C706" s="65"/>
      <c r="D706" s="65"/>
      <c r="E706" s="65"/>
      <c r="F706" s="65"/>
      <c r="G706" s="65"/>
      <c r="H706" s="65"/>
      <c r="I706" s="65"/>
      <c r="J706" s="65"/>
      <c r="K706" s="65"/>
      <c r="L706" s="65"/>
      <c r="M706" s="65"/>
      <c r="N706" s="65"/>
      <c r="O706" s="65"/>
      <c r="P706" s="65"/>
      <c r="Q706" s="65"/>
    </row>
    <row r="707" spans="1:18">
      <c r="A707" s="28"/>
      <c r="B707" s="28"/>
      <c r="C707" s="28"/>
      <c r="D707" s="28"/>
      <c r="E707" s="28"/>
      <c r="F707" s="28"/>
      <c r="G707" s="28"/>
      <c r="H707" s="28"/>
      <c r="I707" s="28"/>
      <c r="J707" s="28"/>
      <c r="K707" s="28"/>
      <c r="L707" s="28"/>
      <c r="M707" s="28"/>
      <c r="N707" s="28"/>
      <c r="O707" s="28"/>
      <c r="P707" s="28"/>
      <c r="Q707" s="28"/>
    </row>
    <row r="708" spans="1:18" ht="18.75">
      <c r="A708" s="66" t="s">
        <v>332</v>
      </c>
      <c r="B708" s="66"/>
      <c r="C708" s="66"/>
      <c r="D708" s="66"/>
      <c r="E708" s="66"/>
      <c r="F708" s="66"/>
      <c r="G708" s="66"/>
      <c r="H708" s="66"/>
      <c r="I708" s="66"/>
      <c r="J708" s="66"/>
      <c r="K708" s="66"/>
      <c r="L708" s="66"/>
      <c r="M708" s="66"/>
      <c r="N708" s="66"/>
      <c r="O708" s="66"/>
      <c r="P708" s="66"/>
      <c r="Q708" s="66"/>
    </row>
    <row r="709" spans="1:18" ht="18.75">
      <c r="A709" s="66" t="s">
        <v>336</v>
      </c>
      <c r="B709" s="66"/>
      <c r="C709" s="66"/>
      <c r="D709" s="66"/>
      <c r="E709" s="66"/>
      <c r="F709" s="66"/>
      <c r="G709" s="66"/>
      <c r="H709" s="66"/>
      <c r="I709" s="66"/>
      <c r="J709" s="66"/>
      <c r="K709" s="66"/>
      <c r="L709" s="66"/>
      <c r="M709" s="66"/>
      <c r="N709" s="66"/>
      <c r="O709" s="66"/>
      <c r="P709" s="66"/>
      <c r="Q709" s="66"/>
    </row>
    <row r="710" spans="1:18" ht="18.75">
      <c r="A710" s="67" t="s">
        <v>337</v>
      </c>
      <c r="B710" s="67"/>
      <c r="C710" s="67"/>
      <c r="D710" s="67"/>
      <c r="E710" s="67"/>
      <c r="F710" s="67"/>
      <c r="G710" s="67"/>
      <c r="H710" s="67"/>
      <c r="I710" s="67"/>
      <c r="J710" s="67"/>
      <c r="K710" s="67"/>
      <c r="L710" s="67"/>
      <c r="M710" s="67"/>
      <c r="N710" s="67"/>
      <c r="O710" s="67"/>
      <c r="P710" s="67"/>
      <c r="Q710" s="67"/>
    </row>
    <row r="711" spans="1:18" ht="18.75">
      <c r="A711" s="40"/>
      <c r="B711" s="40"/>
      <c r="C711" s="40"/>
      <c r="D711" s="40"/>
      <c r="E711" s="40"/>
      <c r="F711" s="40"/>
      <c r="G711" s="40"/>
      <c r="H711" s="40"/>
      <c r="I711" s="40"/>
      <c r="J711" s="40"/>
      <c r="K711" s="40"/>
      <c r="L711" s="40"/>
      <c r="M711" s="40"/>
      <c r="N711" s="40"/>
      <c r="O711" s="40"/>
      <c r="P711" s="40"/>
      <c r="Q711" s="40"/>
    </row>
    <row r="712" spans="1:18" ht="18.75">
      <c r="A712" s="68" t="s">
        <v>333</v>
      </c>
      <c r="B712" s="68"/>
      <c r="C712" s="31"/>
      <c r="D712" s="31"/>
      <c r="E712" s="31"/>
      <c r="F712" s="31"/>
      <c r="G712" s="31"/>
      <c r="H712" s="31"/>
      <c r="I712" s="31"/>
      <c r="J712" s="31"/>
      <c r="K712" s="31"/>
      <c r="L712" s="31"/>
      <c r="M712" s="31"/>
      <c r="N712" s="31"/>
      <c r="O712" s="31"/>
    </row>
    <row r="713" spans="1:18" ht="18.75">
      <c r="A713" s="68" t="s">
        <v>334</v>
      </c>
      <c r="B713" s="68"/>
      <c r="C713" s="30"/>
      <c r="D713" s="30"/>
      <c r="E713" s="30"/>
      <c r="F713" s="30"/>
      <c r="G713" s="30"/>
      <c r="H713" s="30"/>
      <c r="I713" s="30"/>
      <c r="J713" s="30"/>
      <c r="K713" s="30"/>
      <c r="L713" s="30"/>
      <c r="M713" s="30"/>
      <c r="N713" s="30"/>
      <c r="O713" s="30"/>
    </row>
    <row r="714" spans="1:18" ht="18.75">
      <c r="A714" s="68"/>
      <c r="B714" s="68"/>
      <c r="C714" s="31"/>
      <c r="D714" s="31"/>
      <c r="E714" s="31"/>
      <c r="F714" s="31"/>
      <c r="G714" s="31"/>
      <c r="H714" s="31"/>
      <c r="I714" s="31"/>
      <c r="J714" s="31"/>
      <c r="K714" s="31"/>
      <c r="L714" s="31"/>
      <c r="M714" s="31"/>
      <c r="N714" s="31"/>
      <c r="O714" s="31"/>
    </row>
    <row r="715" spans="1:18" ht="18.75">
      <c r="A715" s="75" t="s">
        <v>378</v>
      </c>
      <c r="B715" s="75"/>
      <c r="C715" s="75"/>
      <c r="D715" s="75"/>
      <c r="E715" s="75"/>
      <c r="F715" s="75"/>
      <c r="G715" s="75"/>
      <c r="H715" s="75"/>
      <c r="I715" s="75"/>
      <c r="J715" s="75"/>
      <c r="K715" s="75"/>
      <c r="L715" s="75"/>
      <c r="M715" s="64" t="s">
        <v>479</v>
      </c>
      <c r="N715" s="64"/>
      <c r="O715" s="64"/>
      <c r="P715" s="64"/>
      <c r="Q715" s="64"/>
    </row>
    <row r="717" spans="1:18" ht="46.5" customHeight="1">
      <c r="A717" s="76" t="s">
        <v>340</v>
      </c>
      <c r="B717" s="77" t="s">
        <v>341</v>
      </c>
      <c r="C717" s="76" t="s">
        <v>352</v>
      </c>
      <c r="D717" s="76"/>
      <c r="E717" s="76" t="s">
        <v>344</v>
      </c>
      <c r="F717" s="76"/>
      <c r="G717" s="76" t="s">
        <v>345</v>
      </c>
      <c r="H717" s="76"/>
      <c r="I717" s="76" t="s">
        <v>346</v>
      </c>
      <c r="J717" s="76"/>
      <c r="K717" s="76" t="s">
        <v>347</v>
      </c>
      <c r="L717" s="76"/>
      <c r="M717" s="76" t="s">
        <v>348</v>
      </c>
      <c r="N717" s="76"/>
      <c r="O717" s="81" t="s">
        <v>349</v>
      </c>
      <c r="P717" s="82" t="s">
        <v>338</v>
      </c>
      <c r="Q717" s="82" t="s">
        <v>339</v>
      </c>
    </row>
    <row r="718" spans="1:18" ht="16.5">
      <c r="A718" s="76"/>
      <c r="B718" s="77"/>
      <c r="C718" s="32" t="s">
        <v>342</v>
      </c>
      <c r="D718" s="33" t="s">
        <v>15</v>
      </c>
      <c r="E718" s="32" t="s">
        <v>342</v>
      </c>
      <c r="F718" s="33" t="s">
        <v>15</v>
      </c>
      <c r="G718" s="32" t="s">
        <v>342</v>
      </c>
      <c r="H718" s="33" t="s">
        <v>15</v>
      </c>
      <c r="I718" s="32" t="s">
        <v>342</v>
      </c>
      <c r="J718" s="33" t="s">
        <v>15</v>
      </c>
      <c r="K718" s="32" t="s">
        <v>342</v>
      </c>
      <c r="L718" s="33" t="s">
        <v>15</v>
      </c>
      <c r="M718" s="32" t="s">
        <v>342</v>
      </c>
      <c r="N718" s="33" t="s">
        <v>15</v>
      </c>
      <c r="O718" s="81"/>
      <c r="P718" s="83"/>
      <c r="Q718" s="83"/>
    </row>
    <row r="719" spans="1:18" ht="18.75">
      <c r="A719" s="34">
        <v>1</v>
      </c>
      <c r="B719" s="35"/>
      <c r="C719" s="34"/>
      <c r="D719" s="36">
        <f>VLOOKUP(C719,юноши!$A$4:$B$158,2)</f>
        <v>0</v>
      </c>
      <c r="E719" s="34"/>
      <c r="F719" s="36">
        <f>VLOOKUP(E719,юноши!$C$4:$D$158,2)</f>
        <v>0</v>
      </c>
      <c r="G719" s="34"/>
      <c r="H719" s="36">
        <f>VLOOKUP(G719,юноши!$E$4:$F$158,2)</f>
        <v>0</v>
      </c>
      <c r="I719" s="34"/>
      <c r="J719" s="36">
        <f>VLOOKUP(I719,юноши!$G$4:$H$158,2)</f>
        <v>0</v>
      </c>
      <c r="K719" s="34"/>
      <c r="L719" s="36">
        <f>VLOOKUP(K719,юноши!$I$4:$J$158,2)</f>
        <v>0</v>
      </c>
      <c r="M719" s="34"/>
      <c r="N719" s="36">
        <f>VLOOKUP(M719,юноши!$K$4:$L$157,2)</f>
        <v>0</v>
      </c>
      <c r="O719" s="37">
        <f>SUM(D719+F719+H719+J719+L719+N719)</f>
        <v>0</v>
      </c>
      <c r="P719" s="47">
        <f>'Личное первенство'!P172</f>
        <v>20</v>
      </c>
      <c r="Q719" s="69">
        <f ca="1">'Командный зачет'!D41</f>
        <v>5</v>
      </c>
      <c r="R719" t="str">
        <f>M715</f>
        <v>Субъект Российской Федерации 27</v>
      </c>
    </row>
    <row r="720" spans="1:18" ht="18.75">
      <c r="A720" s="34">
        <v>2</v>
      </c>
      <c r="B720" s="35"/>
      <c r="C720" s="34"/>
      <c r="D720" s="36">
        <f>VLOOKUP(C720,юноши!$A$4:$B$158,2)</f>
        <v>0</v>
      </c>
      <c r="E720" s="34"/>
      <c r="F720" s="36">
        <f>VLOOKUP(E720,юноши!$C$4:$D$158,2)</f>
        <v>0</v>
      </c>
      <c r="G720" s="34"/>
      <c r="H720" s="36">
        <f>VLOOKUP(G720,юноши!$E$4:$F$158,2)</f>
        <v>0</v>
      </c>
      <c r="I720" s="34"/>
      <c r="J720" s="36">
        <f>VLOOKUP(I720,юноши!$G$4:$H$158,2)</f>
        <v>0</v>
      </c>
      <c r="K720" s="34"/>
      <c r="L720" s="36">
        <f>VLOOKUP(K720,юноши!$I$4:$J$158,2)</f>
        <v>0</v>
      </c>
      <c r="M720" s="34"/>
      <c r="N720" s="36">
        <f>VLOOKUP(M720,юноши!$K$4:$L$157,2)</f>
        <v>0</v>
      </c>
      <c r="O720" s="37">
        <f t="shared" ref="O720:O724" si="26">SUM(D720+F720+H720+J720+L720+N720)</f>
        <v>0</v>
      </c>
      <c r="P720" s="47">
        <f>'Личное первенство'!P173</f>
        <v>20</v>
      </c>
      <c r="Q720" s="70"/>
      <c r="R720" t="str">
        <f>M715</f>
        <v>Субъект Российской Федерации 27</v>
      </c>
    </row>
    <row r="721" spans="1:18" ht="18.75">
      <c r="A721" s="34">
        <v>3</v>
      </c>
      <c r="B721" s="35"/>
      <c r="C721" s="34"/>
      <c r="D721" s="36">
        <f>VLOOKUP(C721,юноши!$A$4:$B$158,2)</f>
        <v>0</v>
      </c>
      <c r="E721" s="34"/>
      <c r="F721" s="36">
        <f>VLOOKUP(E721,юноши!$C$4:$D$158,2)</f>
        <v>0</v>
      </c>
      <c r="G721" s="34"/>
      <c r="H721" s="36">
        <f>VLOOKUP(G721,юноши!$E$4:$F$158,2)</f>
        <v>0</v>
      </c>
      <c r="I721" s="34"/>
      <c r="J721" s="36">
        <f>VLOOKUP(I721,юноши!$G$4:$H$158,2)</f>
        <v>0</v>
      </c>
      <c r="K721" s="34"/>
      <c r="L721" s="36">
        <f>VLOOKUP(K721,юноши!$I$4:$J$158,2)</f>
        <v>0</v>
      </c>
      <c r="M721" s="34"/>
      <c r="N721" s="36">
        <f>VLOOKUP(M721,юноши!$K$4:$L$157,2)</f>
        <v>0</v>
      </c>
      <c r="O721" s="37">
        <f t="shared" si="26"/>
        <v>0</v>
      </c>
      <c r="P721" s="47">
        <f>'Личное первенство'!P174</f>
        <v>20</v>
      </c>
      <c r="Q721" s="70"/>
      <c r="R721" t="str">
        <f>M715</f>
        <v>Субъект Российской Федерации 27</v>
      </c>
    </row>
    <row r="722" spans="1:18" ht="18.75">
      <c r="A722" s="34">
        <v>4</v>
      </c>
      <c r="B722" s="35"/>
      <c r="C722" s="34"/>
      <c r="D722" s="36">
        <f>VLOOKUP(C722,юноши!$A$4:$B$158,2)</f>
        <v>0</v>
      </c>
      <c r="E722" s="34"/>
      <c r="F722" s="36">
        <f>VLOOKUP(E722,юноши!$C$4:$D$158,2)</f>
        <v>0</v>
      </c>
      <c r="G722" s="34"/>
      <c r="H722" s="36">
        <f>VLOOKUP(G722,юноши!$E$4:$F$158,2)</f>
        <v>0</v>
      </c>
      <c r="I722" s="34"/>
      <c r="J722" s="36">
        <f>VLOOKUP(I722,юноши!$G$4:$H$158,2)</f>
        <v>0</v>
      </c>
      <c r="K722" s="34"/>
      <c r="L722" s="36">
        <f>VLOOKUP(K722,юноши!$I$4:$J$158,2)</f>
        <v>0</v>
      </c>
      <c r="M722" s="34"/>
      <c r="N722" s="36">
        <f>VLOOKUP(M722,юноши!$K$4:$L$157,2)</f>
        <v>0</v>
      </c>
      <c r="O722" s="37">
        <f t="shared" si="26"/>
        <v>0</v>
      </c>
      <c r="P722" s="47">
        <f>'Личное первенство'!P175</f>
        <v>20</v>
      </c>
      <c r="Q722" s="70"/>
      <c r="R722" t="str">
        <f>M715</f>
        <v>Субъект Российской Федерации 27</v>
      </c>
    </row>
    <row r="723" spans="1:18" ht="18.75">
      <c r="A723" s="34">
        <v>5</v>
      </c>
      <c r="B723" s="35"/>
      <c r="C723" s="34"/>
      <c r="D723" s="36">
        <f>VLOOKUP(C723,юноши!$A$4:$B$158,2)</f>
        <v>0</v>
      </c>
      <c r="E723" s="34"/>
      <c r="F723" s="36">
        <f>VLOOKUP(E723,юноши!$C$4:$D$158,2)</f>
        <v>0</v>
      </c>
      <c r="G723" s="34"/>
      <c r="H723" s="36">
        <f>VLOOKUP(G723,юноши!$E$4:$F$158,2)</f>
        <v>0</v>
      </c>
      <c r="I723" s="34"/>
      <c r="J723" s="36">
        <f>VLOOKUP(I723,юноши!$G$4:$H$158,2)</f>
        <v>0</v>
      </c>
      <c r="K723" s="34"/>
      <c r="L723" s="36">
        <f>VLOOKUP(K723,юноши!$I$4:$J$158,2)</f>
        <v>0</v>
      </c>
      <c r="M723" s="34"/>
      <c r="N723" s="36">
        <f>VLOOKUP(M723,юноши!$K$4:$L$157,2)</f>
        <v>0</v>
      </c>
      <c r="O723" s="37">
        <f t="shared" si="26"/>
        <v>0</v>
      </c>
      <c r="P723" s="47">
        <f>'Личное первенство'!P176</f>
        <v>20</v>
      </c>
      <c r="Q723" s="70"/>
      <c r="R723" t="str">
        <f>M715</f>
        <v>Субъект Российской Федерации 27</v>
      </c>
    </row>
    <row r="724" spans="1:18" ht="18.75">
      <c r="A724" s="34">
        <v>6</v>
      </c>
      <c r="B724" s="35"/>
      <c r="C724" s="34"/>
      <c r="D724" s="36">
        <f>VLOOKUP(C724,юноши!$A$4:$B$158,2)</f>
        <v>0</v>
      </c>
      <c r="E724" s="34"/>
      <c r="F724" s="36">
        <f>VLOOKUP(E724,юноши!$C$4:$D$158,2)</f>
        <v>0</v>
      </c>
      <c r="G724" s="34"/>
      <c r="H724" s="36">
        <f>VLOOKUP(G724,юноши!$E$4:$F$158,2)</f>
        <v>0</v>
      </c>
      <c r="I724" s="34"/>
      <c r="J724" s="36">
        <f>VLOOKUP(I724,юноши!$G$4:$H$158,2)</f>
        <v>0</v>
      </c>
      <c r="K724" s="34"/>
      <c r="L724" s="36">
        <f>VLOOKUP(K724,юноши!$I$4:$J$158,2)</f>
        <v>0</v>
      </c>
      <c r="M724" s="34"/>
      <c r="N724" s="36">
        <f>VLOOKUP(M724,юноши!$K$4:$L$157,2)</f>
        <v>0</v>
      </c>
      <c r="O724" s="37">
        <f t="shared" si="26"/>
        <v>0</v>
      </c>
      <c r="P724" s="47">
        <f>'Личное первенство'!P177</f>
        <v>20</v>
      </c>
      <c r="Q724" s="70"/>
      <c r="R724" t="str">
        <f>M715</f>
        <v>Субъект Российской Федерации 27</v>
      </c>
    </row>
    <row r="725" spans="1:18" ht="20.25">
      <c r="A725" s="72" t="s">
        <v>343</v>
      </c>
      <c r="B725" s="73"/>
      <c r="C725" s="73"/>
      <c r="D725" s="73"/>
      <c r="E725" s="73"/>
      <c r="F725" s="73"/>
      <c r="G725" s="73"/>
      <c r="H725" s="73"/>
      <c r="I725" s="73"/>
      <c r="J725" s="73"/>
      <c r="K725" s="73"/>
      <c r="L725" s="73"/>
      <c r="M725" s="73"/>
      <c r="N725" s="74"/>
      <c r="O725" s="79">
        <f ca="1">SUMPRODUCT(LARGE($O$719:$O$724,ROW(INDIRECT("O1:O"&amp;R15))))</f>
        <v>0</v>
      </c>
      <c r="P725" s="80"/>
      <c r="Q725" s="71"/>
    </row>
    <row r="727" spans="1:18" ht="16.5">
      <c r="B727" s="38" t="s">
        <v>350</v>
      </c>
    </row>
    <row r="728" spans="1:18" ht="16.5">
      <c r="B728" s="38"/>
    </row>
    <row r="729" spans="1:18" ht="16.5">
      <c r="B729" s="38" t="s">
        <v>351</v>
      </c>
    </row>
    <row r="730" spans="1:18" ht="18.75">
      <c r="A730" s="78" t="s">
        <v>330</v>
      </c>
      <c r="B730" s="78"/>
      <c r="C730" s="78"/>
      <c r="D730" s="78"/>
      <c r="E730" s="78"/>
      <c r="F730" s="78"/>
      <c r="G730" s="78"/>
      <c r="H730" s="78"/>
      <c r="I730" s="78"/>
      <c r="J730" s="78"/>
      <c r="K730" s="78"/>
      <c r="L730" s="78"/>
      <c r="M730" s="78"/>
      <c r="N730" s="78"/>
      <c r="O730" s="78"/>
      <c r="P730" s="78"/>
      <c r="Q730" s="78"/>
    </row>
    <row r="731" spans="1:18" ht="18.75">
      <c r="A731" s="78" t="s">
        <v>331</v>
      </c>
      <c r="B731" s="78"/>
      <c r="C731" s="78"/>
      <c r="D731" s="78"/>
      <c r="E731" s="78"/>
      <c r="F731" s="78"/>
      <c r="G731" s="78"/>
      <c r="H731" s="78"/>
      <c r="I731" s="78"/>
      <c r="J731" s="78"/>
      <c r="K731" s="78"/>
      <c r="L731" s="78"/>
      <c r="M731" s="78"/>
      <c r="N731" s="78"/>
      <c r="O731" s="78"/>
      <c r="P731" s="78"/>
      <c r="Q731" s="78"/>
    </row>
    <row r="733" spans="1:18">
      <c r="A733" s="65" t="s">
        <v>335</v>
      </c>
      <c r="B733" s="65"/>
      <c r="C733" s="65"/>
      <c r="D733" s="65"/>
      <c r="E733" s="65"/>
      <c r="F733" s="65"/>
      <c r="G733" s="65"/>
      <c r="H733" s="65"/>
      <c r="I733" s="65"/>
      <c r="J733" s="65"/>
      <c r="K733" s="65"/>
      <c r="L733" s="65"/>
      <c r="M733" s="65"/>
      <c r="N733" s="65"/>
      <c r="O733" s="65"/>
      <c r="P733" s="65"/>
      <c r="Q733" s="65"/>
    </row>
    <row r="734" spans="1:18">
      <c r="A734" s="28"/>
      <c r="B734" s="28"/>
      <c r="C734" s="28"/>
      <c r="D734" s="28"/>
      <c r="E734" s="28"/>
      <c r="F734" s="28"/>
      <c r="G734" s="28"/>
      <c r="H734" s="28"/>
      <c r="I734" s="28"/>
      <c r="J734" s="28"/>
      <c r="K734" s="28"/>
      <c r="L734" s="28"/>
      <c r="M734" s="28"/>
      <c r="N734" s="28"/>
      <c r="O734" s="28"/>
      <c r="P734" s="28"/>
      <c r="Q734" s="28"/>
    </row>
    <row r="735" spans="1:18" ht="18.75">
      <c r="A735" s="66" t="s">
        <v>332</v>
      </c>
      <c r="B735" s="66"/>
      <c r="C735" s="66"/>
      <c r="D735" s="66"/>
      <c r="E735" s="66"/>
      <c r="F735" s="66"/>
      <c r="G735" s="66"/>
      <c r="H735" s="66"/>
      <c r="I735" s="66"/>
      <c r="J735" s="66"/>
      <c r="K735" s="66"/>
      <c r="L735" s="66"/>
      <c r="M735" s="66"/>
      <c r="N735" s="66"/>
      <c r="O735" s="66"/>
      <c r="P735" s="66"/>
      <c r="Q735" s="66"/>
    </row>
    <row r="736" spans="1:18" ht="18.75">
      <c r="A736" s="66" t="s">
        <v>336</v>
      </c>
      <c r="B736" s="66"/>
      <c r="C736" s="66"/>
      <c r="D736" s="66"/>
      <c r="E736" s="66"/>
      <c r="F736" s="66"/>
      <c r="G736" s="66"/>
      <c r="H736" s="66"/>
      <c r="I736" s="66"/>
      <c r="J736" s="66"/>
      <c r="K736" s="66"/>
      <c r="L736" s="66"/>
      <c r="M736" s="66"/>
      <c r="N736" s="66"/>
      <c r="O736" s="66"/>
      <c r="P736" s="66"/>
      <c r="Q736" s="66"/>
    </row>
    <row r="737" spans="1:18" ht="18.75">
      <c r="A737" s="67" t="s">
        <v>337</v>
      </c>
      <c r="B737" s="67"/>
      <c r="C737" s="67"/>
      <c r="D737" s="67"/>
      <c r="E737" s="67"/>
      <c r="F737" s="67"/>
      <c r="G737" s="67"/>
      <c r="H737" s="67"/>
      <c r="I737" s="67"/>
      <c r="J737" s="67"/>
      <c r="K737" s="67"/>
      <c r="L737" s="67"/>
      <c r="M737" s="67"/>
      <c r="N737" s="67"/>
      <c r="O737" s="67"/>
      <c r="P737" s="67"/>
      <c r="Q737" s="67"/>
    </row>
    <row r="738" spans="1:18" ht="18.75">
      <c r="A738" s="40"/>
      <c r="B738" s="40"/>
      <c r="C738" s="40"/>
      <c r="D738" s="40"/>
      <c r="E738" s="40"/>
      <c r="F738" s="40"/>
      <c r="G738" s="40"/>
      <c r="H738" s="40"/>
      <c r="I738" s="40"/>
      <c r="J738" s="40"/>
      <c r="K738" s="40"/>
      <c r="L738" s="40"/>
      <c r="M738" s="40"/>
      <c r="N738" s="40"/>
      <c r="O738" s="40"/>
      <c r="P738" s="40"/>
      <c r="Q738" s="40"/>
    </row>
    <row r="739" spans="1:18" ht="18.75">
      <c r="A739" s="68" t="s">
        <v>333</v>
      </c>
      <c r="B739" s="68"/>
      <c r="C739" s="31"/>
      <c r="D739" s="31"/>
      <c r="E739" s="31"/>
      <c r="F739" s="31"/>
      <c r="G739" s="31"/>
      <c r="H739" s="31"/>
      <c r="I739" s="31"/>
      <c r="J739" s="31"/>
      <c r="K739" s="31"/>
      <c r="L739" s="31"/>
      <c r="M739" s="31"/>
      <c r="N739" s="31"/>
      <c r="O739" s="31"/>
    </row>
    <row r="740" spans="1:18" ht="18.75">
      <c r="A740" s="68" t="s">
        <v>334</v>
      </c>
      <c r="B740" s="68"/>
      <c r="C740" s="30"/>
      <c r="D740" s="30"/>
      <c r="E740" s="30"/>
      <c r="F740" s="30"/>
      <c r="G740" s="30"/>
      <c r="H740" s="30"/>
      <c r="I740" s="30"/>
      <c r="J740" s="30"/>
      <c r="K740" s="30"/>
      <c r="L740" s="30"/>
      <c r="M740" s="30"/>
      <c r="N740" s="30"/>
      <c r="O740" s="30"/>
    </row>
    <row r="741" spans="1:18" ht="18.75">
      <c r="A741" s="68"/>
      <c r="B741" s="68"/>
      <c r="C741" s="31"/>
      <c r="D741" s="31"/>
      <c r="E741" s="31"/>
      <c r="F741" s="31"/>
      <c r="G741" s="31"/>
      <c r="H741" s="31"/>
      <c r="I741" s="31"/>
      <c r="J741" s="31"/>
      <c r="K741" s="31"/>
      <c r="L741" s="31"/>
      <c r="M741" s="31"/>
      <c r="N741" s="31"/>
      <c r="O741" s="31"/>
    </row>
    <row r="742" spans="1:18" ht="18.75">
      <c r="A742" s="75" t="s">
        <v>379</v>
      </c>
      <c r="B742" s="75"/>
      <c r="C742" s="75"/>
      <c r="D742" s="75"/>
      <c r="E742" s="75"/>
      <c r="F742" s="75"/>
      <c r="G742" s="75"/>
      <c r="H742" s="75"/>
      <c r="I742" s="75"/>
      <c r="J742" s="75"/>
      <c r="K742" s="75"/>
      <c r="L742" s="75"/>
      <c r="M742" s="64" t="s">
        <v>478</v>
      </c>
      <c r="N742" s="64"/>
      <c r="O742" s="64"/>
      <c r="P742" s="64"/>
      <c r="Q742" s="64"/>
    </row>
    <row r="744" spans="1:18" ht="46.5" customHeight="1">
      <c r="A744" s="76" t="s">
        <v>340</v>
      </c>
      <c r="B744" s="77" t="s">
        <v>341</v>
      </c>
      <c r="C744" s="76" t="s">
        <v>352</v>
      </c>
      <c r="D744" s="76"/>
      <c r="E744" s="76" t="s">
        <v>344</v>
      </c>
      <c r="F744" s="76"/>
      <c r="G744" s="76" t="s">
        <v>345</v>
      </c>
      <c r="H744" s="76"/>
      <c r="I744" s="76" t="s">
        <v>346</v>
      </c>
      <c r="J744" s="76"/>
      <c r="K744" s="76" t="s">
        <v>347</v>
      </c>
      <c r="L744" s="76"/>
      <c r="M744" s="76" t="s">
        <v>348</v>
      </c>
      <c r="N744" s="76"/>
      <c r="O744" s="81" t="s">
        <v>349</v>
      </c>
      <c r="P744" s="82" t="s">
        <v>338</v>
      </c>
      <c r="Q744" s="82" t="s">
        <v>339</v>
      </c>
    </row>
    <row r="745" spans="1:18" ht="16.5">
      <c r="A745" s="76"/>
      <c r="B745" s="77"/>
      <c r="C745" s="32" t="s">
        <v>342</v>
      </c>
      <c r="D745" s="33" t="s">
        <v>15</v>
      </c>
      <c r="E745" s="32" t="s">
        <v>342</v>
      </c>
      <c r="F745" s="33" t="s">
        <v>15</v>
      </c>
      <c r="G745" s="32" t="s">
        <v>342</v>
      </c>
      <c r="H745" s="33" t="s">
        <v>15</v>
      </c>
      <c r="I745" s="32" t="s">
        <v>342</v>
      </c>
      <c r="J745" s="33" t="s">
        <v>15</v>
      </c>
      <c r="K745" s="32" t="s">
        <v>342</v>
      </c>
      <c r="L745" s="33" t="s">
        <v>15</v>
      </c>
      <c r="M745" s="32" t="s">
        <v>342</v>
      </c>
      <c r="N745" s="33" t="s">
        <v>15</v>
      </c>
      <c r="O745" s="81"/>
      <c r="P745" s="83"/>
      <c r="Q745" s="83"/>
    </row>
    <row r="746" spans="1:18" ht="18.75">
      <c r="A746" s="34">
        <v>1</v>
      </c>
      <c r="B746" s="35"/>
      <c r="C746" s="34"/>
      <c r="D746" s="36">
        <f>VLOOKUP(C746,юноши!$A$4:$B$158,2)</f>
        <v>0</v>
      </c>
      <c r="E746" s="34"/>
      <c r="F746" s="36">
        <f>VLOOKUP(E746,юноши!$C$4:$D$158,2)</f>
        <v>0</v>
      </c>
      <c r="G746" s="34"/>
      <c r="H746" s="36">
        <f>VLOOKUP(G746,юноши!$E$4:$F$158,2)</f>
        <v>0</v>
      </c>
      <c r="I746" s="34"/>
      <c r="J746" s="36">
        <f>VLOOKUP(I746,юноши!$G$4:$H$158,2)</f>
        <v>0</v>
      </c>
      <c r="K746" s="34"/>
      <c r="L746" s="36">
        <f>VLOOKUP(K746,юноши!$I$4:$J$158,2)</f>
        <v>0</v>
      </c>
      <c r="M746" s="34"/>
      <c r="N746" s="36">
        <f>VLOOKUP(M746,юноши!$K$4:$L$157,2)</f>
        <v>0</v>
      </c>
      <c r="O746" s="37">
        <f>SUM(D746+F746+H746+J746+L746+N746)</f>
        <v>0</v>
      </c>
      <c r="P746" s="47">
        <f>'Личное первенство'!P178</f>
        <v>20</v>
      </c>
      <c r="Q746" s="69">
        <f ca="1">'Командный зачет'!D42</f>
        <v>5</v>
      </c>
      <c r="R746" t="str">
        <f>M742</f>
        <v>Субъект Российской Федерации 28</v>
      </c>
    </row>
    <row r="747" spans="1:18" ht="18.75">
      <c r="A747" s="34">
        <v>2</v>
      </c>
      <c r="B747" s="35"/>
      <c r="C747" s="34"/>
      <c r="D747" s="36">
        <f>VLOOKUP(C747,юноши!$A$4:$B$158,2)</f>
        <v>0</v>
      </c>
      <c r="E747" s="34"/>
      <c r="F747" s="36">
        <f>VLOOKUP(E747,юноши!$C$4:$D$158,2)</f>
        <v>0</v>
      </c>
      <c r="G747" s="34"/>
      <c r="H747" s="36">
        <f>VLOOKUP(G747,юноши!$E$4:$F$158,2)</f>
        <v>0</v>
      </c>
      <c r="I747" s="34"/>
      <c r="J747" s="36">
        <f>VLOOKUP(I747,юноши!$G$4:$H$158,2)</f>
        <v>0</v>
      </c>
      <c r="K747" s="34"/>
      <c r="L747" s="36">
        <f>VLOOKUP(K747,юноши!$I$4:$J$158,2)</f>
        <v>0</v>
      </c>
      <c r="M747" s="34"/>
      <c r="N747" s="36">
        <f>VLOOKUP(M747,юноши!$K$4:$L$157,2)</f>
        <v>0</v>
      </c>
      <c r="O747" s="37">
        <f t="shared" ref="O747:O751" si="27">SUM(D747+F747+H747+J747+L747+N747)</f>
        <v>0</v>
      </c>
      <c r="P747" s="47">
        <f>'Личное первенство'!P179</f>
        <v>20</v>
      </c>
      <c r="Q747" s="70"/>
      <c r="R747" t="str">
        <f>M742</f>
        <v>Субъект Российской Федерации 28</v>
      </c>
    </row>
    <row r="748" spans="1:18" ht="18.75">
      <c r="A748" s="34">
        <v>3</v>
      </c>
      <c r="B748" s="35"/>
      <c r="C748" s="34"/>
      <c r="D748" s="36">
        <f>VLOOKUP(C748,юноши!$A$4:$B$158,2)</f>
        <v>0</v>
      </c>
      <c r="E748" s="34"/>
      <c r="F748" s="36">
        <f>VLOOKUP(E748,юноши!$C$4:$D$158,2)</f>
        <v>0</v>
      </c>
      <c r="G748" s="34"/>
      <c r="H748" s="36">
        <f>VLOOKUP(G748,юноши!$E$4:$F$158,2)</f>
        <v>0</v>
      </c>
      <c r="I748" s="34"/>
      <c r="J748" s="36">
        <f>VLOOKUP(I748,юноши!$G$4:$H$158,2)</f>
        <v>0</v>
      </c>
      <c r="K748" s="34"/>
      <c r="L748" s="36">
        <f>VLOOKUP(K748,юноши!$I$4:$J$158,2)</f>
        <v>0</v>
      </c>
      <c r="M748" s="34"/>
      <c r="N748" s="36">
        <f>VLOOKUP(M748,юноши!$K$4:$L$157,2)</f>
        <v>0</v>
      </c>
      <c r="O748" s="37">
        <f t="shared" si="27"/>
        <v>0</v>
      </c>
      <c r="P748" s="47">
        <f>'Личное первенство'!P180</f>
        <v>20</v>
      </c>
      <c r="Q748" s="70"/>
      <c r="R748" t="str">
        <f>M742</f>
        <v>Субъект Российской Федерации 28</v>
      </c>
    </row>
    <row r="749" spans="1:18" ht="18.75">
      <c r="A749" s="34">
        <v>4</v>
      </c>
      <c r="B749" s="35"/>
      <c r="C749" s="34"/>
      <c r="D749" s="36">
        <f>VLOOKUP(C749,юноши!$A$4:$B$158,2)</f>
        <v>0</v>
      </c>
      <c r="E749" s="34"/>
      <c r="F749" s="36">
        <f>VLOOKUP(E749,юноши!$C$4:$D$158,2)</f>
        <v>0</v>
      </c>
      <c r="G749" s="34"/>
      <c r="H749" s="36">
        <f>VLOOKUP(G749,юноши!$E$4:$F$158,2)</f>
        <v>0</v>
      </c>
      <c r="I749" s="34"/>
      <c r="J749" s="36">
        <f>VLOOKUP(I749,юноши!$G$4:$H$158,2)</f>
        <v>0</v>
      </c>
      <c r="K749" s="34"/>
      <c r="L749" s="36">
        <f>VLOOKUP(K749,юноши!$I$4:$J$158,2)</f>
        <v>0</v>
      </c>
      <c r="M749" s="34"/>
      <c r="N749" s="36">
        <f>VLOOKUP(M749,юноши!$K$4:$L$157,2)</f>
        <v>0</v>
      </c>
      <c r="O749" s="37">
        <f t="shared" si="27"/>
        <v>0</v>
      </c>
      <c r="P749" s="47">
        <f>'Личное первенство'!P181</f>
        <v>20</v>
      </c>
      <c r="Q749" s="70"/>
      <c r="R749" t="str">
        <f>M742</f>
        <v>Субъект Российской Федерации 28</v>
      </c>
    </row>
    <row r="750" spans="1:18" ht="18.75">
      <c r="A750" s="34">
        <v>5</v>
      </c>
      <c r="B750" s="35"/>
      <c r="C750" s="34"/>
      <c r="D750" s="36">
        <f>VLOOKUP(C750,юноши!$A$4:$B$158,2)</f>
        <v>0</v>
      </c>
      <c r="E750" s="34"/>
      <c r="F750" s="36">
        <f>VLOOKUP(E750,юноши!$C$4:$D$158,2)</f>
        <v>0</v>
      </c>
      <c r="G750" s="34"/>
      <c r="H750" s="36">
        <f>VLOOKUP(G750,юноши!$E$4:$F$158,2)</f>
        <v>0</v>
      </c>
      <c r="I750" s="34"/>
      <c r="J750" s="36">
        <f>VLOOKUP(I750,юноши!$G$4:$H$158,2)</f>
        <v>0</v>
      </c>
      <c r="K750" s="34"/>
      <c r="L750" s="36">
        <f>VLOOKUP(K750,юноши!$I$4:$J$158,2)</f>
        <v>0</v>
      </c>
      <c r="M750" s="34"/>
      <c r="N750" s="36">
        <f>VLOOKUP(M750,юноши!$K$4:$L$157,2)</f>
        <v>0</v>
      </c>
      <c r="O750" s="37">
        <f t="shared" si="27"/>
        <v>0</v>
      </c>
      <c r="P750" s="47">
        <f>'Личное первенство'!P182</f>
        <v>20</v>
      </c>
      <c r="Q750" s="70"/>
      <c r="R750" t="str">
        <f>M742</f>
        <v>Субъект Российской Федерации 28</v>
      </c>
    </row>
    <row r="751" spans="1:18" ht="18.75">
      <c r="A751" s="34">
        <v>6</v>
      </c>
      <c r="B751" s="35"/>
      <c r="C751" s="34"/>
      <c r="D751" s="36">
        <f>VLOOKUP(C751,юноши!$A$4:$B$158,2)</f>
        <v>0</v>
      </c>
      <c r="E751" s="34"/>
      <c r="F751" s="36">
        <f>VLOOKUP(E751,юноши!$C$4:$D$158,2)</f>
        <v>0</v>
      </c>
      <c r="G751" s="34"/>
      <c r="H751" s="36">
        <f>VLOOKUP(G751,юноши!$E$4:$F$158,2)</f>
        <v>0</v>
      </c>
      <c r="I751" s="34"/>
      <c r="J751" s="36">
        <f>VLOOKUP(I751,юноши!$G$4:$H$158,2)</f>
        <v>0</v>
      </c>
      <c r="K751" s="34"/>
      <c r="L751" s="36">
        <f>VLOOKUP(K751,юноши!$I$4:$J$158,2)</f>
        <v>0</v>
      </c>
      <c r="M751" s="34"/>
      <c r="N751" s="36">
        <f>VLOOKUP(M751,юноши!$K$4:$L$157,2)</f>
        <v>0</v>
      </c>
      <c r="O751" s="37">
        <f t="shared" si="27"/>
        <v>0</v>
      </c>
      <c r="P751" s="47">
        <f>'Личное первенство'!P183</f>
        <v>20</v>
      </c>
      <c r="Q751" s="70"/>
      <c r="R751" t="str">
        <f>M742</f>
        <v>Субъект Российской Федерации 28</v>
      </c>
    </row>
    <row r="752" spans="1:18" ht="20.25">
      <c r="A752" s="72" t="s">
        <v>343</v>
      </c>
      <c r="B752" s="73"/>
      <c r="C752" s="73"/>
      <c r="D752" s="73"/>
      <c r="E752" s="73"/>
      <c r="F752" s="73"/>
      <c r="G752" s="73"/>
      <c r="H752" s="73"/>
      <c r="I752" s="73"/>
      <c r="J752" s="73"/>
      <c r="K752" s="73"/>
      <c r="L752" s="73"/>
      <c r="M752" s="73"/>
      <c r="N752" s="74"/>
      <c r="O752" s="79">
        <f ca="1">SUMPRODUCT(LARGE($O$746:$O$751,ROW(INDIRECT("O1:O"&amp;R15))))</f>
        <v>0</v>
      </c>
      <c r="P752" s="80"/>
      <c r="Q752" s="71"/>
    </row>
    <row r="754" spans="1:17" ht="16.5">
      <c r="B754" s="38" t="s">
        <v>350</v>
      </c>
    </row>
    <row r="755" spans="1:17" ht="16.5">
      <c r="B755" s="38"/>
    </row>
    <row r="756" spans="1:17" ht="16.5">
      <c r="B756" s="38" t="s">
        <v>351</v>
      </c>
    </row>
    <row r="757" spans="1:17" ht="18.75">
      <c r="A757" s="78" t="s">
        <v>330</v>
      </c>
      <c r="B757" s="78"/>
      <c r="C757" s="78"/>
      <c r="D757" s="78"/>
      <c r="E757" s="78"/>
      <c r="F757" s="78"/>
      <c r="G757" s="78"/>
      <c r="H757" s="78"/>
      <c r="I757" s="78"/>
      <c r="J757" s="78"/>
      <c r="K757" s="78"/>
      <c r="L757" s="78"/>
      <c r="M757" s="78"/>
      <c r="N757" s="78"/>
      <c r="O757" s="78"/>
      <c r="P757" s="78"/>
      <c r="Q757" s="78"/>
    </row>
    <row r="758" spans="1:17" ht="18.75">
      <c r="A758" s="78" t="s">
        <v>331</v>
      </c>
      <c r="B758" s="78"/>
      <c r="C758" s="78"/>
      <c r="D758" s="78"/>
      <c r="E758" s="78"/>
      <c r="F758" s="78"/>
      <c r="G758" s="78"/>
      <c r="H758" s="78"/>
      <c r="I758" s="78"/>
      <c r="J758" s="78"/>
      <c r="K758" s="78"/>
      <c r="L758" s="78"/>
      <c r="M758" s="78"/>
      <c r="N758" s="78"/>
      <c r="O758" s="78"/>
      <c r="P758" s="78"/>
      <c r="Q758" s="78"/>
    </row>
    <row r="760" spans="1:17">
      <c r="A760" s="65" t="s">
        <v>335</v>
      </c>
      <c r="B760" s="65"/>
      <c r="C760" s="65"/>
      <c r="D760" s="65"/>
      <c r="E760" s="65"/>
      <c r="F760" s="65"/>
      <c r="G760" s="65"/>
      <c r="H760" s="65"/>
      <c r="I760" s="65"/>
      <c r="J760" s="65"/>
      <c r="K760" s="65"/>
      <c r="L760" s="65"/>
      <c r="M760" s="65"/>
      <c r="N760" s="65"/>
      <c r="O760" s="65"/>
      <c r="P760" s="65"/>
      <c r="Q760" s="65"/>
    </row>
    <row r="761" spans="1:17">
      <c r="A761" s="28"/>
      <c r="B761" s="28"/>
      <c r="C761" s="28"/>
      <c r="D761" s="28"/>
      <c r="E761" s="28"/>
      <c r="F761" s="28"/>
      <c r="G761" s="28"/>
      <c r="H761" s="28"/>
      <c r="I761" s="28"/>
      <c r="J761" s="28"/>
      <c r="K761" s="28"/>
      <c r="L761" s="28"/>
      <c r="M761" s="28"/>
      <c r="N761" s="28"/>
      <c r="O761" s="28"/>
      <c r="P761" s="28"/>
      <c r="Q761" s="28"/>
    </row>
    <row r="762" spans="1:17" ht="18.75">
      <c r="A762" s="66" t="s">
        <v>332</v>
      </c>
      <c r="B762" s="66"/>
      <c r="C762" s="66"/>
      <c r="D762" s="66"/>
      <c r="E762" s="66"/>
      <c r="F762" s="66"/>
      <c r="G762" s="66"/>
      <c r="H762" s="66"/>
      <c r="I762" s="66"/>
      <c r="J762" s="66"/>
      <c r="K762" s="66"/>
      <c r="L762" s="66"/>
      <c r="M762" s="66"/>
      <c r="N762" s="66"/>
      <c r="O762" s="66"/>
      <c r="P762" s="66"/>
      <c r="Q762" s="66"/>
    </row>
    <row r="763" spans="1:17" ht="18.75">
      <c r="A763" s="66" t="s">
        <v>336</v>
      </c>
      <c r="B763" s="66"/>
      <c r="C763" s="66"/>
      <c r="D763" s="66"/>
      <c r="E763" s="66"/>
      <c r="F763" s="66"/>
      <c r="G763" s="66"/>
      <c r="H763" s="66"/>
      <c r="I763" s="66"/>
      <c r="J763" s="66"/>
      <c r="K763" s="66"/>
      <c r="L763" s="66"/>
      <c r="M763" s="66"/>
      <c r="N763" s="66"/>
      <c r="O763" s="66"/>
      <c r="P763" s="66"/>
      <c r="Q763" s="66"/>
    </row>
    <row r="764" spans="1:17" ht="18.75">
      <c r="A764" s="67" t="s">
        <v>337</v>
      </c>
      <c r="B764" s="67"/>
      <c r="C764" s="67"/>
      <c r="D764" s="67"/>
      <c r="E764" s="67"/>
      <c r="F764" s="67"/>
      <c r="G764" s="67"/>
      <c r="H764" s="67"/>
      <c r="I764" s="67"/>
      <c r="J764" s="67"/>
      <c r="K764" s="67"/>
      <c r="L764" s="67"/>
      <c r="M764" s="67"/>
      <c r="N764" s="67"/>
      <c r="O764" s="67"/>
      <c r="P764" s="67"/>
      <c r="Q764" s="67"/>
    </row>
    <row r="765" spans="1:17" ht="18.75">
      <c r="A765" s="40"/>
      <c r="B765" s="40"/>
      <c r="C765" s="40"/>
      <c r="D765" s="40"/>
      <c r="E765" s="40"/>
      <c r="F765" s="40"/>
      <c r="G765" s="40"/>
      <c r="H765" s="40"/>
      <c r="I765" s="40"/>
      <c r="J765" s="40"/>
      <c r="K765" s="40"/>
      <c r="L765" s="40"/>
      <c r="M765" s="40"/>
      <c r="N765" s="40"/>
      <c r="O765" s="40"/>
      <c r="P765" s="40"/>
      <c r="Q765" s="40"/>
    </row>
    <row r="766" spans="1:17" ht="18.75">
      <c r="A766" s="68" t="s">
        <v>333</v>
      </c>
      <c r="B766" s="68"/>
      <c r="C766" s="31"/>
      <c r="D766" s="31"/>
      <c r="E766" s="31"/>
      <c r="F766" s="31"/>
      <c r="G766" s="31"/>
      <c r="H766" s="31"/>
      <c r="I766" s="31"/>
      <c r="J766" s="31"/>
      <c r="K766" s="31"/>
      <c r="L766" s="31"/>
      <c r="M766" s="31"/>
      <c r="N766" s="31"/>
      <c r="O766" s="31"/>
    </row>
    <row r="767" spans="1:17" ht="18.75">
      <c r="A767" s="68" t="s">
        <v>334</v>
      </c>
      <c r="B767" s="68"/>
      <c r="C767" s="30"/>
      <c r="D767" s="30"/>
      <c r="E767" s="30"/>
      <c r="F767" s="30"/>
      <c r="G767" s="30"/>
      <c r="H767" s="30"/>
      <c r="I767" s="30"/>
      <c r="J767" s="30"/>
      <c r="K767" s="30"/>
      <c r="L767" s="30"/>
      <c r="M767" s="30"/>
      <c r="N767" s="30"/>
      <c r="O767" s="30"/>
    </row>
    <row r="768" spans="1:17" ht="18.75">
      <c r="A768" s="68"/>
      <c r="B768" s="68"/>
      <c r="C768" s="31"/>
      <c r="D768" s="31"/>
      <c r="E768" s="31"/>
      <c r="F768" s="31"/>
      <c r="G768" s="31"/>
      <c r="H768" s="31"/>
      <c r="I768" s="31"/>
      <c r="J768" s="31"/>
      <c r="K768" s="31"/>
      <c r="L768" s="31"/>
      <c r="M768" s="31"/>
      <c r="N768" s="31"/>
      <c r="O768" s="31"/>
    </row>
    <row r="769" spans="1:18" ht="18.75">
      <c r="A769" s="75" t="s">
        <v>380</v>
      </c>
      <c r="B769" s="75"/>
      <c r="C769" s="75"/>
      <c r="D769" s="75"/>
      <c r="E769" s="75"/>
      <c r="F769" s="75"/>
      <c r="G769" s="75"/>
      <c r="H769" s="75"/>
      <c r="I769" s="75"/>
      <c r="J769" s="75"/>
      <c r="K769" s="75"/>
      <c r="L769" s="75"/>
      <c r="M769" s="64" t="s">
        <v>480</v>
      </c>
      <c r="N769" s="64"/>
      <c r="O769" s="64"/>
      <c r="P769" s="64"/>
      <c r="Q769" s="64"/>
    </row>
    <row r="771" spans="1:18" ht="46.5" customHeight="1">
      <c r="A771" s="76" t="s">
        <v>340</v>
      </c>
      <c r="B771" s="77" t="s">
        <v>341</v>
      </c>
      <c r="C771" s="76" t="s">
        <v>352</v>
      </c>
      <c r="D771" s="76"/>
      <c r="E771" s="76" t="s">
        <v>344</v>
      </c>
      <c r="F771" s="76"/>
      <c r="G771" s="76" t="s">
        <v>345</v>
      </c>
      <c r="H771" s="76"/>
      <c r="I771" s="76" t="s">
        <v>346</v>
      </c>
      <c r="J771" s="76"/>
      <c r="K771" s="76" t="s">
        <v>347</v>
      </c>
      <c r="L771" s="76"/>
      <c r="M771" s="76" t="s">
        <v>348</v>
      </c>
      <c r="N771" s="76"/>
      <c r="O771" s="81" t="s">
        <v>349</v>
      </c>
      <c r="P771" s="82" t="s">
        <v>338</v>
      </c>
      <c r="Q771" s="82" t="s">
        <v>339</v>
      </c>
    </row>
    <row r="772" spans="1:18" ht="16.5">
      <c r="A772" s="76"/>
      <c r="B772" s="77"/>
      <c r="C772" s="32" t="s">
        <v>342</v>
      </c>
      <c r="D772" s="33" t="s">
        <v>15</v>
      </c>
      <c r="E772" s="32" t="s">
        <v>342</v>
      </c>
      <c r="F772" s="33" t="s">
        <v>15</v>
      </c>
      <c r="G772" s="32" t="s">
        <v>342</v>
      </c>
      <c r="H772" s="33" t="s">
        <v>15</v>
      </c>
      <c r="I772" s="32" t="s">
        <v>342</v>
      </c>
      <c r="J772" s="33" t="s">
        <v>15</v>
      </c>
      <c r="K772" s="32" t="s">
        <v>342</v>
      </c>
      <c r="L772" s="33" t="s">
        <v>15</v>
      </c>
      <c r="M772" s="32" t="s">
        <v>342</v>
      </c>
      <c r="N772" s="33" t="s">
        <v>15</v>
      </c>
      <c r="O772" s="81"/>
      <c r="P772" s="83"/>
      <c r="Q772" s="83"/>
    </row>
    <row r="773" spans="1:18" ht="18.75">
      <c r="A773" s="34">
        <v>1</v>
      </c>
      <c r="B773" s="35"/>
      <c r="C773" s="34"/>
      <c r="D773" s="36">
        <f>VLOOKUP(C773,юноши!$A$4:$B$158,2)</f>
        <v>0</v>
      </c>
      <c r="E773" s="34"/>
      <c r="F773" s="36">
        <f>VLOOKUP(E773,юноши!$C$4:$D$158,2)</f>
        <v>0</v>
      </c>
      <c r="G773" s="34"/>
      <c r="H773" s="36">
        <f>VLOOKUP(G773,юноши!$E$4:$F$158,2)</f>
        <v>0</v>
      </c>
      <c r="I773" s="34"/>
      <c r="J773" s="36">
        <f>VLOOKUP(I773,юноши!$G$4:$H$158,2)</f>
        <v>0</v>
      </c>
      <c r="K773" s="34"/>
      <c r="L773" s="36">
        <f>VLOOKUP(K773,юноши!$I$4:$J$158,2)</f>
        <v>0</v>
      </c>
      <c r="M773" s="34"/>
      <c r="N773" s="36">
        <f>VLOOKUP(M773,юноши!$K$4:$L$157,2)</f>
        <v>0</v>
      </c>
      <c r="O773" s="37">
        <f>SUM(D773+F773+H773+J773+L773+N773)</f>
        <v>0</v>
      </c>
      <c r="P773" s="47">
        <f>'Личное первенство'!P184</f>
        <v>20</v>
      </c>
      <c r="Q773" s="69">
        <f ca="1">'Командный зачет'!D43</f>
        <v>5</v>
      </c>
      <c r="R773" t="str">
        <f>M769</f>
        <v>Субъект Российской Федерации 29</v>
      </c>
    </row>
    <row r="774" spans="1:18" ht="18.75">
      <c r="A774" s="34">
        <v>2</v>
      </c>
      <c r="B774" s="35"/>
      <c r="C774" s="34"/>
      <c r="D774" s="36">
        <f>VLOOKUP(C774,юноши!$A$4:$B$158,2)</f>
        <v>0</v>
      </c>
      <c r="E774" s="34"/>
      <c r="F774" s="36">
        <f>VLOOKUP(E774,юноши!$C$4:$D$158,2)</f>
        <v>0</v>
      </c>
      <c r="G774" s="34"/>
      <c r="H774" s="36">
        <f>VLOOKUP(G774,юноши!$E$4:$F$158,2)</f>
        <v>0</v>
      </c>
      <c r="I774" s="34"/>
      <c r="J774" s="36">
        <f>VLOOKUP(I774,юноши!$G$4:$H$158,2)</f>
        <v>0</v>
      </c>
      <c r="K774" s="34"/>
      <c r="L774" s="36">
        <f>VLOOKUP(K774,юноши!$I$4:$J$158,2)</f>
        <v>0</v>
      </c>
      <c r="M774" s="34"/>
      <c r="N774" s="36">
        <f>VLOOKUP(M774,юноши!$K$4:$L$157,2)</f>
        <v>0</v>
      </c>
      <c r="O774" s="37">
        <f t="shared" ref="O774:O778" si="28">SUM(D774+F774+H774+J774+L774+N774)</f>
        <v>0</v>
      </c>
      <c r="P774" s="47">
        <f>'Личное первенство'!P185</f>
        <v>20</v>
      </c>
      <c r="Q774" s="70"/>
      <c r="R774" t="str">
        <f>M769</f>
        <v>Субъект Российской Федерации 29</v>
      </c>
    </row>
    <row r="775" spans="1:18" ht="18.75">
      <c r="A775" s="34">
        <v>3</v>
      </c>
      <c r="B775" s="35"/>
      <c r="C775" s="34"/>
      <c r="D775" s="36">
        <f>VLOOKUP(C775,юноши!$A$4:$B$158,2)</f>
        <v>0</v>
      </c>
      <c r="E775" s="34"/>
      <c r="F775" s="36">
        <f>VLOOKUP(E775,юноши!$C$4:$D$158,2)</f>
        <v>0</v>
      </c>
      <c r="G775" s="34"/>
      <c r="H775" s="36">
        <f>VLOOKUP(G775,юноши!$E$4:$F$158,2)</f>
        <v>0</v>
      </c>
      <c r="I775" s="34"/>
      <c r="J775" s="36">
        <f>VLOOKUP(I775,юноши!$G$4:$H$158,2)</f>
        <v>0</v>
      </c>
      <c r="K775" s="34"/>
      <c r="L775" s="36">
        <f>VLOOKUP(K775,юноши!$I$4:$J$158,2)</f>
        <v>0</v>
      </c>
      <c r="M775" s="34"/>
      <c r="N775" s="36">
        <f>VLOOKUP(M775,юноши!$K$4:$L$157,2)</f>
        <v>0</v>
      </c>
      <c r="O775" s="37">
        <f t="shared" si="28"/>
        <v>0</v>
      </c>
      <c r="P775" s="47">
        <f>'Личное первенство'!P186</f>
        <v>20</v>
      </c>
      <c r="Q775" s="70"/>
      <c r="R775" t="str">
        <f>M769</f>
        <v>Субъект Российской Федерации 29</v>
      </c>
    </row>
    <row r="776" spans="1:18" ht="18.75">
      <c r="A776" s="34">
        <v>4</v>
      </c>
      <c r="B776" s="35"/>
      <c r="C776" s="34"/>
      <c r="D776" s="36">
        <f>VLOOKUP(C776,юноши!$A$4:$B$158,2)</f>
        <v>0</v>
      </c>
      <c r="E776" s="34"/>
      <c r="F776" s="36">
        <f>VLOOKUP(E776,юноши!$C$4:$D$158,2)</f>
        <v>0</v>
      </c>
      <c r="G776" s="34"/>
      <c r="H776" s="36">
        <f>VLOOKUP(G776,юноши!$E$4:$F$158,2)</f>
        <v>0</v>
      </c>
      <c r="I776" s="34"/>
      <c r="J776" s="36">
        <f>VLOOKUP(I776,юноши!$G$4:$H$158,2)</f>
        <v>0</v>
      </c>
      <c r="K776" s="34"/>
      <c r="L776" s="36">
        <f>VLOOKUP(K776,юноши!$I$4:$J$158,2)</f>
        <v>0</v>
      </c>
      <c r="M776" s="34"/>
      <c r="N776" s="36">
        <f>VLOOKUP(M776,юноши!$K$4:$L$157,2)</f>
        <v>0</v>
      </c>
      <c r="O776" s="37">
        <f t="shared" si="28"/>
        <v>0</v>
      </c>
      <c r="P776" s="47">
        <f>'Личное первенство'!P187</f>
        <v>20</v>
      </c>
      <c r="Q776" s="70"/>
      <c r="R776" t="str">
        <f>M769</f>
        <v>Субъект Российской Федерации 29</v>
      </c>
    </row>
    <row r="777" spans="1:18" ht="18.75">
      <c r="A777" s="34">
        <v>5</v>
      </c>
      <c r="B777" s="35"/>
      <c r="C777" s="34"/>
      <c r="D777" s="36">
        <f>VLOOKUP(C777,юноши!$A$4:$B$158,2)</f>
        <v>0</v>
      </c>
      <c r="E777" s="34"/>
      <c r="F777" s="36">
        <f>VLOOKUP(E777,юноши!$C$4:$D$158,2)</f>
        <v>0</v>
      </c>
      <c r="G777" s="34"/>
      <c r="H777" s="36">
        <f>VLOOKUP(G777,юноши!$E$4:$F$158,2)</f>
        <v>0</v>
      </c>
      <c r="I777" s="34"/>
      <c r="J777" s="36">
        <f>VLOOKUP(I777,юноши!$G$4:$H$158,2)</f>
        <v>0</v>
      </c>
      <c r="K777" s="34"/>
      <c r="L777" s="36">
        <f>VLOOKUP(K777,юноши!$I$4:$J$158,2)</f>
        <v>0</v>
      </c>
      <c r="M777" s="34"/>
      <c r="N777" s="36">
        <f>VLOOKUP(M777,юноши!$K$4:$L$157,2)</f>
        <v>0</v>
      </c>
      <c r="O777" s="37">
        <f t="shared" si="28"/>
        <v>0</v>
      </c>
      <c r="P777" s="47">
        <f>'Личное первенство'!P188</f>
        <v>20</v>
      </c>
      <c r="Q777" s="70"/>
      <c r="R777" t="str">
        <f>M769</f>
        <v>Субъект Российской Федерации 29</v>
      </c>
    </row>
    <row r="778" spans="1:18" ht="18.75">
      <c r="A778" s="34">
        <v>6</v>
      </c>
      <c r="B778" s="35"/>
      <c r="C778" s="34"/>
      <c r="D778" s="36">
        <f>VLOOKUP(C778,юноши!$A$4:$B$158,2)</f>
        <v>0</v>
      </c>
      <c r="E778" s="34"/>
      <c r="F778" s="36">
        <f>VLOOKUP(E778,юноши!$C$4:$D$158,2)</f>
        <v>0</v>
      </c>
      <c r="G778" s="34"/>
      <c r="H778" s="36">
        <f>VLOOKUP(G778,юноши!$E$4:$F$158,2)</f>
        <v>0</v>
      </c>
      <c r="I778" s="34"/>
      <c r="J778" s="36">
        <f>VLOOKUP(I778,юноши!$G$4:$H$158,2)</f>
        <v>0</v>
      </c>
      <c r="K778" s="34"/>
      <c r="L778" s="36">
        <f>VLOOKUP(K778,юноши!$I$4:$J$158,2)</f>
        <v>0</v>
      </c>
      <c r="M778" s="34"/>
      <c r="N778" s="36">
        <f>VLOOKUP(M778,юноши!$K$4:$L$157,2)</f>
        <v>0</v>
      </c>
      <c r="O778" s="37">
        <f t="shared" si="28"/>
        <v>0</v>
      </c>
      <c r="P778" s="47">
        <f>'Личное первенство'!P189</f>
        <v>20</v>
      </c>
      <c r="Q778" s="70"/>
      <c r="R778" t="str">
        <f>M769</f>
        <v>Субъект Российской Федерации 29</v>
      </c>
    </row>
    <row r="779" spans="1:18" ht="20.25">
      <c r="A779" s="72" t="s">
        <v>343</v>
      </c>
      <c r="B779" s="73"/>
      <c r="C779" s="73"/>
      <c r="D779" s="73"/>
      <c r="E779" s="73"/>
      <c r="F779" s="73"/>
      <c r="G779" s="73"/>
      <c r="H779" s="73"/>
      <c r="I779" s="73"/>
      <c r="J779" s="73"/>
      <c r="K779" s="73"/>
      <c r="L779" s="73"/>
      <c r="M779" s="73"/>
      <c r="N779" s="74"/>
      <c r="O779" s="79">
        <f ca="1">SUMPRODUCT(LARGE($O$773:$O$778,ROW(INDIRECT("O1:O"&amp;R15))))</f>
        <v>0</v>
      </c>
      <c r="P779" s="80"/>
      <c r="Q779" s="71"/>
    </row>
    <row r="781" spans="1:18" ht="16.5">
      <c r="B781" s="38" t="s">
        <v>350</v>
      </c>
    </row>
    <row r="782" spans="1:18" ht="16.5">
      <c r="B782" s="38"/>
    </row>
    <row r="783" spans="1:18" ht="16.5">
      <c r="B783" s="38" t="s">
        <v>351</v>
      </c>
    </row>
    <row r="784" spans="1:18" ht="18.75">
      <c r="A784" s="78" t="s">
        <v>330</v>
      </c>
      <c r="B784" s="78"/>
      <c r="C784" s="78"/>
      <c r="D784" s="78"/>
      <c r="E784" s="78"/>
      <c r="F784" s="78"/>
      <c r="G784" s="78"/>
      <c r="H784" s="78"/>
      <c r="I784" s="78"/>
      <c r="J784" s="78"/>
      <c r="K784" s="78"/>
      <c r="L784" s="78"/>
      <c r="M784" s="78"/>
      <c r="N784" s="78"/>
      <c r="O784" s="78"/>
      <c r="P784" s="78"/>
      <c r="Q784" s="78"/>
    </row>
    <row r="785" spans="1:18" ht="18.75">
      <c r="A785" s="78" t="s">
        <v>331</v>
      </c>
      <c r="B785" s="78"/>
      <c r="C785" s="78"/>
      <c r="D785" s="78"/>
      <c r="E785" s="78"/>
      <c r="F785" s="78"/>
      <c r="G785" s="78"/>
      <c r="H785" s="78"/>
      <c r="I785" s="78"/>
      <c r="J785" s="78"/>
      <c r="K785" s="78"/>
      <c r="L785" s="78"/>
      <c r="M785" s="78"/>
      <c r="N785" s="78"/>
      <c r="O785" s="78"/>
      <c r="P785" s="78"/>
      <c r="Q785" s="78"/>
    </row>
    <row r="787" spans="1:18">
      <c r="A787" s="65" t="s">
        <v>335</v>
      </c>
      <c r="B787" s="65"/>
      <c r="C787" s="65"/>
      <c r="D787" s="65"/>
      <c r="E787" s="65"/>
      <c r="F787" s="65"/>
      <c r="G787" s="65"/>
      <c r="H787" s="65"/>
      <c r="I787" s="65"/>
      <c r="J787" s="65"/>
      <c r="K787" s="65"/>
      <c r="L787" s="65"/>
      <c r="M787" s="65"/>
      <c r="N787" s="65"/>
      <c r="O787" s="65"/>
      <c r="P787" s="65"/>
      <c r="Q787" s="65"/>
    </row>
    <row r="788" spans="1:18">
      <c r="A788" s="28"/>
      <c r="B788" s="28"/>
      <c r="C788" s="28"/>
      <c r="D788" s="28"/>
      <c r="E788" s="28"/>
      <c r="F788" s="28"/>
      <c r="G788" s="28"/>
      <c r="H788" s="28"/>
      <c r="I788" s="28"/>
      <c r="J788" s="28"/>
      <c r="K788" s="28"/>
      <c r="L788" s="28"/>
      <c r="M788" s="28"/>
      <c r="N788" s="28"/>
      <c r="O788" s="28"/>
      <c r="P788" s="28"/>
      <c r="Q788" s="28"/>
    </row>
    <row r="789" spans="1:18" ht="18.75">
      <c r="A789" s="66" t="s">
        <v>332</v>
      </c>
      <c r="B789" s="66"/>
      <c r="C789" s="66"/>
      <c r="D789" s="66"/>
      <c r="E789" s="66"/>
      <c r="F789" s="66"/>
      <c r="G789" s="66"/>
      <c r="H789" s="66"/>
      <c r="I789" s="66"/>
      <c r="J789" s="66"/>
      <c r="K789" s="66"/>
      <c r="L789" s="66"/>
      <c r="M789" s="66"/>
      <c r="N789" s="66"/>
      <c r="O789" s="66"/>
      <c r="P789" s="66"/>
      <c r="Q789" s="66"/>
    </row>
    <row r="790" spans="1:18" ht="18.75">
      <c r="A790" s="66" t="s">
        <v>336</v>
      </c>
      <c r="B790" s="66"/>
      <c r="C790" s="66"/>
      <c r="D790" s="66"/>
      <c r="E790" s="66"/>
      <c r="F790" s="66"/>
      <c r="G790" s="66"/>
      <c r="H790" s="66"/>
      <c r="I790" s="66"/>
      <c r="J790" s="66"/>
      <c r="K790" s="66"/>
      <c r="L790" s="66"/>
      <c r="M790" s="66"/>
      <c r="N790" s="66"/>
      <c r="O790" s="66"/>
      <c r="P790" s="66"/>
      <c r="Q790" s="66"/>
    </row>
    <row r="791" spans="1:18" ht="18.75">
      <c r="A791" s="67" t="s">
        <v>337</v>
      </c>
      <c r="B791" s="67"/>
      <c r="C791" s="67"/>
      <c r="D791" s="67"/>
      <c r="E791" s="67"/>
      <c r="F791" s="67"/>
      <c r="G791" s="67"/>
      <c r="H791" s="67"/>
      <c r="I791" s="67"/>
      <c r="J791" s="67"/>
      <c r="K791" s="67"/>
      <c r="L791" s="67"/>
      <c r="M791" s="67"/>
      <c r="N791" s="67"/>
      <c r="O791" s="67"/>
      <c r="P791" s="67"/>
      <c r="Q791" s="67"/>
    </row>
    <row r="792" spans="1:18" ht="18.75">
      <c r="A792" s="40"/>
      <c r="B792" s="40"/>
      <c r="C792" s="40"/>
      <c r="D792" s="40"/>
      <c r="E792" s="40"/>
      <c r="F792" s="40"/>
      <c r="G792" s="40"/>
      <c r="H792" s="40"/>
      <c r="I792" s="40"/>
      <c r="J792" s="40"/>
      <c r="K792" s="40"/>
      <c r="L792" s="40"/>
      <c r="M792" s="40"/>
      <c r="N792" s="40"/>
      <c r="O792" s="40"/>
      <c r="P792" s="40"/>
      <c r="Q792" s="40"/>
    </row>
    <row r="793" spans="1:18" ht="18.75">
      <c r="A793" s="68" t="s">
        <v>333</v>
      </c>
      <c r="B793" s="68"/>
      <c r="C793" s="31"/>
      <c r="D793" s="31"/>
      <c r="E793" s="31"/>
      <c r="F793" s="31"/>
      <c r="G793" s="31"/>
      <c r="H793" s="31"/>
      <c r="I793" s="31"/>
      <c r="J793" s="31"/>
      <c r="K793" s="31"/>
      <c r="L793" s="31"/>
      <c r="M793" s="31"/>
      <c r="N793" s="31"/>
      <c r="O793" s="31"/>
    </row>
    <row r="794" spans="1:18" ht="18.75">
      <c r="A794" s="68" t="s">
        <v>334</v>
      </c>
      <c r="B794" s="68"/>
      <c r="C794" s="30"/>
      <c r="D794" s="30"/>
      <c r="E794" s="30"/>
      <c r="F794" s="30"/>
      <c r="G794" s="30"/>
      <c r="H794" s="30"/>
      <c r="I794" s="30"/>
      <c r="J794" s="30"/>
      <c r="K794" s="30"/>
      <c r="L794" s="30"/>
      <c r="M794" s="30"/>
      <c r="N794" s="30"/>
      <c r="O794" s="30"/>
    </row>
    <row r="795" spans="1:18" ht="18.75">
      <c r="A795" s="68"/>
      <c r="B795" s="68"/>
      <c r="C795" s="31"/>
      <c r="D795" s="31"/>
      <c r="E795" s="31"/>
      <c r="F795" s="31"/>
      <c r="G795" s="31"/>
      <c r="H795" s="31"/>
      <c r="I795" s="31"/>
      <c r="J795" s="31"/>
      <c r="K795" s="31"/>
      <c r="L795" s="31"/>
      <c r="M795" s="31"/>
      <c r="N795" s="31"/>
      <c r="O795" s="31"/>
    </row>
    <row r="796" spans="1:18" ht="18.75">
      <c r="A796" s="75" t="s">
        <v>381</v>
      </c>
      <c r="B796" s="75"/>
      <c r="C796" s="75"/>
      <c r="D796" s="75"/>
      <c r="E796" s="75"/>
      <c r="F796" s="75"/>
      <c r="G796" s="75"/>
      <c r="H796" s="75"/>
      <c r="I796" s="75"/>
      <c r="J796" s="75"/>
      <c r="K796" s="75"/>
      <c r="L796" s="75"/>
      <c r="M796" s="64" t="s">
        <v>481</v>
      </c>
      <c r="N796" s="64"/>
      <c r="O796" s="64"/>
      <c r="P796" s="64"/>
      <c r="Q796" s="64"/>
    </row>
    <row r="798" spans="1:18" ht="46.5" customHeight="1">
      <c r="A798" s="76" t="s">
        <v>340</v>
      </c>
      <c r="B798" s="77" t="s">
        <v>341</v>
      </c>
      <c r="C798" s="76" t="s">
        <v>352</v>
      </c>
      <c r="D798" s="76"/>
      <c r="E798" s="76" t="s">
        <v>344</v>
      </c>
      <c r="F798" s="76"/>
      <c r="G798" s="76" t="s">
        <v>345</v>
      </c>
      <c r="H798" s="76"/>
      <c r="I798" s="76" t="s">
        <v>346</v>
      </c>
      <c r="J798" s="76"/>
      <c r="K798" s="76" t="s">
        <v>347</v>
      </c>
      <c r="L798" s="76"/>
      <c r="M798" s="76" t="s">
        <v>348</v>
      </c>
      <c r="N798" s="76"/>
      <c r="O798" s="81" t="s">
        <v>349</v>
      </c>
      <c r="P798" s="82" t="s">
        <v>338</v>
      </c>
      <c r="Q798" s="82" t="s">
        <v>339</v>
      </c>
    </row>
    <row r="799" spans="1:18" ht="16.5">
      <c r="A799" s="76"/>
      <c r="B799" s="77"/>
      <c r="C799" s="32" t="s">
        <v>342</v>
      </c>
      <c r="D799" s="33" t="s">
        <v>15</v>
      </c>
      <c r="E799" s="32" t="s">
        <v>342</v>
      </c>
      <c r="F799" s="33" t="s">
        <v>15</v>
      </c>
      <c r="G799" s="32" t="s">
        <v>342</v>
      </c>
      <c r="H799" s="33" t="s">
        <v>15</v>
      </c>
      <c r="I799" s="32" t="s">
        <v>342</v>
      </c>
      <c r="J799" s="33" t="s">
        <v>15</v>
      </c>
      <c r="K799" s="32" t="s">
        <v>342</v>
      </c>
      <c r="L799" s="33" t="s">
        <v>15</v>
      </c>
      <c r="M799" s="32" t="s">
        <v>342</v>
      </c>
      <c r="N799" s="33" t="s">
        <v>15</v>
      </c>
      <c r="O799" s="81"/>
      <c r="P799" s="83"/>
      <c r="Q799" s="83"/>
    </row>
    <row r="800" spans="1:18" ht="18.75">
      <c r="A800" s="34">
        <v>1</v>
      </c>
      <c r="B800" s="35"/>
      <c r="C800" s="34"/>
      <c r="D800" s="36">
        <f>VLOOKUP(C800,юноши!$A$4:$B$158,2)</f>
        <v>0</v>
      </c>
      <c r="E800" s="34"/>
      <c r="F800" s="36">
        <f>VLOOKUP(E800,юноши!$C$4:$D$158,2)</f>
        <v>0</v>
      </c>
      <c r="G800" s="34"/>
      <c r="H800" s="36">
        <f>VLOOKUP(G800,юноши!$E$4:$F$158,2)</f>
        <v>0</v>
      </c>
      <c r="I800" s="34"/>
      <c r="J800" s="36">
        <f>VLOOKUP(I800,юноши!$G$4:$H$158,2)</f>
        <v>0</v>
      </c>
      <c r="K800" s="34"/>
      <c r="L800" s="36">
        <f>VLOOKUP(K800,юноши!$I$4:$J$158,2)</f>
        <v>0</v>
      </c>
      <c r="M800" s="34"/>
      <c r="N800" s="36">
        <f>VLOOKUP(M800,юноши!$K$4:$L$157,2)</f>
        <v>0</v>
      </c>
      <c r="O800" s="37">
        <f>SUM(D800+F800+H800+J800+L800+N800)</f>
        <v>0</v>
      </c>
      <c r="P800" s="47">
        <f>'Личное первенство'!P190</f>
        <v>20</v>
      </c>
      <c r="Q800" s="69">
        <f ca="1">'Командный зачет'!D44</f>
        <v>5</v>
      </c>
      <c r="R800" t="str">
        <f>M796</f>
        <v>Субъект Российской Федерации 30</v>
      </c>
    </row>
    <row r="801" spans="1:18" ht="18.75">
      <c r="A801" s="34">
        <v>2</v>
      </c>
      <c r="B801" s="35"/>
      <c r="C801" s="34"/>
      <c r="D801" s="36">
        <f>VLOOKUP(C801,юноши!$A$4:$B$158,2)</f>
        <v>0</v>
      </c>
      <c r="E801" s="34"/>
      <c r="F801" s="36">
        <f>VLOOKUP(E801,юноши!$C$4:$D$158,2)</f>
        <v>0</v>
      </c>
      <c r="G801" s="34"/>
      <c r="H801" s="36">
        <f>VLOOKUP(G801,юноши!$E$4:$F$158,2)</f>
        <v>0</v>
      </c>
      <c r="I801" s="34"/>
      <c r="J801" s="36">
        <f>VLOOKUP(I801,юноши!$G$4:$H$158,2)</f>
        <v>0</v>
      </c>
      <c r="K801" s="34"/>
      <c r="L801" s="36">
        <f>VLOOKUP(K801,юноши!$I$4:$J$158,2)</f>
        <v>0</v>
      </c>
      <c r="M801" s="34"/>
      <c r="N801" s="36">
        <f>VLOOKUP(M801,юноши!$K$4:$L$157,2)</f>
        <v>0</v>
      </c>
      <c r="O801" s="37">
        <f t="shared" ref="O801:O805" si="29">SUM(D801+F801+H801+J801+L801+N801)</f>
        <v>0</v>
      </c>
      <c r="P801" s="47">
        <f>'Личное первенство'!P191</f>
        <v>20</v>
      </c>
      <c r="Q801" s="70"/>
      <c r="R801" t="str">
        <f>M796</f>
        <v>Субъект Российской Федерации 30</v>
      </c>
    </row>
    <row r="802" spans="1:18" ht="18.75">
      <c r="A802" s="34">
        <v>3</v>
      </c>
      <c r="B802" s="35"/>
      <c r="C802" s="34"/>
      <c r="D802" s="36">
        <f>VLOOKUP(C802,юноши!$A$4:$B$158,2)</f>
        <v>0</v>
      </c>
      <c r="E802" s="34"/>
      <c r="F802" s="36">
        <f>VLOOKUP(E802,юноши!$C$4:$D$158,2)</f>
        <v>0</v>
      </c>
      <c r="G802" s="34"/>
      <c r="H802" s="36">
        <f>VLOOKUP(G802,юноши!$E$4:$F$158,2)</f>
        <v>0</v>
      </c>
      <c r="I802" s="34"/>
      <c r="J802" s="36">
        <f>VLOOKUP(I802,юноши!$G$4:$H$158,2)</f>
        <v>0</v>
      </c>
      <c r="K802" s="34"/>
      <c r="L802" s="36">
        <f>VLOOKUP(K802,юноши!$I$4:$J$158,2)</f>
        <v>0</v>
      </c>
      <c r="M802" s="34"/>
      <c r="N802" s="36">
        <f>VLOOKUP(M802,юноши!$K$4:$L$157,2)</f>
        <v>0</v>
      </c>
      <c r="O802" s="37">
        <f t="shared" si="29"/>
        <v>0</v>
      </c>
      <c r="P802" s="47">
        <f>'Личное первенство'!P192</f>
        <v>20</v>
      </c>
      <c r="Q802" s="70"/>
      <c r="R802" t="str">
        <f>M796</f>
        <v>Субъект Российской Федерации 30</v>
      </c>
    </row>
    <row r="803" spans="1:18" ht="18.75">
      <c r="A803" s="34">
        <v>4</v>
      </c>
      <c r="B803" s="35"/>
      <c r="C803" s="34"/>
      <c r="D803" s="36">
        <f>VLOOKUP(C803,юноши!$A$4:$B$158,2)</f>
        <v>0</v>
      </c>
      <c r="E803" s="34"/>
      <c r="F803" s="36">
        <f>VLOOKUP(E803,юноши!$C$4:$D$158,2)</f>
        <v>0</v>
      </c>
      <c r="G803" s="34"/>
      <c r="H803" s="36">
        <f>VLOOKUP(G803,юноши!$E$4:$F$158,2)</f>
        <v>0</v>
      </c>
      <c r="I803" s="34"/>
      <c r="J803" s="36">
        <f>VLOOKUP(I803,юноши!$G$4:$H$158,2)</f>
        <v>0</v>
      </c>
      <c r="K803" s="34"/>
      <c r="L803" s="36">
        <f>VLOOKUP(K803,юноши!$I$4:$J$158,2)</f>
        <v>0</v>
      </c>
      <c r="M803" s="34"/>
      <c r="N803" s="36">
        <f>VLOOKUP(M803,юноши!$K$4:$L$157,2)</f>
        <v>0</v>
      </c>
      <c r="O803" s="37">
        <f t="shared" si="29"/>
        <v>0</v>
      </c>
      <c r="P803" s="47">
        <f>'Личное первенство'!P193</f>
        <v>20</v>
      </c>
      <c r="Q803" s="70"/>
      <c r="R803" t="str">
        <f>M796</f>
        <v>Субъект Российской Федерации 30</v>
      </c>
    </row>
    <row r="804" spans="1:18" ht="18.75">
      <c r="A804" s="34">
        <v>5</v>
      </c>
      <c r="B804" s="35"/>
      <c r="C804" s="34"/>
      <c r="D804" s="36">
        <f>VLOOKUP(C804,юноши!$A$4:$B$158,2)</f>
        <v>0</v>
      </c>
      <c r="E804" s="34"/>
      <c r="F804" s="36">
        <f>VLOOKUP(E804,юноши!$C$4:$D$158,2)</f>
        <v>0</v>
      </c>
      <c r="G804" s="34"/>
      <c r="H804" s="36">
        <f>VLOOKUP(G804,юноши!$E$4:$F$158,2)</f>
        <v>0</v>
      </c>
      <c r="I804" s="34"/>
      <c r="J804" s="36">
        <f>VLOOKUP(I804,юноши!$G$4:$H$158,2)</f>
        <v>0</v>
      </c>
      <c r="K804" s="34"/>
      <c r="L804" s="36">
        <f>VLOOKUP(K804,юноши!$I$4:$J$158,2)</f>
        <v>0</v>
      </c>
      <c r="M804" s="34"/>
      <c r="N804" s="36">
        <f>VLOOKUP(M804,юноши!$K$4:$L$157,2)</f>
        <v>0</v>
      </c>
      <c r="O804" s="37">
        <f t="shared" si="29"/>
        <v>0</v>
      </c>
      <c r="P804" s="47">
        <f>'Личное первенство'!P194</f>
        <v>20</v>
      </c>
      <c r="Q804" s="70"/>
      <c r="R804" t="str">
        <f>M796</f>
        <v>Субъект Российской Федерации 30</v>
      </c>
    </row>
    <row r="805" spans="1:18" ht="18.75">
      <c r="A805" s="34">
        <v>6</v>
      </c>
      <c r="B805" s="35"/>
      <c r="C805" s="34"/>
      <c r="D805" s="36">
        <f>VLOOKUP(C805,юноши!$A$4:$B$158,2)</f>
        <v>0</v>
      </c>
      <c r="E805" s="34"/>
      <c r="F805" s="36">
        <f>VLOOKUP(E805,юноши!$C$4:$D$158,2)</f>
        <v>0</v>
      </c>
      <c r="G805" s="34"/>
      <c r="H805" s="36">
        <f>VLOOKUP(G805,юноши!$E$4:$F$158,2)</f>
        <v>0</v>
      </c>
      <c r="I805" s="34"/>
      <c r="J805" s="36">
        <f>VLOOKUP(I805,юноши!$G$4:$H$158,2)</f>
        <v>0</v>
      </c>
      <c r="K805" s="34"/>
      <c r="L805" s="36">
        <f>VLOOKUP(K805,юноши!$I$4:$J$158,2)</f>
        <v>0</v>
      </c>
      <c r="M805" s="34"/>
      <c r="N805" s="36">
        <f>VLOOKUP(M805,юноши!$K$4:$L$157,2)</f>
        <v>0</v>
      </c>
      <c r="O805" s="37">
        <f t="shared" si="29"/>
        <v>0</v>
      </c>
      <c r="P805" s="47">
        <f>'Личное первенство'!P195</f>
        <v>20</v>
      </c>
      <c r="Q805" s="70"/>
      <c r="R805" t="str">
        <f>M796</f>
        <v>Субъект Российской Федерации 30</v>
      </c>
    </row>
    <row r="806" spans="1:18" ht="20.25">
      <c r="A806" s="72" t="s">
        <v>343</v>
      </c>
      <c r="B806" s="73"/>
      <c r="C806" s="73"/>
      <c r="D806" s="73"/>
      <c r="E806" s="73"/>
      <c r="F806" s="73"/>
      <c r="G806" s="73"/>
      <c r="H806" s="73"/>
      <c r="I806" s="73"/>
      <c r="J806" s="73"/>
      <c r="K806" s="73"/>
      <c r="L806" s="73"/>
      <c r="M806" s="73"/>
      <c r="N806" s="74"/>
      <c r="O806" s="79">
        <f ca="1">SUMPRODUCT(LARGE($O$800:$O$805,ROW(INDIRECT("O1:O"&amp;R15))))</f>
        <v>0</v>
      </c>
      <c r="P806" s="80"/>
      <c r="Q806" s="71"/>
    </row>
    <row r="808" spans="1:18" ht="16.5">
      <c r="B808" s="38" t="s">
        <v>350</v>
      </c>
    </row>
    <row r="809" spans="1:18" ht="16.5">
      <c r="B809" s="38"/>
    </row>
    <row r="810" spans="1:18" ht="16.5">
      <c r="B810" s="38" t="s">
        <v>351</v>
      </c>
    </row>
    <row r="811" spans="1:18" ht="18.75">
      <c r="A811" s="78" t="s">
        <v>330</v>
      </c>
      <c r="B811" s="78"/>
      <c r="C811" s="78"/>
      <c r="D811" s="78"/>
      <c r="E811" s="78"/>
      <c r="F811" s="78"/>
      <c r="G811" s="78"/>
      <c r="H811" s="78"/>
      <c r="I811" s="78"/>
      <c r="J811" s="78"/>
      <c r="K811" s="78"/>
      <c r="L811" s="78"/>
      <c r="M811" s="78"/>
      <c r="N811" s="78"/>
      <c r="O811" s="78"/>
      <c r="P811" s="78"/>
      <c r="Q811" s="78"/>
    </row>
    <row r="812" spans="1:18" ht="18.75">
      <c r="A812" s="78" t="s">
        <v>331</v>
      </c>
      <c r="B812" s="78"/>
      <c r="C812" s="78"/>
      <c r="D812" s="78"/>
      <c r="E812" s="78"/>
      <c r="F812" s="78"/>
      <c r="G812" s="78"/>
      <c r="H812" s="78"/>
      <c r="I812" s="78"/>
      <c r="J812" s="78"/>
      <c r="K812" s="78"/>
      <c r="L812" s="78"/>
      <c r="M812" s="78"/>
      <c r="N812" s="78"/>
      <c r="O812" s="78"/>
      <c r="P812" s="78"/>
      <c r="Q812" s="78"/>
    </row>
    <row r="814" spans="1:18">
      <c r="A814" s="65" t="s">
        <v>335</v>
      </c>
      <c r="B814" s="65"/>
      <c r="C814" s="65"/>
      <c r="D814" s="65"/>
      <c r="E814" s="65"/>
      <c r="F814" s="65"/>
      <c r="G814" s="65"/>
      <c r="H814" s="65"/>
      <c r="I814" s="65"/>
      <c r="J814" s="65"/>
      <c r="K814" s="65"/>
      <c r="L814" s="65"/>
      <c r="M814" s="65"/>
      <c r="N814" s="65"/>
      <c r="O814" s="65"/>
      <c r="P814" s="65"/>
      <c r="Q814" s="65"/>
    </row>
    <row r="815" spans="1:18">
      <c r="A815" s="28"/>
      <c r="B815" s="28"/>
      <c r="C815" s="28"/>
      <c r="D815" s="28"/>
      <c r="E815" s="28"/>
      <c r="F815" s="28"/>
      <c r="G815" s="28"/>
      <c r="H815" s="28"/>
      <c r="I815" s="28"/>
      <c r="J815" s="28"/>
      <c r="K815" s="28"/>
      <c r="L815" s="28"/>
      <c r="M815" s="28"/>
      <c r="N815" s="28"/>
      <c r="O815" s="28"/>
      <c r="P815" s="28"/>
      <c r="Q815" s="28"/>
    </row>
    <row r="816" spans="1:18" ht="18.75">
      <c r="A816" s="66" t="s">
        <v>332</v>
      </c>
      <c r="B816" s="66"/>
      <c r="C816" s="66"/>
      <c r="D816" s="66"/>
      <c r="E816" s="66"/>
      <c r="F816" s="66"/>
      <c r="G816" s="66"/>
      <c r="H816" s="66"/>
      <c r="I816" s="66"/>
      <c r="J816" s="66"/>
      <c r="K816" s="66"/>
      <c r="L816" s="66"/>
      <c r="M816" s="66"/>
      <c r="N816" s="66"/>
      <c r="O816" s="66"/>
      <c r="P816" s="66"/>
      <c r="Q816" s="66"/>
    </row>
    <row r="817" spans="1:18" ht="18.75">
      <c r="A817" s="66" t="s">
        <v>336</v>
      </c>
      <c r="B817" s="66"/>
      <c r="C817" s="66"/>
      <c r="D817" s="66"/>
      <c r="E817" s="66"/>
      <c r="F817" s="66"/>
      <c r="G817" s="66"/>
      <c r="H817" s="66"/>
      <c r="I817" s="66"/>
      <c r="J817" s="66"/>
      <c r="K817" s="66"/>
      <c r="L817" s="66"/>
      <c r="M817" s="66"/>
      <c r="N817" s="66"/>
      <c r="O817" s="66"/>
      <c r="P817" s="66"/>
      <c r="Q817" s="66"/>
    </row>
    <row r="818" spans="1:18" ht="18.75">
      <c r="A818" s="67" t="s">
        <v>337</v>
      </c>
      <c r="B818" s="67"/>
      <c r="C818" s="67"/>
      <c r="D818" s="67"/>
      <c r="E818" s="67"/>
      <c r="F818" s="67"/>
      <c r="G818" s="67"/>
      <c r="H818" s="67"/>
      <c r="I818" s="67"/>
      <c r="J818" s="67"/>
      <c r="K818" s="67"/>
      <c r="L818" s="67"/>
      <c r="M818" s="67"/>
      <c r="N818" s="67"/>
      <c r="O818" s="67"/>
      <c r="P818" s="67"/>
      <c r="Q818" s="67"/>
    </row>
    <row r="819" spans="1:18" ht="18.75">
      <c r="A819" s="40"/>
      <c r="B819" s="40"/>
      <c r="C819" s="40"/>
      <c r="D819" s="40"/>
      <c r="E819" s="40"/>
      <c r="F819" s="40"/>
      <c r="G819" s="40"/>
      <c r="H819" s="40"/>
      <c r="I819" s="40"/>
      <c r="J819" s="40"/>
      <c r="K819" s="40"/>
      <c r="L819" s="40"/>
      <c r="M819" s="40"/>
      <c r="N819" s="40"/>
      <c r="O819" s="40"/>
      <c r="P819" s="40"/>
      <c r="Q819" s="40"/>
    </row>
    <row r="820" spans="1:18" ht="18.75">
      <c r="A820" s="68" t="s">
        <v>333</v>
      </c>
      <c r="B820" s="68"/>
      <c r="C820" s="31"/>
      <c r="D820" s="31"/>
      <c r="E820" s="31"/>
      <c r="F820" s="31"/>
      <c r="G820" s="31"/>
      <c r="H820" s="31"/>
      <c r="I820" s="31"/>
      <c r="J820" s="31"/>
      <c r="K820" s="31"/>
      <c r="L820" s="31"/>
      <c r="M820" s="31"/>
      <c r="N820" s="31"/>
      <c r="O820" s="31"/>
    </row>
    <row r="821" spans="1:18" ht="18.75">
      <c r="A821" s="68" t="s">
        <v>334</v>
      </c>
      <c r="B821" s="68"/>
      <c r="C821" s="30"/>
      <c r="D821" s="30"/>
      <c r="E821" s="30"/>
      <c r="F821" s="30"/>
      <c r="G821" s="30"/>
      <c r="H821" s="30"/>
      <c r="I821" s="30"/>
      <c r="J821" s="30"/>
      <c r="K821" s="30"/>
      <c r="L821" s="30"/>
      <c r="M821" s="30"/>
      <c r="N821" s="30"/>
      <c r="O821" s="30"/>
    </row>
    <row r="822" spans="1:18" ht="18.75">
      <c r="A822" s="68"/>
      <c r="B822" s="68"/>
      <c r="C822" s="31"/>
      <c r="D822" s="31"/>
      <c r="E822" s="31"/>
      <c r="F822" s="31"/>
      <c r="G822" s="31"/>
      <c r="H822" s="31"/>
      <c r="I822" s="31"/>
      <c r="J822" s="31"/>
      <c r="K822" s="31"/>
      <c r="L822" s="31"/>
      <c r="M822" s="31"/>
      <c r="N822" s="31"/>
      <c r="O822" s="31"/>
    </row>
    <row r="823" spans="1:18" ht="18.75">
      <c r="A823" s="75" t="s">
        <v>382</v>
      </c>
      <c r="B823" s="75"/>
      <c r="C823" s="75"/>
      <c r="D823" s="75"/>
      <c r="E823" s="75"/>
      <c r="F823" s="75"/>
      <c r="G823" s="75"/>
      <c r="H823" s="75"/>
      <c r="I823" s="75"/>
      <c r="J823" s="75"/>
      <c r="K823" s="75"/>
      <c r="L823" s="75"/>
      <c r="M823" s="64" t="s">
        <v>482</v>
      </c>
      <c r="N823" s="64"/>
      <c r="O823" s="64"/>
      <c r="P823" s="64"/>
      <c r="Q823" s="64"/>
    </row>
    <row r="825" spans="1:18" ht="46.5" customHeight="1">
      <c r="A825" s="76" t="s">
        <v>340</v>
      </c>
      <c r="B825" s="77" t="s">
        <v>341</v>
      </c>
      <c r="C825" s="76" t="s">
        <v>352</v>
      </c>
      <c r="D825" s="76"/>
      <c r="E825" s="76" t="s">
        <v>344</v>
      </c>
      <c r="F825" s="76"/>
      <c r="G825" s="76" t="s">
        <v>345</v>
      </c>
      <c r="H825" s="76"/>
      <c r="I825" s="76" t="s">
        <v>346</v>
      </c>
      <c r="J825" s="76"/>
      <c r="K825" s="76" t="s">
        <v>347</v>
      </c>
      <c r="L825" s="76"/>
      <c r="M825" s="76" t="s">
        <v>348</v>
      </c>
      <c r="N825" s="76"/>
      <c r="O825" s="81" t="s">
        <v>349</v>
      </c>
      <c r="P825" s="82" t="s">
        <v>338</v>
      </c>
      <c r="Q825" s="82" t="s">
        <v>339</v>
      </c>
    </row>
    <row r="826" spans="1:18" ht="16.5">
      <c r="A826" s="76"/>
      <c r="B826" s="77"/>
      <c r="C826" s="32" t="s">
        <v>342</v>
      </c>
      <c r="D826" s="33" t="s">
        <v>15</v>
      </c>
      <c r="E826" s="32" t="s">
        <v>342</v>
      </c>
      <c r="F826" s="33" t="s">
        <v>15</v>
      </c>
      <c r="G826" s="32" t="s">
        <v>342</v>
      </c>
      <c r="H826" s="33" t="s">
        <v>15</v>
      </c>
      <c r="I826" s="32" t="s">
        <v>342</v>
      </c>
      <c r="J826" s="33" t="s">
        <v>15</v>
      </c>
      <c r="K826" s="32" t="s">
        <v>342</v>
      </c>
      <c r="L826" s="33" t="s">
        <v>15</v>
      </c>
      <c r="M826" s="32" t="s">
        <v>342</v>
      </c>
      <c r="N826" s="33" t="s">
        <v>15</v>
      </c>
      <c r="O826" s="81"/>
      <c r="P826" s="83"/>
      <c r="Q826" s="83"/>
    </row>
    <row r="827" spans="1:18" ht="18.75">
      <c r="A827" s="34">
        <v>1</v>
      </c>
      <c r="B827" s="35"/>
      <c r="C827" s="34"/>
      <c r="D827" s="36">
        <f>VLOOKUP(C827,юноши!$A$4:$B$158,2)</f>
        <v>0</v>
      </c>
      <c r="E827" s="34"/>
      <c r="F827" s="36">
        <f>VLOOKUP(E827,юноши!$C$4:$D$158,2)</f>
        <v>0</v>
      </c>
      <c r="G827" s="34"/>
      <c r="H827" s="36">
        <f>VLOOKUP(G827,юноши!$E$4:$F$158,2)</f>
        <v>0</v>
      </c>
      <c r="I827" s="34"/>
      <c r="J827" s="36">
        <f>VLOOKUP(I827,юноши!$G$4:$H$158,2)</f>
        <v>0</v>
      </c>
      <c r="K827" s="34"/>
      <c r="L827" s="36">
        <f>VLOOKUP(K827,юноши!$I$4:$J$158,2)</f>
        <v>0</v>
      </c>
      <c r="M827" s="34"/>
      <c r="N827" s="36">
        <f>VLOOKUP(M827,юноши!$K$4:$L$157,2)</f>
        <v>0</v>
      </c>
      <c r="O827" s="37">
        <f>SUM(D827+F827+H827+J827+L827+N827)</f>
        <v>0</v>
      </c>
      <c r="P827" s="47">
        <f>'Личное первенство'!P196</f>
        <v>20</v>
      </c>
      <c r="Q827" s="69">
        <f ca="1">'Командный зачет'!D45</f>
        <v>5</v>
      </c>
      <c r="R827" t="str">
        <f>M823</f>
        <v>Субъект Российской Федерации 31</v>
      </c>
    </row>
    <row r="828" spans="1:18" ht="18.75">
      <c r="A828" s="34">
        <v>2</v>
      </c>
      <c r="B828" s="35"/>
      <c r="C828" s="34"/>
      <c r="D828" s="36">
        <f>VLOOKUP(C828,юноши!$A$4:$B$158,2)</f>
        <v>0</v>
      </c>
      <c r="E828" s="34"/>
      <c r="F828" s="36">
        <f>VLOOKUP(E828,юноши!$C$4:$D$158,2)</f>
        <v>0</v>
      </c>
      <c r="G828" s="34"/>
      <c r="H828" s="36">
        <f>VLOOKUP(G828,юноши!$E$4:$F$158,2)</f>
        <v>0</v>
      </c>
      <c r="I828" s="34"/>
      <c r="J828" s="36">
        <f>VLOOKUP(I828,юноши!$G$4:$H$158,2)</f>
        <v>0</v>
      </c>
      <c r="K828" s="34"/>
      <c r="L828" s="36">
        <f>VLOOKUP(K828,юноши!$I$4:$J$158,2)</f>
        <v>0</v>
      </c>
      <c r="M828" s="34"/>
      <c r="N828" s="36">
        <f>VLOOKUP(M828,юноши!$K$4:$L$157,2)</f>
        <v>0</v>
      </c>
      <c r="O828" s="37">
        <f t="shared" ref="O828:O832" si="30">SUM(D828+F828+H828+J828+L828+N828)</f>
        <v>0</v>
      </c>
      <c r="P828" s="47">
        <f>'Личное первенство'!P197</f>
        <v>20</v>
      </c>
      <c r="Q828" s="70"/>
      <c r="R828" t="str">
        <f>M823</f>
        <v>Субъект Российской Федерации 31</v>
      </c>
    </row>
    <row r="829" spans="1:18" ht="18.75">
      <c r="A829" s="34">
        <v>3</v>
      </c>
      <c r="B829" s="35"/>
      <c r="C829" s="34"/>
      <c r="D829" s="36">
        <f>VLOOKUP(C829,юноши!$A$4:$B$158,2)</f>
        <v>0</v>
      </c>
      <c r="E829" s="34"/>
      <c r="F829" s="36">
        <f>VLOOKUP(E829,юноши!$C$4:$D$158,2)</f>
        <v>0</v>
      </c>
      <c r="G829" s="34"/>
      <c r="H829" s="36">
        <f>VLOOKUP(G829,юноши!$E$4:$F$158,2)</f>
        <v>0</v>
      </c>
      <c r="I829" s="34"/>
      <c r="J829" s="36">
        <f>VLOOKUP(I829,юноши!$G$4:$H$158,2)</f>
        <v>0</v>
      </c>
      <c r="K829" s="34"/>
      <c r="L829" s="36">
        <f>VLOOKUP(K829,юноши!$I$4:$J$158,2)</f>
        <v>0</v>
      </c>
      <c r="M829" s="34"/>
      <c r="N829" s="36">
        <f>VLOOKUP(M829,юноши!$K$4:$L$157,2)</f>
        <v>0</v>
      </c>
      <c r="O829" s="37">
        <f t="shared" si="30"/>
        <v>0</v>
      </c>
      <c r="P829" s="47">
        <f>'Личное первенство'!P198</f>
        <v>20</v>
      </c>
      <c r="Q829" s="70"/>
      <c r="R829" t="str">
        <f>M823</f>
        <v>Субъект Российской Федерации 31</v>
      </c>
    </row>
    <row r="830" spans="1:18" ht="18.75">
      <c r="A830" s="34">
        <v>4</v>
      </c>
      <c r="B830" s="35"/>
      <c r="C830" s="34"/>
      <c r="D830" s="36">
        <f>VLOOKUP(C830,юноши!$A$4:$B$158,2)</f>
        <v>0</v>
      </c>
      <c r="E830" s="34"/>
      <c r="F830" s="36">
        <f>VLOOKUP(E830,юноши!$C$4:$D$158,2)</f>
        <v>0</v>
      </c>
      <c r="G830" s="34"/>
      <c r="H830" s="36">
        <f>VLOOKUP(G830,юноши!$E$4:$F$158,2)</f>
        <v>0</v>
      </c>
      <c r="I830" s="34"/>
      <c r="J830" s="36">
        <f>VLOOKUP(I830,юноши!$G$4:$H$158,2)</f>
        <v>0</v>
      </c>
      <c r="K830" s="34"/>
      <c r="L830" s="36">
        <f>VLOOKUP(K830,юноши!$I$4:$J$158,2)</f>
        <v>0</v>
      </c>
      <c r="M830" s="34"/>
      <c r="N830" s="36">
        <f>VLOOKUP(M830,юноши!$K$4:$L$157,2)</f>
        <v>0</v>
      </c>
      <c r="O830" s="37">
        <f t="shared" si="30"/>
        <v>0</v>
      </c>
      <c r="P830" s="47">
        <f>'Личное первенство'!P199</f>
        <v>20</v>
      </c>
      <c r="Q830" s="70"/>
      <c r="R830" t="str">
        <f>M823</f>
        <v>Субъект Российской Федерации 31</v>
      </c>
    </row>
    <row r="831" spans="1:18" ht="18.75">
      <c r="A831" s="34">
        <v>5</v>
      </c>
      <c r="B831" s="35"/>
      <c r="C831" s="34"/>
      <c r="D831" s="36">
        <f>VLOOKUP(C831,юноши!$A$4:$B$158,2)</f>
        <v>0</v>
      </c>
      <c r="E831" s="34"/>
      <c r="F831" s="36">
        <f>VLOOKUP(E831,юноши!$C$4:$D$158,2)</f>
        <v>0</v>
      </c>
      <c r="G831" s="34"/>
      <c r="H831" s="36">
        <f>VLOOKUP(G831,юноши!$E$4:$F$158,2)</f>
        <v>0</v>
      </c>
      <c r="I831" s="34"/>
      <c r="J831" s="36">
        <f>VLOOKUP(I831,юноши!$G$4:$H$158,2)</f>
        <v>0</v>
      </c>
      <c r="K831" s="34"/>
      <c r="L831" s="36">
        <f>VLOOKUP(K831,юноши!$I$4:$J$158,2)</f>
        <v>0</v>
      </c>
      <c r="M831" s="34"/>
      <c r="N831" s="36">
        <f>VLOOKUP(M831,юноши!$K$4:$L$157,2)</f>
        <v>0</v>
      </c>
      <c r="O831" s="37">
        <f t="shared" si="30"/>
        <v>0</v>
      </c>
      <c r="P831" s="47">
        <f>'Личное первенство'!P200</f>
        <v>20</v>
      </c>
      <c r="Q831" s="70"/>
      <c r="R831" t="str">
        <f>M823</f>
        <v>Субъект Российской Федерации 31</v>
      </c>
    </row>
    <row r="832" spans="1:18" ht="18.75">
      <c r="A832" s="34">
        <v>6</v>
      </c>
      <c r="B832" s="35"/>
      <c r="C832" s="34"/>
      <c r="D832" s="36">
        <f>VLOOKUP(C832,юноши!$A$4:$B$158,2)</f>
        <v>0</v>
      </c>
      <c r="E832" s="34"/>
      <c r="F832" s="36">
        <f>VLOOKUP(E832,юноши!$C$4:$D$158,2)</f>
        <v>0</v>
      </c>
      <c r="G832" s="34"/>
      <c r="H832" s="36">
        <f>VLOOKUP(G832,юноши!$E$4:$F$158,2)</f>
        <v>0</v>
      </c>
      <c r="I832" s="34"/>
      <c r="J832" s="36">
        <f>VLOOKUP(I832,юноши!$G$4:$H$158,2)</f>
        <v>0</v>
      </c>
      <c r="K832" s="34"/>
      <c r="L832" s="36">
        <f>VLOOKUP(K832,юноши!$I$4:$J$158,2)</f>
        <v>0</v>
      </c>
      <c r="M832" s="34"/>
      <c r="N832" s="36">
        <f>VLOOKUP(M832,юноши!$K$4:$L$157,2)</f>
        <v>0</v>
      </c>
      <c r="O832" s="37">
        <f t="shared" si="30"/>
        <v>0</v>
      </c>
      <c r="P832" s="47">
        <f>'Личное первенство'!P201</f>
        <v>20</v>
      </c>
      <c r="Q832" s="70"/>
      <c r="R832" t="str">
        <f>M823</f>
        <v>Субъект Российской Федерации 31</v>
      </c>
    </row>
    <row r="833" spans="1:17" ht="20.25">
      <c r="A833" s="72" t="s">
        <v>343</v>
      </c>
      <c r="B833" s="73"/>
      <c r="C833" s="73"/>
      <c r="D833" s="73"/>
      <c r="E833" s="73"/>
      <c r="F833" s="73"/>
      <c r="G833" s="73"/>
      <c r="H833" s="73"/>
      <c r="I833" s="73"/>
      <c r="J833" s="73"/>
      <c r="K833" s="73"/>
      <c r="L833" s="73"/>
      <c r="M833" s="73"/>
      <c r="N833" s="74"/>
      <c r="O833" s="79">
        <f ca="1">SUMPRODUCT(LARGE($O$827:$O$832,ROW(INDIRECT("O1:O"&amp;R15))))</f>
        <v>0</v>
      </c>
      <c r="P833" s="80"/>
      <c r="Q833" s="71"/>
    </row>
    <row r="835" spans="1:17" ht="16.5">
      <c r="B835" s="38" t="s">
        <v>350</v>
      </c>
    </row>
    <row r="836" spans="1:17" ht="16.5">
      <c r="B836" s="38"/>
    </row>
    <row r="837" spans="1:17" ht="16.5">
      <c r="B837" s="38" t="s">
        <v>351</v>
      </c>
    </row>
    <row r="838" spans="1:17" ht="18.75">
      <c r="A838" s="78" t="s">
        <v>330</v>
      </c>
      <c r="B838" s="78"/>
      <c r="C838" s="78"/>
      <c r="D838" s="78"/>
      <c r="E838" s="78"/>
      <c r="F838" s="78"/>
      <c r="G838" s="78"/>
      <c r="H838" s="78"/>
      <c r="I838" s="78"/>
      <c r="J838" s="78"/>
      <c r="K838" s="78"/>
      <c r="L838" s="78"/>
      <c r="M838" s="78"/>
      <c r="N838" s="78"/>
      <c r="O838" s="78"/>
      <c r="P838" s="78"/>
      <c r="Q838" s="78"/>
    </row>
    <row r="839" spans="1:17" ht="18.75">
      <c r="A839" s="78" t="s">
        <v>331</v>
      </c>
      <c r="B839" s="78"/>
      <c r="C839" s="78"/>
      <c r="D839" s="78"/>
      <c r="E839" s="78"/>
      <c r="F839" s="78"/>
      <c r="G839" s="78"/>
      <c r="H839" s="78"/>
      <c r="I839" s="78"/>
      <c r="J839" s="78"/>
      <c r="K839" s="78"/>
      <c r="L839" s="78"/>
      <c r="M839" s="78"/>
      <c r="N839" s="78"/>
      <c r="O839" s="78"/>
      <c r="P839" s="78"/>
      <c r="Q839" s="78"/>
    </row>
    <row r="841" spans="1:17">
      <c r="A841" s="65" t="s">
        <v>335</v>
      </c>
      <c r="B841" s="65"/>
      <c r="C841" s="65"/>
      <c r="D841" s="65"/>
      <c r="E841" s="65"/>
      <c r="F841" s="65"/>
      <c r="G841" s="65"/>
      <c r="H841" s="65"/>
      <c r="I841" s="65"/>
      <c r="J841" s="65"/>
      <c r="K841" s="65"/>
      <c r="L841" s="65"/>
      <c r="M841" s="65"/>
      <c r="N841" s="65"/>
      <c r="O841" s="65"/>
      <c r="P841" s="65"/>
      <c r="Q841" s="65"/>
    </row>
    <row r="842" spans="1:17">
      <c r="A842" s="28"/>
      <c r="B842" s="28"/>
      <c r="C842" s="28"/>
      <c r="D842" s="28"/>
      <c r="E842" s="28"/>
      <c r="F842" s="28"/>
      <c r="G842" s="28"/>
      <c r="H842" s="28"/>
      <c r="I842" s="28"/>
      <c r="J842" s="28"/>
      <c r="K842" s="28"/>
      <c r="L842" s="28"/>
      <c r="M842" s="28"/>
      <c r="N842" s="28"/>
      <c r="O842" s="28"/>
      <c r="P842" s="28"/>
      <c r="Q842" s="28"/>
    </row>
    <row r="843" spans="1:17" ht="18.75">
      <c r="A843" s="66" t="s">
        <v>332</v>
      </c>
      <c r="B843" s="66"/>
      <c r="C843" s="66"/>
      <c r="D843" s="66"/>
      <c r="E843" s="66"/>
      <c r="F843" s="66"/>
      <c r="G843" s="66"/>
      <c r="H843" s="66"/>
      <c r="I843" s="66"/>
      <c r="J843" s="66"/>
      <c r="K843" s="66"/>
      <c r="L843" s="66"/>
      <c r="M843" s="66"/>
      <c r="N843" s="66"/>
      <c r="O843" s="66"/>
      <c r="P843" s="66"/>
      <c r="Q843" s="66"/>
    </row>
    <row r="844" spans="1:17" ht="18.75">
      <c r="A844" s="66" t="s">
        <v>336</v>
      </c>
      <c r="B844" s="66"/>
      <c r="C844" s="66"/>
      <c r="D844" s="66"/>
      <c r="E844" s="66"/>
      <c r="F844" s="66"/>
      <c r="G844" s="66"/>
      <c r="H844" s="66"/>
      <c r="I844" s="66"/>
      <c r="J844" s="66"/>
      <c r="K844" s="66"/>
      <c r="L844" s="66"/>
      <c r="M844" s="66"/>
      <c r="N844" s="66"/>
      <c r="O844" s="66"/>
      <c r="P844" s="66"/>
      <c r="Q844" s="66"/>
    </row>
    <row r="845" spans="1:17" ht="18.75">
      <c r="A845" s="67" t="s">
        <v>337</v>
      </c>
      <c r="B845" s="67"/>
      <c r="C845" s="67"/>
      <c r="D845" s="67"/>
      <c r="E845" s="67"/>
      <c r="F845" s="67"/>
      <c r="G845" s="67"/>
      <c r="H845" s="67"/>
      <c r="I845" s="67"/>
      <c r="J845" s="67"/>
      <c r="K845" s="67"/>
      <c r="L845" s="67"/>
      <c r="M845" s="67"/>
      <c r="N845" s="67"/>
      <c r="O845" s="67"/>
      <c r="P845" s="67"/>
      <c r="Q845" s="67"/>
    </row>
    <row r="846" spans="1:17" ht="18.75">
      <c r="A846" s="40"/>
      <c r="B846" s="40"/>
      <c r="C846" s="40"/>
      <c r="D846" s="40"/>
      <c r="E846" s="40"/>
      <c r="F846" s="40"/>
      <c r="G846" s="40"/>
      <c r="H846" s="40"/>
      <c r="I846" s="40"/>
      <c r="J846" s="40"/>
      <c r="K846" s="40"/>
      <c r="L846" s="40"/>
      <c r="M846" s="40"/>
      <c r="N846" s="40"/>
      <c r="O846" s="40"/>
      <c r="P846" s="40"/>
      <c r="Q846" s="40"/>
    </row>
    <row r="847" spans="1:17" ht="18.75">
      <c r="A847" s="68" t="s">
        <v>333</v>
      </c>
      <c r="B847" s="68"/>
      <c r="C847" s="31"/>
      <c r="D847" s="31"/>
      <c r="E847" s="31"/>
      <c r="F847" s="31"/>
      <c r="G847" s="31"/>
      <c r="H847" s="31"/>
      <c r="I847" s="31"/>
      <c r="J847" s="31"/>
      <c r="K847" s="31"/>
      <c r="L847" s="31"/>
      <c r="M847" s="31"/>
      <c r="N847" s="31"/>
      <c r="O847" s="31"/>
    </row>
    <row r="848" spans="1:17" ht="18.75">
      <c r="A848" s="68" t="s">
        <v>334</v>
      </c>
      <c r="B848" s="68"/>
      <c r="C848" s="30"/>
      <c r="D848" s="30"/>
      <c r="E848" s="30"/>
      <c r="F848" s="30"/>
      <c r="G848" s="30"/>
      <c r="H848" s="30"/>
      <c r="I848" s="30"/>
      <c r="J848" s="30"/>
      <c r="K848" s="30"/>
      <c r="L848" s="30"/>
      <c r="M848" s="30"/>
      <c r="N848" s="30"/>
      <c r="O848" s="30"/>
    </row>
    <row r="849" spans="1:18" ht="18.75">
      <c r="A849" s="68"/>
      <c r="B849" s="68"/>
      <c r="C849" s="31"/>
      <c r="D849" s="31"/>
      <c r="E849" s="31"/>
      <c r="F849" s="31"/>
      <c r="G849" s="31"/>
      <c r="H849" s="31"/>
      <c r="I849" s="31"/>
      <c r="J849" s="31"/>
      <c r="K849" s="31"/>
      <c r="L849" s="31"/>
      <c r="M849" s="31"/>
      <c r="N849" s="31"/>
      <c r="O849" s="31"/>
    </row>
    <row r="850" spans="1:18" ht="18.75">
      <c r="A850" s="75" t="s">
        <v>383</v>
      </c>
      <c r="B850" s="75"/>
      <c r="C850" s="75"/>
      <c r="D850" s="75"/>
      <c r="E850" s="75"/>
      <c r="F850" s="75"/>
      <c r="G850" s="75"/>
      <c r="H850" s="75"/>
      <c r="I850" s="75"/>
      <c r="J850" s="75"/>
      <c r="K850" s="75"/>
      <c r="L850" s="75"/>
      <c r="M850" s="64" t="s">
        <v>483</v>
      </c>
      <c r="N850" s="64"/>
      <c r="O850" s="64"/>
      <c r="P850" s="64"/>
      <c r="Q850" s="64"/>
    </row>
    <row r="852" spans="1:18" ht="46.5" customHeight="1">
      <c r="A852" s="76" t="s">
        <v>340</v>
      </c>
      <c r="B852" s="77" t="s">
        <v>341</v>
      </c>
      <c r="C852" s="76" t="s">
        <v>352</v>
      </c>
      <c r="D852" s="76"/>
      <c r="E852" s="76" t="s">
        <v>344</v>
      </c>
      <c r="F852" s="76"/>
      <c r="G852" s="76" t="s">
        <v>345</v>
      </c>
      <c r="H852" s="76"/>
      <c r="I852" s="76" t="s">
        <v>346</v>
      </c>
      <c r="J852" s="76"/>
      <c r="K852" s="76" t="s">
        <v>347</v>
      </c>
      <c r="L852" s="76"/>
      <c r="M852" s="76" t="s">
        <v>348</v>
      </c>
      <c r="N852" s="76"/>
      <c r="O852" s="81" t="s">
        <v>349</v>
      </c>
      <c r="P852" s="82" t="s">
        <v>338</v>
      </c>
      <c r="Q852" s="82" t="s">
        <v>339</v>
      </c>
    </row>
    <row r="853" spans="1:18" ht="16.5">
      <c r="A853" s="76"/>
      <c r="B853" s="77"/>
      <c r="C853" s="32" t="s">
        <v>342</v>
      </c>
      <c r="D853" s="33" t="s">
        <v>15</v>
      </c>
      <c r="E853" s="32" t="s">
        <v>342</v>
      </c>
      <c r="F853" s="33" t="s">
        <v>15</v>
      </c>
      <c r="G853" s="32" t="s">
        <v>342</v>
      </c>
      <c r="H853" s="33" t="s">
        <v>15</v>
      </c>
      <c r="I853" s="32" t="s">
        <v>342</v>
      </c>
      <c r="J853" s="33" t="s">
        <v>15</v>
      </c>
      <c r="K853" s="32" t="s">
        <v>342</v>
      </c>
      <c r="L853" s="33" t="s">
        <v>15</v>
      </c>
      <c r="M853" s="32" t="s">
        <v>342</v>
      </c>
      <c r="N853" s="33" t="s">
        <v>15</v>
      </c>
      <c r="O853" s="81"/>
      <c r="P853" s="83"/>
      <c r="Q853" s="83"/>
    </row>
    <row r="854" spans="1:18" ht="18.75">
      <c r="A854" s="34">
        <v>1</v>
      </c>
      <c r="B854" s="35"/>
      <c r="C854" s="34"/>
      <c r="D854" s="36">
        <f>VLOOKUP(C854,юноши!$A$4:$B$158,2)</f>
        <v>0</v>
      </c>
      <c r="E854" s="34"/>
      <c r="F854" s="36">
        <f>VLOOKUP(E854,юноши!$C$4:$D$158,2)</f>
        <v>0</v>
      </c>
      <c r="G854" s="34"/>
      <c r="H854" s="36">
        <f>VLOOKUP(G854,юноши!$E$4:$F$158,2)</f>
        <v>0</v>
      </c>
      <c r="I854" s="34"/>
      <c r="J854" s="36">
        <f>VLOOKUP(I854,юноши!$G$4:$H$158,2)</f>
        <v>0</v>
      </c>
      <c r="K854" s="34"/>
      <c r="L854" s="36">
        <f>VLOOKUP(K854,юноши!$I$4:$J$158,2)</f>
        <v>0</v>
      </c>
      <c r="M854" s="34"/>
      <c r="N854" s="36">
        <f>VLOOKUP(M854,юноши!$K$4:$L$157,2)</f>
        <v>0</v>
      </c>
      <c r="O854" s="37">
        <f>SUM(D854+F854+H854+J854+L854+N854)</f>
        <v>0</v>
      </c>
      <c r="P854" s="47">
        <f>'Личное первенство'!P202</f>
        <v>20</v>
      </c>
      <c r="Q854" s="69">
        <f ca="1">'Командный зачет'!D46</f>
        <v>5</v>
      </c>
      <c r="R854" t="str">
        <f>M850</f>
        <v>Субъект Российской Федерации 32</v>
      </c>
    </row>
    <row r="855" spans="1:18" ht="18.75">
      <c r="A855" s="34">
        <v>2</v>
      </c>
      <c r="B855" s="35"/>
      <c r="C855" s="34"/>
      <c r="D855" s="36">
        <f>VLOOKUP(C855,юноши!$A$4:$B$158,2)</f>
        <v>0</v>
      </c>
      <c r="E855" s="34"/>
      <c r="F855" s="36">
        <f>VLOOKUP(E855,юноши!$C$4:$D$158,2)</f>
        <v>0</v>
      </c>
      <c r="G855" s="34"/>
      <c r="H855" s="36">
        <f>VLOOKUP(G855,юноши!$E$4:$F$158,2)</f>
        <v>0</v>
      </c>
      <c r="I855" s="34"/>
      <c r="J855" s="36">
        <f>VLOOKUP(I855,юноши!$G$4:$H$158,2)</f>
        <v>0</v>
      </c>
      <c r="K855" s="34"/>
      <c r="L855" s="36">
        <f>VLOOKUP(K855,юноши!$I$4:$J$158,2)</f>
        <v>0</v>
      </c>
      <c r="M855" s="34"/>
      <c r="N855" s="36">
        <f>VLOOKUP(M855,юноши!$K$4:$L$157,2)</f>
        <v>0</v>
      </c>
      <c r="O855" s="37">
        <f t="shared" ref="O855:O859" si="31">SUM(D855+F855+H855+J855+L855+N855)</f>
        <v>0</v>
      </c>
      <c r="P855" s="47">
        <f>'Личное первенство'!P203</f>
        <v>20</v>
      </c>
      <c r="Q855" s="70"/>
      <c r="R855" t="str">
        <f>M850</f>
        <v>Субъект Российской Федерации 32</v>
      </c>
    </row>
    <row r="856" spans="1:18" ht="18.75">
      <c r="A856" s="34">
        <v>3</v>
      </c>
      <c r="B856" s="35"/>
      <c r="C856" s="34"/>
      <c r="D856" s="36">
        <f>VLOOKUP(C856,юноши!$A$4:$B$158,2)</f>
        <v>0</v>
      </c>
      <c r="E856" s="34"/>
      <c r="F856" s="36">
        <f>VLOOKUP(E856,юноши!$C$4:$D$158,2)</f>
        <v>0</v>
      </c>
      <c r="G856" s="34"/>
      <c r="H856" s="36">
        <f>VLOOKUP(G856,юноши!$E$4:$F$158,2)</f>
        <v>0</v>
      </c>
      <c r="I856" s="34"/>
      <c r="J856" s="36">
        <f>VLOOKUP(I856,юноши!$G$4:$H$158,2)</f>
        <v>0</v>
      </c>
      <c r="K856" s="34"/>
      <c r="L856" s="36">
        <f>VLOOKUP(K856,юноши!$I$4:$J$158,2)</f>
        <v>0</v>
      </c>
      <c r="M856" s="34"/>
      <c r="N856" s="36">
        <f>VLOOKUP(M856,юноши!$K$4:$L$157,2)</f>
        <v>0</v>
      </c>
      <c r="O856" s="37">
        <f t="shared" si="31"/>
        <v>0</v>
      </c>
      <c r="P856" s="47">
        <f>'Личное первенство'!P204</f>
        <v>20</v>
      </c>
      <c r="Q856" s="70"/>
      <c r="R856" t="str">
        <f>M850</f>
        <v>Субъект Российской Федерации 32</v>
      </c>
    </row>
    <row r="857" spans="1:18" ht="18.75">
      <c r="A857" s="34">
        <v>4</v>
      </c>
      <c r="B857" s="35"/>
      <c r="C857" s="34"/>
      <c r="D857" s="36">
        <f>VLOOKUP(C857,юноши!$A$4:$B$158,2)</f>
        <v>0</v>
      </c>
      <c r="E857" s="34"/>
      <c r="F857" s="36">
        <f>VLOOKUP(E857,юноши!$C$4:$D$158,2)</f>
        <v>0</v>
      </c>
      <c r="G857" s="34"/>
      <c r="H857" s="36">
        <f>VLOOKUP(G857,юноши!$E$4:$F$158,2)</f>
        <v>0</v>
      </c>
      <c r="I857" s="34"/>
      <c r="J857" s="36">
        <f>VLOOKUP(I857,юноши!$G$4:$H$158,2)</f>
        <v>0</v>
      </c>
      <c r="K857" s="34"/>
      <c r="L857" s="36">
        <f>VLOOKUP(K857,юноши!$I$4:$J$158,2)</f>
        <v>0</v>
      </c>
      <c r="M857" s="34"/>
      <c r="N857" s="36">
        <f>VLOOKUP(M857,юноши!$K$4:$L$157,2)</f>
        <v>0</v>
      </c>
      <c r="O857" s="37">
        <f t="shared" si="31"/>
        <v>0</v>
      </c>
      <c r="P857" s="47">
        <f>'Личное первенство'!P205</f>
        <v>20</v>
      </c>
      <c r="Q857" s="70"/>
      <c r="R857" t="str">
        <f>M850</f>
        <v>Субъект Российской Федерации 32</v>
      </c>
    </row>
    <row r="858" spans="1:18" ht="18.75">
      <c r="A858" s="34">
        <v>5</v>
      </c>
      <c r="B858" s="35"/>
      <c r="C858" s="34"/>
      <c r="D858" s="36">
        <f>VLOOKUP(C858,юноши!$A$4:$B$158,2)</f>
        <v>0</v>
      </c>
      <c r="E858" s="34"/>
      <c r="F858" s="36">
        <f>VLOOKUP(E858,юноши!$C$4:$D$158,2)</f>
        <v>0</v>
      </c>
      <c r="G858" s="34"/>
      <c r="H858" s="36">
        <f>VLOOKUP(G858,юноши!$E$4:$F$158,2)</f>
        <v>0</v>
      </c>
      <c r="I858" s="34"/>
      <c r="J858" s="36">
        <f>VLOOKUP(I858,юноши!$G$4:$H$158,2)</f>
        <v>0</v>
      </c>
      <c r="K858" s="34"/>
      <c r="L858" s="36">
        <f>VLOOKUP(K858,юноши!$I$4:$J$158,2)</f>
        <v>0</v>
      </c>
      <c r="M858" s="34"/>
      <c r="N858" s="36">
        <f>VLOOKUP(M858,юноши!$K$4:$L$157,2)</f>
        <v>0</v>
      </c>
      <c r="O858" s="37">
        <f t="shared" si="31"/>
        <v>0</v>
      </c>
      <c r="P858" s="47">
        <f>'Личное первенство'!P206</f>
        <v>20</v>
      </c>
      <c r="Q858" s="70"/>
      <c r="R858" t="str">
        <f>M850</f>
        <v>Субъект Российской Федерации 32</v>
      </c>
    </row>
    <row r="859" spans="1:18" ht="18.75">
      <c r="A859" s="34">
        <v>6</v>
      </c>
      <c r="B859" s="35"/>
      <c r="C859" s="34"/>
      <c r="D859" s="36">
        <f>VLOOKUP(C859,юноши!$A$4:$B$158,2)</f>
        <v>0</v>
      </c>
      <c r="E859" s="34"/>
      <c r="F859" s="36">
        <f>VLOOKUP(E859,юноши!$C$4:$D$158,2)</f>
        <v>0</v>
      </c>
      <c r="G859" s="34"/>
      <c r="H859" s="36">
        <f>VLOOKUP(G859,юноши!$E$4:$F$158,2)</f>
        <v>0</v>
      </c>
      <c r="I859" s="34"/>
      <c r="J859" s="36">
        <f>VLOOKUP(I859,юноши!$G$4:$H$158,2)</f>
        <v>0</v>
      </c>
      <c r="K859" s="34"/>
      <c r="L859" s="36">
        <f>VLOOKUP(K859,юноши!$I$4:$J$158,2)</f>
        <v>0</v>
      </c>
      <c r="M859" s="34"/>
      <c r="N859" s="36">
        <f>VLOOKUP(M859,юноши!$K$4:$L$157,2)</f>
        <v>0</v>
      </c>
      <c r="O859" s="37">
        <f t="shared" si="31"/>
        <v>0</v>
      </c>
      <c r="P859" s="47">
        <f>'Личное первенство'!P207</f>
        <v>20</v>
      </c>
      <c r="Q859" s="70"/>
      <c r="R859" t="str">
        <f>M850</f>
        <v>Субъект Российской Федерации 32</v>
      </c>
    </row>
    <row r="860" spans="1:18" ht="20.25">
      <c r="A860" s="72" t="s">
        <v>343</v>
      </c>
      <c r="B860" s="73"/>
      <c r="C860" s="73"/>
      <c r="D860" s="73"/>
      <c r="E860" s="73"/>
      <c r="F860" s="73"/>
      <c r="G860" s="73"/>
      <c r="H860" s="73"/>
      <c r="I860" s="73"/>
      <c r="J860" s="73"/>
      <c r="K860" s="73"/>
      <c r="L860" s="73"/>
      <c r="M860" s="73"/>
      <c r="N860" s="74"/>
      <c r="O860" s="79">
        <f ca="1">SUMPRODUCT(LARGE($O$854:$O$859,ROW(INDIRECT("O1:O"&amp;R15))))</f>
        <v>0</v>
      </c>
      <c r="P860" s="80"/>
      <c r="Q860" s="71"/>
    </row>
    <row r="862" spans="1:18" ht="16.5">
      <c r="B862" s="38" t="s">
        <v>350</v>
      </c>
    </row>
    <row r="863" spans="1:18" ht="16.5">
      <c r="B863" s="38"/>
    </row>
    <row r="864" spans="1:18" ht="16.5">
      <c r="B864" s="38" t="s">
        <v>351</v>
      </c>
    </row>
    <row r="865" spans="1:17" ht="18.75">
      <c r="A865" s="78" t="s">
        <v>330</v>
      </c>
      <c r="B865" s="78"/>
      <c r="C865" s="78"/>
      <c r="D865" s="78"/>
      <c r="E865" s="78"/>
      <c r="F865" s="78"/>
      <c r="G865" s="78"/>
      <c r="H865" s="78"/>
      <c r="I865" s="78"/>
      <c r="J865" s="78"/>
      <c r="K865" s="78"/>
      <c r="L865" s="78"/>
      <c r="M865" s="78"/>
      <c r="N865" s="78"/>
      <c r="O865" s="78"/>
      <c r="P865" s="78"/>
      <c r="Q865" s="78"/>
    </row>
    <row r="866" spans="1:17" ht="18.75">
      <c r="A866" s="78" t="s">
        <v>331</v>
      </c>
      <c r="B866" s="78"/>
      <c r="C866" s="78"/>
      <c r="D866" s="78"/>
      <c r="E866" s="78"/>
      <c r="F866" s="78"/>
      <c r="G866" s="78"/>
      <c r="H866" s="78"/>
      <c r="I866" s="78"/>
      <c r="J866" s="78"/>
      <c r="K866" s="78"/>
      <c r="L866" s="78"/>
      <c r="M866" s="78"/>
      <c r="N866" s="78"/>
      <c r="O866" s="78"/>
      <c r="P866" s="78"/>
      <c r="Q866" s="78"/>
    </row>
    <row r="868" spans="1:17">
      <c r="A868" s="65" t="s">
        <v>335</v>
      </c>
      <c r="B868" s="65"/>
      <c r="C868" s="65"/>
      <c r="D868" s="65"/>
      <c r="E868" s="65"/>
      <c r="F868" s="65"/>
      <c r="G868" s="65"/>
      <c r="H868" s="65"/>
      <c r="I868" s="65"/>
      <c r="J868" s="65"/>
      <c r="K868" s="65"/>
      <c r="L868" s="65"/>
      <c r="M868" s="65"/>
      <c r="N868" s="65"/>
      <c r="O868" s="65"/>
      <c r="P868" s="65"/>
      <c r="Q868" s="65"/>
    </row>
    <row r="869" spans="1:17">
      <c r="A869" s="28"/>
      <c r="B869" s="28"/>
      <c r="C869" s="28"/>
      <c r="D869" s="28"/>
      <c r="E869" s="28"/>
      <c r="F869" s="28"/>
      <c r="G869" s="28"/>
      <c r="H869" s="28"/>
      <c r="I869" s="28"/>
      <c r="J869" s="28"/>
      <c r="K869" s="28"/>
      <c r="L869" s="28"/>
      <c r="M869" s="28"/>
      <c r="N869" s="28"/>
      <c r="O869" s="28"/>
      <c r="P869" s="28"/>
      <c r="Q869" s="28"/>
    </row>
    <row r="870" spans="1:17" ht="18.75">
      <c r="A870" s="66" t="s">
        <v>332</v>
      </c>
      <c r="B870" s="66"/>
      <c r="C870" s="66"/>
      <c r="D870" s="66"/>
      <c r="E870" s="66"/>
      <c r="F870" s="66"/>
      <c r="G870" s="66"/>
      <c r="H870" s="66"/>
      <c r="I870" s="66"/>
      <c r="J870" s="66"/>
      <c r="K870" s="66"/>
      <c r="L870" s="66"/>
      <c r="M870" s="66"/>
      <c r="N870" s="66"/>
      <c r="O870" s="66"/>
      <c r="P870" s="66"/>
      <c r="Q870" s="66"/>
    </row>
    <row r="871" spans="1:17" ht="18.75">
      <c r="A871" s="66" t="s">
        <v>336</v>
      </c>
      <c r="B871" s="66"/>
      <c r="C871" s="66"/>
      <c r="D871" s="66"/>
      <c r="E871" s="66"/>
      <c r="F871" s="66"/>
      <c r="G871" s="66"/>
      <c r="H871" s="66"/>
      <c r="I871" s="66"/>
      <c r="J871" s="66"/>
      <c r="K871" s="66"/>
      <c r="L871" s="66"/>
      <c r="M871" s="66"/>
      <c r="N871" s="66"/>
      <c r="O871" s="66"/>
      <c r="P871" s="66"/>
      <c r="Q871" s="66"/>
    </row>
    <row r="872" spans="1:17" ht="18.75">
      <c r="A872" s="67" t="s">
        <v>337</v>
      </c>
      <c r="B872" s="67"/>
      <c r="C872" s="67"/>
      <c r="D872" s="67"/>
      <c r="E872" s="67"/>
      <c r="F872" s="67"/>
      <c r="G872" s="67"/>
      <c r="H872" s="67"/>
      <c r="I872" s="67"/>
      <c r="J872" s="67"/>
      <c r="K872" s="67"/>
      <c r="L872" s="67"/>
      <c r="M872" s="67"/>
      <c r="N872" s="67"/>
      <c r="O872" s="67"/>
      <c r="P872" s="67"/>
      <c r="Q872" s="67"/>
    </row>
    <row r="873" spans="1:17" ht="18.75">
      <c r="A873" s="40"/>
      <c r="B873" s="40"/>
      <c r="C873" s="40"/>
      <c r="D873" s="40"/>
      <c r="E873" s="40"/>
      <c r="F873" s="40"/>
      <c r="G873" s="40"/>
      <c r="H873" s="40"/>
      <c r="I873" s="40"/>
      <c r="J873" s="40"/>
      <c r="K873" s="40"/>
      <c r="L873" s="40"/>
      <c r="M873" s="40"/>
      <c r="N873" s="40"/>
      <c r="O873" s="40"/>
      <c r="P873" s="40"/>
      <c r="Q873" s="40"/>
    </row>
    <row r="874" spans="1:17" ht="18.75">
      <c r="A874" s="68" t="s">
        <v>333</v>
      </c>
      <c r="B874" s="68"/>
      <c r="C874" s="31"/>
      <c r="D874" s="31"/>
      <c r="E874" s="31"/>
      <c r="F874" s="31"/>
      <c r="G874" s="31"/>
      <c r="H874" s="31"/>
      <c r="I874" s="31"/>
      <c r="J874" s="31"/>
      <c r="K874" s="31"/>
      <c r="L874" s="31"/>
      <c r="M874" s="31"/>
      <c r="N874" s="31"/>
      <c r="O874" s="31"/>
    </row>
    <row r="875" spans="1:17" ht="18.75">
      <c r="A875" s="68" t="s">
        <v>334</v>
      </c>
      <c r="B875" s="68"/>
      <c r="C875" s="30"/>
      <c r="D875" s="30"/>
      <c r="E875" s="30"/>
      <c r="F875" s="30"/>
      <c r="G875" s="30"/>
      <c r="H875" s="30"/>
      <c r="I875" s="30"/>
      <c r="J875" s="30"/>
      <c r="K875" s="30"/>
      <c r="L875" s="30"/>
      <c r="M875" s="30"/>
      <c r="N875" s="30"/>
      <c r="O875" s="30"/>
    </row>
    <row r="876" spans="1:17" ht="18.75">
      <c r="A876" s="68"/>
      <c r="B876" s="68"/>
      <c r="C876" s="31"/>
      <c r="D876" s="31"/>
      <c r="E876" s="31"/>
      <c r="F876" s="31"/>
      <c r="G876" s="31"/>
      <c r="H876" s="31"/>
      <c r="I876" s="31"/>
      <c r="J876" s="31"/>
      <c r="K876" s="31"/>
      <c r="L876" s="31"/>
      <c r="M876" s="31"/>
      <c r="N876" s="31"/>
      <c r="O876" s="31"/>
    </row>
    <row r="877" spans="1:17" ht="18.75">
      <c r="A877" s="75" t="s">
        <v>384</v>
      </c>
      <c r="B877" s="75"/>
      <c r="C877" s="75"/>
      <c r="D877" s="75"/>
      <c r="E877" s="75"/>
      <c r="F877" s="75"/>
      <c r="G877" s="75"/>
      <c r="H877" s="75"/>
      <c r="I877" s="75"/>
      <c r="J877" s="75"/>
      <c r="K877" s="75"/>
      <c r="L877" s="75"/>
      <c r="M877" s="64" t="s">
        <v>484</v>
      </c>
      <c r="N877" s="64"/>
      <c r="O877" s="64"/>
      <c r="P877" s="64"/>
      <c r="Q877" s="64"/>
    </row>
    <row r="879" spans="1:17" ht="46.5" customHeight="1">
      <c r="A879" s="76" t="s">
        <v>340</v>
      </c>
      <c r="B879" s="77" t="s">
        <v>341</v>
      </c>
      <c r="C879" s="76" t="s">
        <v>352</v>
      </c>
      <c r="D879" s="76"/>
      <c r="E879" s="76" t="s">
        <v>344</v>
      </c>
      <c r="F879" s="76"/>
      <c r="G879" s="76" t="s">
        <v>345</v>
      </c>
      <c r="H879" s="76"/>
      <c r="I879" s="76" t="s">
        <v>346</v>
      </c>
      <c r="J879" s="76"/>
      <c r="K879" s="76" t="s">
        <v>347</v>
      </c>
      <c r="L879" s="76"/>
      <c r="M879" s="76" t="s">
        <v>348</v>
      </c>
      <c r="N879" s="76"/>
      <c r="O879" s="81" t="s">
        <v>349</v>
      </c>
      <c r="P879" s="82" t="s">
        <v>338</v>
      </c>
      <c r="Q879" s="82" t="s">
        <v>339</v>
      </c>
    </row>
    <row r="880" spans="1:17" ht="16.5">
      <c r="A880" s="76"/>
      <c r="B880" s="77"/>
      <c r="C880" s="32" t="s">
        <v>342</v>
      </c>
      <c r="D880" s="33" t="s">
        <v>15</v>
      </c>
      <c r="E880" s="32" t="s">
        <v>342</v>
      </c>
      <c r="F880" s="33" t="s">
        <v>15</v>
      </c>
      <c r="G880" s="32" t="s">
        <v>342</v>
      </c>
      <c r="H880" s="33" t="s">
        <v>15</v>
      </c>
      <c r="I880" s="32" t="s">
        <v>342</v>
      </c>
      <c r="J880" s="33" t="s">
        <v>15</v>
      </c>
      <c r="K880" s="32" t="s">
        <v>342</v>
      </c>
      <c r="L880" s="33" t="s">
        <v>15</v>
      </c>
      <c r="M880" s="32" t="s">
        <v>342</v>
      </c>
      <c r="N880" s="33" t="s">
        <v>15</v>
      </c>
      <c r="O880" s="81"/>
      <c r="P880" s="83"/>
      <c r="Q880" s="83"/>
    </row>
    <row r="881" spans="1:18" ht="18.75">
      <c r="A881" s="34">
        <v>1</v>
      </c>
      <c r="B881" s="35"/>
      <c r="C881" s="34"/>
      <c r="D881" s="36">
        <f>VLOOKUP(C881,юноши!$A$4:$B$158,2)</f>
        <v>0</v>
      </c>
      <c r="E881" s="34"/>
      <c r="F881" s="36">
        <f>VLOOKUP(E881,юноши!$C$4:$D$158,2)</f>
        <v>0</v>
      </c>
      <c r="G881" s="34"/>
      <c r="H881" s="36">
        <f>VLOOKUP(G881,юноши!$E$4:$F$158,2)</f>
        <v>0</v>
      </c>
      <c r="I881" s="34"/>
      <c r="J881" s="36">
        <f>VLOOKUP(I881,юноши!$G$4:$H$158,2)</f>
        <v>0</v>
      </c>
      <c r="K881" s="34"/>
      <c r="L881" s="36">
        <f>VLOOKUP(K881,юноши!$I$4:$J$158,2)</f>
        <v>0</v>
      </c>
      <c r="M881" s="34"/>
      <c r="N881" s="36">
        <f>VLOOKUP(M881,юноши!$K$4:$L$157,2)</f>
        <v>0</v>
      </c>
      <c r="O881" s="37">
        <f>SUM(D881+F881+H881+J881+L881+N881)</f>
        <v>0</v>
      </c>
      <c r="P881" s="47">
        <f>'Личное первенство'!P208</f>
        <v>20</v>
      </c>
      <c r="Q881" s="69">
        <f ca="1">'Командный зачет'!D47</f>
        <v>5</v>
      </c>
      <c r="R881" t="str">
        <f>M877</f>
        <v>Субъект Российской Федерации 33</v>
      </c>
    </row>
    <row r="882" spans="1:18" ht="18.75">
      <c r="A882" s="34">
        <v>2</v>
      </c>
      <c r="B882" s="35"/>
      <c r="C882" s="34"/>
      <c r="D882" s="36">
        <f>VLOOKUP(C882,юноши!$A$4:$B$158,2)</f>
        <v>0</v>
      </c>
      <c r="E882" s="34"/>
      <c r="F882" s="36">
        <f>VLOOKUP(E882,юноши!$C$4:$D$158,2)</f>
        <v>0</v>
      </c>
      <c r="G882" s="34"/>
      <c r="H882" s="36">
        <f>VLOOKUP(G882,юноши!$E$4:$F$158,2)</f>
        <v>0</v>
      </c>
      <c r="I882" s="34"/>
      <c r="J882" s="36">
        <f>VLOOKUP(I882,юноши!$G$4:$H$158,2)</f>
        <v>0</v>
      </c>
      <c r="K882" s="34"/>
      <c r="L882" s="36">
        <f>VLOOKUP(K882,юноши!$I$4:$J$158,2)</f>
        <v>0</v>
      </c>
      <c r="M882" s="34"/>
      <c r="N882" s="36">
        <f>VLOOKUP(M882,юноши!$K$4:$L$157,2)</f>
        <v>0</v>
      </c>
      <c r="O882" s="37">
        <f t="shared" ref="O882:O886" si="32">SUM(D882+F882+H882+J882+L882+N882)</f>
        <v>0</v>
      </c>
      <c r="P882" s="47">
        <f>'Личное первенство'!P209</f>
        <v>20</v>
      </c>
      <c r="Q882" s="70"/>
      <c r="R882" t="str">
        <f>M877</f>
        <v>Субъект Российской Федерации 33</v>
      </c>
    </row>
    <row r="883" spans="1:18" ht="18.75">
      <c r="A883" s="34">
        <v>3</v>
      </c>
      <c r="B883" s="35"/>
      <c r="C883" s="34"/>
      <c r="D883" s="36">
        <f>VLOOKUP(C883,юноши!$A$4:$B$158,2)</f>
        <v>0</v>
      </c>
      <c r="E883" s="34"/>
      <c r="F883" s="36">
        <f>VLOOKUP(E883,юноши!$C$4:$D$158,2)</f>
        <v>0</v>
      </c>
      <c r="G883" s="34"/>
      <c r="H883" s="36">
        <f>VLOOKUP(G883,юноши!$E$4:$F$158,2)</f>
        <v>0</v>
      </c>
      <c r="I883" s="34"/>
      <c r="J883" s="36">
        <f>VLOOKUP(I883,юноши!$G$4:$H$158,2)</f>
        <v>0</v>
      </c>
      <c r="K883" s="34"/>
      <c r="L883" s="36">
        <f>VLOOKUP(K883,юноши!$I$4:$J$158,2)</f>
        <v>0</v>
      </c>
      <c r="M883" s="34"/>
      <c r="N883" s="36">
        <f>VLOOKUP(M883,юноши!$K$4:$L$157,2)</f>
        <v>0</v>
      </c>
      <c r="O883" s="37">
        <f t="shared" si="32"/>
        <v>0</v>
      </c>
      <c r="P883" s="47">
        <f>'Личное первенство'!P210</f>
        <v>20</v>
      </c>
      <c r="Q883" s="70"/>
      <c r="R883" t="str">
        <f>M877</f>
        <v>Субъект Российской Федерации 33</v>
      </c>
    </row>
    <row r="884" spans="1:18" ht="18.75">
      <c r="A884" s="34">
        <v>4</v>
      </c>
      <c r="B884" s="35"/>
      <c r="C884" s="34"/>
      <c r="D884" s="36">
        <f>VLOOKUP(C884,юноши!$A$4:$B$158,2)</f>
        <v>0</v>
      </c>
      <c r="E884" s="34"/>
      <c r="F884" s="36">
        <f>VLOOKUP(E884,юноши!$C$4:$D$158,2)</f>
        <v>0</v>
      </c>
      <c r="G884" s="34"/>
      <c r="H884" s="36">
        <f>VLOOKUP(G884,юноши!$E$4:$F$158,2)</f>
        <v>0</v>
      </c>
      <c r="I884" s="34"/>
      <c r="J884" s="36">
        <f>VLOOKUP(I884,юноши!$G$4:$H$158,2)</f>
        <v>0</v>
      </c>
      <c r="K884" s="34"/>
      <c r="L884" s="36">
        <f>VLOOKUP(K884,юноши!$I$4:$J$158,2)</f>
        <v>0</v>
      </c>
      <c r="M884" s="34"/>
      <c r="N884" s="36">
        <f>VLOOKUP(M884,юноши!$K$4:$L$157,2)</f>
        <v>0</v>
      </c>
      <c r="O884" s="37">
        <f t="shared" si="32"/>
        <v>0</v>
      </c>
      <c r="P884" s="47">
        <f>'Личное первенство'!P211</f>
        <v>20</v>
      </c>
      <c r="Q884" s="70"/>
      <c r="R884" t="str">
        <f>M877</f>
        <v>Субъект Российской Федерации 33</v>
      </c>
    </row>
    <row r="885" spans="1:18" ht="18.75">
      <c r="A885" s="34">
        <v>5</v>
      </c>
      <c r="B885" s="35"/>
      <c r="C885" s="34"/>
      <c r="D885" s="36">
        <f>VLOOKUP(C885,юноши!$A$4:$B$158,2)</f>
        <v>0</v>
      </c>
      <c r="E885" s="34"/>
      <c r="F885" s="36">
        <f>VLOOKUP(E885,юноши!$C$4:$D$158,2)</f>
        <v>0</v>
      </c>
      <c r="G885" s="34"/>
      <c r="H885" s="36">
        <f>VLOOKUP(G885,юноши!$E$4:$F$158,2)</f>
        <v>0</v>
      </c>
      <c r="I885" s="34"/>
      <c r="J885" s="36">
        <f>VLOOKUP(I885,юноши!$G$4:$H$158,2)</f>
        <v>0</v>
      </c>
      <c r="K885" s="34"/>
      <c r="L885" s="36">
        <f>VLOOKUP(K885,юноши!$I$4:$J$158,2)</f>
        <v>0</v>
      </c>
      <c r="M885" s="34"/>
      <c r="N885" s="36">
        <f>VLOOKUP(M885,юноши!$K$4:$L$157,2)</f>
        <v>0</v>
      </c>
      <c r="O885" s="37">
        <f t="shared" si="32"/>
        <v>0</v>
      </c>
      <c r="P885" s="47">
        <f>'Личное первенство'!P212</f>
        <v>20</v>
      </c>
      <c r="Q885" s="70"/>
      <c r="R885" t="str">
        <f>M877</f>
        <v>Субъект Российской Федерации 33</v>
      </c>
    </row>
    <row r="886" spans="1:18" ht="18.75">
      <c r="A886" s="34">
        <v>6</v>
      </c>
      <c r="B886" s="35"/>
      <c r="C886" s="34"/>
      <c r="D886" s="36">
        <f>VLOOKUP(C886,юноши!$A$4:$B$158,2)</f>
        <v>0</v>
      </c>
      <c r="E886" s="34"/>
      <c r="F886" s="36">
        <f>VLOOKUP(E886,юноши!$C$4:$D$158,2)</f>
        <v>0</v>
      </c>
      <c r="G886" s="34"/>
      <c r="H886" s="36">
        <f>VLOOKUP(G886,юноши!$E$4:$F$158,2)</f>
        <v>0</v>
      </c>
      <c r="I886" s="34"/>
      <c r="J886" s="36">
        <f>VLOOKUP(I886,юноши!$G$4:$H$158,2)</f>
        <v>0</v>
      </c>
      <c r="K886" s="34"/>
      <c r="L886" s="36">
        <f>VLOOKUP(K886,юноши!$I$4:$J$158,2)</f>
        <v>0</v>
      </c>
      <c r="M886" s="34"/>
      <c r="N886" s="36">
        <f>VLOOKUP(M886,юноши!$K$4:$L$157,2)</f>
        <v>0</v>
      </c>
      <c r="O886" s="37">
        <f t="shared" si="32"/>
        <v>0</v>
      </c>
      <c r="P886" s="47">
        <f>'Личное первенство'!P213</f>
        <v>20</v>
      </c>
      <c r="Q886" s="70"/>
      <c r="R886" t="str">
        <f>M877</f>
        <v>Субъект Российской Федерации 33</v>
      </c>
    </row>
    <row r="887" spans="1:18" ht="20.25">
      <c r="A887" s="72" t="s">
        <v>343</v>
      </c>
      <c r="B887" s="73"/>
      <c r="C887" s="73"/>
      <c r="D887" s="73"/>
      <c r="E887" s="73"/>
      <c r="F887" s="73"/>
      <c r="G887" s="73"/>
      <c r="H887" s="73"/>
      <c r="I887" s="73"/>
      <c r="J887" s="73"/>
      <c r="K887" s="73"/>
      <c r="L887" s="73"/>
      <c r="M887" s="73"/>
      <c r="N887" s="74"/>
      <c r="O887" s="79">
        <f ca="1">SUMPRODUCT(LARGE($O$881:$O$886,ROW(INDIRECT("O1:O"&amp;R15))))</f>
        <v>0</v>
      </c>
      <c r="P887" s="80"/>
      <c r="Q887" s="71"/>
    </row>
    <row r="889" spans="1:18" ht="16.5">
      <c r="B889" s="38" t="s">
        <v>350</v>
      </c>
    </row>
    <row r="890" spans="1:18" ht="16.5">
      <c r="B890" s="38"/>
    </row>
    <row r="891" spans="1:18" ht="16.5">
      <c r="B891" s="38" t="s">
        <v>351</v>
      </c>
    </row>
    <row r="892" spans="1:18" ht="18.75">
      <c r="A892" s="78" t="s">
        <v>330</v>
      </c>
      <c r="B892" s="78"/>
      <c r="C892" s="78"/>
      <c r="D892" s="78"/>
      <c r="E892" s="78"/>
      <c r="F892" s="78"/>
      <c r="G892" s="78"/>
      <c r="H892" s="78"/>
      <c r="I892" s="78"/>
      <c r="J892" s="78"/>
      <c r="K892" s="78"/>
      <c r="L892" s="78"/>
      <c r="M892" s="78"/>
      <c r="N892" s="78"/>
      <c r="O892" s="78"/>
      <c r="P892" s="78"/>
      <c r="Q892" s="78"/>
    </row>
    <row r="893" spans="1:18" ht="18.75">
      <c r="A893" s="78" t="s">
        <v>331</v>
      </c>
      <c r="B893" s="78"/>
      <c r="C893" s="78"/>
      <c r="D893" s="78"/>
      <c r="E893" s="78"/>
      <c r="F893" s="78"/>
      <c r="G893" s="78"/>
      <c r="H893" s="78"/>
      <c r="I893" s="78"/>
      <c r="J893" s="78"/>
      <c r="K893" s="78"/>
      <c r="L893" s="78"/>
      <c r="M893" s="78"/>
      <c r="N893" s="78"/>
      <c r="O893" s="78"/>
      <c r="P893" s="78"/>
      <c r="Q893" s="78"/>
    </row>
    <row r="895" spans="1:18">
      <c r="A895" s="65" t="s">
        <v>335</v>
      </c>
      <c r="B895" s="65"/>
      <c r="C895" s="65"/>
      <c r="D895" s="65"/>
      <c r="E895" s="65"/>
      <c r="F895" s="65"/>
      <c r="G895" s="65"/>
      <c r="H895" s="65"/>
      <c r="I895" s="65"/>
      <c r="J895" s="65"/>
      <c r="K895" s="65"/>
      <c r="L895" s="65"/>
      <c r="M895" s="65"/>
      <c r="N895" s="65"/>
      <c r="O895" s="65"/>
      <c r="P895" s="65"/>
      <c r="Q895" s="65"/>
    </row>
    <row r="896" spans="1:18">
      <c r="A896" s="28"/>
      <c r="B896" s="28"/>
      <c r="C896" s="28"/>
      <c r="D896" s="28"/>
      <c r="E896" s="28"/>
      <c r="F896" s="28"/>
      <c r="G896" s="28"/>
      <c r="H896" s="28"/>
      <c r="I896" s="28"/>
      <c r="J896" s="28"/>
      <c r="K896" s="28"/>
      <c r="L896" s="28"/>
      <c r="M896" s="28"/>
      <c r="N896" s="28"/>
      <c r="O896" s="28"/>
      <c r="P896" s="28"/>
      <c r="Q896" s="28"/>
    </row>
    <row r="897" spans="1:18" ht="18.75">
      <c r="A897" s="66" t="s">
        <v>332</v>
      </c>
      <c r="B897" s="66"/>
      <c r="C897" s="66"/>
      <c r="D897" s="66"/>
      <c r="E897" s="66"/>
      <c r="F897" s="66"/>
      <c r="G897" s="66"/>
      <c r="H897" s="66"/>
      <c r="I897" s="66"/>
      <c r="J897" s="66"/>
      <c r="K897" s="66"/>
      <c r="L897" s="66"/>
      <c r="M897" s="66"/>
      <c r="N897" s="66"/>
      <c r="O897" s="66"/>
      <c r="P897" s="66"/>
      <c r="Q897" s="66"/>
    </row>
    <row r="898" spans="1:18" ht="18.75">
      <c r="A898" s="66" t="s">
        <v>336</v>
      </c>
      <c r="B898" s="66"/>
      <c r="C898" s="66"/>
      <c r="D898" s="66"/>
      <c r="E898" s="66"/>
      <c r="F898" s="66"/>
      <c r="G898" s="66"/>
      <c r="H898" s="66"/>
      <c r="I898" s="66"/>
      <c r="J898" s="66"/>
      <c r="K898" s="66"/>
      <c r="L898" s="66"/>
      <c r="M898" s="66"/>
      <c r="N898" s="66"/>
      <c r="O898" s="66"/>
      <c r="P898" s="66"/>
      <c r="Q898" s="66"/>
    </row>
    <row r="899" spans="1:18" ht="18.75">
      <c r="A899" s="67" t="s">
        <v>337</v>
      </c>
      <c r="B899" s="67"/>
      <c r="C899" s="67"/>
      <c r="D899" s="67"/>
      <c r="E899" s="67"/>
      <c r="F899" s="67"/>
      <c r="G899" s="67"/>
      <c r="H899" s="67"/>
      <c r="I899" s="67"/>
      <c r="J899" s="67"/>
      <c r="K899" s="67"/>
      <c r="L899" s="67"/>
      <c r="M899" s="67"/>
      <c r="N899" s="67"/>
      <c r="O899" s="67"/>
      <c r="P899" s="67"/>
      <c r="Q899" s="67"/>
    </row>
    <row r="900" spans="1:18" ht="18.75">
      <c r="A900" s="40"/>
      <c r="B900" s="40"/>
      <c r="C900" s="40"/>
      <c r="D900" s="40"/>
      <c r="E900" s="40"/>
      <c r="F900" s="40"/>
      <c r="G900" s="40"/>
      <c r="H900" s="40"/>
      <c r="I900" s="40"/>
      <c r="J900" s="40"/>
      <c r="K900" s="40"/>
      <c r="L900" s="40"/>
      <c r="M900" s="40"/>
      <c r="N900" s="40"/>
      <c r="O900" s="40"/>
      <c r="P900" s="40"/>
      <c r="Q900" s="40"/>
    </row>
    <row r="901" spans="1:18" ht="18.75">
      <c r="A901" s="68" t="s">
        <v>333</v>
      </c>
      <c r="B901" s="68"/>
      <c r="C901" s="31"/>
      <c r="D901" s="31"/>
      <c r="E901" s="31"/>
      <c r="F901" s="31"/>
      <c r="G901" s="31"/>
      <c r="H901" s="31"/>
      <c r="I901" s="31"/>
      <c r="J901" s="31"/>
      <c r="K901" s="31"/>
      <c r="L901" s="31"/>
      <c r="M901" s="31"/>
      <c r="N901" s="31"/>
      <c r="O901" s="31"/>
    </row>
    <row r="902" spans="1:18" ht="18.75">
      <c r="A902" s="68" t="s">
        <v>334</v>
      </c>
      <c r="B902" s="68"/>
      <c r="C902" s="30"/>
      <c r="D902" s="30"/>
      <c r="E902" s="30"/>
      <c r="F902" s="30"/>
      <c r="G902" s="30"/>
      <c r="H902" s="30"/>
      <c r="I902" s="30"/>
      <c r="J902" s="30"/>
      <c r="K902" s="30"/>
      <c r="L902" s="30"/>
      <c r="M902" s="30"/>
      <c r="N902" s="30"/>
      <c r="O902" s="30"/>
    </row>
    <row r="903" spans="1:18" ht="18.75">
      <c r="A903" s="68"/>
      <c r="B903" s="68"/>
      <c r="C903" s="31"/>
      <c r="D903" s="31"/>
      <c r="E903" s="31"/>
      <c r="F903" s="31"/>
      <c r="G903" s="31"/>
      <c r="H903" s="31"/>
      <c r="I903" s="31"/>
      <c r="J903" s="31"/>
      <c r="K903" s="31"/>
      <c r="L903" s="31"/>
      <c r="M903" s="31"/>
      <c r="N903" s="31"/>
      <c r="O903" s="31"/>
    </row>
    <row r="904" spans="1:18" ht="18.75">
      <c r="A904" s="75" t="s">
        <v>385</v>
      </c>
      <c r="B904" s="75"/>
      <c r="C904" s="75"/>
      <c r="D904" s="75"/>
      <c r="E904" s="75"/>
      <c r="F904" s="75"/>
      <c r="G904" s="75"/>
      <c r="H904" s="75"/>
      <c r="I904" s="75"/>
      <c r="J904" s="75"/>
      <c r="K904" s="75"/>
      <c r="L904" s="75"/>
      <c r="M904" s="64" t="s">
        <v>485</v>
      </c>
      <c r="N904" s="64"/>
      <c r="O904" s="64"/>
      <c r="P904" s="64"/>
      <c r="Q904" s="64"/>
    </row>
    <row r="906" spans="1:18" ht="46.5" customHeight="1">
      <c r="A906" s="76" t="s">
        <v>340</v>
      </c>
      <c r="B906" s="77" t="s">
        <v>341</v>
      </c>
      <c r="C906" s="76" t="s">
        <v>352</v>
      </c>
      <c r="D906" s="76"/>
      <c r="E906" s="76" t="s">
        <v>344</v>
      </c>
      <c r="F906" s="76"/>
      <c r="G906" s="76" t="s">
        <v>345</v>
      </c>
      <c r="H906" s="76"/>
      <c r="I906" s="76" t="s">
        <v>346</v>
      </c>
      <c r="J906" s="76"/>
      <c r="K906" s="76" t="s">
        <v>347</v>
      </c>
      <c r="L906" s="76"/>
      <c r="M906" s="76" t="s">
        <v>348</v>
      </c>
      <c r="N906" s="76"/>
      <c r="O906" s="81" t="s">
        <v>349</v>
      </c>
      <c r="P906" s="82" t="s">
        <v>338</v>
      </c>
      <c r="Q906" s="82" t="s">
        <v>339</v>
      </c>
    </row>
    <row r="907" spans="1:18" ht="16.5">
      <c r="A907" s="76"/>
      <c r="B907" s="77"/>
      <c r="C907" s="32" t="s">
        <v>342</v>
      </c>
      <c r="D907" s="33" t="s">
        <v>15</v>
      </c>
      <c r="E907" s="32" t="s">
        <v>342</v>
      </c>
      <c r="F907" s="33" t="s">
        <v>15</v>
      </c>
      <c r="G907" s="32" t="s">
        <v>342</v>
      </c>
      <c r="H907" s="33" t="s">
        <v>15</v>
      </c>
      <c r="I907" s="32" t="s">
        <v>342</v>
      </c>
      <c r="J907" s="33" t="s">
        <v>15</v>
      </c>
      <c r="K907" s="32" t="s">
        <v>342</v>
      </c>
      <c r="L907" s="33" t="s">
        <v>15</v>
      </c>
      <c r="M907" s="32" t="s">
        <v>342</v>
      </c>
      <c r="N907" s="33" t="s">
        <v>15</v>
      </c>
      <c r="O907" s="81"/>
      <c r="P907" s="83"/>
      <c r="Q907" s="83"/>
    </row>
    <row r="908" spans="1:18" ht="18.75">
      <c r="A908" s="34">
        <v>1</v>
      </c>
      <c r="B908" s="35"/>
      <c r="C908" s="34"/>
      <c r="D908" s="36">
        <f>VLOOKUP(C908,юноши!$A$4:$B$158,2)</f>
        <v>0</v>
      </c>
      <c r="E908" s="34"/>
      <c r="F908" s="36">
        <f>VLOOKUP(E908,юноши!$C$4:$D$158,2)</f>
        <v>0</v>
      </c>
      <c r="G908" s="34"/>
      <c r="H908" s="36">
        <f>VLOOKUP(G908,юноши!$E$4:$F$158,2)</f>
        <v>0</v>
      </c>
      <c r="I908" s="34"/>
      <c r="J908" s="36">
        <f>VLOOKUP(I908,юноши!$G$4:$H$158,2)</f>
        <v>0</v>
      </c>
      <c r="K908" s="34"/>
      <c r="L908" s="36">
        <f>VLOOKUP(K908,юноши!$I$4:$J$158,2)</f>
        <v>0</v>
      </c>
      <c r="M908" s="34"/>
      <c r="N908" s="36">
        <f>VLOOKUP(M908,юноши!$K$4:$L$157,2)</f>
        <v>0</v>
      </c>
      <c r="O908" s="37">
        <f>SUM(D908+F908+H908+J908+L908+N908)</f>
        <v>0</v>
      </c>
      <c r="P908" s="47">
        <f>'Личное первенство'!P214</f>
        <v>20</v>
      </c>
      <c r="Q908" s="69">
        <f ca="1">'Командный зачет'!D48</f>
        <v>5</v>
      </c>
      <c r="R908" t="str">
        <f>M904</f>
        <v>Субъект Российской Федерации 34</v>
      </c>
    </row>
    <row r="909" spans="1:18" ht="18.75">
      <c r="A909" s="34">
        <v>2</v>
      </c>
      <c r="B909" s="35"/>
      <c r="C909" s="34"/>
      <c r="D909" s="36">
        <f>VLOOKUP(C909,юноши!$A$4:$B$158,2)</f>
        <v>0</v>
      </c>
      <c r="E909" s="34"/>
      <c r="F909" s="36">
        <f>VLOOKUP(E909,юноши!$C$4:$D$158,2)</f>
        <v>0</v>
      </c>
      <c r="G909" s="34"/>
      <c r="H909" s="36">
        <f>VLOOKUP(G909,юноши!$E$4:$F$158,2)</f>
        <v>0</v>
      </c>
      <c r="I909" s="34"/>
      <c r="J909" s="36">
        <f>VLOOKUP(I909,юноши!$G$4:$H$158,2)</f>
        <v>0</v>
      </c>
      <c r="K909" s="34"/>
      <c r="L909" s="36">
        <f>VLOOKUP(K909,юноши!$I$4:$J$158,2)</f>
        <v>0</v>
      </c>
      <c r="M909" s="34"/>
      <c r="N909" s="36">
        <f>VLOOKUP(M909,юноши!$K$4:$L$157,2)</f>
        <v>0</v>
      </c>
      <c r="O909" s="37">
        <f t="shared" ref="O909:O913" si="33">SUM(D909+F909+H909+J909+L909+N909)</f>
        <v>0</v>
      </c>
      <c r="P909" s="47">
        <f>'Личное первенство'!P215</f>
        <v>20</v>
      </c>
      <c r="Q909" s="70"/>
      <c r="R909" t="str">
        <f>M904</f>
        <v>Субъект Российской Федерации 34</v>
      </c>
    </row>
    <row r="910" spans="1:18" ht="18.75">
      <c r="A910" s="34">
        <v>3</v>
      </c>
      <c r="B910" s="35"/>
      <c r="C910" s="34"/>
      <c r="D910" s="36">
        <f>VLOOKUP(C910,юноши!$A$4:$B$158,2)</f>
        <v>0</v>
      </c>
      <c r="E910" s="34"/>
      <c r="F910" s="36">
        <f>VLOOKUP(E910,юноши!$C$4:$D$158,2)</f>
        <v>0</v>
      </c>
      <c r="G910" s="34"/>
      <c r="H910" s="36">
        <f>VLOOKUP(G910,юноши!$E$4:$F$158,2)</f>
        <v>0</v>
      </c>
      <c r="I910" s="34"/>
      <c r="J910" s="36">
        <f>VLOOKUP(I910,юноши!$G$4:$H$158,2)</f>
        <v>0</v>
      </c>
      <c r="K910" s="34"/>
      <c r="L910" s="36">
        <f>VLOOKUP(K910,юноши!$I$4:$J$158,2)</f>
        <v>0</v>
      </c>
      <c r="M910" s="34"/>
      <c r="N910" s="36">
        <f>VLOOKUP(M910,юноши!$K$4:$L$157,2)</f>
        <v>0</v>
      </c>
      <c r="O910" s="37">
        <f t="shared" si="33"/>
        <v>0</v>
      </c>
      <c r="P910" s="47">
        <f>'Личное первенство'!P216</f>
        <v>20</v>
      </c>
      <c r="Q910" s="70"/>
      <c r="R910" t="str">
        <f>M904</f>
        <v>Субъект Российской Федерации 34</v>
      </c>
    </row>
    <row r="911" spans="1:18" ht="18.75">
      <c r="A911" s="34">
        <v>4</v>
      </c>
      <c r="B911" s="35"/>
      <c r="C911" s="34"/>
      <c r="D911" s="36">
        <f>VLOOKUP(C911,юноши!$A$4:$B$158,2)</f>
        <v>0</v>
      </c>
      <c r="E911" s="34"/>
      <c r="F911" s="36">
        <f>VLOOKUP(E911,юноши!$C$4:$D$158,2)</f>
        <v>0</v>
      </c>
      <c r="G911" s="34"/>
      <c r="H911" s="36">
        <f>VLOOKUP(G911,юноши!$E$4:$F$158,2)</f>
        <v>0</v>
      </c>
      <c r="I911" s="34"/>
      <c r="J911" s="36">
        <f>VLOOKUP(I911,юноши!$G$4:$H$158,2)</f>
        <v>0</v>
      </c>
      <c r="K911" s="34"/>
      <c r="L911" s="36">
        <f>VLOOKUP(K911,юноши!$I$4:$J$158,2)</f>
        <v>0</v>
      </c>
      <c r="M911" s="34"/>
      <c r="N911" s="36">
        <f>VLOOKUP(M911,юноши!$K$4:$L$157,2)</f>
        <v>0</v>
      </c>
      <c r="O911" s="37">
        <f t="shared" si="33"/>
        <v>0</v>
      </c>
      <c r="P911" s="47">
        <f>'Личное первенство'!P217</f>
        <v>20</v>
      </c>
      <c r="Q911" s="70"/>
      <c r="R911" t="str">
        <f>M904</f>
        <v>Субъект Российской Федерации 34</v>
      </c>
    </row>
    <row r="912" spans="1:18" ht="18.75">
      <c r="A912" s="34">
        <v>5</v>
      </c>
      <c r="B912" s="35"/>
      <c r="C912" s="34"/>
      <c r="D912" s="36">
        <f>VLOOKUP(C912,юноши!$A$4:$B$158,2)</f>
        <v>0</v>
      </c>
      <c r="E912" s="34"/>
      <c r="F912" s="36">
        <f>VLOOKUP(E912,юноши!$C$4:$D$158,2)</f>
        <v>0</v>
      </c>
      <c r="G912" s="34"/>
      <c r="H912" s="36">
        <f>VLOOKUP(G912,юноши!$E$4:$F$158,2)</f>
        <v>0</v>
      </c>
      <c r="I912" s="34"/>
      <c r="J912" s="36">
        <f>VLOOKUP(I912,юноши!$G$4:$H$158,2)</f>
        <v>0</v>
      </c>
      <c r="K912" s="34"/>
      <c r="L912" s="36">
        <f>VLOOKUP(K912,юноши!$I$4:$J$158,2)</f>
        <v>0</v>
      </c>
      <c r="M912" s="34"/>
      <c r="N912" s="36">
        <f>VLOOKUP(M912,юноши!$K$4:$L$157,2)</f>
        <v>0</v>
      </c>
      <c r="O912" s="37">
        <f t="shared" si="33"/>
        <v>0</v>
      </c>
      <c r="P912" s="47">
        <f>'Личное первенство'!P218</f>
        <v>20</v>
      </c>
      <c r="Q912" s="70"/>
      <c r="R912" t="str">
        <f>M904</f>
        <v>Субъект Российской Федерации 34</v>
      </c>
    </row>
    <row r="913" spans="1:18" ht="18.75">
      <c r="A913" s="34">
        <v>6</v>
      </c>
      <c r="B913" s="35"/>
      <c r="C913" s="34"/>
      <c r="D913" s="36">
        <f>VLOOKUP(C913,юноши!$A$4:$B$158,2)</f>
        <v>0</v>
      </c>
      <c r="E913" s="34"/>
      <c r="F913" s="36">
        <f>VLOOKUP(E913,юноши!$C$4:$D$158,2)</f>
        <v>0</v>
      </c>
      <c r="G913" s="34"/>
      <c r="H913" s="36">
        <f>VLOOKUP(G913,юноши!$E$4:$F$158,2)</f>
        <v>0</v>
      </c>
      <c r="I913" s="34"/>
      <c r="J913" s="36">
        <f>VLOOKUP(I913,юноши!$G$4:$H$158,2)</f>
        <v>0</v>
      </c>
      <c r="K913" s="34"/>
      <c r="L913" s="36">
        <f>VLOOKUP(K913,юноши!$I$4:$J$158,2)</f>
        <v>0</v>
      </c>
      <c r="M913" s="34"/>
      <c r="N913" s="36">
        <f>VLOOKUP(M913,юноши!$K$4:$L$157,2)</f>
        <v>0</v>
      </c>
      <c r="O913" s="37">
        <f t="shared" si="33"/>
        <v>0</v>
      </c>
      <c r="P913" s="47">
        <f>'Личное первенство'!P219</f>
        <v>20</v>
      </c>
      <c r="Q913" s="70"/>
      <c r="R913" t="str">
        <f>M904</f>
        <v>Субъект Российской Федерации 34</v>
      </c>
    </row>
    <row r="914" spans="1:18" ht="20.25">
      <c r="A914" s="72" t="s">
        <v>343</v>
      </c>
      <c r="B914" s="73"/>
      <c r="C914" s="73"/>
      <c r="D914" s="73"/>
      <c r="E914" s="73"/>
      <c r="F914" s="73"/>
      <c r="G914" s="73"/>
      <c r="H914" s="73"/>
      <c r="I914" s="73"/>
      <c r="J914" s="73"/>
      <c r="K914" s="73"/>
      <c r="L914" s="73"/>
      <c r="M914" s="73"/>
      <c r="N914" s="74"/>
      <c r="O914" s="79">
        <f ca="1">SUMPRODUCT(LARGE($O$908:$O$913,ROW(INDIRECT("O1:O"&amp;R15))))</f>
        <v>0</v>
      </c>
      <c r="P914" s="80"/>
      <c r="Q914" s="71"/>
    </row>
    <row r="916" spans="1:18" ht="16.5">
      <c r="B916" s="38" t="s">
        <v>350</v>
      </c>
    </row>
    <row r="917" spans="1:18" ht="16.5">
      <c r="B917" s="38"/>
    </row>
    <row r="918" spans="1:18" ht="16.5">
      <c r="B918" s="38" t="s">
        <v>351</v>
      </c>
    </row>
    <row r="919" spans="1:18" ht="18.75">
      <c r="A919" s="78" t="s">
        <v>330</v>
      </c>
      <c r="B919" s="78"/>
      <c r="C919" s="78"/>
      <c r="D919" s="78"/>
      <c r="E919" s="78"/>
      <c r="F919" s="78"/>
      <c r="G919" s="78"/>
      <c r="H919" s="78"/>
      <c r="I919" s="78"/>
      <c r="J919" s="78"/>
      <c r="K919" s="78"/>
      <c r="L919" s="78"/>
      <c r="M919" s="78"/>
      <c r="N919" s="78"/>
      <c r="O919" s="78"/>
      <c r="P919" s="78"/>
      <c r="Q919" s="78"/>
    </row>
    <row r="920" spans="1:18" ht="18.75">
      <c r="A920" s="78" t="s">
        <v>331</v>
      </c>
      <c r="B920" s="78"/>
      <c r="C920" s="78"/>
      <c r="D920" s="78"/>
      <c r="E920" s="78"/>
      <c r="F920" s="78"/>
      <c r="G920" s="78"/>
      <c r="H920" s="78"/>
      <c r="I920" s="78"/>
      <c r="J920" s="78"/>
      <c r="K920" s="78"/>
      <c r="L920" s="78"/>
      <c r="M920" s="78"/>
      <c r="N920" s="78"/>
      <c r="O920" s="78"/>
      <c r="P920" s="78"/>
      <c r="Q920" s="78"/>
    </row>
    <row r="922" spans="1:18">
      <c r="A922" s="65" t="s">
        <v>335</v>
      </c>
      <c r="B922" s="65"/>
      <c r="C922" s="65"/>
      <c r="D922" s="65"/>
      <c r="E922" s="65"/>
      <c r="F922" s="65"/>
      <c r="G922" s="65"/>
      <c r="H922" s="65"/>
      <c r="I922" s="65"/>
      <c r="J922" s="65"/>
      <c r="K922" s="65"/>
      <c r="L922" s="65"/>
      <c r="M922" s="65"/>
      <c r="N922" s="65"/>
      <c r="O922" s="65"/>
      <c r="P922" s="65"/>
      <c r="Q922" s="65"/>
    </row>
    <row r="923" spans="1:18">
      <c r="A923" s="28"/>
      <c r="B923" s="28"/>
      <c r="C923" s="28"/>
      <c r="D923" s="28"/>
      <c r="E923" s="28"/>
      <c r="F923" s="28"/>
      <c r="G923" s="28"/>
      <c r="H923" s="28"/>
      <c r="I923" s="28"/>
      <c r="J923" s="28"/>
      <c r="K923" s="28"/>
      <c r="L923" s="28"/>
      <c r="M923" s="28"/>
      <c r="N923" s="28"/>
      <c r="O923" s="28"/>
      <c r="P923" s="28"/>
      <c r="Q923" s="28"/>
    </row>
    <row r="924" spans="1:18" ht="18.75">
      <c r="A924" s="66" t="s">
        <v>332</v>
      </c>
      <c r="B924" s="66"/>
      <c r="C924" s="66"/>
      <c r="D924" s="66"/>
      <c r="E924" s="66"/>
      <c r="F924" s="66"/>
      <c r="G924" s="66"/>
      <c r="H924" s="66"/>
      <c r="I924" s="66"/>
      <c r="J924" s="66"/>
      <c r="K924" s="66"/>
      <c r="L924" s="66"/>
      <c r="M924" s="66"/>
      <c r="N924" s="66"/>
      <c r="O924" s="66"/>
      <c r="P924" s="66"/>
      <c r="Q924" s="66"/>
    </row>
    <row r="925" spans="1:18" ht="18.75">
      <c r="A925" s="66" t="s">
        <v>336</v>
      </c>
      <c r="B925" s="66"/>
      <c r="C925" s="66"/>
      <c r="D925" s="66"/>
      <c r="E925" s="66"/>
      <c r="F925" s="66"/>
      <c r="G925" s="66"/>
      <c r="H925" s="66"/>
      <c r="I925" s="66"/>
      <c r="J925" s="66"/>
      <c r="K925" s="66"/>
      <c r="L925" s="66"/>
      <c r="M925" s="66"/>
      <c r="N925" s="66"/>
      <c r="O925" s="66"/>
      <c r="P925" s="66"/>
      <c r="Q925" s="66"/>
    </row>
    <row r="926" spans="1:18" ht="18.75">
      <c r="A926" s="67" t="s">
        <v>337</v>
      </c>
      <c r="B926" s="67"/>
      <c r="C926" s="67"/>
      <c r="D926" s="67"/>
      <c r="E926" s="67"/>
      <c r="F926" s="67"/>
      <c r="G926" s="67"/>
      <c r="H926" s="67"/>
      <c r="I926" s="67"/>
      <c r="J926" s="67"/>
      <c r="K926" s="67"/>
      <c r="L926" s="67"/>
      <c r="M926" s="67"/>
      <c r="N926" s="67"/>
      <c r="O926" s="67"/>
      <c r="P926" s="67"/>
      <c r="Q926" s="67"/>
    </row>
    <row r="927" spans="1:18" ht="18.75">
      <c r="A927" s="40"/>
      <c r="B927" s="40"/>
      <c r="C927" s="40"/>
      <c r="D927" s="40"/>
      <c r="E927" s="40"/>
      <c r="F927" s="40"/>
      <c r="G927" s="40"/>
      <c r="H927" s="40"/>
      <c r="I927" s="40"/>
      <c r="J927" s="40"/>
      <c r="K927" s="40"/>
      <c r="L927" s="40"/>
      <c r="M927" s="40"/>
      <c r="N927" s="40"/>
      <c r="O927" s="40"/>
      <c r="P927" s="40"/>
      <c r="Q927" s="40"/>
    </row>
    <row r="928" spans="1:18" ht="18.75">
      <c r="A928" s="68" t="s">
        <v>333</v>
      </c>
      <c r="B928" s="68"/>
      <c r="C928" s="31"/>
      <c r="D928" s="31"/>
      <c r="E928" s="31"/>
      <c r="F928" s="31"/>
      <c r="G928" s="31"/>
      <c r="H928" s="31"/>
      <c r="I928" s="31"/>
      <c r="J928" s="31"/>
      <c r="K928" s="31"/>
      <c r="L928" s="31"/>
      <c r="M928" s="31"/>
      <c r="N928" s="31"/>
      <c r="O928" s="31"/>
    </row>
    <row r="929" spans="1:18" ht="18.75">
      <c r="A929" s="68" t="s">
        <v>334</v>
      </c>
      <c r="B929" s="68"/>
      <c r="C929" s="30"/>
      <c r="D929" s="30"/>
      <c r="E929" s="30"/>
      <c r="F929" s="30"/>
      <c r="G929" s="30"/>
      <c r="H929" s="30"/>
      <c r="I929" s="30"/>
      <c r="J929" s="30"/>
      <c r="K929" s="30"/>
      <c r="L929" s="30"/>
      <c r="M929" s="30"/>
      <c r="N929" s="30"/>
      <c r="O929" s="30"/>
    </row>
    <row r="930" spans="1:18" ht="18.75">
      <c r="A930" s="68"/>
      <c r="B930" s="68"/>
      <c r="C930" s="31"/>
      <c r="D930" s="31"/>
      <c r="E930" s="31"/>
      <c r="F930" s="31"/>
      <c r="G930" s="31"/>
      <c r="H930" s="31"/>
      <c r="I930" s="31"/>
      <c r="J930" s="31"/>
      <c r="K930" s="31"/>
      <c r="L930" s="31"/>
      <c r="M930" s="31"/>
      <c r="N930" s="31"/>
      <c r="O930" s="31"/>
    </row>
    <row r="931" spans="1:18" ht="18.75">
      <c r="A931" s="75" t="s">
        <v>386</v>
      </c>
      <c r="B931" s="75"/>
      <c r="C931" s="75"/>
      <c r="D931" s="75"/>
      <c r="E931" s="75"/>
      <c r="F931" s="75"/>
      <c r="G931" s="75"/>
      <c r="H931" s="75"/>
      <c r="I931" s="75"/>
      <c r="J931" s="75"/>
      <c r="K931" s="75"/>
      <c r="L931" s="75"/>
      <c r="M931" s="64" t="s">
        <v>486</v>
      </c>
      <c r="N931" s="64"/>
      <c r="O931" s="64"/>
      <c r="P931" s="64"/>
      <c r="Q931" s="64"/>
    </row>
    <row r="933" spans="1:18" ht="46.5" customHeight="1">
      <c r="A933" s="76" t="s">
        <v>340</v>
      </c>
      <c r="B933" s="77" t="s">
        <v>341</v>
      </c>
      <c r="C933" s="76" t="s">
        <v>352</v>
      </c>
      <c r="D933" s="76"/>
      <c r="E933" s="76" t="s">
        <v>344</v>
      </c>
      <c r="F933" s="76"/>
      <c r="G933" s="76" t="s">
        <v>345</v>
      </c>
      <c r="H933" s="76"/>
      <c r="I933" s="76" t="s">
        <v>346</v>
      </c>
      <c r="J933" s="76"/>
      <c r="K933" s="76" t="s">
        <v>347</v>
      </c>
      <c r="L933" s="76"/>
      <c r="M933" s="76" t="s">
        <v>348</v>
      </c>
      <c r="N933" s="76"/>
      <c r="O933" s="81" t="s">
        <v>349</v>
      </c>
      <c r="P933" s="82" t="s">
        <v>338</v>
      </c>
      <c r="Q933" s="82" t="s">
        <v>339</v>
      </c>
    </row>
    <row r="934" spans="1:18" ht="16.5">
      <c r="A934" s="76"/>
      <c r="B934" s="77"/>
      <c r="C934" s="32" t="s">
        <v>342</v>
      </c>
      <c r="D934" s="33" t="s">
        <v>15</v>
      </c>
      <c r="E934" s="32" t="s">
        <v>342</v>
      </c>
      <c r="F934" s="33" t="s">
        <v>15</v>
      </c>
      <c r="G934" s="32" t="s">
        <v>342</v>
      </c>
      <c r="H934" s="33" t="s">
        <v>15</v>
      </c>
      <c r="I934" s="32" t="s">
        <v>342</v>
      </c>
      <c r="J934" s="33" t="s">
        <v>15</v>
      </c>
      <c r="K934" s="32" t="s">
        <v>342</v>
      </c>
      <c r="L934" s="33" t="s">
        <v>15</v>
      </c>
      <c r="M934" s="32" t="s">
        <v>342</v>
      </c>
      <c r="N934" s="33" t="s">
        <v>15</v>
      </c>
      <c r="O934" s="81"/>
      <c r="P934" s="83"/>
      <c r="Q934" s="83"/>
    </row>
    <row r="935" spans="1:18" ht="18.75">
      <c r="A935" s="34">
        <v>1</v>
      </c>
      <c r="B935" s="35"/>
      <c r="C935" s="34"/>
      <c r="D935" s="36">
        <f>VLOOKUP(C935,юноши!$A$4:$B$158,2)</f>
        <v>0</v>
      </c>
      <c r="E935" s="34"/>
      <c r="F935" s="36">
        <f>VLOOKUP(E935,юноши!$C$4:$D$158,2)</f>
        <v>0</v>
      </c>
      <c r="G935" s="34"/>
      <c r="H935" s="36">
        <f>VLOOKUP(G935,юноши!$E$4:$F$158,2)</f>
        <v>0</v>
      </c>
      <c r="I935" s="34"/>
      <c r="J935" s="36">
        <f>VLOOKUP(I935,юноши!$G$4:$H$158,2)</f>
        <v>0</v>
      </c>
      <c r="K935" s="34"/>
      <c r="L935" s="36">
        <f>VLOOKUP(K935,юноши!$I$4:$J$158,2)</f>
        <v>0</v>
      </c>
      <c r="M935" s="34"/>
      <c r="N935" s="36">
        <f>VLOOKUP(M935,юноши!$K$4:$L$157,2)</f>
        <v>0</v>
      </c>
      <c r="O935" s="37">
        <f>SUM(D935+F935+H935+J935+L935+N935)</f>
        <v>0</v>
      </c>
      <c r="P935" s="47">
        <f>'Личное первенство'!P220</f>
        <v>20</v>
      </c>
      <c r="Q935" s="69">
        <f ca="1">'Командный зачет'!D49</f>
        <v>5</v>
      </c>
      <c r="R935" t="str">
        <f>M931</f>
        <v>Субъект Российской Федерации 35</v>
      </c>
    </row>
    <row r="936" spans="1:18" ht="18.75">
      <c r="A936" s="34">
        <v>2</v>
      </c>
      <c r="B936" s="35"/>
      <c r="C936" s="34"/>
      <c r="D936" s="36">
        <f>VLOOKUP(C936,юноши!$A$4:$B$158,2)</f>
        <v>0</v>
      </c>
      <c r="E936" s="34"/>
      <c r="F936" s="36">
        <f>VLOOKUP(E936,юноши!$C$4:$D$158,2)</f>
        <v>0</v>
      </c>
      <c r="G936" s="34"/>
      <c r="H936" s="36">
        <f>VLOOKUP(G936,юноши!$E$4:$F$158,2)</f>
        <v>0</v>
      </c>
      <c r="I936" s="34"/>
      <c r="J936" s="36">
        <f>VLOOKUP(I936,юноши!$G$4:$H$158,2)</f>
        <v>0</v>
      </c>
      <c r="K936" s="34"/>
      <c r="L936" s="36">
        <f>VLOOKUP(K936,юноши!$I$4:$J$158,2)</f>
        <v>0</v>
      </c>
      <c r="M936" s="34"/>
      <c r="N936" s="36">
        <f>VLOOKUP(M936,юноши!$K$4:$L$157,2)</f>
        <v>0</v>
      </c>
      <c r="O936" s="37">
        <f t="shared" ref="O936:O940" si="34">SUM(D936+F936+H936+J936+L936+N936)</f>
        <v>0</v>
      </c>
      <c r="P936" s="47">
        <f>'Личное первенство'!P221</f>
        <v>20</v>
      </c>
      <c r="Q936" s="70"/>
      <c r="R936" t="str">
        <f>M931</f>
        <v>Субъект Российской Федерации 35</v>
      </c>
    </row>
    <row r="937" spans="1:18" ht="18.75">
      <c r="A937" s="34">
        <v>3</v>
      </c>
      <c r="B937" s="35"/>
      <c r="C937" s="34"/>
      <c r="D937" s="36">
        <f>VLOOKUP(C937,юноши!$A$4:$B$158,2)</f>
        <v>0</v>
      </c>
      <c r="E937" s="34"/>
      <c r="F937" s="36">
        <f>VLOOKUP(E937,юноши!$C$4:$D$158,2)</f>
        <v>0</v>
      </c>
      <c r="G937" s="34"/>
      <c r="H937" s="36">
        <f>VLOOKUP(G937,юноши!$E$4:$F$158,2)</f>
        <v>0</v>
      </c>
      <c r="I937" s="34"/>
      <c r="J937" s="36">
        <f>VLOOKUP(I937,юноши!$G$4:$H$158,2)</f>
        <v>0</v>
      </c>
      <c r="K937" s="34"/>
      <c r="L937" s="36">
        <f>VLOOKUP(K937,юноши!$I$4:$J$158,2)</f>
        <v>0</v>
      </c>
      <c r="M937" s="34"/>
      <c r="N937" s="36">
        <f>VLOOKUP(M937,юноши!$K$4:$L$157,2)</f>
        <v>0</v>
      </c>
      <c r="O937" s="37">
        <f t="shared" si="34"/>
        <v>0</v>
      </c>
      <c r="P937" s="47">
        <f>'Личное первенство'!P222</f>
        <v>20</v>
      </c>
      <c r="Q937" s="70"/>
      <c r="R937" t="str">
        <f>M931</f>
        <v>Субъект Российской Федерации 35</v>
      </c>
    </row>
    <row r="938" spans="1:18" ht="18.75">
      <c r="A938" s="34">
        <v>4</v>
      </c>
      <c r="B938" s="35"/>
      <c r="C938" s="34"/>
      <c r="D938" s="36">
        <f>VLOOKUP(C938,юноши!$A$4:$B$158,2)</f>
        <v>0</v>
      </c>
      <c r="E938" s="34"/>
      <c r="F938" s="36">
        <f>VLOOKUP(E938,юноши!$C$4:$D$158,2)</f>
        <v>0</v>
      </c>
      <c r="G938" s="34"/>
      <c r="H938" s="36">
        <f>VLOOKUP(G938,юноши!$E$4:$F$158,2)</f>
        <v>0</v>
      </c>
      <c r="I938" s="34"/>
      <c r="J938" s="36">
        <f>VLOOKUP(I938,юноши!$G$4:$H$158,2)</f>
        <v>0</v>
      </c>
      <c r="K938" s="34"/>
      <c r="L938" s="36">
        <f>VLOOKUP(K938,юноши!$I$4:$J$158,2)</f>
        <v>0</v>
      </c>
      <c r="M938" s="34"/>
      <c r="N938" s="36">
        <f>VLOOKUP(M938,юноши!$K$4:$L$157,2)</f>
        <v>0</v>
      </c>
      <c r="O938" s="37">
        <f t="shared" si="34"/>
        <v>0</v>
      </c>
      <c r="P938" s="47">
        <f>'Личное первенство'!P223</f>
        <v>20</v>
      </c>
      <c r="Q938" s="70"/>
      <c r="R938" t="str">
        <f>M931</f>
        <v>Субъект Российской Федерации 35</v>
      </c>
    </row>
    <row r="939" spans="1:18" ht="18.75">
      <c r="A939" s="34">
        <v>5</v>
      </c>
      <c r="B939" s="35"/>
      <c r="C939" s="34"/>
      <c r="D939" s="36">
        <f>VLOOKUP(C939,юноши!$A$4:$B$158,2)</f>
        <v>0</v>
      </c>
      <c r="E939" s="34"/>
      <c r="F939" s="36">
        <f>VLOOKUP(E939,юноши!$C$4:$D$158,2)</f>
        <v>0</v>
      </c>
      <c r="G939" s="34"/>
      <c r="H939" s="36">
        <f>VLOOKUP(G939,юноши!$E$4:$F$158,2)</f>
        <v>0</v>
      </c>
      <c r="I939" s="34"/>
      <c r="J939" s="36">
        <f>VLOOKUP(I939,юноши!$G$4:$H$158,2)</f>
        <v>0</v>
      </c>
      <c r="K939" s="34"/>
      <c r="L939" s="36">
        <f>VLOOKUP(K939,юноши!$I$4:$J$158,2)</f>
        <v>0</v>
      </c>
      <c r="M939" s="34"/>
      <c r="N939" s="36">
        <f>VLOOKUP(M939,юноши!$K$4:$L$157,2)</f>
        <v>0</v>
      </c>
      <c r="O939" s="37">
        <f t="shared" si="34"/>
        <v>0</v>
      </c>
      <c r="P939" s="47">
        <f>'Личное первенство'!P224</f>
        <v>20</v>
      </c>
      <c r="Q939" s="70"/>
      <c r="R939" t="str">
        <f>M931</f>
        <v>Субъект Российской Федерации 35</v>
      </c>
    </row>
    <row r="940" spans="1:18" ht="18.75">
      <c r="A940" s="34">
        <v>6</v>
      </c>
      <c r="B940" s="35"/>
      <c r="C940" s="34"/>
      <c r="D940" s="36">
        <f>VLOOKUP(C940,юноши!$A$4:$B$158,2)</f>
        <v>0</v>
      </c>
      <c r="E940" s="34"/>
      <c r="F940" s="36">
        <f>VLOOKUP(E940,юноши!$C$4:$D$158,2)</f>
        <v>0</v>
      </c>
      <c r="G940" s="34"/>
      <c r="H940" s="36">
        <f>VLOOKUP(G940,юноши!$E$4:$F$158,2)</f>
        <v>0</v>
      </c>
      <c r="I940" s="34"/>
      <c r="J940" s="36">
        <f>VLOOKUP(I940,юноши!$G$4:$H$158,2)</f>
        <v>0</v>
      </c>
      <c r="K940" s="34"/>
      <c r="L940" s="36">
        <f>VLOOKUP(K940,юноши!$I$4:$J$158,2)</f>
        <v>0</v>
      </c>
      <c r="M940" s="34"/>
      <c r="N940" s="36">
        <f>VLOOKUP(M940,юноши!$K$4:$L$157,2)</f>
        <v>0</v>
      </c>
      <c r="O940" s="37">
        <f t="shared" si="34"/>
        <v>0</v>
      </c>
      <c r="P940" s="47">
        <f>'Личное первенство'!P225</f>
        <v>20</v>
      </c>
      <c r="Q940" s="70"/>
      <c r="R940" t="str">
        <f>M931</f>
        <v>Субъект Российской Федерации 35</v>
      </c>
    </row>
    <row r="941" spans="1:18" ht="20.25">
      <c r="A941" s="72" t="s">
        <v>343</v>
      </c>
      <c r="B941" s="73"/>
      <c r="C941" s="73"/>
      <c r="D941" s="73"/>
      <c r="E941" s="73"/>
      <c r="F941" s="73"/>
      <c r="G941" s="73"/>
      <c r="H941" s="73"/>
      <c r="I941" s="73"/>
      <c r="J941" s="73"/>
      <c r="K941" s="73"/>
      <c r="L941" s="73"/>
      <c r="M941" s="73"/>
      <c r="N941" s="74"/>
      <c r="O941" s="79">
        <f ca="1">SUMPRODUCT(LARGE($O$935:$O$940,ROW(INDIRECT("O1:O"&amp;R15))))</f>
        <v>0</v>
      </c>
      <c r="P941" s="80"/>
      <c r="Q941" s="71"/>
    </row>
    <row r="943" spans="1:18" ht="16.5">
      <c r="B943" s="38" t="s">
        <v>350</v>
      </c>
    </row>
    <row r="944" spans="1:18" ht="16.5">
      <c r="B944" s="38"/>
    </row>
    <row r="945" spans="1:17" ht="16.5">
      <c r="B945" s="38" t="s">
        <v>351</v>
      </c>
    </row>
    <row r="946" spans="1:17" ht="18.75">
      <c r="A946" s="78" t="s">
        <v>330</v>
      </c>
      <c r="B946" s="78"/>
      <c r="C946" s="78"/>
      <c r="D946" s="78"/>
      <c r="E946" s="78"/>
      <c r="F946" s="78"/>
      <c r="G946" s="78"/>
      <c r="H946" s="78"/>
      <c r="I946" s="78"/>
      <c r="J946" s="78"/>
      <c r="K946" s="78"/>
      <c r="L946" s="78"/>
      <c r="M946" s="78"/>
      <c r="N946" s="78"/>
      <c r="O946" s="78"/>
      <c r="P946" s="78"/>
      <c r="Q946" s="78"/>
    </row>
    <row r="947" spans="1:17" ht="18.75">
      <c r="A947" s="78" t="s">
        <v>331</v>
      </c>
      <c r="B947" s="78"/>
      <c r="C947" s="78"/>
      <c r="D947" s="78"/>
      <c r="E947" s="78"/>
      <c r="F947" s="78"/>
      <c r="G947" s="78"/>
      <c r="H947" s="78"/>
      <c r="I947" s="78"/>
      <c r="J947" s="78"/>
      <c r="K947" s="78"/>
      <c r="L947" s="78"/>
      <c r="M947" s="78"/>
      <c r="N947" s="78"/>
      <c r="O947" s="78"/>
      <c r="P947" s="78"/>
      <c r="Q947" s="78"/>
    </row>
    <row r="949" spans="1:17">
      <c r="A949" s="65" t="s">
        <v>335</v>
      </c>
      <c r="B949" s="65"/>
      <c r="C949" s="65"/>
      <c r="D949" s="65"/>
      <c r="E949" s="65"/>
      <c r="F949" s="65"/>
      <c r="G949" s="65"/>
      <c r="H949" s="65"/>
      <c r="I949" s="65"/>
      <c r="J949" s="65"/>
      <c r="K949" s="65"/>
      <c r="L949" s="65"/>
      <c r="M949" s="65"/>
      <c r="N949" s="65"/>
      <c r="O949" s="65"/>
      <c r="P949" s="65"/>
      <c r="Q949" s="65"/>
    </row>
    <row r="950" spans="1:17">
      <c r="A950" s="28"/>
      <c r="B950" s="28"/>
      <c r="C950" s="28"/>
      <c r="D950" s="28"/>
      <c r="E950" s="28"/>
      <c r="F950" s="28"/>
      <c r="G950" s="28"/>
      <c r="H950" s="28"/>
      <c r="I950" s="28"/>
      <c r="J950" s="28"/>
      <c r="K950" s="28"/>
      <c r="L950" s="28"/>
      <c r="M950" s="28"/>
      <c r="N950" s="28"/>
      <c r="O950" s="28"/>
      <c r="P950" s="28"/>
      <c r="Q950" s="28"/>
    </row>
    <row r="951" spans="1:17" ht="18.75">
      <c r="A951" s="66" t="s">
        <v>332</v>
      </c>
      <c r="B951" s="66"/>
      <c r="C951" s="66"/>
      <c r="D951" s="66"/>
      <c r="E951" s="66"/>
      <c r="F951" s="66"/>
      <c r="G951" s="66"/>
      <c r="H951" s="66"/>
      <c r="I951" s="66"/>
      <c r="J951" s="66"/>
      <c r="K951" s="66"/>
      <c r="L951" s="66"/>
      <c r="M951" s="66"/>
      <c r="N951" s="66"/>
      <c r="O951" s="66"/>
      <c r="P951" s="66"/>
      <c r="Q951" s="66"/>
    </row>
    <row r="952" spans="1:17" ht="18.75">
      <c r="A952" s="66" t="s">
        <v>336</v>
      </c>
      <c r="B952" s="66"/>
      <c r="C952" s="66"/>
      <c r="D952" s="66"/>
      <c r="E952" s="66"/>
      <c r="F952" s="66"/>
      <c r="G952" s="66"/>
      <c r="H952" s="66"/>
      <c r="I952" s="66"/>
      <c r="J952" s="66"/>
      <c r="K952" s="66"/>
      <c r="L952" s="66"/>
      <c r="M952" s="66"/>
      <c r="N952" s="66"/>
      <c r="O952" s="66"/>
      <c r="P952" s="66"/>
      <c r="Q952" s="66"/>
    </row>
    <row r="953" spans="1:17" ht="18.75">
      <c r="A953" s="67" t="s">
        <v>337</v>
      </c>
      <c r="B953" s="67"/>
      <c r="C953" s="67"/>
      <c r="D953" s="67"/>
      <c r="E953" s="67"/>
      <c r="F953" s="67"/>
      <c r="G953" s="67"/>
      <c r="H953" s="67"/>
      <c r="I953" s="67"/>
      <c r="J953" s="67"/>
      <c r="K953" s="67"/>
      <c r="L953" s="67"/>
      <c r="M953" s="67"/>
      <c r="N953" s="67"/>
      <c r="O953" s="67"/>
      <c r="P953" s="67"/>
      <c r="Q953" s="67"/>
    </row>
    <row r="954" spans="1:17" ht="18.75">
      <c r="A954" s="40"/>
      <c r="B954" s="40"/>
      <c r="C954" s="40"/>
      <c r="D954" s="40"/>
      <c r="E954" s="40"/>
      <c r="F954" s="40"/>
      <c r="G954" s="40"/>
      <c r="H954" s="40"/>
      <c r="I954" s="40"/>
      <c r="J954" s="40"/>
      <c r="K954" s="40"/>
      <c r="L954" s="40"/>
      <c r="M954" s="40"/>
      <c r="N954" s="40"/>
      <c r="O954" s="40"/>
      <c r="P954" s="40"/>
      <c r="Q954" s="40"/>
    </row>
    <row r="955" spans="1:17" ht="18.75">
      <c r="A955" s="68" t="s">
        <v>333</v>
      </c>
      <c r="B955" s="68"/>
      <c r="C955" s="31"/>
      <c r="D955" s="31"/>
      <c r="E955" s="31"/>
      <c r="F955" s="31"/>
      <c r="G955" s="31"/>
      <c r="H955" s="31"/>
      <c r="I955" s="31"/>
      <c r="J955" s="31"/>
      <c r="K955" s="31"/>
      <c r="L955" s="31"/>
      <c r="M955" s="31"/>
      <c r="N955" s="31"/>
      <c r="O955" s="31"/>
    </row>
    <row r="956" spans="1:17" ht="18.75">
      <c r="A956" s="68" t="s">
        <v>334</v>
      </c>
      <c r="B956" s="68"/>
      <c r="C956" s="30"/>
      <c r="D956" s="30"/>
      <c r="E956" s="30"/>
      <c r="F956" s="30"/>
      <c r="G956" s="30"/>
      <c r="H956" s="30"/>
      <c r="I956" s="30"/>
      <c r="J956" s="30"/>
      <c r="K956" s="30"/>
      <c r="L956" s="30"/>
      <c r="M956" s="30"/>
      <c r="N956" s="30"/>
      <c r="O956" s="30"/>
    </row>
    <row r="957" spans="1:17" ht="18.75">
      <c r="A957" s="68"/>
      <c r="B957" s="68"/>
      <c r="C957" s="31"/>
      <c r="D957" s="31"/>
      <c r="E957" s="31"/>
      <c r="F957" s="31"/>
      <c r="G957" s="31"/>
      <c r="H957" s="31"/>
      <c r="I957" s="31"/>
      <c r="J957" s="31"/>
      <c r="K957" s="31"/>
      <c r="L957" s="31"/>
      <c r="M957" s="31"/>
      <c r="N957" s="31"/>
      <c r="O957" s="31"/>
    </row>
    <row r="958" spans="1:17" ht="18.75">
      <c r="A958" s="75" t="s">
        <v>387</v>
      </c>
      <c r="B958" s="75"/>
      <c r="C958" s="75"/>
      <c r="D958" s="75"/>
      <c r="E958" s="75"/>
      <c r="F958" s="75"/>
      <c r="G958" s="75"/>
      <c r="H958" s="75"/>
      <c r="I958" s="75"/>
      <c r="J958" s="75"/>
      <c r="K958" s="75"/>
      <c r="L958" s="75"/>
      <c r="M958" s="64" t="s">
        <v>487</v>
      </c>
      <c r="N958" s="64"/>
      <c r="O958" s="64"/>
      <c r="P958" s="64"/>
      <c r="Q958" s="64"/>
    </row>
    <row r="960" spans="1:17" ht="46.5" customHeight="1">
      <c r="A960" s="76" t="s">
        <v>340</v>
      </c>
      <c r="B960" s="77" t="s">
        <v>341</v>
      </c>
      <c r="C960" s="76" t="s">
        <v>352</v>
      </c>
      <c r="D960" s="76"/>
      <c r="E960" s="76" t="s">
        <v>344</v>
      </c>
      <c r="F960" s="76"/>
      <c r="G960" s="76" t="s">
        <v>345</v>
      </c>
      <c r="H960" s="76"/>
      <c r="I960" s="76" t="s">
        <v>346</v>
      </c>
      <c r="J960" s="76"/>
      <c r="K960" s="76" t="s">
        <v>347</v>
      </c>
      <c r="L960" s="76"/>
      <c r="M960" s="76" t="s">
        <v>348</v>
      </c>
      <c r="N960" s="76"/>
      <c r="O960" s="81" t="s">
        <v>349</v>
      </c>
      <c r="P960" s="82" t="s">
        <v>338</v>
      </c>
      <c r="Q960" s="82" t="s">
        <v>339</v>
      </c>
    </row>
    <row r="961" spans="1:18" ht="16.5">
      <c r="A961" s="76"/>
      <c r="B961" s="77"/>
      <c r="C961" s="32" t="s">
        <v>342</v>
      </c>
      <c r="D961" s="33" t="s">
        <v>15</v>
      </c>
      <c r="E961" s="32" t="s">
        <v>342</v>
      </c>
      <c r="F961" s="33" t="s">
        <v>15</v>
      </c>
      <c r="G961" s="32" t="s">
        <v>342</v>
      </c>
      <c r="H961" s="33" t="s">
        <v>15</v>
      </c>
      <c r="I961" s="32" t="s">
        <v>342</v>
      </c>
      <c r="J961" s="33" t="s">
        <v>15</v>
      </c>
      <c r="K961" s="32" t="s">
        <v>342</v>
      </c>
      <c r="L961" s="33" t="s">
        <v>15</v>
      </c>
      <c r="M961" s="32" t="s">
        <v>342</v>
      </c>
      <c r="N961" s="33" t="s">
        <v>15</v>
      </c>
      <c r="O961" s="81"/>
      <c r="P961" s="83"/>
      <c r="Q961" s="83"/>
    </row>
    <row r="962" spans="1:18" ht="18.75">
      <c r="A962" s="34">
        <v>1</v>
      </c>
      <c r="B962" s="35"/>
      <c r="C962" s="34"/>
      <c r="D962" s="36">
        <f>VLOOKUP(C962,юноши!$A$4:$B$158,2)</f>
        <v>0</v>
      </c>
      <c r="E962" s="34"/>
      <c r="F962" s="36">
        <f>VLOOKUP(E962,юноши!$C$4:$D$158,2)</f>
        <v>0</v>
      </c>
      <c r="G962" s="34"/>
      <c r="H962" s="36">
        <f>VLOOKUP(G962,юноши!$E$4:$F$158,2)</f>
        <v>0</v>
      </c>
      <c r="I962" s="34"/>
      <c r="J962" s="36">
        <f>VLOOKUP(I962,юноши!$G$4:$H$158,2)</f>
        <v>0</v>
      </c>
      <c r="K962" s="34"/>
      <c r="L962" s="36">
        <f>VLOOKUP(K962,юноши!$I$4:$J$158,2)</f>
        <v>0</v>
      </c>
      <c r="M962" s="34"/>
      <c r="N962" s="36">
        <f>VLOOKUP(M962,юноши!$K$4:$L$157,2)</f>
        <v>0</v>
      </c>
      <c r="O962" s="37">
        <f>SUM(D962+F962+H962+J962+L962+N962)</f>
        <v>0</v>
      </c>
      <c r="P962" s="47">
        <f>'Личное первенство'!P226</f>
        <v>20</v>
      </c>
      <c r="Q962" s="69">
        <f ca="1">'Командный зачет'!D50</f>
        <v>5</v>
      </c>
      <c r="R962" t="str">
        <f>M958</f>
        <v>Субъект Российской Федерации 36</v>
      </c>
    </row>
    <row r="963" spans="1:18" ht="18.75">
      <c r="A963" s="34">
        <v>2</v>
      </c>
      <c r="B963" s="35"/>
      <c r="C963" s="34"/>
      <c r="D963" s="36">
        <f>VLOOKUP(C963,юноши!$A$4:$B$158,2)</f>
        <v>0</v>
      </c>
      <c r="E963" s="34"/>
      <c r="F963" s="36">
        <f>VLOOKUP(E963,юноши!$C$4:$D$158,2)</f>
        <v>0</v>
      </c>
      <c r="G963" s="34"/>
      <c r="H963" s="36">
        <f>VLOOKUP(G963,юноши!$E$4:$F$158,2)</f>
        <v>0</v>
      </c>
      <c r="I963" s="34"/>
      <c r="J963" s="36">
        <f>VLOOKUP(I963,юноши!$G$4:$H$158,2)</f>
        <v>0</v>
      </c>
      <c r="K963" s="34"/>
      <c r="L963" s="36">
        <f>VLOOKUP(K963,юноши!$I$4:$J$158,2)</f>
        <v>0</v>
      </c>
      <c r="M963" s="34"/>
      <c r="N963" s="36">
        <f>VLOOKUP(M963,юноши!$K$4:$L$157,2)</f>
        <v>0</v>
      </c>
      <c r="O963" s="37">
        <f t="shared" ref="O963:O967" si="35">SUM(D963+F963+H963+J963+L963+N963)</f>
        <v>0</v>
      </c>
      <c r="P963" s="47">
        <f>'Личное первенство'!P227</f>
        <v>20</v>
      </c>
      <c r="Q963" s="70"/>
      <c r="R963" t="str">
        <f>M958</f>
        <v>Субъект Российской Федерации 36</v>
      </c>
    </row>
    <row r="964" spans="1:18" ht="18.75">
      <c r="A964" s="34">
        <v>3</v>
      </c>
      <c r="B964" s="35"/>
      <c r="C964" s="34"/>
      <c r="D964" s="36">
        <f>VLOOKUP(C964,юноши!$A$4:$B$158,2)</f>
        <v>0</v>
      </c>
      <c r="E964" s="34"/>
      <c r="F964" s="36">
        <f>VLOOKUP(E964,юноши!$C$4:$D$158,2)</f>
        <v>0</v>
      </c>
      <c r="G964" s="34"/>
      <c r="H964" s="36">
        <f>VLOOKUP(G964,юноши!$E$4:$F$158,2)</f>
        <v>0</v>
      </c>
      <c r="I964" s="34"/>
      <c r="J964" s="36">
        <f>VLOOKUP(I964,юноши!$G$4:$H$158,2)</f>
        <v>0</v>
      </c>
      <c r="K964" s="34"/>
      <c r="L964" s="36">
        <f>VLOOKUP(K964,юноши!$I$4:$J$158,2)</f>
        <v>0</v>
      </c>
      <c r="M964" s="34"/>
      <c r="N964" s="36">
        <f>VLOOKUP(M964,юноши!$K$4:$L$157,2)</f>
        <v>0</v>
      </c>
      <c r="O964" s="37">
        <f t="shared" si="35"/>
        <v>0</v>
      </c>
      <c r="P964" s="47">
        <f>'Личное первенство'!P228</f>
        <v>20</v>
      </c>
      <c r="Q964" s="70"/>
      <c r="R964" t="str">
        <f>M958</f>
        <v>Субъект Российской Федерации 36</v>
      </c>
    </row>
    <row r="965" spans="1:18" ht="18.75">
      <c r="A965" s="34">
        <v>4</v>
      </c>
      <c r="B965" s="35"/>
      <c r="C965" s="34"/>
      <c r="D965" s="36">
        <f>VLOOKUP(C965,юноши!$A$4:$B$158,2)</f>
        <v>0</v>
      </c>
      <c r="E965" s="34"/>
      <c r="F965" s="36">
        <f>VLOOKUP(E965,юноши!$C$4:$D$158,2)</f>
        <v>0</v>
      </c>
      <c r="G965" s="34"/>
      <c r="H965" s="36">
        <f>VLOOKUP(G965,юноши!$E$4:$F$158,2)</f>
        <v>0</v>
      </c>
      <c r="I965" s="34"/>
      <c r="J965" s="36">
        <f>VLOOKUP(I965,юноши!$G$4:$H$158,2)</f>
        <v>0</v>
      </c>
      <c r="K965" s="34"/>
      <c r="L965" s="36">
        <f>VLOOKUP(K965,юноши!$I$4:$J$158,2)</f>
        <v>0</v>
      </c>
      <c r="M965" s="34"/>
      <c r="N965" s="36">
        <f>VLOOKUP(M965,юноши!$K$4:$L$157,2)</f>
        <v>0</v>
      </c>
      <c r="O965" s="37">
        <f t="shared" si="35"/>
        <v>0</v>
      </c>
      <c r="P965" s="47">
        <f>'Личное первенство'!P229</f>
        <v>20</v>
      </c>
      <c r="Q965" s="70"/>
      <c r="R965" t="str">
        <f>M958</f>
        <v>Субъект Российской Федерации 36</v>
      </c>
    </row>
    <row r="966" spans="1:18" ht="18.75">
      <c r="A966" s="34">
        <v>5</v>
      </c>
      <c r="B966" s="35"/>
      <c r="C966" s="34"/>
      <c r="D966" s="36">
        <f>VLOOKUP(C966,юноши!$A$4:$B$158,2)</f>
        <v>0</v>
      </c>
      <c r="E966" s="34"/>
      <c r="F966" s="36">
        <f>VLOOKUP(E966,юноши!$C$4:$D$158,2)</f>
        <v>0</v>
      </c>
      <c r="G966" s="34"/>
      <c r="H966" s="36">
        <f>VLOOKUP(G966,юноши!$E$4:$F$158,2)</f>
        <v>0</v>
      </c>
      <c r="I966" s="34"/>
      <c r="J966" s="36">
        <f>VLOOKUP(I966,юноши!$G$4:$H$158,2)</f>
        <v>0</v>
      </c>
      <c r="K966" s="34"/>
      <c r="L966" s="36">
        <f>VLOOKUP(K966,юноши!$I$4:$J$158,2)</f>
        <v>0</v>
      </c>
      <c r="M966" s="34"/>
      <c r="N966" s="36">
        <f>VLOOKUP(M966,юноши!$K$4:$L$157,2)</f>
        <v>0</v>
      </c>
      <c r="O966" s="37">
        <f t="shared" si="35"/>
        <v>0</v>
      </c>
      <c r="P966" s="47">
        <f>'Личное первенство'!P230</f>
        <v>20</v>
      </c>
      <c r="Q966" s="70"/>
      <c r="R966" t="str">
        <f>M958</f>
        <v>Субъект Российской Федерации 36</v>
      </c>
    </row>
    <row r="967" spans="1:18" ht="18.75">
      <c r="A967" s="34">
        <v>6</v>
      </c>
      <c r="B967" s="35"/>
      <c r="C967" s="34"/>
      <c r="D967" s="36">
        <f>VLOOKUP(C967,юноши!$A$4:$B$158,2)</f>
        <v>0</v>
      </c>
      <c r="E967" s="34"/>
      <c r="F967" s="36">
        <f>VLOOKUP(E967,юноши!$C$4:$D$158,2)</f>
        <v>0</v>
      </c>
      <c r="G967" s="34"/>
      <c r="H967" s="36">
        <f>VLOOKUP(G967,юноши!$E$4:$F$158,2)</f>
        <v>0</v>
      </c>
      <c r="I967" s="34"/>
      <c r="J967" s="36">
        <f>VLOOKUP(I967,юноши!$G$4:$H$158,2)</f>
        <v>0</v>
      </c>
      <c r="K967" s="34"/>
      <c r="L967" s="36">
        <f>VLOOKUP(K967,юноши!$I$4:$J$158,2)</f>
        <v>0</v>
      </c>
      <c r="M967" s="34"/>
      <c r="N967" s="36">
        <f>VLOOKUP(M967,юноши!$K$4:$L$157,2)</f>
        <v>0</v>
      </c>
      <c r="O967" s="37">
        <f t="shared" si="35"/>
        <v>0</v>
      </c>
      <c r="P967" s="47">
        <f>'Личное первенство'!P231</f>
        <v>20</v>
      </c>
      <c r="Q967" s="70"/>
      <c r="R967" t="str">
        <f>M958</f>
        <v>Субъект Российской Федерации 36</v>
      </c>
    </row>
    <row r="968" spans="1:18" ht="20.25">
      <c r="A968" s="72" t="s">
        <v>343</v>
      </c>
      <c r="B968" s="73"/>
      <c r="C968" s="73"/>
      <c r="D968" s="73"/>
      <c r="E968" s="73"/>
      <c r="F968" s="73"/>
      <c r="G968" s="73"/>
      <c r="H968" s="73"/>
      <c r="I968" s="73"/>
      <c r="J968" s="73"/>
      <c r="K968" s="73"/>
      <c r="L968" s="73"/>
      <c r="M968" s="73"/>
      <c r="N968" s="74"/>
      <c r="O968" s="79">
        <f ca="1">SUMPRODUCT(LARGE($O$962:$O$967,ROW(INDIRECT("O1:O"&amp;R15))))</f>
        <v>0</v>
      </c>
      <c r="P968" s="80"/>
      <c r="Q968" s="71"/>
    </row>
    <row r="970" spans="1:18" ht="16.5">
      <c r="B970" s="38" t="s">
        <v>350</v>
      </c>
    </row>
    <row r="971" spans="1:18" ht="16.5">
      <c r="B971" s="38"/>
    </row>
    <row r="972" spans="1:18" ht="16.5">
      <c r="B972" s="38" t="s">
        <v>351</v>
      </c>
    </row>
    <row r="973" spans="1:18" ht="18.75">
      <c r="A973" s="78" t="s">
        <v>330</v>
      </c>
      <c r="B973" s="78"/>
      <c r="C973" s="78"/>
      <c r="D973" s="78"/>
      <c r="E973" s="78"/>
      <c r="F973" s="78"/>
      <c r="G973" s="78"/>
      <c r="H973" s="78"/>
      <c r="I973" s="78"/>
      <c r="J973" s="78"/>
      <c r="K973" s="78"/>
      <c r="L973" s="78"/>
      <c r="M973" s="78"/>
      <c r="N973" s="78"/>
      <c r="O973" s="78"/>
      <c r="P973" s="78"/>
      <c r="Q973" s="78"/>
    </row>
    <row r="974" spans="1:18" ht="18.75">
      <c r="A974" s="78" t="s">
        <v>331</v>
      </c>
      <c r="B974" s="78"/>
      <c r="C974" s="78"/>
      <c r="D974" s="78"/>
      <c r="E974" s="78"/>
      <c r="F974" s="78"/>
      <c r="G974" s="78"/>
      <c r="H974" s="78"/>
      <c r="I974" s="78"/>
      <c r="J974" s="78"/>
      <c r="K974" s="78"/>
      <c r="L974" s="78"/>
      <c r="M974" s="78"/>
      <c r="N974" s="78"/>
      <c r="O974" s="78"/>
      <c r="P974" s="78"/>
      <c r="Q974" s="78"/>
    </row>
    <row r="976" spans="1:18">
      <c r="A976" s="65" t="s">
        <v>335</v>
      </c>
      <c r="B976" s="65"/>
      <c r="C976" s="65"/>
      <c r="D976" s="65"/>
      <c r="E976" s="65"/>
      <c r="F976" s="65"/>
      <c r="G976" s="65"/>
      <c r="H976" s="65"/>
      <c r="I976" s="65"/>
      <c r="J976" s="65"/>
      <c r="K976" s="65"/>
      <c r="L976" s="65"/>
      <c r="M976" s="65"/>
      <c r="N976" s="65"/>
      <c r="O976" s="65"/>
      <c r="P976" s="65"/>
      <c r="Q976" s="65"/>
    </row>
    <row r="977" spans="1:18">
      <c r="A977" s="28"/>
      <c r="B977" s="28"/>
      <c r="C977" s="28"/>
      <c r="D977" s="28"/>
      <c r="E977" s="28"/>
      <c r="F977" s="28"/>
      <c r="G977" s="28"/>
      <c r="H977" s="28"/>
      <c r="I977" s="28"/>
      <c r="J977" s="28"/>
      <c r="K977" s="28"/>
      <c r="L977" s="28"/>
      <c r="M977" s="28"/>
      <c r="N977" s="28"/>
      <c r="O977" s="28"/>
      <c r="P977" s="28"/>
      <c r="Q977" s="28"/>
    </row>
    <row r="978" spans="1:18" ht="18.75">
      <c r="A978" s="66" t="s">
        <v>332</v>
      </c>
      <c r="B978" s="66"/>
      <c r="C978" s="66"/>
      <c r="D978" s="66"/>
      <c r="E978" s="66"/>
      <c r="F978" s="66"/>
      <c r="G978" s="66"/>
      <c r="H978" s="66"/>
      <c r="I978" s="66"/>
      <c r="J978" s="66"/>
      <c r="K978" s="66"/>
      <c r="L978" s="66"/>
      <c r="M978" s="66"/>
      <c r="N978" s="66"/>
      <c r="O978" s="66"/>
      <c r="P978" s="66"/>
      <c r="Q978" s="66"/>
    </row>
    <row r="979" spans="1:18" ht="18.75">
      <c r="A979" s="66" t="s">
        <v>336</v>
      </c>
      <c r="B979" s="66"/>
      <c r="C979" s="66"/>
      <c r="D979" s="66"/>
      <c r="E979" s="66"/>
      <c r="F979" s="66"/>
      <c r="G979" s="66"/>
      <c r="H979" s="66"/>
      <c r="I979" s="66"/>
      <c r="J979" s="66"/>
      <c r="K979" s="66"/>
      <c r="L979" s="66"/>
      <c r="M979" s="66"/>
      <c r="N979" s="66"/>
      <c r="O979" s="66"/>
      <c r="P979" s="66"/>
      <c r="Q979" s="66"/>
    </row>
    <row r="980" spans="1:18" ht="18.75">
      <c r="A980" s="67" t="s">
        <v>337</v>
      </c>
      <c r="B980" s="67"/>
      <c r="C980" s="67"/>
      <c r="D980" s="67"/>
      <c r="E980" s="67"/>
      <c r="F980" s="67"/>
      <c r="G980" s="67"/>
      <c r="H980" s="67"/>
      <c r="I980" s="67"/>
      <c r="J980" s="67"/>
      <c r="K980" s="67"/>
      <c r="L980" s="67"/>
      <c r="M980" s="67"/>
      <c r="N980" s="67"/>
      <c r="O980" s="67"/>
      <c r="P980" s="67"/>
      <c r="Q980" s="67"/>
    </row>
    <row r="981" spans="1:18" ht="18.75">
      <c r="A981" s="40"/>
      <c r="B981" s="40"/>
      <c r="C981" s="40"/>
      <c r="D981" s="40"/>
      <c r="E981" s="40"/>
      <c r="F981" s="40"/>
      <c r="G981" s="40"/>
      <c r="H981" s="40"/>
      <c r="I981" s="40"/>
      <c r="J981" s="40"/>
      <c r="K981" s="40"/>
      <c r="L981" s="40"/>
      <c r="M981" s="40"/>
      <c r="N981" s="40"/>
      <c r="O981" s="40"/>
      <c r="P981" s="40"/>
      <c r="Q981" s="40"/>
    </row>
    <row r="982" spans="1:18" ht="18.75">
      <c r="A982" s="68" t="s">
        <v>333</v>
      </c>
      <c r="B982" s="68"/>
      <c r="C982" s="31"/>
      <c r="D982" s="31"/>
      <c r="E982" s="31"/>
      <c r="F982" s="31"/>
      <c r="G982" s="31"/>
      <c r="H982" s="31"/>
      <c r="I982" s="31"/>
      <c r="J982" s="31"/>
      <c r="K982" s="31"/>
      <c r="L982" s="31"/>
      <c r="M982" s="31"/>
      <c r="N982" s="31"/>
      <c r="O982" s="31"/>
    </row>
    <row r="983" spans="1:18" ht="18.75">
      <c r="A983" s="68" t="s">
        <v>334</v>
      </c>
      <c r="B983" s="68"/>
      <c r="C983" s="30"/>
      <c r="D983" s="30"/>
      <c r="E983" s="30"/>
      <c r="F983" s="30"/>
      <c r="G983" s="30"/>
      <c r="H983" s="30"/>
      <c r="I983" s="30"/>
      <c r="J983" s="30"/>
      <c r="K983" s="30"/>
      <c r="L983" s="30"/>
      <c r="M983" s="30"/>
      <c r="N983" s="30"/>
      <c r="O983" s="30"/>
    </row>
    <row r="984" spans="1:18" ht="18.75">
      <c r="A984" s="68"/>
      <c r="B984" s="68"/>
      <c r="C984" s="31"/>
      <c r="D984" s="31"/>
      <c r="E984" s="31"/>
      <c r="F984" s="31"/>
      <c r="G984" s="31"/>
      <c r="H984" s="31"/>
      <c r="I984" s="31"/>
      <c r="J984" s="31"/>
      <c r="K984" s="31"/>
      <c r="L984" s="31"/>
      <c r="M984" s="31"/>
      <c r="N984" s="31"/>
      <c r="O984" s="31"/>
    </row>
    <row r="985" spans="1:18" ht="18.75">
      <c r="A985" s="75" t="s">
        <v>388</v>
      </c>
      <c r="B985" s="75"/>
      <c r="C985" s="75"/>
      <c r="D985" s="75"/>
      <c r="E985" s="75"/>
      <c r="F985" s="75"/>
      <c r="G985" s="75"/>
      <c r="H985" s="75"/>
      <c r="I985" s="75"/>
      <c r="J985" s="75"/>
      <c r="K985" s="75"/>
      <c r="L985" s="75"/>
      <c r="M985" s="64" t="s">
        <v>488</v>
      </c>
      <c r="N985" s="64"/>
      <c r="O985" s="64"/>
      <c r="P985" s="64"/>
      <c r="Q985" s="64"/>
    </row>
    <row r="987" spans="1:18" ht="46.5" customHeight="1">
      <c r="A987" s="76" t="s">
        <v>340</v>
      </c>
      <c r="B987" s="77" t="s">
        <v>341</v>
      </c>
      <c r="C987" s="76" t="s">
        <v>352</v>
      </c>
      <c r="D987" s="76"/>
      <c r="E987" s="76" t="s">
        <v>344</v>
      </c>
      <c r="F987" s="76"/>
      <c r="G987" s="76" t="s">
        <v>345</v>
      </c>
      <c r="H987" s="76"/>
      <c r="I987" s="76" t="s">
        <v>346</v>
      </c>
      <c r="J987" s="76"/>
      <c r="K987" s="76" t="s">
        <v>347</v>
      </c>
      <c r="L987" s="76"/>
      <c r="M987" s="76" t="s">
        <v>348</v>
      </c>
      <c r="N987" s="76"/>
      <c r="O987" s="81" t="s">
        <v>349</v>
      </c>
      <c r="P987" s="82" t="s">
        <v>338</v>
      </c>
      <c r="Q987" s="82" t="s">
        <v>339</v>
      </c>
    </row>
    <row r="988" spans="1:18" ht="16.5">
      <c r="A988" s="76"/>
      <c r="B988" s="77"/>
      <c r="C988" s="32" t="s">
        <v>342</v>
      </c>
      <c r="D988" s="33" t="s">
        <v>15</v>
      </c>
      <c r="E988" s="32" t="s">
        <v>342</v>
      </c>
      <c r="F988" s="33" t="s">
        <v>15</v>
      </c>
      <c r="G988" s="32" t="s">
        <v>342</v>
      </c>
      <c r="H988" s="33" t="s">
        <v>15</v>
      </c>
      <c r="I988" s="32" t="s">
        <v>342</v>
      </c>
      <c r="J988" s="33" t="s">
        <v>15</v>
      </c>
      <c r="K988" s="32" t="s">
        <v>342</v>
      </c>
      <c r="L988" s="33" t="s">
        <v>15</v>
      </c>
      <c r="M988" s="32" t="s">
        <v>342</v>
      </c>
      <c r="N988" s="33" t="s">
        <v>15</v>
      </c>
      <c r="O988" s="81"/>
      <c r="P988" s="83"/>
      <c r="Q988" s="83"/>
    </row>
    <row r="989" spans="1:18" ht="18.75">
      <c r="A989" s="34">
        <v>1</v>
      </c>
      <c r="B989" s="35"/>
      <c r="C989" s="34"/>
      <c r="D989" s="36">
        <f>VLOOKUP(C989,юноши!$A$4:$B$158,2)</f>
        <v>0</v>
      </c>
      <c r="E989" s="34"/>
      <c r="F989" s="36">
        <f>VLOOKUP(E989,юноши!$C$4:$D$158,2)</f>
        <v>0</v>
      </c>
      <c r="G989" s="34"/>
      <c r="H989" s="36">
        <f>VLOOKUP(G989,юноши!$E$4:$F$158,2)</f>
        <v>0</v>
      </c>
      <c r="I989" s="34"/>
      <c r="J989" s="36">
        <f>VLOOKUP(I989,юноши!$G$4:$H$158,2)</f>
        <v>0</v>
      </c>
      <c r="K989" s="34"/>
      <c r="L989" s="36">
        <f>VLOOKUP(K989,юноши!$I$4:$J$158,2)</f>
        <v>0</v>
      </c>
      <c r="M989" s="34"/>
      <c r="N989" s="36">
        <f>VLOOKUP(M989,юноши!$K$4:$L$157,2)</f>
        <v>0</v>
      </c>
      <c r="O989" s="37">
        <f>SUM(D989+F989+H989+J989+L989+N989)</f>
        <v>0</v>
      </c>
      <c r="P989" s="47">
        <f>'Личное первенство'!P232</f>
        <v>20</v>
      </c>
      <c r="Q989" s="69">
        <f ca="1">'Командный зачет'!D51</f>
        <v>5</v>
      </c>
      <c r="R989" t="str">
        <f>M985</f>
        <v>Субъект Российской Федерации 37</v>
      </c>
    </row>
    <row r="990" spans="1:18" ht="18.75">
      <c r="A990" s="34">
        <v>2</v>
      </c>
      <c r="B990" s="35"/>
      <c r="C990" s="34"/>
      <c r="D990" s="36">
        <f>VLOOKUP(C990,юноши!$A$4:$B$158,2)</f>
        <v>0</v>
      </c>
      <c r="E990" s="34"/>
      <c r="F990" s="36">
        <f>VLOOKUP(E990,юноши!$C$4:$D$158,2)</f>
        <v>0</v>
      </c>
      <c r="G990" s="34"/>
      <c r="H990" s="36">
        <f>VLOOKUP(G990,юноши!$E$4:$F$158,2)</f>
        <v>0</v>
      </c>
      <c r="I990" s="34"/>
      <c r="J990" s="36">
        <f>VLOOKUP(I990,юноши!$G$4:$H$158,2)</f>
        <v>0</v>
      </c>
      <c r="K990" s="34"/>
      <c r="L990" s="36">
        <f>VLOOKUP(K990,юноши!$I$4:$J$158,2)</f>
        <v>0</v>
      </c>
      <c r="M990" s="34"/>
      <c r="N990" s="36">
        <f>VLOOKUP(M990,юноши!$K$4:$L$157,2)</f>
        <v>0</v>
      </c>
      <c r="O990" s="37">
        <f t="shared" ref="O990:O994" si="36">SUM(D990+F990+H990+J990+L990+N990)</f>
        <v>0</v>
      </c>
      <c r="P990" s="47">
        <f>'Личное первенство'!P233</f>
        <v>20</v>
      </c>
      <c r="Q990" s="70"/>
      <c r="R990" t="str">
        <f>M985</f>
        <v>Субъект Российской Федерации 37</v>
      </c>
    </row>
    <row r="991" spans="1:18" ht="18.75">
      <c r="A991" s="34">
        <v>3</v>
      </c>
      <c r="B991" s="35"/>
      <c r="C991" s="34"/>
      <c r="D991" s="36">
        <f>VLOOKUP(C991,юноши!$A$4:$B$158,2)</f>
        <v>0</v>
      </c>
      <c r="E991" s="34"/>
      <c r="F991" s="36">
        <f>VLOOKUP(E991,юноши!$C$4:$D$158,2)</f>
        <v>0</v>
      </c>
      <c r="G991" s="34"/>
      <c r="H991" s="36">
        <f>VLOOKUP(G991,юноши!$E$4:$F$158,2)</f>
        <v>0</v>
      </c>
      <c r="I991" s="34"/>
      <c r="J991" s="36">
        <f>VLOOKUP(I991,юноши!$G$4:$H$158,2)</f>
        <v>0</v>
      </c>
      <c r="K991" s="34"/>
      <c r="L991" s="36">
        <f>VLOOKUP(K991,юноши!$I$4:$J$158,2)</f>
        <v>0</v>
      </c>
      <c r="M991" s="34"/>
      <c r="N991" s="36">
        <f>VLOOKUP(M991,юноши!$K$4:$L$157,2)</f>
        <v>0</v>
      </c>
      <c r="O991" s="37">
        <f t="shared" si="36"/>
        <v>0</v>
      </c>
      <c r="P991" s="47">
        <f>'Личное первенство'!P234</f>
        <v>20</v>
      </c>
      <c r="Q991" s="70"/>
      <c r="R991" t="str">
        <f>M985</f>
        <v>Субъект Российской Федерации 37</v>
      </c>
    </row>
    <row r="992" spans="1:18" ht="18.75">
      <c r="A992" s="34">
        <v>4</v>
      </c>
      <c r="B992" s="35"/>
      <c r="C992" s="34"/>
      <c r="D992" s="36">
        <f>VLOOKUP(C992,юноши!$A$4:$B$158,2)</f>
        <v>0</v>
      </c>
      <c r="E992" s="34"/>
      <c r="F992" s="36">
        <f>VLOOKUP(E992,юноши!$C$4:$D$158,2)</f>
        <v>0</v>
      </c>
      <c r="G992" s="34"/>
      <c r="H992" s="36">
        <f>VLOOKUP(G992,юноши!$E$4:$F$158,2)</f>
        <v>0</v>
      </c>
      <c r="I992" s="34"/>
      <c r="J992" s="36">
        <f>VLOOKUP(I992,юноши!$G$4:$H$158,2)</f>
        <v>0</v>
      </c>
      <c r="K992" s="34"/>
      <c r="L992" s="36">
        <f>VLOOKUP(K992,юноши!$I$4:$J$158,2)</f>
        <v>0</v>
      </c>
      <c r="M992" s="34"/>
      <c r="N992" s="36">
        <f>VLOOKUP(M992,юноши!$K$4:$L$157,2)</f>
        <v>0</v>
      </c>
      <c r="O992" s="37">
        <f t="shared" si="36"/>
        <v>0</v>
      </c>
      <c r="P992" s="47">
        <f>'Личное первенство'!P235</f>
        <v>20</v>
      </c>
      <c r="Q992" s="70"/>
      <c r="R992" t="str">
        <f>M985</f>
        <v>Субъект Российской Федерации 37</v>
      </c>
    </row>
    <row r="993" spans="1:18" ht="18.75">
      <c r="A993" s="34">
        <v>5</v>
      </c>
      <c r="B993" s="35"/>
      <c r="C993" s="34"/>
      <c r="D993" s="36">
        <f>VLOOKUP(C993,юноши!$A$4:$B$158,2)</f>
        <v>0</v>
      </c>
      <c r="E993" s="34"/>
      <c r="F993" s="36">
        <f>VLOOKUP(E993,юноши!$C$4:$D$158,2)</f>
        <v>0</v>
      </c>
      <c r="G993" s="34"/>
      <c r="H993" s="36">
        <f>VLOOKUP(G993,юноши!$E$4:$F$158,2)</f>
        <v>0</v>
      </c>
      <c r="I993" s="34"/>
      <c r="J993" s="36">
        <f>VLOOKUP(I993,юноши!$G$4:$H$158,2)</f>
        <v>0</v>
      </c>
      <c r="K993" s="34"/>
      <c r="L993" s="36">
        <f>VLOOKUP(K993,юноши!$I$4:$J$158,2)</f>
        <v>0</v>
      </c>
      <c r="M993" s="34"/>
      <c r="N993" s="36">
        <f>VLOOKUP(M993,юноши!$K$4:$L$157,2)</f>
        <v>0</v>
      </c>
      <c r="O993" s="37">
        <f t="shared" si="36"/>
        <v>0</v>
      </c>
      <c r="P993" s="47">
        <f>'Личное первенство'!P236</f>
        <v>20</v>
      </c>
      <c r="Q993" s="70"/>
      <c r="R993" t="str">
        <f>M985</f>
        <v>Субъект Российской Федерации 37</v>
      </c>
    </row>
    <row r="994" spans="1:18" ht="18.75">
      <c r="A994" s="34">
        <v>6</v>
      </c>
      <c r="B994" s="35"/>
      <c r="C994" s="34"/>
      <c r="D994" s="36">
        <f>VLOOKUP(C994,юноши!$A$4:$B$158,2)</f>
        <v>0</v>
      </c>
      <c r="E994" s="34"/>
      <c r="F994" s="36">
        <f>VLOOKUP(E994,юноши!$C$4:$D$158,2)</f>
        <v>0</v>
      </c>
      <c r="G994" s="34"/>
      <c r="H994" s="36">
        <f>VLOOKUP(G994,юноши!$E$4:$F$158,2)</f>
        <v>0</v>
      </c>
      <c r="I994" s="34"/>
      <c r="J994" s="36">
        <f>VLOOKUP(I994,юноши!$G$4:$H$158,2)</f>
        <v>0</v>
      </c>
      <c r="K994" s="34"/>
      <c r="L994" s="36">
        <f>VLOOKUP(K994,юноши!$I$4:$J$158,2)</f>
        <v>0</v>
      </c>
      <c r="M994" s="34"/>
      <c r="N994" s="36">
        <f>VLOOKUP(M994,юноши!$K$4:$L$157,2)</f>
        <v>0</v>
      </c>
      <c r="O994" s="37">
        <f t="shared" si="36"/>
        <v>0</v>
      </c>
      <c r="P994" s="47">
        <f>'Личное первенство'!P237</f>
        <v>20</v>
      </c>
      <c r="Q994" s="70"/>
      <c r="R994" t="str">
        <f>M985</f>
        <v>Субъект Российской Федерации 37</v>
      </c>
    </row>
    <row r="995" spans="1:18" ht="20.25">
      <c r="A995" s="72" t="s">
        <v>343</v>
      </c>
      <c r="B995" s="73"/>
      <c r="C995" s="73"/>
      <c r="D995" s="73"/>
      <c r="E995" s="73"/>
      <c r="F995" s="73"/>
      <c r="G995" s="73"/>
      <c r="H995" s="73"/>
      <c r="I995" s="73"/>
      <c r="J995" s="73"/>
      <c r="K995" s="73"/>
      <c r="L995" s="73"/>
      <c r="M995" s="73"/>
      <c r="N995" s="74"/>
      <c r="O995" s="79">
        <f ca="1">SUMPRODUCT(LARGE($O$989:$O$994,ROW(INDIRECT("O1:O"&amp;R15))))</f>
        <v>0</v>
      </c>
      <c r="P995" s="80"/>
      <c r="Q995" s="71"/>
    </row>
    <row r="997" spans="1:18" ht="16.5">
      <c r="B997" s="38" t="s">
        <v>350</v>
      </c>
    </row>
    <row r="998" spans="1:18" ht="16.5">
      <c r="B998" s="38"/>
    </row>
    <row r="999" spans="1:18" ht="16.5">
      <c r="B999" s="38" t="s">
        <v>351</v>
      </c>
    </row>
    <row r="1000" spans="1:18" ht="18.75">
      <c r="A1000" s="78" t="s">
        <v>330</v>
      </c>
      <c r="B1000" s="78"/>
      <c r="C1000" s="78"/>
      <c r="D1000" s="78"/>
      <c r="E1000" s="78"/>
      <c r="F1000" s="78"/>
      <c r="G1000" s="78"/>
      <c r="H1000" s="78"/>
      <c r="I1000" s="78"/>
      <c r="J1000" s="78"/>
      <c r="K1000" s="78"/>
      <c r="L1000" s="78"/>
      <c r="M1000" s="78"/>
      <c r="N1000" s="78"/>
      <c r="O1000" s="78"/>
      <c r="P1000" s="78"/>
      <c r="Q1000" s="78"/>
    </row>
    <row r="1001" spans="1:18" ht="18.75">
      <c r="A1001" s="78" t="s">
        <v>331</v>
      </c>
      <c r="B1001" s="78"/>
      <c r="C1001" s="78"/>
      <c r="D1001" s="78"/>
      <c r="E1001" s="78"/>
      <c r="F1001" s="78"/>
      <c r="G1001" s="78"/>
      <c r="H1001" s="78"/>
      <c r="I1001" s="78"/>
      <c r="J1001" s="78"/>
      <c r="K1001" s="78"/>
      <c r="L1001" s="78"/>
      <c r="M1001" s="78"/>
      <c r="N1001" s="78"/>
      <c r="O1001" s="78"/>
      <c r="P1001" s="78"/>
      <c r="Q1001" s="78"/>
    </row>
    <row r="1003" spans="1:18">
      <c r="A1003" s="65" t="s">
        <v>335</v>
      </c>
      <c r="B1003" s="65"/>
      <c r="C1003" s="65"/>
      <c r="D1003" s="65"/>
      <c r="E1003" s="65"/>
      <c r="F1003" s="65"/>
      <c r="G1003" s="65"/>
      <c r="H1003" s="65"/>
      <c r="I1003" s="65"/>
      <c r="J1003" s="65"/>
      <c r="K1003" s="65"/>
      <c r="L1003" s="65"/>
      <c r="M1003" s="65"/>
      <c r="N1003" s="65"/>
      <c r="O1003" s="65"/>
      <c r="P1003" s="65"/>
      <c r="Q1003" s="65"/>
    </row>
    <row r="1004" spans="1:18">
      <c r="A1004" s="28"/>
      <c r="B1004" s="28"/>
      <c r="C1004" s="28"/>
      <c r="D1004" s="28"/>
      <c r="E1004" s="28"/>
      <c r="F1004" s="28"/>
      <c r="G1004" s="28"/>
      <c r="H1004" s="28"/>
      <c r="I1004" s="28"/>
      <c r="J1004" s="28"/>
      <c r="K1004" s="28"/>
      <c r="L1004" s="28"/>
      <c r="M1004" s="28"/>
      <c r="N1004" s="28"/>
      <c r="O1004" s="28"/>
      <c r="P1004" s="28"/>
      <c r="Q1004" s="28"/>
    </row>
    <row r="1005" spans="1:18" ht="18.75">
      <c r="A1005" s="66" t="s">
        <v>332</v>
      </c>
      <c r="B1005" s="66"/>
      <c r="C1005" s="66"/>
      <c r="D1005" s="66"/>
      <c r="E1005" s="66"/>
      <c r="F1005" s="66"/>
      <c r="G1005" s="66"/>
      <c r="H1005" s="66"/>
      <c r="I1005" s="66"/>
      <c r="J1005" s="66"/>
      <c r="K1005" s="66"/>
      <c r="L1005" s="66"/>
      <c r="M1005" s="66"/>
      <c r="N1005" s="66"/>
      <c r="O1005" s="66"/>
      <c r="P1005" s="66"/>
      <c r="Q1005" s="66"/>
    </row>
    <row r="1006" spans="1:18" ht="18.75">
      <c r="A1006" s="66" t="s">
        <v>336</v>
      </c>
      <c r="B1006" s="66"/>
      <c r="C1006" s="66"/>
      <c r="D1006" s="66"/>
      <c r="E1006" s="66"/>
      <c r="F1006" s="66"/>
      <c r="G1006" s="66"/>
      <c r="H1006" s="66"/>
      <c r="I1006" s="66"/>
      <c r="J1006" s="66"/>
      <c r="K1006" s="66"/>
      <c r="L1006" s="66"/>
      <c r="M1006" s="66"/>
      <c r="N1006" s="66"/>
      <c r="O1006" s="66"/>
      <c r="P1006" s="66"/>
      <c r="Q1006" s="66"/>
    </row>
    <row r="1007" spans="1:18" ht="18.75">
      <c r="A1007" s="67" t="s">
        <v>337</v>
      </c>
      <c r="B1007" s="67"/>
      <c r="C1007" s="67"/>
      <c r="D1007" s="67"/>
      <c r="E1007" s="67"/>
      <c r="F1007" s="67"/>
      <c r="G1007" s="67"/>
      <c r="H1007" s="67"/>
      <c r="I1007" s="67"/>
      <c r="J1007" s="67"/>
      <c r="K1007" s="67"/>
      <c r="L1007" s="67"/>
      <c r="M1007" s="67"/>
      <c r="N1007" s="67"/>
      <c r="O1007" s="67"/>
      <c r="P1007" s="67"/>
      <c r="Q1007" s="67"/>
    </row>
    <row r="1008" spans="1:18" ht="18.75">
      <c r="A1008" s="40"/>
      <c r="B1008" s="40"/>
      <c r="C1008" s="40"/>
      <c r="D1008" s="40"/>
      <c r="E1008" s="40"/>
      <c r="F1008" s="40"/>
      <c r="G1008" s="40"/>
      <c r="H1008" s="40"/>
      <c r="I1008" s="40"/>
      <c r="J1008" s="40"/>
      <c r="K1008" s="40"/>
      <c r="L1008" s="40"/>
      <c r="M1008" s="40"/>
      <c r="N1008" s="40"/>
      <c r="O1008" s="40"/>
      <c r="P1008" s="40"/>
      <c r="Q1008" s="40"/>
    </row>
    <row r="1009" spans="1:18" ht="18.75">
      <c r="A1009" s="68" t="s">
        <v>333</v>
      </c>
      <c r="B1009" s="68"/>
      <c r="C1009" s="31"/>
      <c r="D1009" s="31"/>
      <c r="E1009" s="31"/>
      <c r="F1009" s="31"/>
      <c r="G1009" s="31"/>
      <c r="H1009" s="31"/>
      <c r="I1009" s="31"/>
      <c r="J1009" s="31"/>
      <c r="K1009" s="31"/>
      <c r="L1009" s="31"/>
      <c r="M1009" s="31"/>
      <c r="N1009" s="31"/>
      <c r="O1009" s="31"/>
    </row>
    <row r="1010" spans="1:18" ht="18.75">
      <c r="A1010" s="68" t="s">
        <v>334</v>
      </c>
      <c r="B1010" s="68"/>
      <c r="C1010" s="30"/>
      <c r="D1010" s="30"/>
      <c r="E1010" s="30"/>
      <c r="F1010" s="30"/>
      <c r="G1010" s="30"/>
      <c r="H1010" s="30"/>
      <c r="I1010" s="30"/>
      <c r="J1010" s="30"/>
      <c r="K1010" s="30"/>
      <c r="L1010" s="30"/>
      <c r="M1010" s="30"/>
      <c r="N1010" s="30"/>
      <c r="O1010" s="30"/>
    </row>
    <row r="1011" spans="1:18" ht="18.75">
      <c r="A1011" s="68"/>
      <c r="B1011" s="68"/>
      <c r="C1011" s="31"/>
      <c r="D1011" s="31"/>
      <c r="E1011" s="31"/>
      <c r="F1011" s="31"/>
      <c r="G1011" s="31"/>
      <c r="H1011" s="31"/>
      <c r="I1011" s="31"/>
      <c r="J1011" s="31"/>
      <c r="K1011" s="31"/>
      <c r="L1011" s="31"/>
      <c r="M1011" s="31"/>
      <c r="N1011" s="31"/>
      <c r="O1011" s="31"/>
    </row>
    <row r="1012" spans="1:18" ht="18.75">
      <c r="A1012" s="75" t="s">
        <v>389</v>
      </c>
      <c r="B1012" s="75"/>
      <c r="C1012" s="75"/>
      <c r="D1012" s="75"/>
      <c r="E1012" s="75"/>
      <c r="F1012" s="75"/>
      <c r="G1012" s="75"/>
      <c r="H1012" s="75"/>
      <c r="I1012" s="75"/>
      <c r="J1012" s="75"/>
      <c r="K1012" s="75"/>
      <c r="L1012" s="75"/>
      <c r="M1012" s="64" t="s">
        <v>489</v>
      </c>
      <c r="N1012" s="64"/>
      <c r="O1012" s="64"/>
      <c r="P1012" s="64"/>
      <c r="Q1012" s="64"/>
    </row>
    <row r="1014" spans="1:18" ht="46.5" customHeight="1">
      <c r="A1014" s="76" t="s">
        <v>340</v>
      </c>
      <c r="B1014" s="77" t="s">
        <v>341</v>
      </c>
      <c r="C1014" s="76" t="s">
        <v>352</v>
      </c>
      <c r="D1014" s="76"/>
      <c r="E1014" s="76" t="s">
        <v>344</v>
      </c>
      <c r="F1014" s="76"/>
      <c r="G1014" s="76" t="s">
        <v>345</v>
      </c>
      <c r="H1014" s="76"/>
      <c r="I1014" s="76" t="s">
        <v>346</v>
      </c>
      <c r="J1014" s="76"/>
      <c r="K1014" s="76" t="s">
        <v>347</v>
      </c>
      <c r="L1014" s="76"/>
      <c r="M1014" s="76" t="s">
        <v>348</v>
      </c>
      <c r="N1014" s="76"/>
      <c r="O1014" s="81" t="s">
        <v>349</v>
      </c>
      <c r="P1014" s="82" t="s">
        <v>338</v>
      </c>
      <c r="Q1014" s="82" t="s">
        <v>339</v>
      </c>
    </row>
    <row r="1015" spans="1:18" ht="16.5">
      <c r="A1015" s="76"/>
      <c r="B1015" s="77"/>
      <c r="C1015" s="32" t="s">
        <v>342</v>
      </c>
      <c r="D1015" s="33" t="s">
        <v>15</v>
      </c>
      <c r="E1015" s="32" t="s">
        <v>342</v>
      </c>
      <c r="F1015" s="33" t="s">
        <v>15</v>
      </c>
      <c r="G1015" s="32" t="s">
        <v>342</v>
      </c>
      <c r="H1015" s="33" t="s">
        <v>15</v>
      </c>
      <c r="I1015" s="32" t="s">
        <v>342</v>
      </c>
      <c r="J1015" s="33" t="s">
        <v>15</v>
      </c>
      <c r="K1015" s="32" t="s">
        <v>342</v>
      </c>
      <c r="L1015" s="33" t="s">
        <v>15</v>
      </c>
      <c r="M1015" s="32" t="s">
        <v>342</v>
      </c>
      <c r="N1015" s="33" t="s">
        <v>15</v>
      </c>
      <c r="O1015" s="81"/>
      <c r="P1015" s="83"/>
      <c r="Q1015" s="83"/>
    </row>
    <row r="1016" spans="1:18" ht="18.75">
      <c r="A1016" s="34">
        <v>1</v>
      </c>
      <c r="B1016" s="35"/>
      <c r="C1016" s="34"/>
      <c r="D1016" s="36">
        <f>VLOOKUP(C1016,юноши!$A$4:$B$158,2)</f>
        <v>0</v>
      </c>
      <c r="E1016" s="34"/>
      <c r="F1016" s="36">
        <f>VLOOKUP(E1016,юноши!$C$4:$D$158,2)</f>
        <v>0</v>
      </c>
      <c r="G1016" s="34"/>
      <c r="H1016" s="36">
        <f>VLOOKUP(G1016,юноши!$E$4:$F$158,2)</f>
        <v>0</v>
      </c>
      <c r="I1016" s="34"/>
      <c r="J1016" s="36">
        <f>VLOOKUP(I1016,юноши!$G$4:$H$158,2)</f>
        <v>0</v>
      </c>
      <c r="K1016" s="34"/>
      <c r="L1016" s="36">
        <f>VLOOKUP(K1016,юноши!$I$4:$J$158,2)</f>
        <v>0</v>
      </c>
      <c r="M1016" s="34"/>
      <c r="N1016" s="36">
        <f>VLOOKUP(M1016,юноши!$K$4:$L$157,2)</f>
        <v>0</v>
      </c>
      <c r="O1016" s="37">
        <f>SUM(D1016+F1016+H1016+J1016+L1016+N1016)</f>
        <v>0</v>
      </c>
      <c r="P1016" s="47">
        <f>'Личное первенство'!P238</f>
        <v>20</v>
      </c>
      <c r="Q1016" s="69">
        <f ca="1">'Командный зачет'!D52</f>
        <v>5</v>
      </c>
      <c r="R1016" t="str">
        <f>M1012</f>
        <v>Субъект Российской Федерации 38</v>
      </c>
    </row>
    <row r="1017" spans="1:18" ht="18.75">
      <c r="A1017" s="34">
        <v>2</v>
      </c>
      <c r="B1017" s="35"/>
      <c r="C1017" s="34"/>
      <c r="D1017" s="36">
        <f>VLOOKUP(C1017,юноши!$A$4:$B$158,2)</f>
        <v>0</v>
      </c>
      <c r="E1017" s="34"/>
      <c r="F1017" s="36">
        <f>VLOOKUP(E1017,юноши!$C$4:$D$158,2)</f>
        <v>0</v>
      </c>
      <c r="G1017" s="34"/>
      <c r="H1017" s="36">
        <f>VLOOKUP(G1017,юноши!$E$4:$F$158,2)</f>
        <v>0</v>
      </c>
      <c r="I1017" s="34"/>
      <c r="J1017" s="36">
        <f>VLOOKUP(I1017,юноши!$G$4:$H$158,2)</f>
        <v>0</v>
      </c>
      <c r="K1017" s="34"/>
      <c r="L1017" s="36">
        <f>VLOOKUP(K1017,юноши!$I$4:$J$158,2)</f>
        <v>0</v>
      </c>
      <c r="M1017" s="34"/>
      <c r="N1017" s="36">
        <f>VLOOKUP(M1017,юноши!$K$4:$L$157,2)</f>
        <v>0</v>
      </c>
      <c r="O1017" s="37">
        <f t="shared" ref="O1017:O1021" si="37">SUM(D1017+F1017+H1017+J1017+L1017+N1017)</f>
        <v>0</v>
      </c>
      <c r="P1017" s="47">
        <f>'Личное первенство'!P239</f>
        <v>20</v>
      </c>
      <c r="Q1017" s="70"/>
      <c r="R1017" t="str">
        <f>M1012</f>
        <v>Субъект Российской Федерации 38</v>
      </c>
    </row>
    <row r="1018" spans="1:18" ht="18.75">
      <c r="A1018" s="34">
        <v>3</v>
      </c>
      <c r="B1018" s="35"/>
      <c r="C1018" s="34"/>
      <c r="D1018" s="36">
        <f>VLOOKUP(C1018,юноши!$A$4:$B$158,2)</f>
        <v>0</v>
      </c>
      <c r="E1018" s="34"/>
      <c r="F1018" s="36">
        <f>VLOOKUP(E1018,юноши!$C$4:$D$158,2)</f>
        <v>0</v>
      </c>
      <c r="G1018" s="34"/>
      <c r="H1018" s="36">
        <f>VLOOKUP(G1018,юноши!$E$4:$F$158,2)</f>
        <v>0</v>
      </c>
      <c r="I1018" s="34"/>
      <c r="J1018" s="36">
        <f>VLOOKUP(I1018,юноши!$G$4:$H$158,2)</f>
        <v>0</v>
      </c>
      <c r="K1018" s="34"/>
      <c r="L1018" s="36">
        <f>VLOOKUP(K1018,юноши!$I$4:$J$158,2)</f>
        <v>0</v>
      </c>
      <c r="M1018" s="34"/>
      <c r="N1018" s="36">
        <f>VLOOKUP(M1018,юноши!$K$4:$L$157,2)</f>
        <v>0</v>
      </c>
      <c r="O1018" s="37">
        <f t="shared" si="37"/>
        <v>0</v>
      </c>
      <c r="P1018" s="47">
        <f>'Личное первенство'!P240</f>
        <v>20</v>
      </c>
      <c r="Q1018" s="70"/>
      <c r="R1018" t="str">
        <f>M1012</f>
        <v>Субъект Российской Федерации 38</v>
      </c>
    </row>
    <row r="1019" spans="1:18" ht="18.75">
      <c r="A1019" s="34">
        <v>4</v>
      </c>
      <c r="B1019" s="35"/>
      <c r="C1019" s="34"/>
      <c r="D1019" s="36">
        <f>VLOOKUP(C1019,юноши!$A$4:$B$158,2)</f>
        <v>0</v>
      </c>
      <c r="E1019" s="34"/>
      <c r="F1019" s="36">
        <f>VLOOKUP(E1019,юноши!$C$4:$D$158,2)</f>
        <v>0</v>
      </c>
      <c r="G1019" s="34"/>
      <c r="H1019" s="36">
        <f>VLOOKUP(G1019,юноши!$E$4:$F$158,2)</f>
        <v>0</v>
      </c>
      <c r="I1019" s="34"/>
      <c r="J1019" s="36">
        <f>VLOOKUP(I1019,юноши!$G$4:$H$158,2)</f>
        <v>0</v>
      </c>
      <c r="K1019" s="34"/>
      <c r="L1019" s="36">
        <f>VLOOKUP(K1019,юноши!$I$4:$J$158,2)</f>
        <v>0</v>
      </c>
      <c r="M1019" s="34"/>
      <c r="N1019" s="36">
        <f>VLOOKUP(M1019,юноши!$K$4:$L$157,2)</f>
        <v>0</v>
      </c>
      <c r="O1019" s="37">
        <f t="shared" si="37"/>
        <v>0</v>
      </c>
      <c r="P1019" s="47">
        <f>'Личное первенство'!P241</f>
        <v>20</v>
      </c>
      <c r="Q1019" s="70"/>
      <c r="R1019" t="str">
        <f>M1012</f>
        <v>Субъект Российской Федерации 38</v>
      </c>
    </row>
    <row r="1020" spans="1:18" ht="18.75">
      <c r="A1020" s="34">
        <v>5</v>
      </c>
      <c r="B1020" s="35"/>
      <c r="C1020" s="34"/>
      <c r="D1020" s="36">
        <f>VLOOKUP(C1020,юноши!$A$4:$B$158,2)</f>
        <v>0</v>
      </c>
      <c r="E1020" s="34"/>
      <c r="F1020" s="36">
        <f>VLOOKUP(E1020,юноши!$C$4:$D$158,2)</f>
        <v>0</v>
      </c>
      <c r="G1020" s="34"/>
      <c r="H1020" s="36">
        <f>VLOOKUP(G1020,юноши!$E$4:$F$158,2)</f>
        <v>0</v>
      </c>
      <c r="I1020" s="34"/>
      <c r="J1020" s="36">
        <f>VLOOKUP(I1020,юноши!$G$4:$H$158,2)</f>
        <v>0</v>
      </c>
      <c r="K1020" s="34"/>
      <c r="L1020" s="36">
        <f>VLOOKUP(K1020,юноши!$I$4:$J$158,2)</f>
        <v>0</v>
      </c>
      <c r="M1020" s="34"/>
      <c r="N1020" s="36">
        <f>VLOOKUP(M1020,юноши!$K$4:$L$157,2)</f>
        <v>0</v>
      </c>
      <c r="O1020" s="37">
        <f t="shared" si="37"/>
        <v>0</v>
      </c>
      <c r="P1020" s="47">
        <f>'Личное первенство'!P242</f>
        <v>20</v>
      </c>
      <c r="Q1020" s="70"/>
      <c r="R1020" t="str">
        <f>M1012</f>
        <v>Субъект Российской Федерации 38</v>
      </c>
    </row>
    <row r="1021" spans="1:18" ht="18.75">
      <c r="A1021" s="34">
        <v>6</v>
      </c>
      <c r="B1021" s="35"/>
      <c r="C1021" s="34"/>
      <c r="D1021" s="36">
        <f>VLOOKUP(C1021,юноши!$A$4:$B$158,2)</f>
        <v>0</v>
      </c>
      <c r="E1021" s="34"/>
      <c r="F1021" s="36">
        <f>VLOOKUP(E1021,юноши!$C$4:$D$158,2)</f>
        <v>0</v>
      </c>
      <c r="G1021" s="34"/>
      <c r="H1021" s="36">
        <f>VLOOKUP(G1021,юноши!$E$4:$F$158,2)</f>
        <v>0</v>
      </c>
      <c r="I1021" s="34"/>
      <c r="J1021" s="36">
        <f>VLOOKUP(I1021,юноши!$G$4:$H$158,2)</f>
        <v>0</v>
      </c>
      <c r="K1021" s="34"/>
      <c r="L1021" s="36">
        <f>VLOOKUP(K1021,юноши!$I$4:$J$158,2)</f>
        <v>0</v>
      </c>
      <c r="M1021" s="34"/>
      <c r="N1021" s="36">
        <f>VLOOKUP(M1021,юноши!$K$4:$L$157,2)</f>
        <v>0</v>
      </c>
      <c r="O1021" s="37">
        <f t="shared" si="37"/>
        <v>0</v>
      </c>
      <c r="P1021" s="47">
        <f>'Личное первенство'!P243</f>
        <v>20</v>
      </c>
      <c r="Q1021" s="70"/>
      <c r="R1021" t="str">
        <f>M1012</f>
        <v>Субъект Российской Федерации 38</v>
      </c>
    </row>
    <row r="1022" spans="1:18" ht="20.25">
      <c r="A1022" s="72" t="s">
        <v>343</v>
      </c>
      <c r="B1022" s="73"/>
      <c r="C1022" s="73"/>
      <c r="D1022" s="73"/>
      <c r="E1022" s="73"/>
      <c r="F1022" s="73"/>
      <c r="G1022" s="73"/>
      <c r="H1022" s="73"/>
      <c r="I1022" s="73"/>
      <c r="J1022" s="73"/>
      <c r="K1022" s="73"/>
      <c r="L1022" s="73"/>
      <c r="M1022" s="73"/>
      <c r="N1022" s="74"/>
      <c r="O1022" s="79">
        <f ca="1">SUMPRODUCT(LARGE($O$1016:$O$1021,ROW(INDIRECT("O1:O"&amp;R15))))</f>
        <v>0</v>
      </c>
      <c r="P1022" s="80"/>
      <c r="Q1022" s="71"/>
    </row>
    <row r="1024" spans="1:18" ht="16.5">
      <c r="B1024" s="38" t="s">
        <v>350</v>
      </c>
    </row>
    <row r="1025" spans="1:17" ht="16.5">
      <c r="B1025" s="38"/>
    </row>
    <row r="1026" spans="1:17" ht="16.5">
      <c r="B1026" s="38" t="s">
        <v>351</v>
      </c>
    </row>
    <row r="1027" spans="1:17" ht="18.75">
      <c r="A1027" s="78" t="s">
        <v>330</v>
      </c>
      <c r="B1027" s="78"/>
      <c r="C1027" s="78"/>
      <c r="D1027" s="78"/>
      <c r="E1027" s="78"/>
      <c r="F1027" s="78"/>
      <c r="G1027" s="78"/>
      <c r="H1027" s="78"/>
      <c r="I1027" s="78"/>
      <c r="J1027" s="78"/>
      <c r="K1027" s="78"/>
      <c r="L1027" s="78"/>
      <c r="M1027" s="78"/>
      <c r="N1027" s="78"/>
      <c r="O1027" s="78"/>
      <c r="P1027" s="78"/>
      <c r="Q1027" s="78"/>
    </row>
    <row r="1028" spans="1:17" ht="18.75">
      <c r="A1028" s="78" t="s">
        <v>331</v>
      </c>
      <c r="B1028" s="78"/>
      <c r="C1028" s="78"/>
      <c r="D1028" s="78"/>
      <c r="E1028" s="78"/>
      <c r="F1028" s="78"/>
      <c r="G1028" s="78"/>
      <c r="H1028" s="78"/>
      <c r="I1028" s="78"/>
      <c r="J1028" s="78"/>
      <c r="K1028" s="78"/>
      <c r="L1028" s="78"/>
      <c r="M1028" s="78"/>
      <c r="N1028" s="78"/>
      <c r="O1028" s="78"/>
      <c r="P1028" s="78"/>
      <c r="Q1028" s="78"/>
    </row>
    <row r="1030" spans="1:17">
      <c r="A1030" s="65" t="s">
        <v>335</v>
      </c>
      <c r="B1030" s="65"/>
      <c r="C1030" s="65"/>
      <c r="D1030" s="65"/>
      <c r="E1030" s="65"/>
      <c r="F1030" s="65"/>
      <c r="G1030" s="65"/>
      <c r="H1030" s="65"/>
      <c r="I1030" s="65"/>
      <c r="J1030" s="65"/>
      <c r="K1030" s="65"/>
      <c r="L1030" s="65"/>
      <c r="M1030" s="65"/>
      <c r="N1030" s="65"/>
      <c r="O1030" s="65"/>
      <c r="P1030" s="65"/>
      <c r="Q1030" s="65"/>
    </row>
    <row r="1031" spans="1:17">
      <c r="A1031" s="28"/>
      <c r="B1031" s="28"/>
      <c r="C1031" s="28"/>
      <c r="D1031" s="28"/>
      <c r="E1031" s="28"/>
      <c r="F1031" s="28"/>
      <c r="G1031" s="28"/>
      <c r="H1031" s="28"/>
      <c r="I1031" s="28"/>
      <c r="J1031" s="28"/>
      <c r="K1031" s="28"/>
      <c r="L1031" s="28"/>
      <c r="M1031" s="28"/>
      <c r="N1031" s="28"/>
      <c r="O1031" s="28"/>
      <c r="P1031" s="28"/>
      <c r="Q1031" s="28"/>
    </row>
    <row r="1032" spans="1:17" ht="18.75">
      <c r="A1032" s="66" t="s">
        <v>332</v>
      </c>
      <c r="B1032" s="66"/>
      <c r="C1032" s="66"/>
      <c r="D1032" s="66"/>
      <c r="E1032" s="66"/>
      <c r="F1032" s="66"/>
      <c r="G1032" s="66"/>
      <c r="H1032" s="66"/>
      <c r="I1032" s="66"/>
      <c r="J1032" s="66"/>
      <c r="K1032" s="66"/>
      <c r="L1032" s="66"/>
      <c r="M1032" s="66"/>
      <c r="N1032" s="66"/>
      <c r="O1032" s="66"/>
      <c r="P1032" s="66"/>
      <c r="Q1032" s="66"/>
    </row>
    <row r="1033" spans="1:17" ht="18.75">
      <c r="A1033" s="66" t="s">
        <v>336</v>
      </c>
      <c r="B1033" s="66"/>
      <c r="C1033" s="66"/>
      <c r="D1033" s="66"/>
      <c r="E1033" s="66"/>
      <c r="F1033" s="66"/>
      <c r="G1033" s="66"/>
      <c r="H1033" s="66"/>
      <c r="I1033" s="66"/>
      <c r="J1033" s="66"/>
      <c r="K1033" s="66"/>
      <c r="L1033" s="66"/>
      <c r="M1033" s="66"/>
      <c r="N1033" s="66"/>
      <c r="O1033" s="66"/>
      <c r="P1033" s="66"/>
      <c r="Q1033" s="66"/>
    </row>
    <row r="1034" spans="1:17" ht="18.75">
      <c r="A1034" s="67" t="s">
        <v>337</v>
      </c>
      <c r="B1034" s="67"/>
      <c r="C1034" s="67"/>
      <c r="D1034" s="67"/>
      <c r="E1034" s="67"/>
      <c r="F1034" s="67"/>
      <c r="G1034" s="67"/>
      <c r="H1034" s="67"/>
      <c r="I1034" s="67"/>
      <c r="J1034" s="67"/>
      <c r="K1034" s="67"/>
      <c r="L1034" s="67"/>
      <c r="M1034" s="67"/>
      <c r="N1034" s="67"/>
      <c r="O1034" s="67"/>
      <c r="P1034" s="67"/>
      <c r="Q1034" s="67"/>
    </row>
    <row r="1035" spans="1:17" ht="18.75">
      <c r="A1035" s="40"/>
      <c r="B1035" s="40"/>
      <c r="C1035" s="40"/>
      <c r="D1035" s="40"/>
      <c r="E1035" s="40"/>
      <c r="F1035" s="40"/>
      <c r="G1035" s="40"/>
      <c r="H1035" s="40"/>
      <c r="I1035" s="40"/>
      <c r="J1035" s="40"/>
      <c r="K1035" s="40"/>
      <c r="L1035" s="40"/>
      <c r="M1035" s="40"/>
      <c r="N1035" s="40"/>
      <c r="O1035" s="40"/>
      <c r="P1035" s="40"/>
      <c r="Q1035" s="40"/>
    </row>
    <row r="1036" spans="1:17" ht="18.75">
      <c r="A1036" s="68" t="s">
        <v>333</v>
      </c>
      <c r="B1036" s="68"/>
      <c r="C1036" s="31"/>
      <c r="D1036" s="31"/>
      <c r="E1036" s="31"/>
      <c r="F1036" s="31"/>
      <c r="G1036" s="31"/>
      <c r="H1036" s="31"/>
      <c r="I1036" s="31"/>
      <c r="J1036" s="31"/>
      <c r="K1036" s="31"/>
      <c r="L1036" s="31"/>
      <c r="M1036" s="31"/>
      <c r="N1036" s="31"/>
      <c r="O1036" s="31"/>
    </row>
    <row r="1037" spans="1:17" ht="18.75">
      <c r="A1037" s="68" t="s">
        <v>334</v>
      </c>
      <c r="B1037" s="68"/>
      <c r="C1037" s="30"/>
      <c r="D1037" s="30"/>
      <c r="E1037" s="30"/>
      <c r="F1037" s="30"/>
      <c r="G1037" s="30"/>
      <c r="H1037" s="30"/>
      <c r="I1037" s="30"/>
      <c r="J1037" s="30"/>
      <c r="K1037" s="30"/>
      <c r="L1037" s="30"/>
      <c r="M1037" s="30"/>
      <c r="N1037" s="30"/>
      <c r="O1037" s="30"/>
    </row>
    <row r="1038" spans="1:17" ht="18.75">
      <c r="A1038" s="68"/>
      <c r="B1038" s="68"/>
      <c r="C1038" s="31"/>
      <c r="D1038" s="31"/>
      <c r="E1038" s="31"/>
      <c r="F1038" s="31"/>
      <c r="G1038" s="31"/>
      <c r="H1038" s="31"/>
      <c r="I1038" s="31"/>
      <c r="J1038" s="31"/>
      <c r="K1038" s="31"/>
      <c r="L1038" s="31"/>
      <c r="M1038" s="31"/>
      <c r="N1038" s="31"/>
      <c r="O1038" s="31"/>
    </row>
    <row r="1039" spans="1:17" ht="18.75">
      <c r="A1039" s="75" t="s">
        <v>390</v>
      </c>
      <c r="B1039" s="75"/>
      <c r="C1039" s="75"/>
      <c r="D1039" s="75"/>
      <c r="E1039" s="75"/>
      <c r="F1039" s="75"/>
      <c r="G1039" s="75"/>
      <c r="H1039" s="75"/>
      <c r="I1039" s="75"/>
      <c r="J1039" s="75"/>
      <c r="K1039" s="75"/>
      <c r="L1039" s="75"/>
      <c r="M1039" s="64" t="s">
        <v>490</v>
      </c>
      <c r="N1039" s="64"/>
      <c r="O1039" s="64"/>
      <c r="P1039" s="64"/>
      <c r="Q1039" s="64"/>
    </row>
    <row r="1041" spans="1:18" ht="46.5" customHeight="1">
      <c r="A1041" s="76" t="s">
        <v>340</v>
      </c>
      <c r="B1041" s="77" t="s">
        <v>341</v>
      </c>
      <c r="C1041" s="76" t="s">
        <v>352</v>
      </c>
      <c r="D1041" s="76"/>
      <c r="E1041" s="76" t="s">
        <v>344</v>
      </c>
      <c r="F1041" s="76"/>
      <c r="G1041" s="76" t="s">
        <v>345</v>
      </c>
      <c r="H1041" s="76"/>
      <c r="I1041" s="76" t="s">
        <v>346</v>
      </c>
      <c r="J1041" s="76"/>
      <c r="K1041" s="76" t="s">
        <v>347</v>
      </c>
      <c r="L1041" s="76"/>
      <c r="M1041" s="76" t="s">
        <v>348</v>
      </c>
      <c r="N1041" s="76"/>
      <c r="O1041" s="81" t="s">
        <v>349</v>
      </c>
      <c r="P1041" s="82" t="s">
        <v>338</v>
      </c>
      <c r="Q1041" s="82" t="s">
        <v>339</v>
      </c>
    </row>
    <row r="1042" spans="1:18" ht="16.5">
      <c r="A1042" s="76"/>
      <c r="B1042" s="77"/>
      <c r="C1042" s="32" t="s">
        <v>342</v>
      </c>
      <c r="D1042" s="33" t="s">
        <v>15</v>
      </c>
      <c r="E1042" s="32" t="s">
        <v>342</v>
      </c>
      <c r="F1042" s="33" t="s">
        <v>15</v>
      </c>
      <c r="G1042" s="32" t="s">
        <v>342</v>
      </c>
      <c r="H1042" s="33" t="s">
        <v>15</v>
      </c>
      <c r="I1042" s="32" t="s">
        <v>342</v>
      </c>
      <c r="J1042" s="33" t="s">
        <v>15</v>
      </c>
      <c r="K1042" s="32" t="s">
        <v>342</v>
      </c>
      <c r="L1042" s="33" t="s">
        <v>15</v>
      </c>
      <c r="M1042" s="32" t="s">
        <v>342</v>
      </c>
      <c r="N1042" s="33" t="s">
        <v>15</v>
      </c>
      <c r="O1042" s="81"/>
      <c r="P1042" s="83"/>
      <c r="Q1042" s="83"/>
    </row>
    <row r="1043" spans="1:18" ht="18.75">
      <c r="A1043" s="34">
        <v>1</v>
      </c>
      <c r="B1043" s="35"/>
      <c r="C1043" s="34"/>
      <c r="D1043" s="36">
        <f>VLOOKUP(C1043,юноши!$A$4:$B$158,2)</f>
        <v>0</v>
      </c>
      <c r="E1043" s="34"/>
      <c r="F1043" s="36">
        <f>VLOOKUP(E1043,юноши!$C$4:$D$158,2)</f>
        <v>0</v>
      </c>
      <c r="G1043" s="34"/>
      <c r="H1043" s="36">
        <f>VLOOKUP(G1043,юноши!$E$4:$F$158,2)</f>
        <v>0</v>
      </c>
      <c r="I1043" s="34"/>
      <c r="J1043" s="36">
        <f>VLOOKUP(I1043,юноши!$G$4:$H$158,2)</f>
        <v>0</v>
      </c>
      <c r="K1043" s="34"/>
      <c r="L1043" s="36">
        <f>VLOOKUP(K1043,юноши!$I$4:$J$158,2)</f>
        <v>0</v>
      </c>
      <c r="M1043" s="34"/>
      <c r="N1043" s="36">
        <f>VLOOKUP(M1043,юноши!$K$4:$L$157,2)</f>
        <v>0</v>
      </c>
      <c r="O1043" s="37">
        <f>SUM(D1043+F1043+H1043+J1043+L1043+N1043)</f>
        <v>0</v>
      </c>
      <c r="P1043" s="47">
        <f>'Личное первенство'!P244</f>
        <v>20</v>
      </c>
      <c r="Q1043" s="69">
        <f ca="1">'Командный зачет'!D53</f>
        <v>5</v>
      </c>
      <c r="R1043" t="str">
        <f>M1039</f>
        <v>Субъект Российской Федерации 39</v>
      </c>
    </row>
    <row r="1044" spans="1:18" ht="18.75">
      <c r="A1044" s="34">
        <v>2</v>
      </c>
      <c r="B1044" s="35"/>
      <c r="C1044" s="34"/>
      <c r="D1044" s="36">
        <f>VLOOKUP(C1044,юноши!$A$4:$B$158,2)</f>
        <v>0</v>
      </c>
      <c r="E1044" s="34"/>
      <c r="F1044" s="36">
        <f>VLOOKUP(E1044,юноши!$C$4:$D$158,2)</f>
        <v>0</v>
      </c>
      <c r="G1044" s="34"/>
      <c r="H1044" s="36">
        <f>VLOOKUP(G1044,юноши!$E$4:$F$158,2)</f>
        <v>0</v>
      </c>
      <c r="I1044" s="34"/>
      <c r="J1044" s="36">
        <f>VLOOKUP(I1044,юноши!$G$4:$H$158,2)</f>
        <v>0</v>
      </c>
      <c r="K1044" s="34"/>
      <c r="L1044" s="36">
        <f>VLOOKUP(K1044,юноши!$I$4:$J$158,2)</f>
        <v>0</v>
      </c>
      <c r="M1044" s="34"/>
      <c r="N1044" s="36">
        <f>VLOOKUP(M1044,юноши!$K$4:$L$157,2)</f>
        <v>0</v>
      </c>
      <c r="O1044" s="37">
        <f t="shared" ref="O1044:O1048" si="38">SUM(D1044+F1044+H1044+J1044+L1044+N1044)</f>
        <v>0</v>
      </c>
      <c r="P1044" s="47">
        <f>'Личное первенство'!P245</f>
        <v>20</v>
      </c>
      <c r="Q1044" s="70"/>
      <c r="R1044" t="str">
        <f>M1039</f>
        <v>Субъект Российской Федерации 39</v>
      </c>
    </row>
    <row r="1045" spans="1:18" ht="18.75">
      <c r="A1045" s="34">
        <v>3</v>
      </c>
      <c r="B1045" s="35"/>
      <c r="C1045" s="34"/>
      <c r="D1045" s="36">
        <f>VLOOKUP(C1045,юноши!$A$4:$B$158,2)</f>
        <v>0</v>
      </c>
      <c r="E1045" s="34"/>
      <c r="F1045" s="36">
        <f>VLOOKUP(E1045,юноши!$C$4:$D$158,2)</f>
        <v>0</v>
      </c>
      <c r="G1045" s="34"/>
      <c r="H1045" s="36">
        <f>VLOOKUP(G1045,юноши!$E$4:$F$158,2)</f>
        <v>0</v>
      </c>
      <c r="I1045" s="34"/>
      <c r="J1045" s="36">
        <f>VLOOKUP(I1045,юноши!$G$4:$H$158,2)</f>
        <v>0</v>
      </c>
      <c r="K1045" s="34"/>
      <c r="L1045" s="36">
        <f>VLOOKUP(K1045,юноши!$I$4:$J$158,2)</f>
        <v>0</v>
      </c>
      <c r="M1045" s="34"/>
      <c r="N1045" s="36">
        <f>VLOOKUP(M1045,юноши!$K$4:$L$157,2)</f>
        <v>0</v>
      </c>
      <c r="O1045" s="37">
        <f t="shared" si="38"/>
        <v>0</v>
      </c>
      <c r="P1045" s="47">
        <f>'Личное первенство'!P246</f>
        <v>20</v>
      </c>
      <c r="Q1045" s="70"/>
      <c r="R1045" t="str">
        <f>M1039</f>
        <v>Субъект Российской Федерации 39</v>
      </c>
    </row>
    <row r="1046" spans="1:18" ht="18.75">
      <c r="A1046" s="34">
        <v>4</v>
      </c>
      <c r="B1046" s="35"/>
      <c r="C1046" s="34"/>
      <c r="D1046" s="36">
        <f>VLOOKUP(C1046,юноши!$A$4:$B$158,2)</f>
        <v>0</v>
      </c>
      <c r="E1046" s="34"/>
      <c r="F1046" s="36">
        <f>VLOOKUP(E1046,юноши!$C$4:$D$158,2)</f>
        <v>0</v>
      </c>
      <c r="G1046" s="34"/>
      <c r="H1046" s="36">
        <f>VLOOKUP(G1046,юноши!$E$4:$F$158,2)</f>
        <v>0</v>
      </c>
      <c r="I1046" s="34"/>
      <c r="J1046" s="36">
        <f>VLOOKUP(I1046,юноши!$G$4:$H$158,2)</f>
        <v>0</v>
      </c>
      <c r="K1046" s="34"/>
      <c r="L1046" s="36">
        <f>VLOOKUP(K1046,юноши!$I$4:$J$158,2)</f>
        <v>0</v>
      </c>
      <c r="M1046" s="34"/>
      <c r="N1046" s="36">
        <f>VLOOKUP(M1046,юноши!$K$4:$L$157,2)</f>
        <v>0</v>
      </c>
      <c r="O1046" s="37">
        <f t="shared" si="38"/>
        <v>0</v>
      </c>
      <c r="P1046" s="47">
        <f>'Личное первенство'!P247</f>
        <v>20</v>
      </c>
      <c r="Q1046" s="70"/>
      <c r="R1046" t="str">
        <f>M1039</f>
        <v>Субъект Российской Федерации 39</v>
      </c>
    </row>
    <row r="1047" spans="1:18" ht="18.75">
      <c r="A1047" s="34">
        <v>5</v>
      </c>
      <c r="B1047" s="35"/>
      <c r="C1047" s="34"/>
      <c r="D1047" s="36">
        <f>VLOOKUP(C1047,юноши!$A$4:$B$158,2)</f>
        <v>0</v>
      </c>
      <c r="E1047" s="34"/>
      <c r="F1047" s="36">
        <f>VLOOKUP(E1047,юноши!$C$4:$D$158,2)</f>
        <v>0</v>
      </c>
      <c r="G1047" s="34"/>
      <c r="H1047" s="36">
        <f>VLOOKUP(G1047,юноши!$E$4:$F$158,2)</f>
        <v>0</v>
      </c>
      <c r="I1047" s="34"/>
      <c r="J1047" s="36">
        <f>VLOOKUP(I1047,юноши!$G$4:$H$158,2)</f>
        <v>0</v>
      </c>
      <c r="K1047" s="34"/>
      <c r="L1047" s="36">
        <f>VLOOKUP(K1047,юноши!$I$4:$J$158,2)</f>
        <v>0</v>
      </c>
      <c r="M1047" s="34"/>
      <c r="N1047" s="36">
        <f>VLOOKUP(M1047,юноши!$K$4:$L$157,2)</f>
        <v>0</v>
      </c>
      <c r="O1047" s="37">
        <f t="shared" si="38"/>
        <v>0</v>
      </c>
      <c r="P1047" s="47">
        <f>'Личное первенство'!P248</f>
        <v>20</v>
      </c>
      <c r="Q1047" s="70"/>
      <c r="R1047" t="str">
        <f>M1039</f>
        <v>Субъект Российской Федерации 39</v>
      </c>
    </row>
    <row r="1048" spans="1:18" ht="18.75">
      <c r="A1048" s="34">
        <v>6</v>
      </c>
      <c r="B1048" s="35"/>
      <c r="C1048" s="34"/>
      <c r="D1048" s="36">
        <f>VLOOKUP(C1048,юноши!$A$4:$B$158,2)</f>
        <v>0</v>
      </c>
      <c r="E1048" s="34"/>
      <c r="F1048" s="36">
        <f>VLOOKUP(E1048,юноши!$C$4:$D$158,2)</f>
        <v>0</v>
      </c>
      <c r="G1048" s="34"/>
      <c r="H1048" s="36">
        <f>VLOOKUP(G1048,юноши!$E$4:$F$158,2)</f>
        <v>0</v>
      </c>
      <c r="I1048" s="34"/>
      <c r="J1048" s="36">
        <f>VLOOKUP(I1048,юноши!$G$4:$H$158,2)</f>
        <v>0</v>
      </c>
      <c r="K1048" s="34"/>
      <c r="L1048" s="36">
        <f>VLOOKUP(K1048,юноши!$I$4:$J$158,2)</f>
        <v>0</v>
      </c>
      <c r="M1048" s="34"/>
      <c r="N1048" s="36">
        <f>VLOOKUP(M1048,юноши!$K$4:$L$157,2)</f>
        <v>0</v>
      </c>
      <c r="O1048" s="37">
        <f t="shared" si="38"/>
        <v>0</v>
      </c>
      <c r="P1048" s="47">
        <f>'Личное первенство'!P249</f>
        <v>20</v>
      </c>
      <c r="Q1048" s="70"/>
      <c r="R1048" t="str">
        <f>M1039</f>
        <v>Субъект Российской Федерации 39</v>
      </c>
    </row>
    <row r="1049" spans="1:18" ht="20.25">
      <c r="A1049" s="72" t="s">
        <v>343</v>
      </c>
      <c r="B1049" s="73"/>
      <c r="C1049" s="73"/>
      <c r="D1049" s="73"/>
      <c r="E1049" s="73"/>
      <c r="F1049" s="73"/>
      <c r="G1049" s="73"/>
      <c r="H1049" s="73"/>
      <c r="I1049" s="73"/>
      <c r="J1049" s="73"/>
      <c r="K1049" s="73"/>
      <c r="L1049" s="73"/>
      <c r="M1049" s="73"/>
      <c r="N1049" s="74"/>
      <c r="O1049" s="79">
        <f ca="1">SUMPRODUCT(LARGE($O$1043:$O$1048,ROW(INDIRECT("O1:O"&amp;R15))))</f>
        <v>0</v>
      </c>
      <c r="P1049" s="80"/>
      <c r="Q1049" s="71"/>
    </row>
    <row r="1051" spans="1:18" ht="16.5">
      <c r="B1051" s="38" t="s">
        <v>350</v>
      </c>
    </row>
    <row r="1052" spans="1:18" ht="16.5">
      <c r="B1052" s="38"/>
    </row>
    <row r="1053" spans="1:18" ht="16.5">
      <c r="B1053" s="38" t="s">
        <v>351</v>
      </c>
    </row>
    <row r="1054" spans="1:18" ht="18.75">
      <c r="A1054" s="78" t="s">
        <v>330</v>
      </c>
      <c r="B1054" s="78"/>
      <c r="C1054" s="78"/>
      <c r="D1054" s="78"/>
      <c r="E1054" s="78"/>
      <c r="F1054" s="78"/>
      <c r="G1054" s="78"/>
      <c r="H1054" s="78"/>
      <c r="I1054" s="78"/>
      <c r="J1054" s="78"/>
      <c r="K1054" s="78"/>
      <c r="L1054" s="78"/>
      <c r="M1054" s="78"/>
      <c r="N1054" s="78"/>
      <c r="O1054" s="78"/>
      <c r="P1054" s="78"/>
      <c r="Q1054" s="78"/>
    </row>
    <row r="1055" spans="1:18" ht="18.75">
      <c r="A1055" s="78" t="s">
        <v>331</v>
      </c>
      <c r="B1055" s="78"/>
      <c r="C1055" s="78"/>
      <c r="D1055" s="78"/>
      <c r="E1055" s="78"/>
      <c r="F1055" s="78"/>
      <c r="G1055" s="78"/>
      <c r="H1055" s="78"/>
      <c r="I1055" s="78"/>
      <c r="J1055" s="78"/>
      <c r="K1055" s="78"/>
      <c r="L1055" s="78"/>
      <c r="M1055" s="78"/>
      <c r="N1055" s="78"/>
      <c r="O1055" s="78"/>
      <c r="P1055" s="78"/>
      <c r="Q1055" s="78"/>
    </row>
    <row r="1057" spans="1:18">
      <c r="A1057" s="65" t="s">
        <v>335</v>
      </c>
      <c r="B1057" s="65"/>
      <c r="C1057" s="65"/>
      <c r="D1057" s="65"/>
      <c r="E1057" s="65"/>
      <c r="F1057" s="65"/>
      <c r="G1057" s="65"/>
      <c r="H1057" s="65"/>
      <c r="I1057" s="65"/>
      <c r="J1057" s="65"/>
      <c r="K1057" s="65"/>
      <c r="L1057" s="65"/>
      <c r="M1057" s="65"/>
      <c r="N1057" s="65"/>
      <c r="O1057" s="65"/>
      <c r="P1057" s="65"/>
      <c r="Q1057" s="65"/>
    </row>
    <row r="1058" spans="1:18">
      <c r="A1058" s="28"/>
      <c r="B1058" s="28"/>
      <c r="C1058" s="28"/>
      <c r="D1058" s="28"/>
      <c r="E1058" s="28"/>
      <c r="F1058" s="28"/>
      <c r="G1058" s="28"/>
      <c r="H1058" s="28"/>
      <c r="I1058" s="28"/>
      <c r="J1058" s="28"/>
      <c r="K1058" s="28"/>
      <c r="L1058" s="28"/>
      <c r="M1058" s="28"/>
      <c r="N1058" s="28"/>
      <c r="O1058" s="28"/>
      <c r="P1058" s="28"/>
      <c r="Q1058" s="28"/>
    </row>
    <row r="1059" spans="1:18" ht="18.75">
      <c r="A1059" s="66" t="s">
        <v>332</v>
      </c>
      <c r="B1059" s="66"/>
      <c r="C1059" s="66"/>
      <c r="D1059" s="66"/>
      <c r="E1059" s="66"/>
      <c r="F1059" s="66"/>
      <c r="G1059" s="66"/>
      <c r="H1059" s="66"/>
      <c r="I1059" s="66"/>
      <c r="J1059" s="66"/>
      <c r="K1059" s="66"/>
      <c r="L1059" s="66"/>
      <c r="M1059" s="66"/>
      <c r="N1059" s="66"/>
      <c r="O1059" s="66"/>
      <c r="P1059" s="66"/>
      <c r="Q1059" s="66"/>
    </row>
    <row r="1060" spans="1:18" ht="18.75">
      <c r="A1060" s="66" t="s">
        <v>336</v>
      </c>
      <c r="B1060" s="66"/>
      <c r="C1060" s="66"/>
      <c r="D1060" s="66"/>
      <c r="E1060" s="66"/>
      <c r="F1060" s="66"/>
      <c r="G1060" s="66"/>
      <c r="H1060" s="66"/>
      <c r="I1060" s="66"/>
      <c r="J1060" s="66"/>
      <c r="K1060" s="66"/>
      <c r="L1060" s="66"/>
      <c r="M1060" s="66"/>
      <c r="N1060" s="66"/>
      <c r="O1060" s="66"/>
      <c r="P1060" s="66"/>
      <c r="Q1060" s="66"/>
    </row>
    <row r="1061" spans="1:18" ht="18.75">
      <c r="A1061" s="67" t="s">
        <v>337</v>
      </c>
      <c r="B1061" s="67"/>
      <c r="C1061" s="67"/>
      <c r="D1061" s="67"/>
      <c r="E1061" s="67"/>
      <c r="F1061" s="67"/>
      <c r="G1061" s="67"/>
      <c r="H1061" s="67"/>
      <c r="I1061" s="67"/>
      <c r="J1061" s="67"/>
      <c r="K1061" s="67"/>
      <c r="L1061" s="67"/>
      <c r="M1061" s="67"/>
      <c r="N1061" s="67"/>
      <c r="O1061" s="67"/>
      <c r="P1061" s="67"/>
      <c r="Q1061" s="67"/>
    </row>
    <row r="1062" spans="1:18" ht="18.75">
      <c r="A1062" s="40"/>
      <c r="B1062" s="40"/>
      <c r="C1062" s="40"/>
      <c r="D1062" s="40"/>
      <c r="E1062" s="40"/>
      <c r="F1062" s="40"/>
      <c r="G1062" s="40"/>
      <c r="H1062" s="40"/>
      <c r="I1062" s="40"/>
      <c r="J1062" s="40"/>
      <c r="K1062" s="40"/>
      <c r="L1062" s="40"/>
      <c r="M1062" s="40"/>
      <c r="N1062" s="40"/>
      <c r="O1062" s="40"/>
      <c r="P1062" s="40"/>
      <c r="Q1062" s="40"/>
    </row>
    <row r="1063" spans="1:18" ht="18.75">
      <c r="A1063" s="68" t="s">
        <v>333</v>
      </c>
      <c r="B1063" s="68"/>
      <c r="C1063" s="31"/>
      <c r="D1063" s="31"/>
      <c r="E1063" s="31"/>
      <c r="F1063" s="31"/>
      <c r="G1063" s="31"/>
      <c r="H1063" s="31"/>
      <c r="I1063" s="31"/>
      <c r="J1063" s="31"/>
      <c r="K1063" s="31"/>
      <c r="L1063" s="31"/>
      <c r="M1063" s="31"/>
      <c r="N1063" s="31"/>
      <c r="O1063" s="31"/>
    </row>
    <row r="1064" spans="1:18" ht="18.75">
      <c r="A1064" s="68" t="s">
        <v>334</v>
      </c>
      <c r="B1064" s="68"/>
      <c r="C1064" s="30"/>
      <c r="D1064" s="30"/>
      <c r="E1064" s="30"/>
      <c r="F1064" s="30"/>
      <c r="G1064" s="30"/>
      <c r="H1064" s="30"/>
      <c r="I1064" s="30"/>
      <c r="J1064" s="30"/>
      <c r="K1064" s="30"/>
      <c r="L1064" s="30"/>
      <c r="M1064" s="30"/>
      <c r="N1064" s="30"/>
      <c r="O1064" s="30"/>
    </row>
    <row r="1065" spans="1:18" ht="18.75">
      <c r="A1065" s="68"/>
      <c r="B1065" s="68"/>
      <c r="C1065" s="31"/>
      <c r="D1065" s="31"/>
      <c r="E1065" s="31"/>
      <c r="F1065" s="31"/>
      <c r="G1065" s="31"/>
      <c r="H1065" s="31"/>
      <c r="I1065" s="31"/>
      <c r="J1065" s="31"/>
      <c r="K1065" s="31"/>
      <c r="L1065" s="31"/>
      <c r="M1065" s="31"/>
      <c r="N1065" s="31"/>
      <c r="O1065" s="31"/>
    </row>
    <row r="1066" spans="1:18" ht="18.75">
      <c r="A1066" s="75" t="s">
        <v>391</v>
      </c>
      <c r="B1066" s="75"/>
      <c r="C1066" s="75"/>
      <c r="D1066" s="75"/>
      <c r="E1066" s="75"/>
      <c r="F1066" s="75"/>
      <c r="G1066" s="75"/>
      <c r="H1066" s="75"/>
      <c r="I1066" s="75"/>
      <c r="J1066" s="75"/>
      <c r="K1066" s="75"/>
      <c r="L1066" s="75"/>
      <c r="M1066" s="64" t="s">
        <v>491</v>
      </c>
      <c r="N1066" s="64"/>
      <c r="O1066" s="64"/>
      <c r="P1066" s="64"/>
      <c r="Q1066" s="64"/>
    </row>
    <row r="1068" spans="1:18" ht="46.5" customHeight="1">
      <c r="A1068" s="76" t="s">
        <v>340</v>
      </c>
      <c r="B1068" s="77" t="s">
        <v>341</v>
      </c>
      <c r="C1068" s="76" t="s">
        <v>352</v>
      </c>
      <c r="D1068" s="76"/>
      <c r="E1068" s="76" t="s">
        <v>344</v>
      </c>
      <c r="F1068" s="76"/>
      <c r="G1068" s="76" t="s">
        <v>345</v>
      </c>
      <c r="H1068" s="76"/>
      <c r="I1068" s="76" t="s">
        <v>346</v>
      </c>
      <c r="J1068" s="76"/>
      <c r="K1068" s="76" t="s">
        <v>347</v>
      </c>
      <c r="L1068" s="76"/>
      <c r="M1068" s="76" t="s">
        <v>348</v>
      </c>
      <c r="N1068" s="76"/>
      <c r="O1068" s="81" t="s">
        <v>349</v>
      </c>
      <c r="P1068" s="82" t="s">
        <v>338</v>
      </c>
      <c r="Q1068" s="82" t="s">
        <v>339</v>
      </c>
    </row>
    <row r="1069" spans="1:18" ht="16.5">
      <c r="A1069" s="76"/>
      <c r="B1069" s="77"/>
      <c r="C1069" s="32" t="s">
        <v>342</v>
      </c>
      <c r="D1069" s="33" t="s">
        <v>15</v>
      </c>
      <c r="E1069" s="32" t="s">
        <v>342</v>
      </c>
      <c r="F1069" s="33" t="s">
        <v>15</v>
      </c>
      <c r="G1069" s="32" t="s">
        <v>342</v>
      </c>
      <c r="H1069" s="33" t="s">
        <v>15</v>
      </c>
      <c r="I1069" s="32" t="s">
        <v>342</v>
      </c>
      <c r="J1069" s="33" t="s">
        <v>15</v>
      </c>
      <c r="K1069" s="32" t="s">
        <v>342</v>
      </c>
      <c r="L1069" s="33" t="s">
        <v>15</v>
      </c>
      <c r="M1069" s="32" t="s">
        <v>342</v>
      </c>
      <c r="N1069" s="33" t="s">
        <v>15</v>
      </c>
      <c r="O1069" s="81"/>
      <c r="P1069" s="83"/>
      <c r="Q1069" s="83"/>
    </row>
    <row r="1070" spans="1:18" ht="18.75">
      <c r="A1070" s="34">
        <v>1</v>
      </c>
      <c r="B1070" s="35"/>
      <c r="C1070" s="34"/>
      <c r="D1070" s="36">
        <f>VLOOKUP(C1070,юноши!$A$4:$B$158,2)</f>
        <v>0</v>
      </c>
      <c r="E1070" s="34"/>
      <c r="F1070" s="36">
        <f>VLOOKUP(E1070,юноши!$C$4:$D$158,2)</f>
        <v>0</v>
      </c>
      <c r="G1070" s="34"/>
      <c r="H1070" s="36">
        <f>VLOOKUP(G1070,юноши!$E$4:$F$158,2)</f>
        <v>0</v>
      </c>
      <c r="I1070" s="34"/>
      <c r="J1070" s="36">
        <f>VLOOKUP(I1070,юноши!$G$4:$H$158,2)</f>
        <v>0</v>
      </c>
      <c r="K1070" s="34"/>
      <c r="L1070" s="36">
        <f>VLOOKUP(K1070,юноши!$I$4:$J$158,2)</f>
        <v>0</v>
      </c>
      <c r="M1070" s="34"/>
      <c r="N1070" s="36">
        <f>VLOOKUP(M1070,юноши!$K$4:$L$157,2)</f>
        <v>0</v>
      </c>
      <c r="O1070" s="37">
        <f>SUM(D1070+F1070+H1070+J1070+L1070+N1070)</f>
        <v>0</v>
      </c>
      <c r="P1070" s="47">
        <f>'Личное первенство'!P250</f>
        <v>20</v>
      </c>
      <c r="Q1070" s="69">
        <f ca="1">'Командный зачет'!D54</f>
        <v>5</v>
      </c>
      <c r="R1070" t="str">
        <f>M1066</f>
        <v>Субъект Российской Федерации 40</v>
      </c>
    </row>
    <row r="1071" spans="1:18" ht="18.75">
      <c r="A1071" s="34">
        <v>2</v>
      </c>
      <c r="B1071" s="35"/>
      <c r="C1071" s="34"/>
      <c r="D1071" s="36">
        <f>VLOOKUP(C1071,юноши!$A$4:$B$158,2)</f>
        <v>0</v>
      </c>
      <c r="E1071" s="34"/>
      <c r="F1071" s="36">
        <f>VLOOKUP(E1071,юноши!$C$4:$D$158,2)</f>
        <v>0</v>
      </c>
      <c r="G1071" s="34"/>
      <c r="H1071" s="36">
        <f>VLOOKUP(G1071,юноши!$E$4:$F$158,2)</f>
        <v>0</v>
      </c>
      <c r="I1071" s="34"/>
      <c r="J1071" s="36">
        <f>VLOOKUP(I1071,юноши!$G$4:$H$158,2)</f>
        <v>0</v>
      </c>
      <c r="K1071" s="34"/>
      <c r="L1071" s="36">
        <f>VLOOKUP(K1071,юноши!$I$4:$J$158,2)</f>
        <v>0</v>
      </c>
      <c r="M1071" s="34"/>
      <c r="N1071" s="36">
        <f>VLOOKUP(M1071,юноши!$K$4:$L$157,2)</f>
        <v>0</v>
      </c>
      <c r="O1071" s="37">
        <f t="shared" ref="O1071:O1075" si="39">SUM(D1071+F1071+H1071+J1071+L1071+N1071)</f>
        <v>0</v>
      </c>
      <c r="P1071" s="47">
        <f>'Личное первенство'!P251</f>
        <v>20</v>
      </c>
      <c r="Q1071" s="70"/>
      <c r="R1071" t="str">
        <f>M1066</f>
        <v>Субъект Российской Федерации 40</v>
      </c>
    </row>
    <row r="1072" spans="1:18" ht="18.75">
      <c r="A1072" s="34">
        <v>3</v>
      </c>
      <c r="B1072" s="35"/>
      <c r="C1072" s="34"/>
      <c r="D1072" s="36">
        <f>VLOOKUP(C1072,юноши!$A$4:$B$158,2)</f>
        <v>0</v>
      </c>
      <c r="E1072" s="34"/>
      <c r="F1072" s="36">
        <f>VLOOKUP(E1072,юноши!$C$4:$D$158,2)</f>
        <v>0</v>
      </c>
      <c r="G1072" s="34"/>
      <c r="H1072" s="36">
        <f>VLOOKUP(G1072,юноши!$E$4:$F$158,2)</f>
        <v>0</v>
      </c>
      <c r="I1072" s="34"/>
      <c r="J1072" s="36">
        <f>VLOOKUP(I1072,юноши!$G$4:$H$158,2)</f>
        <v>0</v>
      </c>
      <c r="K1072" s="34"/>
      <c r="L1072" s="36">
        <f>VLOOKUP(K1072,юноши!$I$4:$J$158,2)</f>
        <v>0</v>
      </c>
      <c r="M1072" s="34"/>
      <c r="N1072" s="36">
        <f>VLOOKUP(M1072,юноши!$K$4:$L$157,2)</f>
        <v>0</v>
      </c>
      <c r="O1072" s="37">
        <f t="shared" si="39"/>
        <v>0</v>
      </c>
      <c r="P1072" s="47">
        <f>'Личное первенство'!P252</f>
        <v>20</v>
      </c>
      <c r="Q1072" s="70"/>
      <c r="R1072" t="str">
        <f>M1066</f>
        <v>Субъект Российской Федерации 40</v>
      </c>
    </row>
    <row r="1073" spans="1:18" ht="18.75">
      <c r="A1073" s="34">
        <v>4</v>
      </c>
      <c r="B1073" s="35"/>
      <c r="C1073" s="34"/>
      <c r="D1073" s="36">
        <f>VLOOKUP(C1073,юноши!$A$4:$B$158,2)</f>
        <v>0</v>
      </c>
      <c r="E1073" s="34"/>
      <c r="F1073" s="36">
        <f>VLOOKUP(E1073,юноши!$C$4:$D$158,2)</f>
        <v>0</v>
      </c>
      <c r="G1073" s="34"/>
      <c r="H1073" s="36">
        <f>VLOOKUP(G1073,юноши!$E$4:$F$158,2)</f>
        <v>0</v>
      </c>
      <c r="I1073" s="34"/>
      <c r="J1073" s="36">
        <f>VLOOKUP(I1073,юноши!$G$4:$H$158,2)</f>
        <v>0</v>
      </c>
      <c r="K1073" s="34"/>
      <c r="L1073" s="36">
        <f>VLOOKUP(K1073,юноши!$I$4:$J$158,2)</f>
        <v>0</v>
      </c>
      <c r="M1073" s="34"/>
      <c r="N1073" s="36">
        <f>VLOOKUP(M1073,юноши!$K$4:$L$157,2)</f>
        <v>0</v>
      </c>
      <c r="O1073" s="37">
        <f t="shared" si="39"/>
        <v>0</v>
      </c>
      <c r="P1073" s="47">
        <f>'Личное первенство'!P253</f>
        <v>20</v>
      </c>
      <c r="Q1073" s="70"/>
      <c r="R1073" t="str">
        <f>M1066</f>
        <v>Субъект Российской Федерации 40</v>
      </c>
    </row>
    <row r="1074" spans="1:18" ht="18.75">
      <c r="A1074" s="34">
        <v>5</v>
      </c>
      <c r="B1074" s="35"/>
      <c r="C1074" s="34"/>
      <c r="D1074" s="36">
        <f>VLOOKUP(C1074,юноши!$A$4:$B$158,2)</f>
        <v>0</v>
      </c>
      <c r="E1074" s="34"/>
      <c r="F1074" s="36">
        <f>VLOOKUP(E1074,юноши!$C$4:$D$158,2)</f>
        <v>0</v>
      </c>
      <c r="G1074" s="34"/>
      <c r="H1074" s="36">
        <f>VLOOKUP(G1074,юноши!$E$4:$F$158,2)</f>
        <v>0</v>
      </c>
      <c r="I1074" s="34"/>
      <c r="J1074" s="36">
        <f>VLOOKUP(I1074,юноши!$G$4:$H$158,2)</f>
        <v>0</v>
      </c>
      <c r="K1074" s="34"/>
      <c r="L1074" s="36">
        <f>VLOOKUP(K1074,юноши!$I$4:$J$158,2)</f>
        <v>0</v>
      </c>
      <c r="M1074" s="34"/>
      <c r="N1074" s="36">
        <f>VLOOKUP(M1074,юноши!$K$4:$L$157,2)</f>
        <v>0</v>
      </c>
      <c r="O1074" s="37">
        <f t="shared" si="39"/>
        <v>0</v>
      </c>
      <c r="P1074" s="47">
        <f>'Личное первенство'!P254</f>
        <v>20</v>
      </c>
      <c r="Q1074" s="70"/>
      <c r="R1074" t="str">
        <f>M1066</f>
        <v>Субъект Российской Федерации 40</v>
      </c>
    </row>
    <row r="1075" spans="1:18" ht="18.75">
      <c r="A1075" s="34">
        <v>6</v>
      </c>
      <c r="B1075" s="35"/>
      <c r="C1075" s="34"/>
      <c r="D1075" s="36">
        <f>VLOOKUP(C1075,юноши!$A$4:$B$158,2)</f>
        <v>0</v>
      </c>
      <c r="E1075" s="34"/>
      <c r="F1075" s="36">
        <f>VLOOKUP(E1075,юноши!$C$4:$D$158,2)</f>
        <v>0</v>
      </c>
      <c r="G1075" s="34"/>
      <c r="H1075" s="36">
        <f>VLOOKUP(G1075,юноши!$E$4:$F$158,2)</f>
        <v>0</v>
      </c>
      <c r="I1075" s="34"/>
      <c r="J1075" s="36">
        <f>VLOOKUP(I1075,юноши!$G$4:$H$158,2)</f>
        <v>0</v>
      </c>
      <c r="K1075" s="34"/>
      <c r="L1075" s="36">
        <f>VLOOKUP(K1075,юноши!$I$4:$J$158,2)</f>
        <v>0</v>
      </c>
      <c r="M1075" s="34"/>
      <c r="N1075" s="36">
        <f>VLOOKUP(M1075,юноши!$K$4:$L$157,2)</f>
        <v>0</v>
      </c>
      <c r="O1075" s="37">
        <f t="shared" si="39"/>
        <v>0</v>
      </c>
      <c r="P1075" s="47">
        <f>'Личное первенство'!P255</f>
        <v>20</v>
      </c>
      <c r="Q1075" s="70"/>
      <c r="R1075" t="str">
        <f>M1066</f>
        <v>Субъект Российской Федерации 40</v>
      </c>
    </row>
    <row r="1076" spans="1:18" ht="20.25">
      <c r="A1076" s="72" t="s">
        <v>343</v>
      </c>
      <c r="B1076" s="73"/>
      <c r="C1076" s="73"/>
      <c r="D1076" s="73"/>
      <c r="E1076" s="73"/>
      <c r="F1076" s="73"/>
      <c r="G1076" s="73"/>
      <c r="H1076" s="73"/>
      <c r="I1076" s="73"/>
      <c r="J1076" s="73"/>
      <c r="K1076" s="73"/>
      <c r="L1076" s="73"/>
      <c r="M1076" s="73"/>
      <c r="N1076" s="74"/>
      <c r="O1076" s="79">
        <f ca="1">SUMPRODUCT(LARGE($O$1070:$O$1075,ROW(INDIRECT("O1:O"&amp;R15))))</f>
        <v>0</v>
      </c>
      <c r="P1076" s="80"/>
      <c r="Q1076" s="71"/>
    </row>
    <row r="1078" spans="1:18" ht="16.5">
      <c r="B1078" s="38" t="s">
        <v>350</v>
      </c>
    </row>
    <row r="1079" spans="1:18" ht="16.5">
      <c r="B1079" s="38"/>
    </row>
    <row r="1080" spans="1:18" ht="16.5">
      <c r="B1080" s="38" t="s">
        <v>351</v>
      </c>
    </row>
    <row r="1081" spans="1:18" ht="18.75">
      <c r="A1081" s="78" t="s">
        <v>330</v>
      </c>
      <c r="B1081" s="78"/>
      <c r="C1081" s="78"/>
      <c r="D1081" s="78"/>
      <c r="E1081" s="78"/>
      <c r="F1081" s="78"/>
      <c r="G1081" s="78"/>
      <c r="H1081" s="78"/>
      <c r="I1081" s="78"/>
      <c r="J1081" s="78"/>
      <c r="K1081" s="78"/>
      <c r="L1081" s="78"/>
      <c r="M1081" s="78"/>
      <c r="N1081" s="78"/>
      <c r="O1081" s="78"/>
      <c r="P1081" s="78"/>
      <c r="Q1081" s="78"/>
    </row>
    <row r="1082" spans="1:18" ht="18.75">
      <c r="A1082" s="78" t="s">
        <v>331</v>
      </c>
      <c r="B1082" s="78"/>
      <c r="C1082" s="78"/>
      <c r="D1082" s="78"/>
      <c r="E1082" s="78"/>
      <c r="F1082" s="78"/>
      <c r="G1082" s="78"/>
      <c r="H1082" s="78"/>
      <c r="I1082" s="78"/>
      <c r="J1082" s="78"/>
      <c r="K1082" s="78"/>
      <c r="L1082" s="78"/>
      <c r="M1082" s="78"/>
      <c r="N1082" s="78"/>
      <c r="O1082" s="78"/>
      <c r="P1082" s="78"/>
      <c r="Q1082" s="78"/>
    </row>
    <row r="1084" spans="1:18">
      <c r="A1084" s="65" t="s">
        <v>335</v>
      </c>
      <c r="B1084" s="65"/>
      <c r="C1084" s="65"/>
      <c r="D1084" s="65"/>
      <c r="E1084" s="65"/>
      <c r="F1084" s="65"/>
      <c r="G1084" s="65"/>
      <c r="H1084" s="65"/>
      <c r="I1084" s="65"/>
      <c r="J1084" s="65"/>
      <c r="K1084" s="65"/>
      <c r="L1084" s="65"/>
      <c r="M1084" s="65"/>
      <c r="N1084" s="65"/>
      <c r="O1084" s="65"/>
      <c r="P1084" s="65"/>
      <c r="Q1084" s="65"/>
    </row>
    <row r="1085" spans="1:18">
      <c r="A1085" s="28"/>
      <c r="B1085" s="28"/>
      <c r="C1085" s="28"/>
      <c r="D1085" s="28"/>
      <c r="E1085" s="28"/>
      <c r="F1085" s="28"/>
      <c r="G1085" s="28"/>
      <c r="H1085" s="28"/>
      <c r="I1085" s="28"/>
      <c r="J1085" s="28"/>
      <c r="K1085" s="28"/>
      <c r="L1085" s="28"/>
      <c r="M1085" s="28"/>
      <c r="N1085" s="28"/>
      <c r="O1085" s="28"/>
      <c r="P1085" s="28"/>
      <c r="Q1085" s="28"/>
    </row>
    <row r="1086" spans="1:18" ht="18.75">
      <c r="A1086" s="66" t="s">
        <v>332</v>
      </c>
      <c r="B1086" s="66"/>
      <c r="C1086" s="66"/>
      <c r="D1086" s="66"/>
      <c r="E1086" s="66"/>
      <c r="F1086" s="66"/>
      <c r="G1086" s="66"/>
      <c r="H1086" s="66"/>
      <c r="I1086" s="66"/>
      <c r="J1086" s="66"/>
      <c r="K1086" s="66"/>
      <c r="L1086" s="66"/>
      <c r="M1086" s="66"/>
      <c r="N1086" s="66"/>
      <c r="O1086" s="66"/>
      <c r="P1086" s="66"/>
      <c r="Q1086" s="66"/>
    </row>
    <row r="1087" spans="1:18" ht="18.75">
      <c r="A1087" s="66" t="s">
        <v>336</v>
      </c>
      <c r="B1087" s="66"/>
      <c r="C1087" s="66"/>
      <c r="D1087" s="66"/>
      <c r="E1087" s="66"/>
      <c r="F1087" s="66"/>
      <c r="G1087" s="66"/>
      <c r="H1087" s="66"/>
      <c r="I1087" s="66"/>
      <c r="J1087" s="66"/>
      <c r="K1087" s="66"/>
      <c r="L1087" s="66"/>
      <c r="M1087" s="66"/>
      <c r="N1087" s="66"/>
      <c r="O1087" s="66"/>
      <c r="P1087" s="66"/>
      <c r="Q1087" s="66"/>
    </row>
    <row r="1088" spans="1:18" ht="18.75">
      <c r="A1088" s="67" t="s">
        <v>337</v>
      </c>
      <c r="B1088" s="67"/>
      <c r="C1088" s="67"/>
      <c r="D1088" s="67"/>
      <c r="E1088" s="67"/>
      <c r="F1088" s="67"/>
      <c r="G1088" s="67"/>
      <c r="H1088" s="67"/>
      <c r="I1088" s="67"/>
      <c r="J1088" s="67"/>
      <c r="K1088" s="67"/>
      <c r="L1088" s="67"/>
      <c r="M1088" s="67"/>
      <c r="N1088" s="67"/>
      <c r="O1088" s="67"/>
      <c r="P1088" s="67"/>
      <c r="Q1088" s="67"/>
    </row>
    <row r="1089" spans="1:18" ht="18.75">
      <c r="A1089" s="40"/>
      <c r="B1089" s="40"/>
      <c r="C1089" s="40"/>
      <c r="D1089" s="40"/>
      <c r="E1089" s="40"/>
      <c r="F1089" s="40"/>
      <c r="G1089" s="40"/>
      <c r="H1089" s="40"/>
      <c r="I1089" s="40"/>
      <c r="J1089" s="40"/>
      <c r="K1089" s="40"/>
      <c r="L1089" s="40"/>
      <c r="M1089" s="40"/>
      <c r="N1089" s="40"/>
      <c r="O1089" s="40"/>
      <c r="P1089" s="40"/>
      <c r="Q1089" s="40"/>
    </row>
    <row r="1090" spans="1:18" ht="18.75">
      <c r="A1090" s="68" t="s">
        <v>333</v>
      </c>
      <c r="B1090" s="68"/>
      <c r="C1090" s="31"/>
      <c r="D1090" s="31"/>
      <c r="E1090" s="31"/>
      <c r="F1090" s="31"/>
      <c r="G1090" s="31"/>
      <c r="H1090" s="31"/>
      <c r="I1090" s="31"/>
      <c r="J1090" s="31"/>
      <c r="K1090" s="31"/>
      <c r="L1090" s="31"/>
      <c r="M1090" s="31"/>
      <c r="N1090" s="31"/>
      <c r="O1090" s="31"/>
    </row>
    <row r="1091" spans="1:18" ht="18.75">
      <c r="A1091" s="68" t="s">
        <v>334</v>
      </c>
      <c r="B1091" s="68"/>
      <c r="C1091" s="30"/>
      <c r="D1091" s="30"/>
      <c r="E1091" s="30"/>
      <c r="F1091" s="30"/>
      <c r="G1091" s="30"/>
      <c r="H1091" s="30"/>
      <c r="I1091" s="30"/>
      <c r="J1091" s="30"/>
      <c r="K1091" s="30"/>
      <c r="L1091" s="30"/>
      <c r="M1091" s="30"/>
      <c r="N1091" s="30"/>
      <c r="O1091" s="30"/>
    </row>
    <row r="1092" spans="1:18" ht="18.75">
      <c r="A1092" s="68"/>
      <c r="B1092" s="68"/>
      <c r="C1092" s="31"/>
      <c r="D1092" s="31"/>
      <c r="E1092" s="31"/>
      <c r="F1092" s="31"/>
      <c r="G1092" s="31"/>
      <c r="H1092" s="31"/>
      <c r="I1092" s="31"/>
      <c r="J1092" s="31"/>
      <c r="K1092" s="31"/>
      <c r="L1092" s="31"/>
      <c r="M1092" s="31"/>
      <c r="N1092" s="31"/>
      <c r="O1092" s="31"/>
    </row>
    <row r="1093" spans="1:18" ht="18.75">
      <c r="A1093" s="75" t="s">
        <v>392</v>
      </c>
      <c r="B1093" s="75"/>
      <c r="C1093" s="75"/>
      <c r="D1093" s="75"/>
      <c r="E1093" s="75"/>
      <c r="F1093" s="75"/>
      <c r="G1093" s="75"/>
      <c r="H1093" s="75"/>
      <c r="I1093" s="75"/>
      <c r="J1093" s="75"/>
      <c r="K1093" s="75"/>
      <c r="L1093" s="75"/>
      <c r="M1093" s="64" t="s">
        <v>492</v>
      </c>
      <c r="N1093" s="64"/>
      <c r="O1093" s="64"/>
      <c r="P1093" s="64"/>
      <c r="Q1093" s="64"/>
    </row>
    <row r="1095" spans="1:18" ht="46.5" customHeight="1">
      <c r="A1095" s="76" t="s">
        <v>340</v>
      </c>
      <c r="B1095" s="77" t="s">
        <v>341</v>
      </c>
      <c r="C1095" s="76" t="s">
        <v>352</v>
      </c>
      <c r="D1095" s="76"/>
      <c r="E1095" s="76" t="s">
        <v>344</v>
      </c>
      <c r="F1095" s="76"/>
      <c r="G1095" s="76" t="s">
        <v>345</v>
      </c>
      <c r="H1095" s="76"/>
      <c r="I1095" s="76" t="s">
        <v>346</v>
      </c>
      <c r="J1095" s="76"/>
      <c r="K1095" s="76" t="s">
        <v>347</v>
      </c>
      <c r="L1095" s="76"/>
      <c r="M1095" s="76" t="s">
        <v>348</v>
      </c>
      <c r="N1095" s="76"/>
      <c r="O1095" s="81" t="s">
        <v>349</v>
      </c>
      <c r="P1095" s="82" t="s">
        <v>338</v>
      </c>
      <c r="Q1095" s="82" t="s">
        <v>339</v>
      </c>
    </row>
    <row r="1096" spans="1:18" ht="16.5">
      <c r="A1096" s="76"/>
      <c r="B1096" s="77"/>
      <c r="C1096" s="32" t="s">
        <v>342</v>
      </c>
      <c r="D1096" s="33" t="s">
        <v>15</v>
      </c>
      <c r="E1096" s="32" t="s">
        <v>342</v>
      </c>
      <c r="F1096" s="33" t="s">
        <v>15</v>
      </c>
      <c r="G1096" s="32" t="s">
        <v>342</v>
      </c>
      <c r="H1096" s="33" t="s">
        <v>15</v>
      </c>
      <c r="I1096" s="32" t="s">
        <v>342</v>
      </c>
      <c r="J1096" s="33" t="s">
        <v>15</v>
      </c>
      <c r="K1096" s="32" t="s">
        <v>342</v>
      </c>
      <c r="L1096" s="33" t="s">
        <v>15</v>
      </c>
      <c r="M1096" s="32" t="s">
        <v>342</v>
      </c>
      <c r="N1096" s="33" t="s">
        <v>15</v>
      </c>
      <c r="O1096" s="81"/>
      <c r="P1096" s="83"/>
      <c r="Q1096" s="83"/>
    </row>
    <row r="1097" spans="1:18" ht="18.75">
      <c r="A1097" s="34">
        <v>1</v>
      </c>
      <c r="B1097" s="35"/>
      <c r="C1097" s="34"/>
      <c r="D1097" s="36">
        <f>VLOOKUP(C1097,юноши!$A$4:$B$158,2)</f>
        <v>0</v>
      </c>
      <c r="E1097" s="34"/>
      <c r="F1097" s="36">
        <f>VLOOKUP(E1097,юноши!$C$4:$D$158,2)</f>
        <v>0</v>
      </c>
      <c r="G1097" s="34"/>
      <c r="H1097" s="36">
        <f>VLOOKUP(G1097,юноши!$E$4:$F$158,2)</f>
        <v>0</v>
      </c>
      <c r="I1097" s="34"/>
      <c r="J1097" s="36">
        <f>VLOOKUP(I1097,юноши!$G$4:$H$158,2)</f>
        <v>0</v>
      </c>
      <c r="K1097" s="34"/>
      <c r="L1097" s="36">
        <f>VLOOKUP(K1097,юноши!$I$4:$J$158,2)</f>
        <v>0</v>
      </c>
      <c r="M1097" s="34"/>
      <c r="N1097" s="36">
        <f>VLOOKUP(M1097,юноши!$K$4:$L$157,2)</f>
        <v>0</v>
      </c>
      <c r="O1097" s="37">
        <f>SUM(D1097+F1097+H1097+J1097+L1097+N1097)</f>
        <v>0</v>
      </c>
      <c r="P1097" s="47">
        <f>'Личное первенство'!P256</f>
        <v>20</v>
      </c>
      <c r="Q1097" s="69">
        <f ca="1">'Командный зачет'!D55</f>
        <v>5</v>
      </c>
      <c r="R1097" t="str">
        <f>M1093</f>
        <v>Субъект Российской Федерации 41</v>
      </c>
    </row>
    <row r="1098" spans="1:18" ht="18.75">
      <c r="A1098" s="34">
        <v>2</v>
      </c>
      <c r="B1098" s="35"/>
      <c r="C1098" s="34"/>
      <c r="D1098" s="36">
        <f>VLOOKUP(C1098,юноши!$A$4:$B$158,2)</f>
        <v>0</v>
      </c>
      <c r="E1098" s="34"/>
      <c r="F1098" s="36">
        <f>VLOOKUP(E1098,юноши!$C$4:$D$158,2)</f>
        <v>0</v>
      </c>
      <c r="G1098" s="34"/>
      <c r="H1098" s="36">
        <f>VLOOKUP(G1098,юноши!$E$4:$F$158,2)</f>
        <v>0</v>
      </c>
      <c r="I1098" s="34"/>
      <c r="J1098" s="36">
        <f>VLOOKUP(I1098,юноши!$G$4:$H$158,2)</f>
        <v>0</v>
      </c>
      <c r="K1098" s="34"/>
      <c r="L1098" s="36">
        <f>VLOOKUP(K1098,юноши!$I$4:$J$158,2)</f>
        <v>0</v>
      </c>
      <c r="M1098" s="34"/>
      <c r="N1098" s="36">
        <f>VLOOKUP(M1098,юноши!$K$4:$L$157,2)</f>
        <v>0</v>
      </c>
      <c r="O1098" s="37">
        <f t="shared" ref="O1098:O1102" si="40">SUM(D1098+F1098+H1098+J1098+L1098+N1098)</f>
        <v>0</v>
      </c>
      <c r="P1098" s="47">
        <f>'Личное первенство'!P257</f>
        <v>20</v>
      </c>
      <c r="Q1098" s="70"/>
      <c r="R1098" t="str">
        <f>M1093</f>
        <v>Субъект Российской Федерации 41</v>
      </c>
    </row>
    <row r="1099" spans="1:18" ht="18.75">
      <c r="A1099" s="34">
        <v>3</v>
      </c>
      <c r="B1099" s="35"/>
      <c r="C1099" s="34"/>
      <c r="D1099" s="36">
        <f>VLOOKUP(C1099,юноши!$A$4:$B$158,2)</f>
        <v>0</v>
      </c>
      <c r="E1099" s="34"/>
      <c r="F1099" s="36">
        <f>VLOOKUP(E1099,юноши!$C$4:$D$158,2)</f>
        <v>0</v>
      </c>
      <c r="G1099" s="34"/>
      <c r="H1099" s="36">
        <f>VLOOKUP(G1099,юноши!$E$4:$F$158,2)</f>
        <v>0</v>
      </c>
      <c r="I1099" s="34"/>
      <c r="J1099" s="36">
        <f>VLOOKUP(I1099,юноши!$G$4:$H$158,2)</f>
        <v>0</v>
      </c>
      <c r="K1099" s="34"/>
      <c r="L1099" s="36">
        <f>VLOOKUP(K1099,юноши!$I$4:$J$158,2)</f>
        <v>0</v>
      </c>
      <c r="M1099" s="34"/>
      <c r="N1099" s="36">
        <f>VLOOKUP(M1099,юноши!$K$4:$L$157,2)</f>
        <v>0</v>
      </c>
      <c r="O1099" s="37">
        <f t="shared" si="40"/>
        <v>0</v>
      </c>
      <c r="P1099" s="47">
        <f>'Личное первенство'!P258</f>
        <v>20</v>
      </c>
      <c r="Q1099" s="70"/>
      <c r="R1099" t="str">
        <f>M1093</f>
        <v>Субъект Российской Федерации 41</v>
      </c>
    </row>
    <row r="1100" spans="1:18" ht="18.75">
      <c r="A1100" s="34">
        <v>4</v>
      </c>
      <c r="B1100" s="35"/>
      <c r="C1100" s="34"/>
      <c r="D1100" s="36">
        <f>VLOOKUP(C1100,юноши!$A$4:$B$158,2)</f>
        <v>0</v>
      </c>
      <c r="E1100" s="34"/>
      <c r="F1100" s="36">
        <f>VLOOKUP(E1100,юноши!$C$4:$D$158,2)</f>
        <v>0</v>
      </c>
      <c r="G1100" s="34"/>
      <c r="H1100" s="36">
        <f>VLOOKUP(G1100,юноши!$E$4:$F$158,2)</f>
        <v>0</v>
      </c>
      <c r="I1100" s="34"/>
      <c r="J1100" s="36">
        <f>VLOOKUP(I1100,юноши!$G$4:$H$158,2)</f>
        <v>0</v>
      </c>
      <c r="K1100" s="34"/>
      <c r="L1100" s="36">
        <f>VLOOKUP(K1100,юноши!$I$4:$J$158,2)</f>
        <v>0</v>
      </c>
      <c r="M1100" s="34"/>
      <c r="N1100" s="36">
        <f>VLOOKUP(M1100,юноши!$K$4:$L$157,2)</f>
        <v>0</v>
      </c>
      <c r="O1100" s="37">
        <f t="shared" si="40"/>
        <v>0</v>
      </c>
      <c r="P1100" s="47">
        <f>'Личное первенство'!P259</f>
        <v>20</v>
      </c>
      <c r="Q1100" s="70"/>
      <c r="R1100" t="str">
        <f>M1093</f>
        <v>Субъект Российской Федерации 41</v>
      </c>
    </row>
    <row r="1101" spans="1:18" ht="18.75">
      <c r="A1101" s="34">
        <v>5</v>
      </c>
      <c r="B1101" s="35"/>
      <c r="C1101" s="34"/>
      <c r="D1101" s="36">
        <f>VLOOKUP(C1101,юноши!$A$4:$B$158,2)</f>
        <v>0</v>
      </c>
      <c r="E1101" s="34"/>
      <c r="F1101" s="36">
        <f>VLOOKUP(E1101,юноши!$C$4:$D$158,2)</f>
        <v>0</v>
      </c>
      <c r="G1101" s="34"/>
      <c r="H1101" s="36">
        <f>VLOOKUP(G1101,юноши!$E$4:$F$158,2)</f>
        <v>0</v>
      </c>
      <c r="I1101" s="34"/>
      <c r="J1101" s="36">
        <f>VLOOKUP(I1101,юноши!$G$4:$H$158,2)</f>
        <v>0</v>
      </c>
      <c r="K1101" s="34"/>
      <c r="L1101" s="36">
        <f>VLOOKUP(K1101,юноши!$I$4:$J$158,2)</f>
        <v>0</v>
      </c>
      <c r="M1101" s="34"/>
      <c r="N1101" s="36">
        <f>VLOOKUP(M1101,юноши!$K$4:$L$157,2)</f>
        <v>0</v>
      </c>
      <c r="O1101" s="37">
        <f t="shared" si="40"/>
        <v>0</v>
      </c>
      <c r="P1101" s="47">
        <f>'Личное первенство'!P260</f>
        <v>20</v>
      </c>
      <c r="Q1101" s="70"/>
      <c r="R1101" t="str">
        <f>M1093</f>
        <v>Субъект Российской Федерации 41</v>
      </c>
    </row>
    <row r="1102" spans="1:18" ht="18.75">
      <c r="A1102" s="34">
        <v>6</v>
      </c>
      <c r="B1102" s="35"/>
      <c r="C1102" s="34"/>
      <c r="D1102" s="36">
        <f>VLOOKUP(C1102,юноши!$A$4:$B$158,2)</f>
        <v>0</v>
      </c>
      <c r="E1102" s="34"/>
      <c r="F1102" s="36">
        <f>VLOOKUP(E1102,юноши!$C$4:$D$158,2)</f>
        <v>0</v>
      </c>
      <c r="G1102" s="34"/>
      <c r="H1102" s="36">
        <f>VLOOKUP(G1102,юноши!$E$4:$F$158,2)</f>
        <v>0</v>
      </c>
      <c r="I1102" s="34"/>
      <c r="J1102" s="36">
        <f>VLOOKUP(I1102,юноши!$G$4:$H$158,2)</f>
        <v>0</v>
      </c>
      <c r="K1102" s="34"/>
      <c r="L1102" s="36">
        <f>VLOOKUP(K1102,юноши!$I$4:$J$158,2)</f>
        <v>0</v>
      </c>
      <c r="M1102" s="34"/>
      <c r="N1102" s="36">
        <f>VLOOKUP(M1102,юноши!$K$4:$L$157,2)</f>
        <v>0</v>
      </c>
      <c r="O1102" s="37">
        <f t="shared" si="40"/>
        <v>0</v>
      </c>
      <c r="P1102" s="47">
        <f>'Личное первенство'!P261</f>
        <v>20</v>
      </c>
      <c r="Q1102" s="70"/>
      <c r="R1102" t="str">
        <f>M1093</f>
        <v>Субъект Российской Федерации 41</v>
      </c>
    </row>
    <row r="1103" spans="1:18" ht="20.25">
      <c r="A1103" s="72" t="s">
        <v>343</v>
      </c>
      <c r="B1103" s="73"/>
      <c r="C1103" s="73"/>
      <c r="D1103" s="73"/>
      <c r="E1103" s="73"/>
      <c r="F1103" s="73"/>
      <c r="G1103" s="73"/>
      <c r="H1103" s="73"/>
      <c r="I1103" s="73"/>
      <c r="J1103" s="73"/>
      <c r="K1103" s="73"/>
      <c r="L1103" s="73"/>
      <c r="M1103" s="73"/>
      <c r="N1103" s="74"/>
      <c r="O1103" s="79">
        <f ca="1">SUMPRODUCT(LARGE($O$1097:$O$1102,ROW(INDIRECT("O1:O"&amp;R15))))</f>
        <v>0</v>
      </c>
      <c r="P1103" s="80"/>
      <c r="Q1103" s="71"/>
    </row>
    <row r="1105" spans="1:17" ht="16.5">
      <c r="B1105" s="38" t="s">
        <v>350</v>
      </c>
    </row>
    <row r="1106" spans="1:17" ht="16.5">
      <c r="B1106" s="38"/>
    </row>
    <row r="1107" spans="1:17" ht="16.5">
      <c r="B1107" s="38" t="s">
        <v>351</v>
      </c>
    </row>
    <row r="1108" spans="1:17" ht="18.75">
      <c r="A1108" s="78" t="s">
        <v>330</v>
      </c>
      <c r="B1108" s="78"/>
      <c r="C1108" s="78"/>
      <c r="D1108" s="78"/>
      <c r="E1108" s="78"/>
      <c r="F1108" s="78"/>
      <c r="G1108" s="78"/>
      <c r="H1108" s="78"/>
      <c r="I1108" s="78"/>
      <c r="J1108" s="78"/>
      <c r="K1108" s="78"/>
      <c r="L1108" s="78"/>
      <c r="M1108" s="78"/>
      <c r="N1108" s="78"/>
      <c r="O1108" s="78"/>
      <c r="P1108" s="78"/>
      <c r="Q1108" s="78"/>
    </row>
    <row r="1109" spans="1:17" ht="18.75">
      <c r="A1109" s="78" t="s">
        <v>331</v>
      </c>
      <c r="B1109" s="78"/>
      <c r="C1109" s="78"/>
      <c r="D1109" s="78"/>
      <c r="E1109" s="78"/>
      <c r="F1109" s="78"/>
      <c r="G1109" s="78"/>
      <c r="H1109" s="78"/>
      <c r="I1109" s="78"/>
      <c r="J1109" s="78"/>
      <c r="K1109" s="78"/>
      <c r="L1109" s="78"/>
      <c r="M1109" s="78"/>
      <c r="N1109" s="78"/>
      <c r="O1109" s="78"/>
      <c r="P1109" s="78"/>
      <c r="Q1109" s="78"/>
    </row>
    <row r="1111" spans="1:17">
      <c r="A1111" s="65" t="s">
        <v>335</v>
      </c>
      <c r="B1111" s="65"/>
      <c r="C1111" s="65"/>
      <c r="D1111" s="65"/>
      <c r="E1111" s="65"/>
      <c r="F1111" s="65"/>
      <c r="G1111" s="65"/>
      <c r="H1111" s="65"/>
      <c r="I1111" s="65"/>
      <c r="J1111" s="65"/>
      <c r="K1111" s="65"/>
      <c r="L1111" s="65"/>
      <c r="M1111" s="65"/>
      <c r="N1111" s="65"/>
      <c r="O1111" s="65"/>
      <c r="P1111" s="65"/>
      <c r="Q1111" s="65"/>
    </row>
    <row r="1112" spans="1:17">
      <c r="A1112" s="28"/>
      <c r="B1112" s="28"/>
      <c r="C1112" s="28"/>
      <c r="D1112" s="28"/>
      <c r="E1112" s="28"/>
      <c r="F1112" s="28"/>
      <c r="G1112" s="28"/>
      <c r="H1112" s="28"/>
      <c r="I1112" s="28"/>
      <c r="J1112" s="28"/>
      <c r="K1112" s="28"/>
      <c r="L1112" s="28"/>
      <c r="M1112" s="28"/>
      <c r="N1112" s="28"/>
      <c r="O1112" s="28"/>
      <c r="P1112" s="28"/>
      <c r="Q1112" s="28"/>
    </row>
    <row r="1113" spans="1:17" ht="18.75">
      <c r="A1113" s="66" t="s">
        <v>332</v>
      </c>
      <c r="B1113" s="66"/>
      <c r="C1113" s="66"/>
      <c r="D1113" s="66"/>
      <c r="E1113" s="66"/>
      <c r="F1113" s="66"/>
      <c r="G1113" s="66"/>
      <c r="H1113" s="66"/>
      <c r="I1113" s="66"/>
      <c r="J1113" s="66"/>
      <c r="K1113" s="66"/>
      <c r="L1113" s="66"/>
      <c r="M1113" s="66"/>
      <c r="N1113" s="66"/>
      <c r="O1113" s="66"/>
      <c r="P1113" s="66"/>
      <c r="Q1113" s="66"/>
    </row>
    <row r="1114" spans="1:17" ht="18.75">
      <c r="A1114" s="66" t="s">
        <v>336</v>
      </c>
      <c r="B1114" s="66"/>
      <c r="C1114" s="66"/>
      <c r="D1114" s="66"/>
      <c r="E1114" s="66"/>
      <c r="F1114" s="66"/>
      <c r="G1114" s="66"/>
      <c r="H1114" s="66"/>
      <c r="I1114" s="66"/>
      <c r="J1114" s="66"/>
      <c r="K1114" s="66"/>
      <c r="L1114" s="66"/>
      <c r="M1114" s="66"/>
      <c r="N1114" s="66"/>
      <c r="O1114" s="66"/>
      <c r="P1114" s="66"/>
      <c r="Q1114" s="66"/>
    </row>
    <row r="1115" spans="1:17" ht="18.75">
      <c r="A1115" s="67" t="s">
        <v>337</v>
      </c>
      <c r="B1115" s="67"/>
      <c r="C1115" s="67"/>
      <c r="D1115" s="67"/>
      <c r="E1115" s="67"/>
      <c r="F1115" s="67"/>
      <c r="G1115" s="67"/>
      <c r="H1115" s="67"/>
      <c r="I1115" s="67"/>
      <c r="J1115" s="67"/>
      <c r="K1115" s="67"/>
      <c r="L1115" s="67"/>
      <c r="M1115" s="67"/>
      <c r="N1115" s="67"/>
      <c r="O1115" s="67"/>
      <c r="P1115" s="67"/>
      <c r="Q1115" s="67"/>
    </row>
    <row r="1116" spans="1:17" ht="18.75">
      <c r="A1116" s="40"/>
      <c r="B1116" s="40"/>
      <c r="C1116" s="40"/>
      <c r="D1116" s="40"/>
      <c r="E1116" s="40"/>
      <c r="F1116" s="40"/>
      <c r="G1116" s="40"/>
      <c r="H1116" s="40"/>
      <c r="I1116" s="40"/>
      <c r="J1116" s="40"/>
      <c r="K1116" s="40"/>
      <c r="L1116" s="40"/>
      <c r="M1116" s="40"/>
      <c r="N1116" s="40"/>
      <c r="O1116" s="40"/>
      <c r="P1116" s="40"/>
      <c r="Q1116" s="40"/>
    </row>
    <row r="1117" spans="1:17" ht="18.75">
      <c r="A1117" s="68" t="s">
        <v>333</v>
      </c>
      <c r="B1117" s="68"/>
      <c r="C1117" s="31"/>
      <c r="D1117" s="31"/>
      <c r="E1117" s="31"/>
      <c r="F1117" s="31"/>
      <c r="G1117" s="31"/>
      <c r="H1117" s="31"/>
      <c r="I1117" s="31"/>
      <c r="J1117" s="31"/>
      <c r="K1117" s="31"/>
      <c r="L1117" s="31"/>
      <c r="M1117" s="31"/>
      <c r="N1117" s="31"/>
      <c r="O1117" s="31"/>
    </row>
    <row r="1118" spans="1:17" ht="18.75">
      <c r="A1118" s="68" t="s">
        <v>334</v>
      </c>
      <c r="B1118" s="68"/>
      <c r="C1118" s="30"/>
      <c r="D1118" s="30"/>
      <c r="E1118" s="30"/>
      <c r="F1118" s="30"/>
      <c r="G1118" s="30"/>
      <c r="H1118" s="30"/>
      <c r="I1118" s="30"/>
      <c r="J1118" s="30"/>
      <c r="K1118" s="30"/>
      <c r="L1118" s="30"/>
      <c r="M1118" s="30"/>
      <c r="N1118" s="30"/>
      <c r="O1118" s="30"/>
    </row>
    <row r="1119" spans="1:17" ht="18.75">
      <c r="A1119" s="68"/>
      <c r="B1119" s="68"/>
      <c r="C1119" s="31"/>
      <c r="D1119" s="31"/>
      <c r="E1119" s="31"/>
      <c r="F1119" s="31"/>
      <c r="G1119" s="31"/>
      <c r="H1119" s="31"/>
      <c r="I1119" s="31"/>
      <c r="J1119" s="31"/>
      <c r="K1119" s="31"/>
      <c r="L1119" s="31"/>
      <c r="M1119" s="31"/>
      <c r="N1119" s="31"/>
      <c r="O1119" s="31"/>
    </row>
    <row r="1120" spans="1:17" ht="18.75">
      <c r="A1120" s="75" t="s">
        <v>393</v>
      </c>
      <c r="B1120" s="75"/>
      <c r="C1120" s="75"/>
      <c r="D1120" s="75"/>
      <c r="E1120" s="75"/>
      <c r="F1120" s="75"/>
      <c r="G1120" s="75"/>
      <c r="H1120" s="75"/>
      <c r="I1120" s="75"/>
      <c r="J1120" s="75"/>
      <c r="K1120" s="75"/>
      <c r="L1120" s="75"/>
      <c r="M1120" s="64" t="s">
        <v>493</v>
      </c>
      <c r="N1120" s="64"/>
      <c r="O1120" s="64"/>
      <c r="P1120" s="64"/>
      <c r="Q1120" s="64"/>
    </row>
    <row r="1122" spans="1:18" ht="46.5" customHeight="1">
      <c r="A1122" s="76" t="s">
        <v>340</v>
      </c>
      <c r="B1122" s="77" t="s">
        <v>341</v>
      </c>
      <c r="C1122" s="76" t="s">
        <v>352</v>
      </c>
      <c r="D1122" s="76"/>
      <c r="E1122" s="76" t="s">
        <v>344</v>
      </c>
      <c r="F1122" s="76"/>
      <c r="G1122" s="76" t="s">
        <v>345</v>
      </c>
      <c r="H1122" s="76"/>
      <c r="I1122" s="76" t="s">
        <v>346</v>
      </c>
      <c r="J1122" s="76"/>
      <c r="K1122" s="76" t="s">
        <v>347</v>
      </c>
      <c r="L1122" s="76"/>
      <c r="M1122" s="76" t="s">
        <v>348</v>
      </c>
      <c r="N1122" s="76"/>
      <c r="O1122" s="81" t="s">
        <v>349</v>
      </c>
      <c r="P1122" s="82" t="s">
        <v>338</v>
      </c>
      <c r="Q1122" s="82" t="s">
        <v>339</v>
      </c>
    </row>
    <row r="1123" spans="1:18" ht="16.5">
      <c r="A1123" s="76"/>
      <c r="B1123" s="77"/>
      <c r="C1123" s="32" t="s">
        <v>342</v>
      </c>
      <c r="D1123" s="33" t="s">
        <v>15</v>
      </c>
      <c r="E1123" s="32" t="s">
        <v>342</v>
      </c>
      <c r="F1123" s="33" t="s">
        <v>15</v>
      </c>
      <c r="G1123" s="32" t="s">
        <v>342</v>
      </c>
      <c r="H1123" s="33" t="s">
        <v>15</v>
      </c>
      <c r="I1123" s="32" t="s">
        <v>342</v>
      </c>
      <c r="J1123" s="33" t="s">
        <v>15</v>
      </c>
      <c r="K1123" s="32" t="s">
        <v>342</v>
      </c>
      <c r="L1123" s="33" t="s">
        <v>15</v>
      </c>
      <c r="M1123" s="32" t="s">
        <v>342</v>
      </c>
      <c r="N1123" s="33" t="s">
        <v>15</v>
      </c>
      <c r="O1123" s="81"/>
      <c r="P1123" s="83"/>
      <c r="Q1123" s="83"/>
    </row>
    <row r="1124" spans="1:18" ht="18.75">
      <c r="A1124" s="34">
        <v>1</v>
      </c>
      <c r="B1124" s="35"/>
      <c r="C1124" s="34"/>
      <c r="D1124" s="36">
        <f>VLOOKUP(C1124,юноши!$A$4:$B$158,2)</f>
        <v>0</v>
      </c>
      <c r="E1124" s="34"/>
      <c r="F1124" s="36">
        <f>VLOOKUP(E1124,юноши!$C$4:$D$158,2)</f>
        <v>0</v>
      </c>
      <c r="G1124" s="34"/>
      <c r="H1124" s="36">
        <f>VLOOKUP(G1124,юноши!$E$4:$F$158,2)</f>
        <v>0</v>
      </c>
      <c r="I1124" s="34"/>
      <c r="J1124" s="36">
        <f>VLOOKUP(I1124,юноши!$G$4:$H$158,2)</f>
        <v>0</v>
      </c>
      <c r="K1124" s="34"/>
      <c r="L1124" s="36">
        <f>VLOOKUP(K1124,юноши!$I$4:$J$158,2)</f>
        <v>0</v>
      </c>
      <c r="M1124" s="34"/>
      <c r="N1124" s="36">
        <f>VLOOKUP(M1124,юноши!$K$4:$L$157,2)</f>
        <v>0</v>
      </c>
      <c r="O1124" s="37">
        <f>SUM(D1124+F1124+H1124+J1124+L1124+N1124)</f>
        <v>0</v>
      </c>
      <c r="P1124" s="47">
        <f>'Личное первенство'!P262</f>
        <v>20</v>
      </c>
      <c r="Q1124" s="69">
        <f ca="1">'Командный зачет'!D56</f>
        <v>5</v>
      </c>
      <c r="R1124" t="str">
        <f>M1120</f>
        <v>Субъект Российской Федерации 42</v>
      </c>
    </row>
    <row r="1125" spans="1:18" ht="18.75">
      <c r="A1125" s="34">
        <v>2</v>
      </c>
      <c r="B1125" s="35"/>
      <c r="C1125" s="34"/>
      <c r="D1125" s="36">
        <f>VLOOKUP(C1125,юноши!$A$4:$B$158,2)</f>
        <v>0</v>
      </c>
      <c r="E1125" s="34"/>
      <c r="F1125" s="36">
        <f>VLOOKUP(E1125,юноши!$C$4:$D$158,2)</f>
        <v>0</v>
      </c>
      <c r="G1125" s="34"/>
      <c r="H1125" s="36">
        <f>VLOOKUP(G1125,юноши!$E$4:$F$158,2)</f>
        <v>0</v>
      </c>
      <c r="I1125" s="34"/>
      <c r="J1125" s="36">
        <f>VLOOKUP(I1125,юноши!$G$4:$H$158,2)</f>
        <v>0</v>
      </c>
      <c r="K1125" s="34"/>
      <c r="L1125" s="36">
        <f>VLOOKUP(K1125,юноши!$I$4:$J$158,2)</f>
        <v>0</v>
      </c>
      <c r="M1125" s="34"/>
      <c r="N1125" s="36">
        <f>VLOOKUP(M1125,юноши!$K$4:$L$157,2)</f>
        <v>0</v>
      </c>
      <c r="O1125" s="37">
        <f t="shared" ref="O1125:O1129" si="41">SUM(D1125+F1125+H1125+J1125+L1125+N1125)</f>
        <v>0</v>
      </c>
      <c r="P1125" s="47">
        <f>'Личное первенство'!P263</f>
        <v>20</v>
      </c>
      <c r="Q1125" s="70"/>
      <c r="R1125" t="str">
        <f>M1120</f>
        <v>Субъект Российской Федерации 42</v>
      </c>
    </row>
    <row r="1126" spans="1:18" ht="18.75">
      <c r="A1126" s="34">
        <v>3</v>
      </c>
      <c r="B1126" s="35"/>
      <c r="C1126" s="34"/>
      <c r="D1126" s="36">
        <f>VLOOKUP(C1126,юноши!$A$4:$B$158,2)</f>
        <v>0</v>
      </c>
      <c r="E1126" s="34"/>
      <c r="F1126" s="36">
        <f>VLOOKUP(E1126,юноши!$C$4:$D$158,2)</f>
        <v>0</v>
      </c>
      <c r="G1126" s="34"/>
      <c r="H1126" s="36">
        <f>VLOOKUP(G1126,юноши!$E$4:$F$158,2)</f>
        <v>0</v>
      </c>
      <c r="I1126" s="34"/>
      <c r="J1126" s="36">
        <f>VLOOKUP(I1126,юноши!$G$4:$H$158,2)</f>
        <v>0</v>
      </c>
      <c r="K1126" s="34"/>
      <c r="L1126" s="36">
        <f>VLOOKUP(K1126,юноши!$I$4:$J$158,2)</f>
        <v>0</v>
      </c>
      <c r="M1126" s="34"/>
      <c r="N1126" s="36">
        <f>VLOOKUP(M1126,юноши!$K$4:$L$157,2)</f>
        <v>0</v>
      </c>
      <c r="O1126" s="37">
        <f t="shared" si="41"/>
        <v>0</v>
      </c>
      <c r="P1126" s="47">
        <f>'Личное первенство'!P264</f>
        <v>20</v>
      </c>
      <c r="Q1126" s="70"/>
      <c r="R1126" t="str">
        <f>M1120</f>
        <v>Субъект Российской Федерации 42</v>
      </c>
    </row>
    <row r="1127" spans="1:18" ht="18.75">
      <c r="A1127" s="34">
        <v>4</v>
      </c>
      <c r="B1127" s="35"/>
      <c r="C1127" s="34"/>
      <c r="D1127" s="36">
        <f>VLOOKUP(C1127,юноши!$A$4:$B$158,2)</f>
        <v>0</v>
      </c>
      <c r="E1127" s="34"/>
      <c r="F1127" s="36">
        <f>VLOOKUP(E1127,юноши!$C$4:$D$158,2)</f>
        <v>0</v>
      </c>
      <c r="G1127" s="34"/>
      <c r="H1127" s="36">
        <f>VLOOKUP(G1127,юноши!$E$4:$F$158,2)</f>
        <v>0</v>
      </c>
      <c r="I1127" s="34"/>
      <c r="J1127" s="36">
        <f>VLOOKUP(I1127,юноши!$G$4:$H$158,2)</f>
        <v>0</v>
      </c>
      <c r="K1127" s="34"/>
      <c r="L1127" s="36">
        <f>VLOOKUP(K1127,юноши!$I$4:$J$158,2)</f>
        <v>0</v>
      </c>
      <c r="M1127" s="34"/>
      <c r="N1127" s="36">
        <f>VLOOKUP(M1127,юноши!$K$4:$L$157,2)</f>
        <v>0</v>
      </c>
      <c r="O1127" s="37">
        <f t="shared" si="41"/>
        <v>0</v>
      </c>
      <c r="P1127" s="47">
        <f>'Личное первенство'!P265</f>
        <v>20</v>
      </c>
      <c r="Q1127" s="70"/>
      <c r="R1127" t="str">
        <f>M1120</f>
        <v>Субъект Российской Федерации 42</v>
      </c>
    </row>
    <row r="1128" spans="1:18" ht="18.75">
      <c r="A1128" s="34">
        <v>5</v>
      </c>
      <c r="B1128" s="35"/>
      <c r="C1128" s="34"/>
      <c r="D1128" s="36">
        <f>VLOOKUP(C1128,юноши!$A$4:$B$158,2)</f>
        <v>0</v>
      </c>
      <c r="E1128" s="34"/>
      <c r="F1128" s="36">
        <f>VLOOKUP(E1128,юноши!$C$4:$D$158,2)</f>
        <v>0</v>
      </c>
      <c r="G1128" s="34"/>
      <c r="H1128" s="36">
        <f>VLOOKUP(G1128,юноши!$E$4:$F$158,2)</f>
        <v>0</v>
      </c>
      <c r="I1128" s="34"/>
      <c r="J1128" s="36">
        <f>VLOOKUP(I1128,юноши!$G$4:$H$158,2)</f>
        <v>0</v>
      </c>
      <c r="K1128" s="34"/>
      <c r="L1128" s="36">
        <f>VLOOKUP(K1128,юноши!$I$4:$J$158,2)</f>
        <v>0</v>
      </c>
      <c r="M1128" s="34"/>
      <c r="N1128" s="36">
        <f>VLOOKUP(M1128,юноши!$K$4:$L$157,2)</f>
        <v>0</v>
      </c>
      <c r="O1128" s="37">
        <f t="shared" si="41"/>
        <v>0</v>
      </c>
      <c r="P1128" s="47">
        <f>'Личное первенство'!P266</f>
        <v>20</v>
      </c>
      <c r="Q1128" s="70"/>
      <c r="R1128" t="str">
        <f>M1120</f>
        <v>Субъект Российской Федерации 42</v>
      </c>
    </row>
    <row r="1129" spans="1:18" ht="18.75">
      <c r="A1129" s="34">
        <v>6</v>
      </c>
      <c r="B1129" s="35"/>
      <c r="C1129" s="34"/>
      <c r="D1129" s="36">
        <f>VLOOKUP(C1129,юноши!$A$4:$B$158,2)</f>
        <v>0</v>
      </c>
      <c r="E1129" s="34"/>
      <c r="F1129" s="36">
        <f>VLOOKUP(E1129,юноши!$C$4:$D$158,2)</f>
        <v>0</v>
      </c>
      <c r="G1129" s="34"/>
      <c r="H1129" s="36">
        <f>VLOOKUP(G1129,юноши!$E$4:$F$158,2)</f>
        <v>0</v>
      </c>
      <c r="I1129" s="34"/>
      <c r="J1129" s="36">
        <f>VLOOKUP(I1129,юноши!$G$4:$H$158,2)</f>
        <v>0</v>
      </c>
      <c r="K1129" s="34"/>
      <c r="L1129" s="36">
        <f>VLOOKUP(K1129,юноши!$I$4:$J$158,2)</f>
        <v>0</v>
      </c>
      <c r="M1129" s="34"/>
      <c r="N1129" s="36">
        <f>VLOOKUP(M1129,юноши!$K$4:$L$157,2)</f>
        <v>0</v>
      </c>
      <c r="O1129" s="37">
        <f t="shared" si="41"/>
        <v>0</v>
      </c>
      <c r="P1129" s="47">
        <f>'Личное первенство'!P267</f>
        <v>20</v>
      </c>
      <c r="Q1129" s="70"/>
      <c r="R1129" t="str">
        <f>M1120</f>
        <v>Субъект Российской Федерации 42</v>
      </c>
    </row>
    <row r="1130" spans="1:18" ht="20.25">
      <c r="A1130" s="72" t="s">
        <v>343</v>
      </c>
      <c r="B1130" s="73"/>
      <c r="C1130" s="73"/>
      <c r="D1130" s="73"/>
      <c r="E1130" s="73"/>
      <c r="F1130" s="73"/>
      <c r="G1130" s="73"/>
      <c r="H1130" s="73"/>
      <c r="I1130" s="73"/>
      <c r="J1130" s="73"/>
      <c r="K1130" s="73"/>
      <c r="L1130" s="73"/>
      <c r="M1130" s="73"/>
      <c r="N1130" s="74"/>
      <c r="O1130" s="79">
        <f ca="1">SUMPRODUCT(LARGE($O$1124:$O$1129,ROW(INDIRECT("O1:O"&amp;R15))))</f>
        <v>0</v>
      </c>
      <c r="P1130" s="80"/>
      <c r="Q1130" s="71"/>
    </row>
    <row r="1132" spans="1:18" ht="16.5">
      <c r="B1132" s="38" t="s">
        <v>350</v>
      </c>
    </row>
    <row r="1133" spans="1:18" ht="16.5">
      <c r="B1133" s="38"/>
    </row>
    <row r="1134" spans="1:18" ht="16.5">
      <c r="B1134" s="38" t="s">
        <v>351</v>
      </c>
    </row>
    <row r="1135" spans="1:18" ht="18.75">
      <c r="A1135" s="78" t="s">
        <v>330</v>
      </c>
      <c r="B1135" s="78"/>
      <c r="C1135" s="78"/>
      <c r="D1135" s="78"/>
      <c r="E1135" s="78"/>
      <c r="F1135" s="78"/>
      <c r="G1135" s="78"/>
      <c r="H1135" s="78"/>
      <c r="I1135" s="78"/>
      <c r="J1135" s="78"/>
      <c r="K1135" s="78"/>
      <c r="L1135" s="78"/>
      <c r="M1135" s="78"/>
      <c r="N1135" s="78"/>
      <c r="O1135" s="78"/>
      <c r="P1135" s="78"/>
      <c r="Q1135" s="78"/>
    </row>
    <row r="1136" spans="1:18" ht="18.75">
      <c r="A1136" s="78" t="s">
        <v>331</v>
      </c>
      <c r="B1136" s="78"/>
      <c r="C1136" s="78"/>
      <c r="D1136" s="78"/>
      <c r="E1136" s="78"/>
      <c r="F1136" s="78"/>
      <c r="G1136" s="78"/>
      <c r="H1136" s="78"/>
      <c r="I1136" s="78"/>
      <c r="J1136" s="78"/>
      <c r="K1136" s="78"/>
      <c r="L1136" s="78"/>
      <c r="M1136" s="78"/>
      <c r="N1136" s="78"/>
      <c r="O1136" s="78"/>
      <c r="P1136" s="78"/>
      <c r="Q1136" s="78"/>
    </row>
    <row r="1138" spans="1:18">
      <c r="A1138" s="65" t="s">
        <v>335</v>
      </c>
      <c r="B1138" s="65"/>
      <c r="C1138" s="65"/>
      <c r="D1138" s="65"/>
      <c r="E1138" s="65"/>
      <c r="F1138" s="65"/>
      <c r="G1138" s="65"/>
      <c r="H1138" s="65"/>
      <c r="I1138" s="65"/>
      <c r="J1138" s="65"/>
      <c r="K1138" s="65"/>
      <c r="L1138" s="65"/>
      <c r="M1138" s="65"/>
      <c r="N1138" s="65"/>
      <c r="O1138" s="65"/>
      <c r="P1138" s="65"/>
      <c r="Q1138" s="65"/>
    </row>
    <row r="1139" spans="1:18">
      <c r="A1139" s="28"/>
      <c r="B1139" s="28"/>
      <c r="C1139" s="28"/>
      <c r="D1139" s="28"/>
      <c r="E1139" s="28"/>
      <c r="F1139" s="28"/>
      <c r="G1139" s="28"/>
      <c r="H1139" s="28"/>
      <c r="I1139" s="28"/>
      <c r="J1139" s="28"/>
      <c r="K1139" s="28"/>
      <c r="L1139" s="28"/>
      <c r="M1139" s="28"/>
      <c r="N1139" s="28"/>
      <c r="O1139" s="28"/>
      <c r="P1139" s="28"/>
      <c r="Q1139" s="28"/>
    </row>
    <row r="1140" spans="1:18" ht="18.75">
      <c r="A1140" s="66" t="s">
        <v>332</v>
      </c>
      <c r="B1140" s="66"/>
      <c r="C1140" s="66"/>
      <c r="D1140" s="66"/>
      <c r="E1140" s="66"/>
      <c r="F1140" s="66"/>
      <c r="G1140" s="66"/>
      <c r="H1140" s="66"/>
      <c r="I1140" s="66"/>
      <c r="J1140" s="66"/>
      <c r="K1140" s="66"/>
      <c r="L1140" s="66"/>
      <c r="M1140" s="66"/>
      <c r="N1140" s="66"/>
      <c r="O1140" s="66"/>
      <c r="P1140" s="66"/>
      <c r="Q1140" s="66"/>
    </row>
    <row r="1141" spans="1:18" ht="18.75">
      <c r="A1141" s="66" t="s">
        <v>336</v>
      </c>
      <c r="B1141" s="66"/>
      <c r="C1141" s="66"/>
      <c r="D1141" s="66"/>
      <c r="E1141" s="66"/>
      <c r="F1141" s="66"/>
      <c r="G1141" s="66"/>
      <c r="H1141" s="66"/>
      <c r="I1141" s="66"/>
      <c r="J1141" s="66"/>
      <c r="K1141" s="66"/>
      <c r="L1141" s="66"/>
      <c r="M1141" s="66"/>
      <c r="N1141" s="66"/>
      <c r="O1141" s="66"/>
      <c r="P1141" s="66"/>
      <c r="Q1141" s="66"/>
    </row>
    <row r="1142" spans="1:18" ht="18.75">
      <c r="A1142" s="67" t="s">
        <v>337</v>
      </c>
      <c r="B1142" s="67"/>
      <c r="C1142" s="67"/>
      <c r="D1142" s="67"/>
      <c r="E1142" s="67"/>
      <c r="F1142" s="67"/>
      <c r="G1142" s="67"/>
      <c r="H1142" s="67"/>
      <c r="I1142" s="67"/>
      <c r="J1142" s="67"/>
      <c r="K1142" s="67"/>
      <c r="L1142" s="67"/>
      <c r="M1142" s="67"/>
      <c r="N1142" s="67"/>
      <c r="O1142" s="67"/>
      <c r="P1142" s="67"/>
      <c r="Q1142" s="67"/>
    </row>
    <row r="1143" spans="1:18" ht="18.75">
      <c r="A1143" s="40"/>
      <c r="B1143" s="40"/>
      <c r="C1143" s="40"/>
      <c r="D1143" s="40"/>
      <c r="E1143" s="40"/>
      <c r="F1143" s="40"/>
      <c r="G1143" s="40"/>
      <c r="H1143" s="40"/>
      <c r="I1143" s="40"/>
      <c r="J1143" s="40"/>
      <c r="K1143" s="40"/>
      <c r="L1143" s="40"/>
      <c r="M1143" s="40"/>
      <c r="N1143" s="40"/>
      <c r="O1143" s="40"/>
      <c r="P1143" s="40"/>
      <c r="Q1143" s="40"/>
    </row>
    <row r="1144" spans="1:18" ht="18.75">
      <c r="A1144" s="68" t="s">
        <v>333</v>
      </c>
      <c r="B1144" s="68"/>
      <c r="C1144" s="31"/>
      <c r="D1144" s="31"/>
      <c r="E1144" s="31"/>
      <c r="F1144" s="31"/>
      <c r="G1144" s="31"/>
      <c r="H1144" s="31"/>
      <c r="I1144" s="31"/>
      <c r="J1144" s="31"/>
      <c r="K1144" s="31"/>
      <c r="L1144" s="31"/>
      <c r="M1144" s="31"/>
      <c r="N1144" s="31"/>
      <c r="O1144" s="31"/>
    </row>
    <row r="1145" spans="1:18" ht="18.75">
      <c r="A1145" s="68" t="s">
        <v>334</v>
      </c>
      <c r="B1145" s="68"/>
      <c r="C1145" s="30"/>
      <c r="D1145" s="30"/>
      <c r="E1145" s="30"/>
      <c r="F1145" s="30"/>
      <c r="G1145" s="30"/>
      <c r="H1145" s="30"/>
      <c r="I1145" s="30"/>
      <c r="J1145" s="30"/>
      <c r="K1145" s="30"/>
      <c r="L1145" s="30"/>
      <c r="M1145" s="30"/>
      <c r="N1145" s="30"/>
      <c r="O1145" s="30"/>
    </row>
    <row r="1146" spans="1:18" ht="18.75">
      <c r="A1146" s="68"/>
      <c r="B1146" s="68"/>
      <c r="C1146" s="31"/>
      <c r="D1146" s="31"/>
      <c r="E1146" s="31"/>
      <c r="F1146" s="31"/>
      <c r="G1146" s="31"/>
      <c r="H1146" s="31"/>
      <c r="I1146" s="31"/>
      <c r="J1146" s="31"/>
      <c r="K1146" s="31"/>
      <c r="L1146" s="31"/>
      <c r="M1146" s="31"/>
      <c r="N1146" s="31"/>
      <c r="O1146" s="31"/>
    </row>
    <row r="1147" spans="1:18" ht="18.75">
      <c r="A1147" s="75" t="s">
        <v>394</v>
      </c>
      <c r="B1147" s="75"/>
      <c r="C1147" s="75"/>
      <c r="D1147" s="75"/>
      <c r="E1147" s="75"/>
      <c r="F1147" s="75"/>
      <c r="G1147" s="75"/>
      <c r="H1147" s="75"/>
      <c r="I1147" s="75"/>
      <c r="J1147" s="75"/>
      <c r="K1147" s="75"/>
      <c r="L1147" s="75"/>
      <c r="M1147" s="64" t="s">
        <v>494</v>
      </c>
      <c r="N1147" s="64"/>
      <c r="O1147" s="64"/>
      <c r="P1147" s="64"/>
      <c r="Q1147" s="64"/>
    </row>
    <row r="1149" spans="1:18" ht="46.5" customHeight="1">
      <c r="A1149" s="76" t="s">
        <v>340</v>
      </c>
      <c r="B1149" s="77" t="s">
        <v>341</v>
      </c>
      <c r="C1149" s="76" t="s">
        <v>352</v>
      </c>
      <c r="D1149" s="76"/>
      <c r="E1149" s="76" t="s">
        <v>344</v>
      </c>
      <c r="F1149" s="76"/>
      <c r="G1149" s="76" t="s">
        <v>345</v>
      </c>
      <c r="H1149" s="76"/>
      <c r="I1149" s="76" t="s">
        <v>346</v>
      </c>
      <c r="J1149" s="76"/>
      <c r="K1149" s="76" t="s">
        <v>347</v>
      </c>
      <c r="L1149" s="76"/>
      <c r="M1149" s="76" t="s">
        <v>348</v>
      </c>
      <c r="N1149" s="76"/>
      <c r="O1149" s="81" t="s">
        <v>349</v>
      </c>
      <c r="P1149" s="82" t="s">
        <v>338</v>
      </c>
      <c r="Q1149" s="82" t="s">
        <v>339</v>
      </c>
    </row>
    <row r="1150" spans="1:18" ht="16.5">
      <c r="A1150" s="76"/>
      <c r="B1150" s="77"/>
      <c r="C1150" s="32" t="s">
        <v>342</v>
      </c>
      <c r="D1150" s="33" t="s">
        <v>15</v>
      </c>
      <c r="E1150" s="32" t="s">
        <v>342</v>
      </c>
      <c r="F1150" s="33" t="s">
        <v>15</v>
      </c>
      <c r="G1150" s="32" t="s">
        <v>342</v>
      </c>
      <c r="H1150" s="33" t="s">
        <v>15</v>
      </c>
      <c r="I1150" s="32" t="s">
        <v>342</v>
      </c>
      <c r="J1150" s="33" t="s">
        <v>15</v>
      </c>
      <c r="K1150" s="32" t="s">
        <v>342</v>
      </c>
      <c r="L1150" s="33" t="s">
        <v>15</v>
      </c>
      <c r="M1150" s="32" t="s">
        <v>342</v>
      </c>
      <c r="N1150" s="33" t="s">
        <v>15</v>
      </c>
      <c r="O1150" s="81"/>
      <c r="P1150" s="83"/>
      <c r="Q1150" s="83"/>
    </row>
    <row r="1151" spans="1:18" ht="18.75">
      <c r="A1151" s="34">
        <v>1</v>
      </c>
      <c r="B1151" s="35"/>
      <c r="C1151" s="34"/>
      <c r="D1151" s="36">
        <f>VLOOKUP(C1151,юноши!$A$4:$B$158,2)</f>
        <v>0</v>
      </c>
      <c r="E1151" s="34"/>
      <c r="F1151" s="36">
        <f>VLOOKUP(E1151,юноши!$C$4:$D$158,2)</f>
        <v>0</v>
      </c>
      <c r="G1151" s="34"/>
      <c r="H1151" s="36">
        <f>VLOOKUP(G1151,юноши!$E$4:$F$158,2)</f>
        <v>0</v>
      </c>
      <c r="I1151" s="34"/>
      <c r="J1151" s="36">
        <f>VLOOKUP(I1151,юноши!$G$4:$H$158,2)</f>
        <v>0</v>
      </c>
      <c r="K1151" s="34"/>
      <c r="L1151" s="36">
        <f>VLOOKUP(K1151,юноши!$I$4:$J$158,2)</f>
        <v>0</v>
      </c>
      <c r="M1151" s="34"/>
      <c r="N1151" s="36">
        <f>VLOOKUP(M1151,юноши!$K$4:$L$157,2)</f>
        <v>0</v>
      </c>
      <c r="O1151" s="37">
        <f>SUM(D1151+F1151+H1151+J1151+L1151+N1151)</f>
        <v>0</v>
      </c>
      <c r="P1151" s="47">
        <f>'Личное первенство'!P268</f>
        <v>20</v>
      </c>
      <c r="Q1151" s="69">
        <f ca="1">'Командный зачет'!D57</f>
        <v>5</v>
      </c>
      <c r="R1151" t="str">
        <f>M1147</f>
        <v>Субъект Российской Федерации 43</v>
      </c>
    </row>
    <row r="1152" spans="1:18" ht="18.75">
      <c r="A1152" s="34">
        <v>2</v>
      </c>
      <c r="B1152" s="35"/>
      <c r="C1152" s="34"/>
      <c r="D1152" s="36">
        <f>VLOOKUP(C1152,юноши!$A$4:$B$158,2)</f>
        <v>0</v>
      </c>
      <c r="E1152" s="34"/>
      <c r="F1152" s="36">
        <f>VLOOKUP(E1152,юноши!$C$4:$D$158,2)</f>
        <v>0</v>
      </c>
      <c r="G1152" s="34"/>
      <c r="H1152" s="36">
        <f>VLOOKUP(G1152,юноши!$E$4:$F$158,2)</f>
        <v>0</v>
      </c>
      <c r="I1152" s="34"/>
      <c r="J1152" s="36">
        <f>VLOOKUP(I1152,юноши!$G$4:$H$158,2)</f>
        <v>0</v>
      </c>
      <c r="K1152" s="34"/>
      <c r="L1152" s="36">
        <f>VLOOKUP(K1152,юноши!$I$4:$J$158,2)</f>
        <v>0</v>
      </c>
      <c r="M1152" s="34"/>
      <c r="N1152" s="36">
        <f>VLOOKUP(M1152,юноши!$K$4:$L$157,2)</f>
        <v>0</v>
      </c>
      <c r="O1152" s="37">
        <f t="shared" ref="O1152:O1156" si="42">SUM(D1152+F1152+H1152+J1152+L1152+N1152)</f>
        <v>0</v>
      </c>
      <c r="P1152" s="47">
        <f>'Личное первенство'!P269</f>
        <v>20</v>
      </c>
      <c r="Q1152" s="70"/>
      <c r="R1152" t="str">
        <f>M1147</f>
        <v>Субъект Российской Федерации 43</v>
      </c>
    </row>
    <row r="1153" spans="1:18" ht="18.75">
      <c r="A1153" s="34">
        <v>3</v>
      </c>
      <c r="B1153" s="35"/>
      <c r="C1153" s="34"/>
      <c r="D1153" s="36">
        <f>VLOOKUP(C1153,юноши!$A$4:$B$158,2)</f>
        <v>0</v>
      </c>
      <c r="E1153" s="34"/>
      <c r="F1153" s="36">
        <f>VLOOKUP(E1153,юноши!$C$4:$D$158,2)</f>
        <v>0</v>
      </c>
      <c r="G1153" s="34"/>
      <c r="H1153" s="36">
        <f>VLOOKUP(G1153,юноши!$E$4:$F$158,2)</f>
        <v>0</v>
      </c>
      <c r="I1153" s="34"/>
      <c r="J1153" s="36">
        <f>VLOOKUP(I1153,юноши!$G$4:$H$158,2)</f>
        <v>0</v>
      </c>
      <c r="K1153" s="34"/>
      <c r="L1153" s="36">
        <f>VLOOKUP(K1153,юноши!$I$4:$J$158,2)</f>
        <v>0</v>
      </c>
      <c r="M1153" s="34"/>
      <c r="N1153" s="36">
        <f>VLOOKUP(M1153,юноши!$K$4:$L$157,2)</f>
        <v>0</v>
      </c>
      <c r="O1153" s="37">
        <f t="shared" si="42"/>
        <v>0</v>
      </c>
      <c r="P1153" s="47">
        <f>'Личное первенство'!P270</f>
        <v>20</v>
      </c>
      <c r="Q1153" s="70"/>
      <c r="R1153" t="str">
        <f>M1147</f>
        <v>Субъект Российской Федерации 43</v>
      </c>
    </row>
    <row r="1154" spans="1:18" ht="18.75">
      <c r="A1154" s="34">
        <v>4</v>
      </c>
      <c r="B1154" s="35"/>
      <c r="C1154" s="34"/>
      <c r="D1154" s="36">
        <f>VLOOKUP(C1154,юноши!$A$4:$B$158,2)</f>
        <v>0</v>
      </c>
      <c r="E1154" s="34"/>
      <c r="F1154" s="36">
        <f>VLOOKUP(E1154,юноши!$C$4:$D$158,2)</f>
        <v>0</v>
      </c>
      <c r="G1154" s="34"/>
      <c r="H1154" s="36">
        <f>VLOOKUP(G1154,юноши!$E$4:$F$158,2)</f>
        <v>0</v>
      </c>
      <c r="I1154" s="34"/>
      <c r="J1154" s="36">
        <f>VLOOKUP(I1154,юноши!$G$4:$H$158,2)</f>
        <v>0</v>
      </c>
      <c r="K1154" s="34"/>
      <c r="L1154" s="36">
        <f>VLOOKUP(K1154,юноши!$I$4:$J$158,2)</f>
        <v>0</v>
      </c>
      <c r="M1154" s="34"/>
      <c r="N1154" s="36">
        <f>VLOOKUP(M1154,юноши!$K$4:$L$157,2)</f>
        <v>0</v>
      </c>
      <c r="O1154" s="37">
        <f t="shared" si="42"/>
        <v>0</v>
      </c>
      <c r="P1154" s="47">
        <f>'Личное первенство'!P271</f>
        <v>20</v>
      </c>
      <c r="Q1154" s="70"/>
      <c r="R1154" t="str">
        <f>M1147</f>
        <v>Субъект Российской Федерации 43</v>
      </c>
    </row>
    <row r="1155" spans="1:18" ht="18.75">
      <c r="A1155" s="34">
        <v>5</v>
      </c>
      <c r="B1155" s="35"/>
      <c r="C1155" s="34"/>
      <c r="D1155" s="36">
        <f>VLOOKUP(C1155,юноши!$A$4:$B$158,2)</f>
        <v>0</v>
      </c>
      <c r="E1155" s="34"/>
      <c r="F1155" s="36">
        <f>VLOOKUP(E1155,юноши!$C$4:$D$158,2)</f>
        <v>0</v>
      </c>
      <c r="G1155" s="34"/>
      <c r="H1155" s="36">
        <f>VLOOKUP(G1155,юноши!$E$4:$F$158,2)</f>
        <v>0</v>
      </c>
      <c r="I1155" s="34"/>
      <c r="J1155" s="36">
        <f>VLOOKUP(I1155,юноши!$G$4:$H$158,2)</f>
        <v>0</v>
      </c>
      <c r="K1155" s="34"/>
      <c r="L1155" s="36">
        <f>VLOOKUP(K1155,юноши!$I$4:$J$158,2)</f>
        <v>0</v>
      </c>
      <c r="M1155" s="34"/>
      <c r="N1155" s="36">
        <f>VLOOKUP(M1155,юноши!$K$4:$L$157,2)</f>
        <v>0</v>
      </c>
      <c r="O1155" s="37">
        <f t="shared" si="42"/>
        <v>0</v>
      </c>
      <c r="P1155" s="47">
        <f>'Личное первенство'!P272</f>
        <v>20</v>
      </c>
      <c r="Q1155" s="70"/>
      <c r="R1155" t="str">
        <f>M1147</f>
        <v>Субъект Российской Федерации 43</v>
      </c>
    </row>
    <row r="1156" spans="1:18" ht="18.75">
      <c r="A1156" s="34">
        <v>6</v>
      </c>
      <c r="B1156" s="35"/>
      <c r="C1156" s="34"/>
      <c r="D1156" s="36">
        <f>VLOOKUP(C1156,юноши!$A$4:$B$158,2)</f>
        <v>0</v>
      </c>
      <c r="E1156" s="34"/>
      <c r="F1156" s="36">
        <f>VLOOKUP(E1156,юноши!$C$4:$D$158,2)</f>
        <v>0</v>
      </c>
      <c r="G1156" s="34"/>
      <c r="H1156" s="36">
        <f>VLOOKUP(G1156,юноши!$E$4:$F$158,2)</f>
        <v>0</v>
      </c>
      <c r="I1156" s="34"/>
      <c r="J1156" s="36">
        <f>VLOOKUP(I1156,юноши!$G$4:$H$158,2)</f>
        <v>0</v>
      </c>
      <c r="K1156" s="34"/>
      <c r="L1156" s="36">
        <f>VLOOKUP(K1156,юноши!$I$4:$J$158,2)</f>
        <v>0</v>
      </c>
      <c r="M1156" s="34"/>
      <c r="N1156" s="36">
        <f>VLOOKUP(M1156,юноши!$K$4:$L$157,2)</f>
        <v>0</v>
      </c>
      <c r="O1156" s="37">
        <f t="shared" si="42"/>
        <v>0</v>
      </c>
      <c r="P1156" s="47">
        <f>'Личное первенство'!P273</f>
        <v>20</v>
      </c>
      <c r="Q1156" s="70"/>
      <c r="R1156" t="str">
        <f>M1147</f>
        <v>Субъект Российской Федерации 43</v>
      </c>
    </row>
    <row r="1157" spans="1:18" ht="20.25">
      <c r="A1157" s="72" t="s">
        <v>343</v>
      </c>
      <c r="B1157" s="73"/>
      <c r="C1157" s="73"/>
      <c r="D1157" s="73"/>
      <c r="E1157" s="73"/>
      <c r="F1157" s="73"/>
      <c r="G1157" s="73"/>
      <c r="H1157" s="73"/>
      <c r="I1157" s="73"/>
      <c r="J1157" s="73"/>
      <c r="K1157" s="73"/>
      <c r="L1157" s="73"/>
      <c r="M1157" s="73"/>
      <c r="N1157" s="74"/>
      <c r="O1157" s="79">
        <f ca="1">SUMPRODUCT(LARGE($O$1151:$O$1156,ROW(INDIRECT("O1:O"&amp;R15))))</f>
        <v>0</v>
      </c>
      <c r="P1157" s="80"/>
      <c r="Q1157" s="71"/>
    </row>
    <row r="1159" spans="1:18" ht="16.5">
      <c r="B1159" s="38" t="s">
        <v>350</v>
      </c>
    </row>
    <row r="1160" spans="1:18" ht="16.5">
      <c r="B1160" s="38"/>
    </row>
    <row r="1161" spans="1:18" ht="16.5">
      <c r="B1161" s="38" t="s">
        <v>351</v>
      </c>
    </row>
    <row r="1162" spans="1:18" ht="18.75">
      <c r="A1162" s="78" t="s">
        <v>330</v>
      </c>
      <c r="B1162" s="78"/>
      <c r="C1162" s="78"/>
      <c r="D1162" s="78"/>
      <c r="E1162" s="78"/>
      <c r="F1162" s="78"/>
      <c r="G1162" s="78"/>
      <c r="H1162" s="78"/>
      <c r="I1162" s="78"/>
      <c r="J1162" s="78"/>
      <c r="K1162" s="78"/>
      <c r="L1162" s="78"/>
      <c r="M1162" s="78"/>
      <c r="N1162" s="78"/>
      <c r="O1162" s="78"/>
      <c r="P1162" s="78"/>
      <c r="Q1162" s="78"/>
    </row>
    <row r="1163" spans="1:18" ht="18.75">
      <c r="A1163" s="78" t="s">
        <v>331</v>
      </c>
      <c r="B1163" s="78"/>
      <c r="C1163" s="78"/>
      <c r="D1163" s="78"/>
      <c r="E1163" s="78"/>
      <c r="F1163" s="78"/>
      <c r="G1163" s="78"/>
      <c r="H1163" s="78"/>
      <c r="I1163" s="78"/>
      <c r="J1163" s="78"/>
      <c r="K1163" s="78"/>
      <c r="L1163" s="78"/>
      <c r="M1163" s="78"/>
      <c r="N1163" s="78"/>
      <c r="O1163" s="78"/>
      <c r="P1163" s="78"/>
      <c r="Q1163" s="78"/>
    </row>
    <row r="1165" spans="1:18">
      <c r="A1165" s="65" t="s">
        <v>335</v>
      </c>
      <c r="B1165" s="65"/>
      <c r="C1165" s="65"/>
      <c r="D1165" s="65"/>
      <c r="E1165" s="65"/>
      <c r="F1165" s="65"/>
      <c r="G1165" s="65"/>
      <c r="H1165" s="65"/>
      <c r="I1165" s="65"/>
      <c r="J1165" s="65"/>
      <c r="K1165" s="65"/>
      <c r="L1165" s="65"/>
      <c r="M1165" s="65"/>
      <c r="N1165" s="65"/>
      <c r="O1165" s="65"/>
      <c r="P1165" s="65"/>
      <c r="Q1165" s="65"/>
    </row>
    <row r="1166" spans="1:18">
      <c r="A1166" s="28"/>
      <c r="B1166" s="28"/>
      <c r="C1166" s="28"/>
      <c r="D1166" s="28"/>
      <c r="E1166" s="28"/>
      <c r="F1166" s="28"/>
      <c r="G1166" s="28"/>
      <c r="H1166" s="28"/>
      <c r="I1166" s="28"/>
      <c r="J1166" s="28"/>
      <c r="K1166" s="28"/>
      <c r="L1166" s="28"/>
      <c r="M1166" s="28"/>
      <c r="N1166" s="28"/>
      <c r="O1166" s="28"/>
      <c r="P1166" s="28"/>
      <c r="Q1166" s="28"/>
    </row>
    <row r="1167" spans="1:18" ht="18.75">
      <c r="A1167" s="66" t="s">
        <v>332</v>
      </c>
      <c r="B1167" s="66"/>
      <c r="C1167" s="66"/>
      <c r="D1167" s="66"/>
      <c r="E1167" s="66"/>
      <c r="F1167" s="66"/>
      <c r="G1167" s="66"/>
      <c r="H1167" s="66"/>
      <c r="I1167" s="66"/>
      <c r="J1167" s="66"/>
      <c r="K1167" s="66"/>
      <c r="L1167" s="66"/>
      <c r="M1167" s="66"/>
      <c r="N1167" s="66"/>
      <c r="O1167" s="66"/>
      <c r="P1167" s="66"/>
      <c r="Q1167" s="66"/>
    </row>
    <row r="1168" spans="1:18" ht="18.75">
      <c r="A1168" s="66" t="s">
        <v>336</v>
      </c>
      <c r="B1168" s="66"/>
      <c r="C1168" s="66"/>
      <c r="D1168" s="66"/>
      <c r="E1168" s="66"/>
      <c r="F1168" s="66"/>
      <c r="G1168" s="66"/>
      <c r="H1168" s="66"/>
      <c r="I1168" s="66"/>
      <c r="J1168" s="66"/>
      <c r="K1168" s="66"/>
      <c r="L1168" s="66"/>
      <c r="M1168" s="66"/>
      <c r="N1168" s="66"/>
      <c r="O1168" s="66"/>
      <c r="P1168" s="66"/>
      <c r="Q1168" s="66"/>
    </row>
    <row r="1169" spans="1:18" ht="18.75">
      <c r="A1169" s="67" t="s">
        <v>337</v>
      </c>
      <c r="B1169" s="67"/>
      <c r="C1169" s="67"/>
      <c r="D1169" s="67"/>
      <c r="E1169" s="67"/>
      <c r="F1169" s="67"/>
      <c r="G1169" s="67"/>
      <c r="H1169" s="67"/>
      <c r="I1169" s="67"/>
      <c r="J1169" s="67"/>
      <c r="K1169" s="67"/>
      <c r="L1169" s="67"/>
      <c r="M1169" s="67"/>
      <c r="N1169" s="67"/>
      <c r="O1169" s="67"/>
      <c r="P1169" s="67"/>
      <c r="Q1169" s="67"/>
    </row>
    <row r="1170" spans="1:18" ht="18.75">
      <c r="A1170" s="40"/>
      <c r="B1170" s="40"/>
      <c r="C1170" s="40"/>
      <c r="D1170" s="40"/>
      <c r="E1170" s="40"/>
      <c r="F1170" s="40"/>
      <c r="G1170" s="40"/>
      <c r="H1170" s="40"/>
      <c r="I1170" s="40"/>
      <c r="J1170" s="40"/>
      <c r="K1170" s="40"/>
      <c r="L1170" s="40"/>
      <c r="M1170" s="40"/>
      <c r="N1170" s="40"/>
      <c r="O1170" s="40"/>
      <c r="P1170" s="40"/>
      <c r="Q1170" s="40"/>
    </row>
    <row r="1171" spans="1:18" ht="18.75">
      <c r="A1171" s="68" t="s">
        <v>333</v>
      </c>
      <c r="B1171" s="68"/>
      <c r="C1171" s="31"/>
      <c r="D1171" s="31"/>
      <c r="E1171" s="31"/>
      <c r="F1171" s="31"/>
      <c r="G1171" s="31"/>
      <c r="H1171" s="31"/>
      <c r="I1171" s="31"/>
      <c r="J1171" s="31"/>
      <c r="K1171" s="31"/>
      <c r="L1171" s="31"/>
      <c r="M1171" s="31"/>
      <c r="N1171" s="31"/>
      <c r="O1171" s="31"/>
    </row>
    <row r="1172" spans="1:18" ht="18.75">
      <c r="A1172" s="68" t="s">
        <v>334</v>
      </c>
      <c r="B1172" s="68"/>
      <c r="C1172" s="30"/>
      <c r="D1172" s="30"/>
      <c r="E1172" s="30"/>
      <c r="F1172" s="30"/>
      <c r="G1172" s="30"/>
      <c r="H1172" s="30"/>
      <c r="I1172" s="30"/>
      <c r="J1172" s="30"/>
      <c r="K1172" s="30"/>
      <c r="L1172" s="30"/>
      <c r="M1172" s="30"/>
      <c r="N1172" s="30"/>
      <c r="O1172" s="30"/>
    </row>
    <row r="1173" spans="1:18" ht="18.75">
      <c r="A1173" s="68"/>
      <c r="B1173" s="68"/>
      <c r="C1173" s="31"/>
      <c r="D1173" s="31"/>
      <c r="E1173" s="31"/>
      <c r="F1173" s="31"/>
      <c r="G1173" s="31"/>
      <c r="H1173" s="31"/>
      <c r="I1173" s="31"/>
      <c r="J1173" s="31"/>
      <c r="K1173" s="31"/>
      <c r="L1173" s="31"/>
      <c r="M1173" s="31"/>
      <c r="N1173" s="31"/>
      <c r="O1173" s="31"/>
    </row>
    <row r="1174" spans="1:18" ht="18.75">
      <c r="A1174" s="75" t="s">
        <v>395</v>
      </c>
      <c r="B1174" s="75"/>
      <c r="C1174" s="75"/>
      <c r="D1174" s="75"/>
      <c r="E1174" s="75"/>
      <c r="F1174" s="75"/>
      <c r="G1174" s="75"/>
      <c r="H1174" s="75"/>
      <c r="I1174" s="75"/>
      <c r="J1174" s="75"/>
      <c r="K1174" s="75"/>
      <c r="L1174" s="75"/>
      <c r="M1174" s="64" t="s">
        <v>495</v>
      </c>
      <c r="N1174" s="64"/>
      <c r="O1174" s="64"/>
      <c r="P1174" s="64"/>
      <c r="Q1174" s="64"/>
    </row>
    <row r="1176" spans="1:18" ht="46.5" customHeight="1">
      <c r="A1176" s="76" t="s">
        <v>340</v>
      </c>
      <c r="B1176" s="77" t="s">
        <v>341</v>
      </c>
      <c r="C1176" s="76" t="s">
        <v>352</v>
      </c>
      <c r="D1176" s="76"/>
      <c r="E1176" s="76" t="s">
        <v>344</v>
      </c>
      <c r="F1176" s="76"/>
      <c r="G1176" s="76" t="s">
        <v>345</v>
      </c>
      <c r="H1176" s="76"/>
      <c r="I1176" s="76" t="s">
        <v>346</v>
      </c>
      <c r="J1176" s="76"/>
      <c r="K1176" s="76" t="s">
        <v>347</v>
      </c>
      <c r="L1176" s="76"/>
      <c r="M1176" s="76" t="s">
        <v>348</v>
      </c>
      <c r="N1176" s="76"/>
      <c r="O1176" s="81" t="s">
        <v>349</v>
      </c>
      <c r="P1176" s="82" t="s">
        <v>338</v>
      </c>
      <c r="Q1176" s="82" t="s">
        <v>339</v>
      </c>
    </row>
    <row r="1177" spans="1:18" ht="16.5">
      <c r="A1177" s="76"/>
      <c r="B1177" s="77"/>
      <c r="C1177" s="32" t="s">
        <v>342</v>
      </c>
      <c r="D1177" s="33" t="s">
        <v>15</v>
      </c>
      <c r="E1177" s="32" t="s">
        <v>342</v>
      </c>
      <c r="F1177" s="33" t="s">
        <v>15</v>
      </c>
      <c r="G1177" s="32" t="s">
        <v>342</v>
      </c>
      <c r="H1177" s="33" t="s">
        <v>15</v>
      </c>
      <c r="I1177" s="32" t="s">
        <v>342</v>
      </c>
      <c r="J1177" s="33" t="s">
        <v>15</v>
      </c>
      <c r="K1177" s="32" t="s">
        <v>342</v>
      </c>
      <c r="L1177" s="33" t="s">
        <v>15</v>
      </c>
      <c r="M1177" s="32" t="s">
        <v>342</v>
      </c>
      <c r="N1177" s="33" t="s">
        <v>15</v>
      </c>
      <c r="O1177" s="81"/>
      <c r="P1177" s="83"/>
      <c r="Q1177" s="83"/>
    </row>
    <row r="1178" spans="1:18" ht="18.75">
      <c r="A1178" s="34">
        <v>1</v>
      </c>
      <c r="B1178" s="35"/>
      <c r="C1178" s="34"/>
      <c r="D1178" s="36">
        <f>VLOOKUP(C1178,юноши!$A$4:$B$158,2)</f>
        <v>0</v>
      </c>
      <c r="E1178" s="34"/>
      <c r="F1178" s="36">
        <f>VLOOKUP(E1178,юноши!$C$4:$D$158,2)</f>
        <v>0</v>
      </c>
      <c r="G1178" s="34"/>
      <c r="H1178" s="36">
        <f>VLOOKUP(G1178,юноши!$E$4:$F$158,2)</f>
        <v>0</v>
      </c>
      <c r="I1178" s="34"/>
      <c r="J1178" s="36">
        <f>VLOOKUP(I1178,юноши!$G$4:$H$158,2)</f>
        <v>0</v>
      </c>
      <c r="K1178" s="34"/>
      <c r="L1178" s="36">
        <f>VLOOKUP(K1178,юноши!$I$4:$J$158,2)</f>
        <v>0</v>
      </c>
      <c r="M1178" s="34"/>
      <c r="N1178" s="36">
        <f>VLOOKUP(M1178,юноши!$K$4:$L$157,2)</f>
        <v>0</v>
      </c>
      <c r="O1178" s="37">
        <f>SUM(D1178+F1178+H1178+J1178+L1178+N1178)</f>
        <v>0</v>
      </c>
      <c r="P1178" s="47">
        <f>'Личное первенство'!P274</f>
        <v>20</v>
      </c>
      <c r="Q1178" s="69">
        <f ca="1">'Командный зачет'!D58</f>
        <v>5</v>
      </c>
      <c r="R1178" t="str">
        <f>M1174</f>
        <v>Субъект Российской Федерации 44</v>
      </c>
    </row>
    <row r="1179" spans="1:18" ht="18.75">
      <c r="A1179" s="34">
        <v>2</v>
      </c>
      <c r="B1179" s="35"/>
      <c r="C1179" s="34"/>
      <c r="D1179" s="36">
        <f>VLOOKUP(C1179,юноши!$A$4:$B$158,2)</f>
        <v>0</v>
      </c>
      <c r="E1179" s="34"/>
      <c r="F1179" s="36">
        <f>VLOOKUP(E1179,юноши!$C$4:$D$158,2)</f>
        <v>0</v>
      </c>
      <c r="G1179" s="34"/>
      <c r="H1179" s="36">
        <f>VLOOKUP(G1179,юноши!$E$4:$F$158,2)</f>
        <v>0</v>
      </c>
      <c r="I1179" s="34"/>
      <c r="J1179" s="36">
        <f>VLOOKUP(I1179,юноши!$G$4:$H$158,2)</f>
        <v>0</v>
      </c>
      <c r="K1179" s="34"/>
      <c r="L1179" s="36">
        <f>VLOOKUP(K1179,юноши!$I$4:$J$158,2)</f>
        <v>0</v>
      </c>
      <c r="M1179" s="34"/>
      <c r="N1179" s="36">
        <f>VLOOKUP(M1179,юноши!$K$4:$L$157,2)</f>
        <v>0</v>
      </c>
      <c r="O1179" s="37">
        <f t="shared" ref="O1179:O1183" si="43">SUM(D1179+F1179+H1179+J1179+L1179+N1179)</f>
        <v>0</v>
      </c>
      <c r="P1179" s="47">
        <f>'Личное первенство'!P275</f>
        <v>20</v>
      </c>
      <c r="Q1179" s="70"/>
      <c r="R1179" t="str">
        <f>M1174</f>
        <v>Субъект Российской Федерации 44</v>
      </c>
    </row>
    <row r="1180" spans="1:18" ht="18.75">
      <c r="A1180" s="34">
        <v>3</v>
      </c>
      <c r="B1180" s="35"/>
      <c r="C1180" s="34"/>
      <c r="D1180" s="36">
        <f>VLOOKUP(C1180,юноши!$A$4:$B$158,2)</f>
        <v>0</v>
      </c>
      <c r="E1180" s="34"/>
      <c r="F1180" s="36">
        <f>VLOOKUP(E1180,юноши!$C$4:$D$158,2)</f>
        <v>0</v>
      </c>
      <c r="G1180" s="34"/>
      <c r="H1180" s="36">
        <f>VLOOKUP(G1180,юноши!$E$4:$F$158,2)</f>
        <v>0</v>
      </c>
      <c r="I1180" s="34"/>
      <c r="J1180" s="36">
        <f>VLOOKUP(I1180,юноши!$G$4:$H$158,2)</f>
        <v>0</v>
      </c>
      <c r="K1180" s="34"/>
      <c r="L1180" s="36">
        <f>VLOOKUP(K1180,юноши!$I$4:$J$158,2)</f>
        <v>0</v>
      </c>
      <c r="M1180" s="34"/>
      <c r="N1180" s="36">
        <f>VLOOKUP(M1180,юноши!$K$4:$L$157,2)</f>
        <v>0</v>
      </c>
      <c r="O1180" s="37">
        <f t="shared" si="43"/>
        <v>0</v>
      </c>
      <c r="P1180" s="47">
        <f>'Личное первенство'!P276</f>
        <v>20</v>
      </c>
      <c r="Q1180" s="70"/>
      <c r="R1180" t="str">
        <f>M1174</f>
        <v>Субъект Российской Федерации 44</v>
      </c>
    </row>
    <row r="1181" spans="1:18" ht="18.75">
      <c r="A1181" s="34">
        <v>4</v>
      </c>
      <c r="B1181" s="35"/>
      <c r="C1181" s="34"/>
      <c r="D1181" s="36">
        <f>VLOOKUP(C1181,юноши!$A$4:$B$158,2)</f>
        <v>0</v>
      </c>
      <c r="E1181" s="34"/>
      <c r="F1181" s="36">
        <f>VLOOKUP(E1181,юноши!$C$4:$D$158,2)</f>
        <v>0</v>
      </c>
      <c r="G1181" s="34"/>
      <c r="H1181" s="36">
        <f>VLOOKUP(G1181,юноши!$E$4:$F$158,2)</f>
        <v>0</v>
      </c>
      <c r="I1181" s="34"/>
      <c r="J1181" s="36">
        <f>VLOOKUP(I1181,юноши!$G$4:$H$158,2)</f>
        <v>0</v>
      </c>
      <c r="K1181" s="34"/>
      <c r="L1181" s="36">
        <f>VLOOKUP(K1181,юноши!$I$4:$J$158,2)</f>
        <v>0</v>
      </c>
      <c r="M1181" s="34"/>
      <c r="N1181" s="36">
        <f>VLOOKUP(M1181,юноши!$K$4:$L$157,2)</f>
        <v>0</v>
      </c>
      <c r="O1181" s="37">
        <f t="shared" si="43"/>
        <v>0</v>
      </c>
      <c r="P1181" s="47">
        <f>'Личное первенство'!P277</f>
        <v>20</v>
      </c>
      <c r="Q1181" s="70"/>
      <c r="R1181" t="str">
        <f>M1174</f>
        <v>Субъект Российской Федерации 44</v>
      </c>
    </row>
    <row r="1182" spans="1:18" ht="18.75">
      <c r="A1182" s="34">
        <v>5</v>
      </c>
      <c r="B1182" s="35"/>
      <c r="C1182" s="34"/>
      <c r="D1182" s="36">
        <f>VLOOKUP(C1182,юноши!$A$4:$B$158,2)</f>
        <v>0</v>
      </c>
      <c r="E1182" s="34"/>
      <c r="F1182" s="36">
        <f>VLOOKUP(E1182,юноши!$C$4:$D$158,2)</f>
        <v>0</v>
      </c>
      <c r="G1182" s="34"/>
      <c r="H1182" s="36">
        <f>VLOOKUP(G1182,юноши!$E$4:$F$158,2)</f>
        <v>0</v>
      </c>
      <c r="I1182" s="34"/>
      <c r="J1182" s="36">
        <f>VLOOKUP(I1182,юноши!$G$4:$H$158,2)</f>
        <v>0</v>
      </c>
      <c r="K1182" s="34"/>
      <c r="L1182" s="36">
        <f>VLOOKUP(K1182,юноши!$I$4:$J$158,2)</f>
        <v>0</v>
      </c>
      <c r="M1182" s="34"/>
      <c r="N1182" s="36">
        <f>VLOOKUP(M1182,юноши!$K$4:$L$157,2)</f>
        <v>0</v>
      </c>
      <c r="O1182" s="37">
        <f t="shared" si="43"/>
        <v>0</v>
      </c>
      <c r="P1182" s="47">
        <f>'Личное первенство'!P278</f>
        <v>20</v>
      </c>
      <c r="Q1182" s="70"/>
      <c r="R1182" t="str">
        <f>M1174</f>
        <v>Субъект Российской Федерации 44</v>
      </c>
    </row>
    <row r="1183" spans="1:18" ht="18.75">
      <c r="A1183" s="34">
        <v>6</v>
      </c>
      <c r="B1183" s="35"/>
      <c r="C1183" s="34"/>
      <c r="D1183" s="36">
        <f>VLOOKUP(C1183,юноши!$A$4:$B$158,2)</f>
        <v>0</v>
      </c>
      <c r="E1183" s="34"/>
      <c r="F1183" s="36">
        <f>VLOOKUP(E1183,юноши!$C$4:$D$158,2)</f>
        <v>0</v>
      </c>
      <c r="G1183" s="34"/>
      <c r="H1183" s="36">
        <f>VLOOKUP(G1183,юноши!$E$4:$F$158,2)</f>
        <v>0</v>
      </c>
      <c r="I1183" s="34"/>
      <c r="J1183" s="36">
        <f>VLOOKUP(I1183,юноши!$G$4:$H$158,2)</f>
        <v>0</v>
      </c>
      <c r="K1183" s="34"/>
      <c r="L1183" s="36">
        <f>VLOOKUP(K1183,юноши!$I$4:$J$158,2)</f>
        <v>0</v>
      </c>
      <c r="M1183" s="34"/>
      <c r="N1183" s="36">
        <f>VLOOKUP(M1183,юноши!$K$4:$L$157,2)</f>
        <v>0</v>
      </c>
      <c r="O1183" s="37">
        <f t="shared" si="43"/>
        <v>0</v>
      </c>
      <c r="P1183" s="47">
        <f>'Личное первенство'!P279</f>
        <v>20</v>
      </c>
      <c r="Q1183" s="70"/>
      <c r="R1183" t="str">
        <f>M1174</f>
        <v>Субъект Российской Федерации 44</v>
      </c>
    </row>
    <row r="1184" spans="1:18" ht="20.25">
      <c r="A1184" s="72" t="s">
        <v>343</v>
      </c>
      <c r="B1184" s="73"/>
      <c r="C1184" s="73"/>
      <c r="D1184" s="73"/>
      <c r="E1184" s="73"/>
      <c r="F1184" s="73"/>
      <c r="G1184" s="73"/>
      <c r="H1184" s="73"/>
      <c r="I1184" s="73"/>
      <c r="J1184" s="73"/>
      <c r="K1184" s="73"/>
      <c r="L1184" s="73"/>
      <c r="M1184" s="73"/>
      <c r="N1184" s="74"/>
      <c r="O1184" s="79">
        <f ca="1">SUMPRODUCT(LARGE($O$1178:$O$1183,ROW(INDIRECT("O1:O"&amp;R15))))</f>
        <v>0</v>
      </c>
      <c r="P1184" s="80"/>
      <c r="Q1184" s="71"/>
    </row>
    <row r="1186" spans="1:17" ht="16.5">
      <c r="B1186" s="38" t="s">
        <v>350</v>
      </c>
    </row>
    <row r="1187" spans="1:17" ht="16.5">
      <c r="B1187" s="38"/>
    </row>
    <row r="1188" spans="1:17" ht="16.5">
      <c r="B1188" s="38" t="s">
        <v>351</v>
      </c>
    </row>
    <row r="1189" spans="1:17" ht="18.75">
      <c r="A1189" s="78" t="s">
        <v>330</v>
      </c>
      <c r="B1189" s="78"/>
      <c r="C1189" s="78"/>
      <c r="D1189" s="78"/>
      <c r="E1189" s="78"/>
      <c r="F1189" s="78"/>
      <c r="G1189" s="78"/>
      <c r="H1189" s="78"/>
      <c r="I1189" s="78"/>
      <c r="J1189" s="78"/>
      <c r="K1189" s="78"/>
      <c r="L1189" s="78"/>
      <c r="M1189" s="78"/>
      <c r="N1189" s="78"/>
      <c r="O1189" s="78"/>
      <c r="P1189" s="78"/>
      <c r="Q1189" s="78"/>
    </row>
    <row r="1190" spans="1:17" ht="18.75">
      <c r="A1190" s="78" t="s">
        <v>331</v>
      </c>
      <c r="B1190" s="78"/>
      <c r="C1190" s="78"/>
      <c r="D1190" s="78"/>
      <c r="E1190" s="78"/>
      <c r="F1190" s="78"/>
      <c r="G1190" s="78"/>
      <c r="H1190" s="78"/>
      <c r="I1190" s="78"/>
      <c r="J1190" s="78"/>
      <c r="K1190" s="78"/>
      <c r="L1190" s="78"/>
      <c r="M1190" s="78"/>
      <c r="N1190" s="78"/>
      <c r="O1190" s="78"/>
      <c r="P1190" s="78"/>
      <c r="Q1190" s="78"/>
    </row>
    <row r="1192" spans="1:17">
      <c r="A1192" s="65" t="s">
        <v>335</v>
      </c>
      <c r="B1192" s="65"/>
      <c r="C1192" s="65"/>
      <c r="D1192" s="65"/>
      <c r="E1192" s="65"/>
      <c r="F1192" s="65"/>
      <c r="G1192" s="65"/>
      <c r="H1192" s="65"/>
      <c r="I1192" s="65"/>
      <c r="J1192" s="65"/>
      <c r="K1192" s="65"/>
      <c r="L1192" s="65"/>
      <c r="M1192" s="65"/>
      <c r="N1192" s="65"/>
      <c r="O1192" s="65"/>
      <c r="P1192" s="65"/>
      <c r="Q1192" s="65"/>
    </row>
    <row r="1193" spans="1:17">
      <c r="A1193" s="28"/>
      <c r="B1193" s="28"/>
      <c r="C1193" s="28"/>
      <c r="D1193" s="28"/>
      <c r="E1193" s="28"/>
      <c r="F1193" s="28"/>
      <c r="G1193" s="28"/>
      <c r="H1193" s="28"/>
      <c r="I1193" s="28"/>
      <c r="J1193" s="28"/>
      <c r="K1193" s="28"/>
      <c r="L1193" s="28"/>
      <c r="M1193" s="28"/>
      <c r="N1193" s="28"/>
      <c r="O1193" s="28"/>
      <c r="P1193" s="28"/>
      <c r="Q1193" s="28"/>
    </row>
    <row r="1194" spans="1:17" ht="18.75">
      <c r="A1194" s="66" t="s">
        <v>332</v>
      </c>
      <c r="B1194" s="66"/>
      <c r="C1194" s="66"/>
      <c r="D1194" s="66"/>
      <c r="E1194" s="66"/>
      <c r="F1194" s="66"/>
      <c r="G1194" s="66"/>
      <c r="H1194" s="66"/>
      <c r="I1194" s="66"/>
      <c r="J1194" s="66"/>
      <c r="K1194" s="66"/>
      <c r="L1194" s="66"/>
      <c r="M1194" s="66"/>
      <c r="N1194" s="66"/>
      <c r="O1194" s="66"/>
      <c r="P1194" s="66"/>
      <c r="Q1194" s="66"/>
    </row>
    <row r="1195" spans="1:17" ht="18.75">
      <c r="A1195" s="66" t="s">
        <v>336</v>
      </c>
      <c r="B1195" s="66"/>
      <c r="C1195" s="66"/>
      <c r="D1195" s="66"/>
      <c r="E1195" s="66"/>
      <c r="F1195" s="66"/>
      <c r="G1195" s="66"/>
      <c r="H1195" s="66"/>
      <c r="I1195" s="66"/>
      <c r="J1195" s="66"/>
      <c r="K1195" s="66"/>
      <c r="L1195" s="66"/>
      <c r="M1195" s="66"/>
      <c r="N1195" s="66"/>
      <c r="O1195" s="66"/>
      <c r="P1195" s="66"/>
      <c r="Q1195" s="66"/>
    </row>
    <row r="1196" spans="1:17" ht="18.75">
      <c r="A1196" s="67" t="s">
        <v>337</v>
      </c>
      <c r="B1196" s="67"/>
      <c r="C1196" s="67"/>
      <c r="D1196" s="67"/>
      <c r="E1196" s="67"/>
      <c r="F1196" s="67"/>
      <c r="G1196" s="67"/>
      <c r="H1196" s="67"/>
      <c r="I1196" s="67"/>
      <c r="J1196" s="67"/>
      <c r="K1196" s="67"/>
      <c r="L1196" s="67"/>
      <c r="M1196" s="67"/>
      <c r="N1196" s="67"/>
      <c r="O1196" s="67"/>
      <c r="P1196" s="67"/>
      <c r="Q1196" s="67"/>
    </row>
    <row r="1197" spans="1:17" ht="18.75">
      <c r="A1197" s="40"/>
      <c r="B1197" s="40"/>
      <c r="C1197" s="40"/>
      <c r="D1197" s="40"/>
      <c r="E1197" s="40"/>
      <c r="F1197" s="40"/>
      <c r="G1197" s="40"/>
      <c r="H1197" s="40"/>
      <c r="I1197" s="40"/>
      <c r="J1197" s="40"/>
      <c r="K1197" s="40"/>
      <c r="L1197" s="40"/>
      <c r="M1197" s="40"/>
      <c r="N1197" s="40"/>
      <c r="O1197" s="40"/>
      <c r="P1197" s="40"/>
      <c r="Q1197" s="40"/>
    </row>
    <row r="1198" spans="1:17" ht="18.75">
      <c r="A1198" s="68" t="s">
        <v>333</v>
      </c>
      <c r="B1198" s="68"/>
      <c r="C1198" s="31"/>
      <c r="D1198" s="31"/>
      <c r="E1198" s="31"/>
      <c r="F1198" s="31"/>
      <c r="G1198" s="31"/>
      <c r="H1198" s="31"/>
      <c r="I1198" s="31"/>
      <c r="J1198" s="31"/>
      <c r="K1198" s="31"/>
      <c r="L1198" s="31"/>
      <c r="M1198" s="31"/>
      <c r="N1198" s="31"/>
      <c r="O1198" s="31"/>
    </row>
    <row r="1199" spans="1:17" ht="18.75">
      <c r="A1199" s="68" t="s">
        <v>334</v>
      </c>
      <c r="B1199" s="68"/>
      <c r="C1199" s="30"/>
      <c r="D1199" s="30"/>
      <c r="E1199" s="30"/>
      <c r="F1199" s="30"/>
      <c r="G1199" s="30"/>
      <c r="H1199" s="30"/>
      <c r="I1199" s="30"/>
      <c r="J1199" s="30"/>
      <c r="K1199" s="30"/>
      <c r="L1199" s="30"/>
      <c r="M1199" s="30"/>
      <c r="N1199" s="30"/>
      <c r="O1199" s="30"/>
    </row>
    <row r="1200" spans="1:17" ht="18.75">
      <c r="A1200" s="68"/>
      <c r="B1200" s="68"/>
      <c r="C1200" s="31"/>
      <c r="D1200" s="31"/>
      <c r="E1200" s="31"/>
      <c r="F1200" s="31"/>
      <c r="G1200" s="31"/>
      <c r="H1200" s="31"/>
      <c r="I1200" s="31"/>
      <c r="J1200" s="31"/>
      <c r="K1200" s="31"/>
      <c r="L1200" s="31"/>
      <c r="M1200" s="31"/>
      <c r="N1200" s="31"/>
      <c r="O1200" s="31"/>
    </row>
    <row r="1201" spans="1:18" ht="18.75">
      <c r="A1201" s="75" t="s">
        <v>396</v>
      </c>
      <c r="B1201" s="75"/>
      <c r="C1201" s="75"/>
      <c r="D1201" s="75"/>
      <c r="E1201" s="75"/>
      <c r="F1201" s="75"/>
      <c r="G1201" s="75"/>
      <c r="H1201" s="75"/>
      <c r="I1201" s="75"/>
      <c r="J1201" s="75"/>
      <c r="K1201" s="75"/>
      <c r="L1201" s="75"/>
      <c r="M1201" s="64" t="s">
        <v>496</v>
      </c>
      <c r="N1201" s="64"/>
      <c r="O1201" s="64"/>
      <c r="P1201" s="64"/>
      <c r="Q1201" s="64"/>
    </row>
    <row r="1203" spans="1:18" ht="46.5" customHeight="1">
      <c r="A1203" s="76" t="s">
        <v>340</v>
      </c>
      <c r="B1203" s="77" t="s">
        <v>341</v>
      </c>
      <c r="C1203" s="76" t="s">
        <v>352</v>
      </c>
      <c r="D1203" s="76"/>
      <c r="E1203" s="76" t="s">
        <v>344</v>
      </c>
      <c r="F1203" s="76"/>
      <c r="G1203" s="76" t="s">
        <v>345</v>
      </c>
      <c r="H1203" s="76"/>
      <c r="I1203" s="76" t="s">
        <v>346</v>
      </c>
      <c r="J1203" s="76"/>
      <c r="K1203" s="76" t="s">
        <v>347</v>
      </c>
      <c r="L1203" s="76"/>
      <c r="M1203" s="76" t="s">
        <v>348</v>
      </c>
      <c r="N1203" s="76"/>
      <c r="O1203" s="81" t="s">
        <v>349</v>
      </c>
      <c r="P1203" s="82" t="s">
        <v>338</v>
      </c>
      <c r="Q1203" s="82" t="s">
        <v>339</v>
      </c>
    </row>
    <row r="1204" spans="1:18" ht="16.5">
      <c r="A1204" s="76"/>
      <c r="B1204" s="77"/>
      <c r="C1204" s="32" t="s">
        <v>342</v>
      </c>
      <c r="D1204" s="33" t="s">
        <v>15</v>
      </c>
      <c r="E1204" s="32" t="s">
        <v>342</v>
      </c>
      <c r="F1204" s="33" t="s">
        <v>15</v>
      </c>
      <c r="G1204" s="32" t="s">
        <v>342</v>
      </c>
      <c r="H1204" s="33" t="s">
        <v>15</v>
      </c>
      <c r="I1204" s="32" t="s">
        <v>342</v>
      </c>
      <c r="J1204" s="33" t="s">
        <v>15</v>
      </c>
      <c r="K1204" s="32" t="s">
        <v>342</v>
      </c>
      <c r="L1204" s="33" t="s">
        <v>15</v>
      </c>
      <c r="M1204" s="32" t="s">
        <v>342</v>
      </c>
      <c r="N1204" s="33" t="s">
        <v>15</v>
      </c>
      <c r="O1204" s="81"/>
      <c r="P1204" s="83"/>
      <c r="Q1204" s="83"/>
    </row>
    <row r="1205" spans="1:18" ht="18.75">
      <c r="A1205" s="34">
        <v>1</v>
      </c>
      <c r="B1205" s="35"/>
      <c r="C1205" s="34"/>
      <c r="D1205" s="36">
        <f>VLOOKUP(C1205,юноши!$A$4:$B$158,2)</f>
        <v>0</v>
      </c>
      <c r="E1205" s="34"/>
      <c r="F1205" s="36">
        <f>VLOOKUP(E1205,юноши!$C$4:$D$158,2)</f>
        <v>0</v>
      </c>
      <c r="G1205" s="34"/>
      <c r="H1205" s="36">
        <f>VLOOKUP(G1205,юноши!$E$4:$F$158,2)</f>
        <v>0</v>
      </c>
      <c r="I1205" s="34"/>
      <c r="J1205" s="36">
        <f>VLOOKUP(I1205,юноши!$G$4:$H$158,2)</f>
        <v>0</v>
      </c>
      <c r="K1205" s="34"/>
      <c r="L1205" s="36">
        <f>VLOOKUP(K1205,юноши!$I$4:$J$158,2)</f>
        <v>0</v>
      </c>
      <c r="M1205" s="34"/>
      <c r="N1205" s="36">
        <f>VLOOKUP(M1205,юноши!$K$4:$L$157,2)</f>
        <v>0</v>
      </c>
      <c r="O1205" s="37">
        <f>SUM(D1205+F1205+H1205+J1205+L1205+N1205)</f>
        <v>0</v>
      </c>
      <c r="P1205" s="47">
        <f>'Личное первенство'!P280</f>
        <v>20</v>
      </c>
      <c r="Q1205" s="69">
        <f ca="1">'Командный зачет'!D59</f>
        <v>5</v>
      </c>
      <c r="R1205" t="str">
        <f>M1201</f>
        <v>Субъект Российской Федерации 45</v>
      </c>
    </row>
    <row r="1206" spans="1:18" ht="18.75">
      <c r="A1206" s="34">
        <v>2</v>
      </c>
      <c r="B1206" s="35"/>
      <c r="C1206" s="34"/>
      <c r="D1206" s="36">
        <f>VLOOKUP(C1206,юноши!$A$4:$B$158,2)</f>
        <v>0</v>
      </c>
      <c r="E1206" s="34"/>
      <c r="F1206" s="36">
        <f>VLOOKUP(E1206,юноши!$C$4:$D$158,2)</f>
        <v>0</v>
      </c>
      <c r="G1206" s="34"/>
      <c r="H1206" s="36">
        <f>VLOOKUP(G1206,юноши!$E$4:$F$158,2)</f>
        <v>0</v>
      </c>
      <c r="I1206" s="34"/>
      <c r="J1206" s="36">
        <f>VLOOKUP(I1206,юноши!$G$4:$H$158,2)</f>
        <v>0</v>
      </c>
      <c r="K1206" s="34"/>
      <c r="L1206" s="36">
        <f>VLOOKUP(K1206,юноши!$I$4:$J$158,2)</f>
        <v>0</v>
      </c>
      <c r="M1206" s="34"/>
      <c r="N1206" s="36">
        <f>VLOOKUP(M1206,юноши!$K$4:$L$157,2)</f>
        <v>0</v>
      </c>
      <c r="O1206" s="37">
        <f t="shared" ref="O1206:O1210" si="44">SUM(D1206+F1206+H1206+J1206+L1206+N1206)</f>
        <v>0</v>
      </c>
      <c r="P1206" s="47">
        <f>'Личное первенство'!P281</f>
        <v>20</v>
      </c>
      <c r="Q1206" s="70"/>
      <c r="R1206" t="str">
        <f>M1201</f>
        <v>Субъект Российской Федерации 45</v>
      </c>
    </row>
    <row r="1207" spans="1:18" ht="18.75">
      <c r="A1207" s="34">
        <v>3</v>
      </c>
      <c r="B1207" s="35"/>
      <c r="C1207" s="34"/>
      <c r="D1207" s="36">
        <f>VLOOKUP(C1207,юноши!$A$4:$B$158,2)</f>
        <v>0</v>
      </c>
      <c r="E1207" s="34"/>
      <c r="F1207" s="36">
        <f>VLOOKUP(E1207,юноши!$C$4:$D$158,2)</f>
        <v>0</v>
      </c>
      <c r="G1207" s="34"/>
      <c r="H1207" s="36">
        <f>VLOOKUP(G1207,юноши!$E$4:$F$158,2)</f>
        <v>0</v>
      </c>
      <c r="I1207" s="34"/>
      <c r="J1207" s="36">
        <f>VLOOKUP(I1207,юноши!$G$4:$H$158,2)</f>
        <v>0</v>
      </c>
      <c r="K1207" s="34"/>
      <c r="L1207" s="36">
        <f>VLOOKUP(K1207,юноши!$I$4:$J$158,2)</f>
        <v>0</v>
      </c>
      <c r="M1207" s="34"/>
      <c r="N1207" s="36">
        <f>VLOOKUP(M1207,юноши!$K$4:$L$157,2)</f>
        <v>0</v>
      </c>
      <c r="O1207" s="37">
        <f t="shared" si="44"/>
        <v>0</v>
      </c>
      <c r="P1207" s="47">
        <f>'Личное первенство'!P282</f>
        <v>20</v>
      </c>
      <c r="Q1207" s="70"/>
      <c r="R1207" t="str">
        <f>M1201</f>
        <v>Субъект Российской Федерации 45</v>
      </c>
    </row>
    <row r="1208" spans="1:18" ht="18.75">
      <c r="A1208" s="34">
        <v>4</v>
      </c>
      <c r="B1208" s="35"/>
      <c r="C1208" s="34"/>
      <c r="D1208" s="36">
        <f>VLOOKUP(C1208,юноши!$A$4:$B$158,2)</f>
        <v>0</v>
      </c>
      <c r="E1208" s="34"/>
      <c r="F1208" s="36">
        <f>VLOOKUP(E1208,юноши!$C$4:$D$158,2)</f>
        <v>0</v>
      </c>
      <c r="G1208" s="34"/>
      <c r="H1208" s="36">
        <f>VLOOKUP(G1208,юноши!$E$4:$F$158,2)</f>
        <v>0</v>
      </c>
      <c r="I1208" s="34"/>
      <c r="J1208" s="36">
        <f>VLOOKUP(I1208,юноши!$G$4:$H$158,2)</f>
        <v>0</v>
      </c>
      <c r="K1208" s="34"/>
      <c r="L1208" s="36">
        <f>VLOOKUP(K1208,юноши!$I$4:$J$158,2)</f>
        <v>0</v>
      </c>
      <c r="M1208" s="34"/>
      <c r="N1208" s="36">
        <f>VLOOKUP(M1208,юноши!$K$4:$L$157,2)</f>
        <v>0</v>
      </c>
      <c r="O1208" s="37">
        <f t="shared" si="44"/>
        <v>0</v>
      </c>
      <c r="P1208" s="47">
        <f>'Личное первенство'!P283</f>
        <v>20</v>
      </c>
      <c r="Q1208" s="70"/>
      <c r="R1208" t="str">
        <f>M1201</f>
        <v>Субъект Российской Федерации 45</v>
      </c>
    </row>
    <row r="1209" spans="1:18" ht="18.75">
      <c r="A1209" s="34">
        <v>5</v>
      </c>
      <c r="B1209" s="35"/>
      <c r="C1209" s="34"/>
      <c r="D1209" s="36">
        <f>VLOOKUP(C1209,юноши!$A$4:$B$158,2)</f>
        <v>0</v>
      </c>
      <c r="E1209" s="34"/>
      <c r="F1209" s="36">
        <f>VLOOKUP(E1209,юноши!$C$4:$D$158,2)</f>
        <v>0</v>
      </c>
      <c r="G1209" s="34"/>
      <c r="H1209" s="36">
        <f>VLOOKUP(G1209,юноши!$E$4:$F$158,2)</f>
        <v>0</v>
      </c>
      <c r="I1209" s="34"/>
      <c r="J1209" s="36">
        <f>VLOOKUP(I1209,юноши!$G$4:$H$158,2)</f>
        <v>0</v>
      </c>
      <c r="K1209" s="34"/>
      <c r="L1209" s="36">
        <f>VLOOKUP(K1209,юноши!$I$4:$J$158,2)</f>
        <v>0</v>
      </c>
      <c r="M1209" s="34"/>
      <c r="N1209" s="36">
        <f>VLOOKUP(M1209,юноши!$K$4:$L$157,2)</f>
        <v>0</v>
      </c>
      <c r="O1209" s="37">
        <f t="shared" si="44"/>
        <v>0</v>
      </c>
      <c r="P1209" s="47">
        <f>'Личное первенство'!P284</f>
        <v>20</v>
      </c>
      <c r="Q1209" s="70"/>
      <c r="R1209" t="str">
        <f>M1201</f>
        <v>Субъект Российской Федерации 45</v>
      </c>
    </row>
    <row r="1210" spans="1:18" ht="18.75">
      <c r="A1210" s="34">
        <v>6</v>
      </c>
      <c r="B1210" s="35"/>
      <c r="C1210" s="34"/>
      <c r="D1210" s="36">
        <f>VLOOKUP(C1210,юноши!$A$4:$B$158,2)</f>
        <v>0</v>
      </c>
      <c r="E1210" s="34"/>
      <c r="F1210" s="36">
        <f>VLOOKUP(E1210,юноши!$C$4:$D$158,2)</f>
        <v>0</v>
      </c>
      <c r="G1210" s="34"/>
      <c r="H1210" s="36">
        <f>VLOOKUP(G1210,юноши!$E$4:$F$158,2)</f>
        <v>0</v>
      </c>
      <c r="I1210" s="34"/>
      <c r="J1210" s="36">
        <f>VLOOKUP(I1210,юноши!$G$4:$H$158,2)</f>
        <v>0</v>
      </c>
      <c r="K1210" s="34"/>
      <c r="L1210" s="36">
        <f>VLOOKUP(K1210,юноши!$I$4:$J$158,2)</f>
        <v>0</v>
      </c>
      <c r="M1210" s="34"/>
      <c r="N1210" s="36">
        <f>VLOOKUP(M1210,юноши!$K$4:$L$157,2)</f>
        <v>0</v>
      </c>
      <c r="O1210" s="37">
        <f t="shared" si="44"/>
        <v>0</v>
      </c>
      <c r="P1210" s="47">
        <f>'Личное первенство'!P285</f>
        <v>20</v>
      </c>
      <c r="Q1210" s="70"/>
      <c r="R1210" t="str">
        <f>M1201</f>
        <v>Субъект Российской Федерации 45</v>
      </c>
    </row>
    <row r="1211" spans="1:18" ht="20.25">
      <c r="A1211" s="72" t="s">
        <v>343</v>
      </c>
      <c r="B1211" s="73"/>
      <c r="C1211" s="73"/>
      <c r="D1211" s="73"/>
      <c r="E1211" s="73"/>
      <c r="F1211" s="73"/>
      <c r="G1211" s="73"/>
      <c r="H1211" s="73"/>
      <c r="I1211" s="73"/>
      <c r="J1211" s="73"/>
      <c r="K1211" s="73"/>
      <c r="L1211" s="73"/>
      <c r="M1211" s="73"/>
      <c r="N1211" s="74"/>
      <c r="O1211" s="79">
        <f ca="1">SUMPRODUCT(LARGE($O$1205:$O$1210,ROW(INDIRECT("O1:O"&amp;R15))))</f>
        <v>0</v>
      </c>
      <c r="P1211" s="80"/>
      <c r="Q1211" s="71"/>
    </row>
    <row r="1213" spans="1:18" ht="16.5">
      <c r="B1213" s="38" t="s">
        <v>350</v>
      </c>
    </row>
    <row r="1214" spans="1:18" ht="16.5">
      <c r="B1214" s="38"/>
    </row>
    <row r="1215" spans="1:18" ht="16.5">
      <c r="B1215" s="38" t="s">
        <v>351</v>
      </c>
    </row>
    <row r="1216" spans="1:18" ht="18.75">
      <c r="A1216" s="78" t="s">
        <v>330</v>
      </c>
      <c r="B1216" s="78"/>
      <c r="C1216" s="78"/>
      <c r="D1216" s="78"/>
      <c r="E1216" s="78"/>
      <c r="F1216" s="78"/>
      <c r="G1216" s="78"/>
      <c r="H1216" s="78"/>
      <c r="I1216" s="78"/>
      <c r="J1216" s="78"/>
      <c r="K1216" s="78"/>
      <c r="L1216" s="78"/>
      <c r="M1216" s="78"/>
      <c r="N1216" s="78"/>
      <c r="O1216" s="78"/>
      <c r="P1216" s="78"/>
      <c r="Q1216" s="78"/>
    </row>
    <row r="1217" spans="1:18" ht="18.75">
      <c r="A1217" s="78" t="s">
        <v>331</v>
      </c>
      <c r="B1217" s="78"/>
      <c r="C1217" s="78"/>
      <c r="D1217" s="78"/>
      <c r="E1217" s="78"/>
      <c r="F1217" s="78"/>
      <c r="G1217" s="78"/>
      <c r="H1217" s="78"/>
      <c r="I1217" s="78"/>
      <c r="J1217" s="78"/>
      <c r="K1217" s="78"/>
      <c r="L1217" s="78"/>
      <c r="M1217" s="78"/>
      <c r="N1217" s="78"/>
      <c r="O1217" s="78"/>
      <c r="P1217" s="78"/>
      <c r="Q1217" s="78"/>
    </row>
    <row r="1219" spans="1:18">
      <c r="A1219" s="65" t="s">
        <v>335</v>
      </c>
      <c r="B1219" s="65"/>
      <c r="C1219" s="65"/>
      <c r="D1219" s="65"/>
      <c r="E1219" s="65"/>
      <c r="F1219" s="65"/>
      <c r="G1219" s="65"/>
      <c r="H1219" s="65"/>
      <c r="I1219" s="65"/>
      <c r="J1219" s="65"/>
      <c r="K1219" s="65"/>
      <c r="L1219" s="65"/>
      <c r="M1219" s="65"/>
      <c r="N1219" s="65"/>
      <c r="O1219" s="65"/>
      <c r="P1219" s="65"/>
      <c r="Q1219" s="65"/>
    </row>
    <row r="1220" spans="1:18">
      <c r="A1220" s="28"/>
      <c r="B1220" s="28"/>
      <c r="C1220" s="28"/>
      <c r="D1220" s="28"/>
      <c r="E1220" s="28"/>
      <c r="F1220" s="28"/>
      <c r="G1220" s="28"/>
      <c r="H1220" s="28"/>
      <c r="I1220" s="28"/>
      <c r="J1220" s="28"/>
      <c r="K1220" s="28"/>
      <c r="L1220" s="28"/>
      <c r="M1220" s="28"/>
      <c r="N1220" s="28"/>
      <c r="O1220" s="28"/>
      <c r="P1220" s="28"/>
      <c r="Q1220" s="28"/>
    </row>
    <row r="1221" spans="1:18" ht="18.75">
      <c r="A1221" s="66" t="s">
        <v>332</v>
      </c>
      <c r="B1221" s="66"/>
      <c r="C1221" s="66"/>
      <c r="D1221" s="66"/>
      <c r="E1221" s="66"/>
      <c r="F1221" s="66"/>
      <c r="G1221" s="66"/>
      <c r="H1221" s="66"/>
      <c r="I1221" s="66"/>
      <c r="J1221" s="66"/>
      <c r="K1221" s="66"/>
      <c r="L1221" s="66"/>
      <c r="M1221" s="66"/>
      <c r="N1221" s="66"/>
      <c r="O1221" s="66"/>
      <c r="P1221" s="66"/>
      <c r="Q1221" s="66"/>
    </row>
    <row r="1222" spans="1:18" ht="18.75">
      <c r="A1222" s="66" t="s">
        <v>336</v>
      </c>
      <c r="B1222" s="66"/>
      <c r="C1222" s="66"/>
      <c r="D1222" s="66"/>
      <c r="E1222" s="66"/>
      <c r="F1222" s="66"/>
      <c r="G1222" s="66"/>
      <c r="H1222" s="66"/>
      <c r="I1222" s="66"/>
      <c r="J1222" s="66"/>
      <c r="K1222" s="66"/>
      <c r="L1222" s="66"/>
      <c r="M1222" s="66"/>
      <c r="N1222" s="66"/>
      <c r="O1222" s="66"/>
      <c r="P1222" s="66"/>
      <c r="Q1222" s="66"/>
    </row>
    <row r="1223" spans="1:18" ht="18.75">
      <c r="A1223" s="67" t="s">
        <v>337</v>
      </c>
      <c r="B1223" s="67"/>
      <c r="C1223" s="67"/>
      <c r="D1223" s="67"/>
      <c r="E1223" s="67"/>
      <c r="F1223" s="67"/>
      <c r="G1223" s="67"/>
      <c r="H1223" s="67"/>
      <c r="I1223" s="67"/>
      <c r="J1223" s="67"/>
      <c r="K1223" s="67"/>
      <c r="L1223" s="67"/>
      <c r="M1223" s="67"/>
      <c r="N1223" s="67"/>
      <c r="O1223" s="67"/>
      <c r="P1223" s="67"/>
      <c r="Q1223" s="67"/>
    </row>
    <row r="1224" spans="1:18" ht="18.75">
      <c r="A1224" s="40"/>
      <c r="B1224" s="40"/>
      <c r="C1224" s="40"/>
      <c r="D1224" s="40"/>
      <c r="E1224" s="40"/>
      <c r="F1224" s="40"/>
      <c r="G1224" s="40"/>
      <c r="H1224" s="40"/>
      <c r="I1224" s="40"/>
      <c r="J1224" s="40"/>
      <c r="K1224" s="40"/>
      <c r="L1224" s="40"/>
      <c r="M1224" s="40"/>
      <c r="N1224" s="40"/>
      <c r="O1224" s="40"/>
      <c r="P1224" s="40"/>
      <c r="Q1224" s="40"/>
    </row>
    <row r="1225" spans="1:18" ht="18.75">
      <c r="A1225" s="68" t="s">
        <v>333</v>
      </c>
      <c r="B1225" s="68"/>
      <c r="C1225" s="31"/>
      <c r="D1225" s="31"/>
      <c r="E1225" s="31"/>
      <c r="F1225" s="31"/>
      <c r="G1225" s="31"/>
      <c r="H1225" s="31"/>
      <c r="I1225" s="31"/>
      <c r="J1225" s="31"/>
      <c r="K1225" s="31"/>
      <c r="L1225" s="31"/>
      <c r="M1225" s="31"/>
      <c r="N1225" s="31"/>
      <c r="O1225" s="31"/>
    </row>
    <row r="1226" spans="1:18" ht="18.75">
      <c r="A1226" s="68" t="s">
        <v>334</v>
      </c>
      <c r="B1226" s="68"/>
      <c r="C1226" s="30"/>
      <c r="D1226" s="30"/>
      <c r="E1226" s="30"/>
      <c r="F1226" s="30"/>
      <c r="G1226" s="30"/>
      <c r="H1226" s="30"/>
      <c r="I1226" s="30"/>
      <c r="J1226" s="30"/>
      <c r="K1226" s="30"/>
      <c r="L1226" s="30"/>
      <c r="M1226" s="30"/>
      <c r="N1226" s="30"/>
      <c r="O1226" s="30"/>
    </row>
    <row r="1227" spans="1:18" ht="18.75">
      <c r="A1227" s="68"/>
      <c r="B1227" s="68"/>
      <c r="C1227" s="31"/>
      <c r="D1227" s="31"/>
      <c r="E1227" s="31"/>
      <c r="F1227" s="31"/>
      <c r="G1227" s="31"/>
      <c r="H1227" s="31"/>
      <c r="I1227" s="31"/>
      <c r="J1227" s="31"/>
      <c r="K1227" s="31"/>
      <c r="L1227" s="31"/>
      <c r="M1227" s="31"/>
      <c r="N1227" s="31"/>
      <c r="O1227" s="31"/>
    </row>
    <row r="1228" spans="1:18" ht="18.75">
      <c r="A1228" s="75" t="s">
        <v>397</v>
      </c>
      <c r="B1228" s="75"/>
      <c r="C1228" s="75"/>
      <c r="D1228" s="75"/>
      <c r="E1228" s="75"/>
      <c r="F1228" s="75"/>
      <c r="G1228" s="75"/>
      <c r="H1228" s="75"/>
      <c r="I1228" s="75"/>
      <c r="J1228" s="75"/>
      <c r="K1228" s="75"/>
      <c r="L1228" s="75"/>
      <c r="M1228" s="64" t="s">
        <v>497</v>
      </c>
      <c r="N1228" s="64"/>
      <c r="O1228" s="64"/>
      <c r="P1228" s="64"/>
      <c r="Q1228" s="64"/>
    </row>
    <row r="1230" spans="1:18" ht="46.5" customHeight="1">
      <c r="A1230" s="76" t="s">
        <v>340</v>
      </c>
      <c r="B1230" s="77" t="s">
        <v>341</v>
      </c>
      <c r="C1230" s="76" t="s">
        <v>352</v>
      </c>
      <c r="D1230" s="76"/>
      <c r="E1230" s="76" t="s">
        <v>344</v>
      </c>
      <c r="F1230" s="76"/>
      <c r="G1230" s="76" t="s">
        <v>345</v>
      </c>
      <c r="H1230" s="76"/>
      <c r="I1230" s="76" t="s">
        <v>346</v>
      </c>
      <c r="J1230" s="76"/>
      <c r="K1230" s="76" t="s">
        <v>347</v>
      </c>
      <c r="L1230" s="76"/>
      <c r="M1230" s="76" t="s">
        <v>348</v>
      </c>
      <c r="N1230" s="76"/>
      <c r="O1230" s="81" t="s">
        <v>349</v>
      </c>
      <c r="P1230" s="82" t="s">
        <v>338</v>
      </c>
      <c r="Q1230" s="82" t="s">
        <v>339</v>
      </c>
    </row>
    <row r="1231" spans="1:18" ht="16.5">
      <c r="A1231" s="76"/>
      <c r="B1231" s="77"/>
      <c r="C1231" s="32" t="s">
        <v>342</v>
      </c>
      <c r="D1231" s="33" t="s">
        <v>15</v>
      </c>
      <c r="E1231" s="32" t="s">
        <v>342</v>
      </c>
      <c r="F1231" s="33" t="s">
        <v>15</v>
      </c>
      <c r="G1231" s="32" t="s">
        <v>342</v>
      </c>
      <c r="H1231" s="33" t="s">
        <v>15</v>
      </c>
      <c r="I1231" s="32" t="s">
        <v>342</v>
      </c>
      <c r="J1231" s="33" t="s">
        <v>15</v>
      </c>
      <c r="K1231" s="32" t="s">
        <v>342</v>
      </c>
      <c r="L1231" s="33" t="s">
        <v>15</v>
      </c>
      <c r="M1231" s="32" t="s">
        <v>342</v>
      </c>
      <c r="N1231" s="33" t="s">
        <v>15</v>
      </c>
      <c r="O1231" s="81"/>
      <c r="P1231" s="83"/>
      <c r="Q1231" s="83"/>
    </row>
    <row r="1232" spans="1:18" ht="18.75">
      <c r="A1232" s="34">
        <v>1</v>
      </c>
      <c r="B1232" s="35"/>
      <c r="C1232" s="34"/>
      <c r="D1232" s="36">
        <f>VLOOKUP(C1232,юноши!$A$4:$B$158,2)</f>
        <v>0</v>
      </c>
      <c r="E1232" s="34"/>
      <c r="F1232" s="36">
        <f>VLOOKUP(E1232,юноши!$C$4:$D$158,2)</f>
        <v>0</v>
      </c>
      <c r="G1232" s="34"/>
      <c r="H1232" s="36">
        <f>VLOOKUP(G1232,юноши!$E$4:$F$158,2)</f>
        <v>0</v>
      </c>
      <c r="I1232" s="34"/>
      <c r="J1232" s="36">
        <f>VLOOKUP(I1232,юноши!$G$4:$H$158,2)</f>
        <v>0</v>
      </c>
      <c r="K1232" s="34"/>
      <c r="L1232" s="36">
        <f>VLOOKUP(K1232,юноши!$I$4:$J$158,2)</f>
        <v>0</v>
      </c>
      <c r="M1232" s="34"/>
      <c r="N1232" s="36">
        <f>VLOOKUP(M1232,юноши!$K$4:$L$157,2)</f>
        <v>0</v>
      </c>
      <c r="O1232" s="37">
        <f>SUM(D1232+F1232+H1232+J1232+L1232+N1232)</f>
        <v>0</v>
      </c>
      <c r="P1232" s="47">
        <f>'Личное первенство'!P286</f>
        <v>20</v>
      </c>
      <c r="Q1232" s="69">
        <f ca="1">'Командный зачет'!D60</f>
        <v>5</v>
      </c>
      <c r="R1232" t="str">
        <f>M1228</f>
        <v>Субъект Российской Федерации 46</v>
      </c>
    </row>
    <row r="1233" spans="1:18" ht="18.75">
      <c r="A1233" s="34">
        <v>2</v>
      </c>
      <c r="B1233" s="35"/>
      <c r="C1233" s="34"/>
      <c r="D1233" s="36">
        <f>VLOOKUP(C1233,юноши!$A$4:$B$158,2)</f>
        <v>0</v>
      </c>
      <c r="E1233" s="34"/>
      <c r="F1233" s="36">
        <f>VLOOKUP(E1233,юноши!$C$4:$D$158,2)</f>
        <v>0</v>
      </c>
      <c r="G1233" s="34"/>
      <c r="H1233" s="36">
        <f>VLOOKUP(G1233,юноши!$E$4:$F$158,2)</f>
        <v>0</v>
      </c>
      <c r="I1233" s="34"/>
      <c r="J1233" s="36">
        <f>VLOOKUP(I1233,юноши!$G$4:$H$158,2)</f>
        <v>0</v>
      </c>
      <c r="K1233" s="34"/>
      <c r="L1233" s="36">
        <f>VLOOKUP(K1233,юноши!$I$4:$J$158,2)</f>
        <v>0</v>
      </c>
      <c r="M1233" s="34"/>
      <c r="N1233" s="36">
        <f>VLOOKUP(M1233,юноши!$K$4:$L$157,2)</f>
        <v>0</v>
      </c>
      <c r="O1233" s="37">
        <f t="shared" ref="O1233:O1237" si="45">SUM(D1233+F1233+H1233+J1233+L1233+N1233)</f>
        <v>0</v>
      </c>
      <c r="P1233" s="47">
        <f>'Личное первенство'!P287</f>
        <v>20</v>
      </c>
      <c r="Q1233" s="70"/>
      <c r="R1233" t="str">
        <f>M1228</f>
        <v>Субъект Российской Федерации 46</v>
      </c>
    </row>
    <row r="1234" spans="1:18" ht="18.75">
      <c r="A1234" s="34">
        <v>3</v>
      </c>
      <c r="B1234" s="35"/>
      <c r="C1234" s="34"/>
      <c r="D1234" s="36">
        <f>VLOOKUP(C1234,юноши!$A$4:$B$158,2)</f>
        <v>0</v>
      </c>
      <c r="E1234" s="34"/>
      <c r="F1234" s="36">
        <f>VLOOKUP(E1234,юноши!$C$4:$D$158,2)</f>
        <v>0</v>
      </c>
      <c r="G1234" s="34"/>
      <c r="H1234" s="36">
        <f>VLOOKUP(G1234,юноши!$E$4:$F$158,2)</f>
        <v>0</v>
      </c>
      <c r="I1234" s="34"/>
      <c r="J1234" s="36">
        <f>VLOOKUP(I1234,юноши!$G$4:$H$158,2)</f>
        <v>0</v>
      </c>
      <c r="K1234" s="34"/>
      <c r="L1234" s="36">
        <f>VLOOKUP(K1234,юноши!$I$4:$J$158,2)</f>
        <v>0</v>
      </c>
      <c r="M1234" s="34"/>
      <c r="N1234" s="36">
        <f>VLOOKUP(M1234,юноши!$K$4:$L$157,2)</f>
        <v>0</v>
      </c>
      <c r="O1234" s="37">
        <f t="shared" si="45"/>
        <v>0</v>
      </c>
      <c r="P1234" s="47">
        <f>'Личное первенство'!P288</f>
        <v>20</v>
      </c>
      <c r="Q1234" s="70"/>
      <c r="R1234" t="str">
        <f>M1228</f>
        <v>Субъект Российской Федерации 46</v>
      </c>
    </row>
    <row r="1235" spans="1:18" ht="18.75">
      <c r="A1235" s="34">
        <v>4</v>
      </c>
      <c r="B1235" s="35"/>
      <c r="C1235" s="34"/>
      <c r="D1235" s="36">
        <f>VLOOKUP(C1235,юноши!$A$4:$B$158,2)</f>
        <v>0</v>
      </c>
      <c r="E1235" s="34"/>
      <c r="F1235" s="36">
        <f>VLOOKUP(E1235,юноши!$C$4:$D$158,2)</f>
        <v>0</v>
      </c>
      <c r="G1235" s="34"/>
      <c r="H1235" s="36">
        <f>VLOOKUP(G1235,юноши!$E$4:$F$158,2)</f>
        <v>0</v>
      </c>
      <c r="I1235" s="34"/>
      <c r="J1235" s="36">
        <f>VLOOKUP(I1235,юноши!$G$4:$H$158,2)</f>
        <v>0</v>
      </c>
      <c r="K1235" s="34"/>
      <c r="L1235" s="36">
        <f>VLOOKUP(K1235,юноши!$I$4:$J$158,2)</f>
        <v>0</v>
      </c>
      <c r="M1235" s="34"/>
      <c r="N1235" s="36">
        <f>VLOOKUP(M1235,юноши!$K$4:$L$157,2)</f>
        <v>0</v>
      </c>
      <c r="O1235" s="37">
        <f t="shared" si="45"/>
        <v>0</v>
      </c>
      <c r="P1235" s="47">
        <f>'Личное первенство'!P289</f>
        <v>20</v>
      </c>
      <c r="Q1235" s="70"/>
      <c r="R1235" t="str">
        <f>M1228</f>
        <v>Субъект Российской Федерации 46</v>
      </c>
    </row>
    <row r="1236" spans="1:18" ht="18.75">
      <c r="A1236" s="34">
        <v>5</v>
      </c>
      <c r="B1236" s="35"/>
      <c r="C1236" s="34"/>
      <c r="D1236" s="36">
        <f>VLOOKUP(C1236,юноши!$A$4:$B$158,2)</f>
        <v>0</v>
      </c>
      <c r="E1236" s="34"/>
      <c r="F1236" s="36">
        <f>VLOOKUP(E1236,юноши!$C$4:$D$158,2)</f>
        <v>0</v>
      </c>
      <c r="G1236" s="34"/>
      <c r="H1236" s="36">
        <f>VLOOKUP(G1236,юноши!$E$4:$F$158,2)</f>
        <v>0</v>
      </c>
      <c r="I1236" s="34"/>
      <c r="J1236" s="36">
        <f>VLOOKUP(I1236,юноши!$G$4:$H$158,2)</f>
        <v>0</v>
      </c>
      <c r="K1236" s="34"/>
      <c r="L1236" s="36">
        <f>VLOOKUP(K1236,юноши!$I$4:$J$158,2)</f>
        <v>0</v>
      </c>
      <c r="M1236" s="34"/>
      <c r="N1236" s="36">
        <f>VLOOKUP(M1236,юноши!$K$4:$L$157,2)</f>
        <v>0</v>
      </c>
      <c r="O1236" s="37">
        <f t="shared" si="45"/>
        <v>0</v>
      </c>
      <c r="P1236" s="47">
        <f>'Личное первенство'!P290</f>
        <v>20</v>
      </c>
      <c r="Q1236" s="70"/>
      <c r="R1236" t="str">
        <f>M1228</f>
        <v>Субъект Российской Федерации 46</v>
      </c>
    </row>
    <row r="1237" spans="1:18" ht="18.75">
      <c r="A1237" s="34">
        <v>6</v>
      </c>
      <c r="B1237" s="35"/>
      <c r="C1237" s="34"/>
      <c r="D1237" s="36">
        <f>VLOOKUP(C1237,юноши!$A$4:$B$158,2)</f>
        <v>0</v>
      </c>
      <c r="E1237" s="34"/>
      <c r="F1237" s="36">
        <f>VLOOKUP(E1237,юноши!$C$4:$D$158,2)</f>
        <v>0</v>
      </c>
      <c r="G1237" s="34"/>
      <c r="H1237" s="36">
        <f>VLOOKUP(G1237,юноши!$E$4:$F$158,2)</f>
        <v>0</v>
      </c>
      <c r="I1237" s="34"/>
      <c r="J1237" s="36">
        <f>VLOOKUP(I1237,юноши!$G$4:$H$158,2)</f>
        <v>0</v>
      </c>
      <c r="K1237" s="34"/>
      <c r="L1237" s="36">
        <f>VLOOKUP(K1237,юноши!$I$4:$J$158,2)</f>
        <v>0</v>
      </c>
      <c r="M1237" s="34"/>
      <c r="N1237" s="36">
        <f>VLOOKUP(M1237,юноши!$K$4:$L$157,2)</f>
        <v>0</v>
      </c>
      <c r="O1237" s="37">
        <f t="shared" si="45"/>
        <v>0</v>
      </c>
      <c r="P1237" s="47">
        <f>'Личное первенство'!P291</f>
        <v>20</v>
      </c>
      <c r="Q1237" s="70"/>
      <c r="R1237" t="str">
        <f>M1228</f>
        <v>Субъект Российской Федерации 46</v>
      </c>
    </row>
    <row r="1238" spans="1:18" ht="20.25">
      <c r="A1238" s="72" t="s">
        <v>343</v>
      </c>
      <c r="B1238" s="73"/>
      <c r="C1238" s="73"/>
      <c r="D1238" s="73"/>
      <c r="E1238" s="73"/>
      <c r="F1238" s="73"/>
      <c r="G1238" s="73"/>
      <c r="H1238" s="73"/>
      <c r="I1238" s="73"/>
      <c r="J1238" s="73"/>
      <c r="K1238" s="73"/>
      <c r="L1238" s="73"/>
      <c r="M1238" s="73"/>
      <c r="N1238" s="74"/>
      <c r="O1238" s="79">
        <f ca="1">SUMPRODUCT(LARGE($O$1232:$O$1237,ROW(INDIRECT("O1:O"&amp;R15))))</f>
        <v>0</v>
      </c>
      <c r="P1238" s="80"/>
      <c r="Q1238" s="71"/>
    </row>
    <row r="1240" spans="1:18" ht="16.5">
      <c r="B1240" s="38" t="s">
        <v>350</v>
      </c>
    </row>
    <row r="1241" spans="1:18" ht="16.5">
      <c r="B1241" s="38"/>
    </row>
    <row r="1242" spans="1:18" ht="16.5">
      <c r="B1242" s="38" t="s">
        <v>351</v>
      </c>
    </row>
    <row r="1243" spans="1:18" ht="18.75">
      <c r="A1243" s="78" t="s">
        <v>330</v>
      </c>
      <c r="B1243" s="78"/>
      <c r="C1243" s="78"/>
      <c r="D1243" s="78"/>
      <c r="E1243" s="78"/>
      <c r="F1243" s="78"/>
      <c r="G1243" s="78"/>
      <c r="H1243" s="78"/>
      <c r="I1243" s="78"/>
      <c r="J1243" s="78"/>
      <c r="K1243" s="78"/>
      <c r="L1243" s="78"/>
      <c r="M1243" s="78"/>
      <c r="N1243" s="78"/>
      <c r="O1243" s="78"/>
      <c r="P1243" s="78"/>
      <c r="Q1243" s="78"/>
    </row>
    <row r="1244" spans="1:18" ht="18.75">
      <c r="A1244" s="78" t="s">
        <v>331</v>
      </c>
      <c r="B1244" s="78"/>
      <c r="C1244" s="78"/>
      <c r="D1244" s="78"/>
      <c r="E1244" s="78"/>
      <c r="F1244" s="78"/>
      <c r="G1244" s="78"/>
      <c r="H1244" s="78"/>
      <c r="I1244" s="78"/>
      <c r="J1244" s="78"/>
      <c r="K1244" s="78"/>
      <c r="L1244" s="78"/>
      <c r="M1244" s="78"/>
      <c r="N1244" s="78"/>
      <c r="O1244" s="78"/>
      <c r="P1244" s="78"/>
      <c r="Q1244" s="78"/>
    </row>
    <row r="1246" spans="1:18">
      <c r="A1246" s="65" t="s">
        <v>335</v>
      </c>
      <c r="B1246" s="65"/>
      <c r="C1246" s="65"/>
      <c r="D1246" s="65"/>
      <c r="E1246" s="65"/>
      <c r="F1246" s="65"/>
      <c r="G1246" s="65"/>
      <c r="H1246" s="65"/>
      <c r="I1246" s="65"/>
      <c r="J1246" s="65"/>
      <c r="K1246" s="65"/>
      <c r="L1246" s="65"/>
      <c r="M1246" s="65"/>
      <c r="N1246" s="65"/>
      <c r="O1246" s="65"/>
      <c r="P1246" s="65"/>
      <c r="Q1246" s="65"/>
    </row>
    <row r="1247" spans="1:18">
      <c r="A1247" s="28"/>
      <c r="B1247" s="28"/>
      <c r="C1247" s="28"/>
      <c r="D1247" s="28"/>
      <c r="E1247" s="28"/>
      <c r="F1247" s="28"/>
      <c r="G1247" s="28"/>
      <c r="H1247" s="28"/>
      <c r="I1247" s="28"/>
      <c r="J1247" s="28"/>
      <c r="K1247" s="28"/>
      <c r="L1247" s="28"/>
      <c r="M1247" s="28"/>
      <c r="N1247" s="28"/>
      <c r="O1247" s="28"/>
      <c r="P1247" s="28"/>
      <c r="Q1247" s="28"/>
    </row>
    <row r="1248" spans="1:18" ht="18.75">
      <c r="A1248" s="66" t="s">
        <v>332</v>
      </c>
      <c r="B1248" s="66"/>
      <c r="C1248" s="66"/>
      <c r="D1248" s="66"/>
      <c r="E1248" s="66"/>
      <c r="F1248" s="66"/>
      <c r="G1248" s="66"/>
      <c r="H1248" s="66"/>
      <c r="I1248" s="66"/>
      <c r="J1248" s="66"/>
      <c r="K1248" s="66"/>
      <c r="L1248" s="66"/>
      <c r="M1248" s="66"/>
      <c r="N1248" s="66"/>
      <c r="O1248" s="66"/>
      <c r="P1248" s="66"/>
      <c r="Q1248" s="66"/>
    </row>
    <row r="1249" spans="1:18" ht="18.75">
      <c r="A1249" s="66" t="s">
        <v>336</v>
      </c>
      <c r="B1249" s="66"/>
      <c r="C1249" s="66"/>
      <c r="D1249" s="66"/>
      <c r="E1249" s="66"/>
      <c r="F1249" s="66"/>
      <c r="G1249" s="66"/>
      <c r="H1249" s="66"/>
      <c r="I1249" s="66"/>
      <c r="J1249" s="66"/>
      <c r="K1249" s="66"/>
      <c r="L1249" s="66"/>
      <c r="M1249" s="66"/>
      <c r="N1249" s="66"/>
      <c r="O1249" s="66"/>
      <c r="P1249" s="66"/>
      <c r="Q1249" s="66"/>
    </row>
    <row r="1250" spans="1:18" ht="18.75">
      <c r="A1250" s="67" t="s">
        <v>337</v>
      </c>
      <c r="B1250" s="67"/>
      <c r="C1250" s="67"/>
      <c r="D1250" s="67"/>
      <c r="E1250" s="67"/>
      <c r="F1250" s="67"/>
      <c r="G1250" s="67"/>
      <c r="H1250" s="67"/>
      <c r="I1250" s="67"/>
      <c r="J1250" s="67"/>
      <c r="K1250" s="67"/>
      <c r="L1250" s="67"/>
      <c r="M1250" s="67"/>
      <c r="N1250" s="67"/>
      <c r="O1250" s="67"/>
      <c r="P1250" s="67"/>
      <c r="Q1250" s="67"/>
    </row>
    <row r="1251" spans="1:18" ht="18.75">
      <c r="A1251" s="40"/>
      <c r="B1251" s="40"/>
      <c r="C1251" s="40"/>
      <c r="D1251" s="40"/>
      <c r="E1251" s="40"/>
      <c r="F1251" s="40"/>
      <c r="G1251" s="40"/>
      <c r="H1251" s="40"/>
      <c r="I1251" s="40"/>
      <c r="J1251" s="40"/>
      <c r="K1251" s="40"/>
      <c r="L1251" s="40"/>
      <c r="M1251" s="40"/>
      <c r="N1251" s="40"/>
      <c r="O1251" s="40"/>
      <c r="P1251" s="40"/>
      <c r="Q1251" s="40"/>
    </row>
    <row r="1252" spans="1:18" ht="18.75">
      <c r="A1252" s="68" t="s">
        <v>333</v>
      </c>
      <c r="B1252" s="68"/>
      <c r="C1252" s="31"/>
      <c r="D1252" s="31"/>
      <c r="E1252" s="31"/>
      <c r="F1252" s="31"/>
      <c r="G1252" s="31"/>
      <c r="H1252" s="31"/>
      <c r="I1252" s="31"/>
      <c r="J1252" s="31"/>
      <c r="K1252" s="31"/>
      <c r="L1252" s="31"/>
      <c r="M1252" s="31"/>
      <c r="N1252" s="31"/>
      <c r="O1252" s="31"/>
    </row>
    <row r="1253" spans="1:18" ht="18.75">
      <c r="A1253" s="68" t="s">
        <v>334</v>
      </c>
      <c r="B1253" s="68"/>
      <c r="C1253" s="30"/>
      <c r="D1253" s="30"/>
      <c r="E1253" s="30"/>
      <c r="F1253" s="30"/>
      <c r="G1253" s="30"/>
      <c r="H1253" s="30"/>
      <c r="I1253" s="30"/>
      <c r="J1253" s="30"/>
      <c r="K1253" s="30"/>
      <c r="L1253" s="30"/>
      <c r="M1253" s="30"/>
      <c r="N1253" s="30"/>
      <c r="O1253" s="30"/>
    </row>
    <row r="1254" spans="1:18" ht="18.75">
      <c r="A1254" s="68"/>
      <c r="B1254" s="68"/>
      <c r="C1254" s="31"/>
      <c r="D1254" s="31"/>
      <c r="E1254" s="31"/>
      <c r="F1254" s="31"/>
      <c r="G1254" s="31"/>
      <c r="H1254" s="31"/>
      <c r="I1254" s="31"/>
      <c r="J1254" s="31"/>
      <c r="K1254" s="31"/>
      <c r="L1254" s="31"/>
      <c r="M1254" s="31"/>
      <c r="N1254" s="31"/>
      <c r="O1254" s="31"/>
    </row>
    <row r="1255" spans="1:18" ht="18.75">
      <c r="A1255" s="75" t="s">
        <v>398</v>
      </c>
      <c r="B1255" s="75"/>
      <c r="C1255" s="75"/>
      <c r="D1255" s="75"/>
      <c r="E1255" s="75"/>
      <c r="F1255" s="75"/>
      <c r="G1255" s="75"/>
      <c r="H1255" s="75"/>
      <c r="I1255" s="75"/>
      <c r="J1255" s="75"/>
      <c r="K1255" s="75"/>
      <c r="L1255" s="75"/>
      <c r="M1255" s="64" t="s">
        <v>498</v>
      </c>
      <c r="N1255" s="64"/>
      <c r="O1255" s="64"/>
      <c r="P1255" s="64"/>
      <c r="Q1255" s="64"/>
    </row>
    <row r="1257" spans="1:18" ht="46.5" customHeight="1">
      <c r="A1257" s="76" t="s">
        <v>340</v>
      </c>
      <c r="B1257" s="77" t="s">
        <v>341</v>
      </c>
      <c r="C1257" s="76" t="s">
        <v>352</v>
      </c>
      <c r="D1257" s="76"/>
      <c r="E1257" s="76" t="s">
        <v>344</v>
      </c>
      <c r="F1257" s="76"/>
      <c r="G1257" s="76" t="s">
        <v>345</v>
      </c>
      <c r="H1257" s="76"/>
      <c r="I1257" s="76" t="s">
        <v>346</v>
      </c>
      <c r="J1257" s="76"/>
      <c r="K1257" s="76" t="s">
        <v>347</v>
      </c>
      <c r="L1257" s="76"/>
      <c r="M1257" s="76" t="s">
        <v>348</v>
      </c>
      <c r="N1257" s="76"/>
      <c r="O1257" s="81" t="s">
        <v>349</v>
      </c>
      <c r="P1257" s="82" t="s">
        <v>338</v>
      </c>
      <c r="Q1257" s="82" t="s">
        <v>339</v>
      </c>
    </row>
    <row r="1258" spans="1:18" ht="16.5">
      <c r="A1258" s="76"/>
      <c r="B1258" s="77"/>
      <c r="C1258" s="32" t="s">
        <v>342</v>
      </c>
      <c r="D1258" s="33" t="s">
        <v>15</v>
      </c>
      <c r="E1258" s="32" t="s">
        <v>342</v>
      </c>
      <c r="F1258" s="33" t="s">
        <v>15</v>
      </c>
      <c r="G1258" s="32" t="s">
        <v>342</v>
      </c>
      <c r="H1258" s="33" t="s">
        <v>15</v>
      </c>
      <c r="I1258" s="32" t="s">
        <v>342</v>
      </c>
      <c r="J1258" s="33" t="s">
        <v>15</v>
      </c>
      <c r="K1258" s="32" t="s">
        <v>342</v>
      </c>
      <c r="L1258" s="33" t="s">
        <v>15</v>
      </c>
      <c r="M1258" s="32" t="s">
        <v>342</v>
      </c>
      <c r="N1258" s="33" t="s">
        <v>15</v>
      </c>
      <c r="O1258" s="81"/>
      <c r="P1258" s="83"/>
      <c r="Q1258" s="83"/>
    </row>
    <row r="1259" spans="1:18" ht="18.75">
      <c r="A1259" s="34">
        <v>1</v>
      </c>
      <c r="B1259" s="35"/>
      <c r="C1259" s="34"/>
      <c r="D1259" s="36">
        <f>VLOOKUP(C1259,юноши!$A$4:$B$158,2)</f>
        <v>0</v>
      </c>
      <c r="E1259" s="34"/>
      <c r="F1259" s="36">
        <f>VLOOKUP(E1259,юноши!$C$4:$D$158,2)</f>
        <v>0</v>
      </c>
      <c r="G1259" s="34"/>
      <c r="H1259" s="36">
        <f>VLOOKUP(G1259,юноши!$E$4:$F$158,2)</f>
        <v>0</v>
      </c>
      <c r="I1259" s="34"/>
      <c r="J1259" s="36">
        <f>VLOOKUP(I1259,юноши!$G$4:$H$158,2)</f>
        <v>0</v>
      </c>
      <c r="K1259" s="34"/>
      <c r="L1259" s="36">
        <f>VLOOKUP(K1259,юноши!$I$4:$J$158,2)</f>
        <v>0</v>
      </c>
      <c r="M1259" s="34"/>
      <c r="N1259" s="36">
        <f>VLOOKUP(M1259,юноши!$K$4:$L$157,2)</f>
        <v>0</v>
      </c>
      <c r="O1259" s="37">
        <f>SUM(D1259+F1259+H1259+J1259+L1259+N1259)</f>
        <v>0</v>
      </c>
      <c r="P1259" s="47">
        <f>'Личное первенство'!P292</f>
        <v>20</v>
      </c>
      <c r="Q1259" s="69">
        <f ca="1">'Командный зачет'!D61</f>
        <v>5</v>
      </c>
      <c r="R1259" t="str">
        <f>M1255</f>
        <v>Субъект Российской Федерации 47</v>
      </c>
    </row>
    <row r="1260" spans="1:18" ht="18.75">
      <c r="A1260" s="34">
        <v>2</v>
      </c>
      <c r="B1260" s="35"/>
      <c r="C1260" s="34"/>
      <c r="D1260" s="36">
        <f>VLOOKUP(C1260,юноши!$A$4:$B$158,2)</f>
        <v>0</v>
      </c>
      <c r="E1260" s="34"/>
      <c r="F1260" s="36">
        <f>VLOOKUP(E1260,юноши!$C$4:$D$158,2)</f>
        <v>0</v>
      </c>
      <c r="G1260" s="34"/>
      <c r="H1260" s="36">
        <f>VLOOKUP(G1260,юноши!$E$4:$F$158,2)</f>
        <v>0</v>
      </c>
      <c r="I1260" s="34"/>
      <c r="J1260" s="36">
        <f>VLOOKUP(I1260,юноши!$G$4:$H$158,2)</f>
        <v>0</v>
      </c>
      <c r="K1260" s="34"/>
      <c r="L1260" s="36">
        <f>VLOOKUP(K1260,юноши!$I$4:$J$158,2)</f>
        <v>0</v>
      </c>
      <c r="M1260" s="34"/>
      <c r="N1260" s="36">
        <f>VLOOKUP(M1260,юноши!$K$4:$L$157,2)</f>
        <v>0</v>
      </c>
      <c r="O1260" s="37">
        <f t="shared" ref="O1260:O1264" si="46">SUM(D1260+F1260+H1260+J1260+L1260+N1260)</f>
        <v>0</v>
      </c>
      <c r="P1260" s="47">
        <f>'Личное первенство'!P293</f>
        <v>20</v>
      </c>
      <c r="Q1260" s="70"/>
      <c r="R1260" t="str">
        <f>M1255</f>
        <v>Субъект Российской Федерации 47</v>
      </c>
    </row>
    <row r="1261" spans="1:18" ht="18.75">
      <c r="A1261" s="34">
        <v>3</v>
      </c>
      <c r="B1261" s="35"/>
      <c r="C1261" s="34"/>
      <c r="D1261" s="36">
        <f>VLOOKUP(C1261,юноши!$A$4:$B$158,2)</f>
        <v>0</v>
      </c>
      <c r="E1261" s="34"/>
      <c r="F1261" s="36">
        <f>VLOOKUP(E1261,юноши!$C$4:$D$158,2)</f>
        <v>0</v>
      </c>
      <c r="G1261" s="34"/>
      <c r="H1261" s="36">
        <f>VLOOKUP(G1261,юноши!$E$4:$F$158,2)</f>
        <v>0</v>
      </c>
      <c r="I1261" s="34"/>
      <c r="J1261" s="36">
        <f>VLOOKUP(I1261,юноши!$G$4:$H$158,2)</f>
        <v>0</v>
      </c>
      <c r="K1261" s="34"/>
      <c r="L1261" s="36">
        <f>VLOOKUP(K1261,юноши!$I$4:$J$158,2)</f>
        <v>0</v>
      </c>
      <c r="M1261" s="34"/>
      <c r="N1261" s="36">
        <f>VLOOKUP(M1261,юноши!$K$4:$L$157,2)</f>
        <v>0</v>
      </c>
      <c r="O1261" s="37">
        <f t="shared" si="46"/>
        <v>0</v>
      </c>
      <c r="P1261" s="47">
        <f>'Личное первенство'!P294</f>
        <v>20</v>
      </c>
      <c r="Q1261" s="70"/>
      <c r="R1261" t="str">
        <f>M1255</f>
        <v>Субъект Российской Федерации 47</v>
      </c>
    </row>
    <row r="1262" spans="1:18" ht="18.75">
      <c r="A1262" s="34">
        <v>4</v>
      </c>
      <c r="B1262" s="35"/>
      <c r="C1262" s="34"/>
      <c r="D1262" s="36">
        <f>VLOOKUP(C1262,юноши!$A$4:$B$158,2)</f>
        <v>0</v>
      </c>
      <c r="E1262" s="34"/>
      <c r="F1262" s="36">
        <f>VLOOKUP(E1262,юноши!$C$4:$D$158,2)</f>
        <v>0</v>
      </c>
      <c r="G1262" s="34"/>
      <c r="H1262" s="36">
        <f>VLOOKUP(G1262,юноши!$E$4:$F$158,2)</f>
        <v>0</v>
      </c>
      <c r="I1262" s="34"/>
      <c r="J1262" s="36">
        <f>VLOOKUP(I1262,юноши!$G$4:$H$158,2)</f>
        <v>0</v>
      </c>
      <c r="K1262" s="34"/>
      <c r="L1262" s="36">
        <f>VLOOKUP(K1262,юноши!$I$4:$J$158,2)</f>
        <v>0</v>
      </c>
      <c r="M1262" s="34"/>
      <c r="N1262" s="36">
        <f>VLOOKUP(M1262,юноши!$K$4:$L$157,2)</f>
        <v>0</v>
      </c>
      <c r="O1262" s="37">
        <f t="shared" si="46"/>
        <v>0</v>
      </c>
      <c r="P1262" s="47">
        <f>'Личное первенство'!P295</f>
        <v>20</v>
      </c>
      <c r="Q1262" s="70"/>
      <c r="R1262" t="str">
        <f>M1255</f>
        <v>Субъект Российской Федерации 47</v>
      </c>
    </row>
    <row r="1263" spans="1:18" ht="18.75">
      <c r="A1263" s="34">
        <v>5</v>
      </c>
      <c r="B1263" s="35"/>
      <c r="C1263" s="34"/>
      <c r="D1263" s="36">
        <f>VLOOKUP(C1263,юноши!$A$4:$B$158,2)</f>
        <v>0</v>
      </c>
      <c r="E1263" s="34"/>
      <c r="F1263" s="36">
        <f>VLOOKUP(E1263,юноши!$C$4:$D$158,2)</f>
        <v>0</v>
      </c>
      <c r="G1263" s="34"/>
      <c r="H1263" s="36">
        <f>VLOOKUP(G1263,юноши!$E$4:$F$158,2)</f>
        <v>0</v>
      </c>
      <c r="I1263" s="34"/>
      <c r="J1263" s="36">
        <f>VLOOKUP(I1263,юноши!$G$4:$H$158,2)</f>
        <v>0</v>
      </c>
      <c r="K1263" s="34"/>
      <c r="L1263" s="36">
        <f>VLOOKUP(K1263,юноши!$I$4:$J$158,2)</f>
        <v>0</v>
      </c>
      <c r="M1263" s="34"/>
      <c r="N1263" s="36">
        <f>VLOOKUP(M1263,юноши!$K$4:$L$157,2)</f>
        <v>0</v>
      </c>
      <c r="O1263" s="37">
        <f t="shared" si="46"/>
        <v>0</v>
      </c>
      <c r="P1263" s="47">
        <f>'Личное первенство'!P296</f>
        <v>20</v>
      </c>
      <c r="Q1263" s="70"/>
      <c r="R1263" t="str">
        <f>M1255</f>
        <v>Субъект Российской Федерации 47</v>
      </c>
    </row>
    <row r="1264" spans="1:18" ht="18.75">
      <c r="A1264" s="34">
        <v>6</v>
      </c>
      <c r="B1264" s="35"/>
      <c r="C1264" s="34"/>
      <c r="D1264" s="36">
        <f>VLOOKUP(C1264,юноши!$A$4:$B$158,2)</f>
        <v>0</v>
      </c>
      <c r="E1264" s="34"/>
      <c r="F1264" s="36">
        <f>VLOOKUP(E1264,юноши!$C$4:$D$158,2)</f>
        <v>0</v>
      </c>
      <c r="G1264" s="34"/>
      <c r="H1264" s="36">
        <f>VLOOKUP(G1264,юноши!$E$4:$F$158,2)</f>
        <v>0</v>
      </c>
      <c r="I1264" s="34"/>
      <c r="J1264" s="36">
        <f>VLOOKUP(I1264,юноши!$G$4:$H$158,2)</f>
        <v>0</v>
      </c>
      <c r="K1264" s="34"/>
      <c r="L1264" s="36">
        <f>VLOOKUP(K1264,юноши!$I$4:$J$158,2)</f>
        <v>0</v>
      </c>
      <c r="M1264" s="34"/>
      <c r="N1264" s="36">
        <f>VLOOKUP(M1264,юноши!$K$4:$L$157,2)</f>
        <v>0</v>
      </c>
      <c r="O1264" s="37">
        <f t="shared" si="46"/>
        <v>0</v>
      </c>
      <c r="P1264" s="47">
        <f>'Личное первенство'!P297</f>
        <v>20</v>
      </c>
      <c r="Q1264" s="70"/>
      <c r="R1264" t="str">
        <f>M1255</f>
        <v>Субъект Российской Федерации 47</v>
      </c>
    </row>
    <row r="1265" spans="1:17" ht="20.25">
      <c r="A1265" s="72" t="s">
        <v>343</v>
      </c>
      <c r="B1265" s="73"/>
      <c r="C1265" s="73"/>
      <c r="D1265" s="73"/>
      <c r="E1265" s="73"/>
      <c r="F1265" s="73"/>
      <c r="G1265" s="73"/>
      <c r="H1265" s="73"/>
      <c r="I1265" s="73"/>
      <c r="J1265" s="73"/>
      <c r="K1265" s="73"/>
      <c r="L1265" s="73"/>
      <c r="M1265" s="73"/>
      <c r="N1265" s="74"/>
      <c r="O1265" s="79">
        <f ca="1">SUMPRODUCT(LARGE($O$1259:$O$1264,ROW(INDIRECT("O1:O"&amp;R15))))</f>
        <v>0</v>
      </c>
      <c r="P1265" s="80"/>
      <c r="Q1265" s="71"/>
    </row>
    <row r="1267" spans="1:17" ht="16.5">
      <c r="B1267" s="38" t="s">
        <v>350</v>
      </c>
    </row>
    <row r="1268" spans="1:17" ht="16.5">
      <c r="B1268" s="38"/>
    </row>
    <row r="1269" spans="1:17" ht="16.5">
      <c r="B1269" s="38" t="s">
        <v>351</v>
      </c>
    </row>
    <row r="1270" spans="1:17" ht="18.75">
      <c r="A1270" s="78" t="s">
        <v>330</v>
      </c>
      <c r="B1270" s="78"/>
      <c r="C1270" s="78"/>
      <c r="D1270" s="78"/>
      <c r="E1270" s="78"/>
      <c r="F1270" s="78"/>
      <c r="G1270" s="78"/>
      <c r="H1270" s="78"/>
      <c r="I1270" s="78"/>
      <c r="J1270" s="78"/>
      <c r="K1270" s="78"/>
      <c r="L1270" s="78"/>
      <c r="M1270" s="78"/>
      <c r="N1270" s="78"/>
      <c r="O1270" s="78"/>
      <c r="P1270" s="78"/>
      <c r="Q1270" s="78"/>
    </row>
    <row r="1271" spans="1:17" ht="18.75">
      <c r="A1271" s="78" t="s">
        <v>331</v>
      </c>
      <c r="B1271" s="78"/>
      <c r="C1271" s="78"/>
      <c r="D1271" s="78"/>
      <c r="E1271" s="78"/>
      <c r="F1271" s="78"/>
      <c r="G1271" s="78"/>
      <c r="H1271" s="78"/>
      <c r="I1271" s="78"/>
      <c r="J1271" s="78"/>
      <c r="K1271" s="78"/>
      <c r="L1271" s="78"/>
      <c r="M1271" s="78"/>
      <c r="N1271" s="78"/>
      <c r="O1271" s="78"/>
      <c r="P1271" s="78"/>
      <c r="Q1271" s="78"/>
    </row>
    <row r="1273" spans="1:17">
      <c r="A1273" s="65" t="s">
        <v>335</v>
      </c>
      <c r="B1273" s="65"/>
      <c r="C1273" s="65"/>
      <c r="D1273" s="65"/>
      <c r="E1273" s="65"/>
      <c r="F1273" s="65"/>
      <c r="G1273" s="65"/>
      <c r="H1273" s="65"/>
      <c r="I1273" s="65"/>
      <c r="J1273" s="65"/>
      <c r="K1273" s="65"/>
      <c r="L1273" s="65"/>
      <c r="M1273" s="65"/>
      <c r="N1273" s="65"/>
      <c r="O1273" s="65"/>
      <c r="P1273" s="65"/>
      <c r="Q1273" s="65"/>
    </row>
    <row r="1274" spans="1:17">
      <c r="A1274" s="28"/>
      <c r="B1274" s="28"/>
      <c r="C1274" s="28"/>
      <c r="D1274" s="28"/>
      <c r="E1274" s="28"/>
      <c r="F1274" s="28"/>
      <c r="G1274" s="28"/>
      <c r="H1274" s="28"/>
      <c r="I1274" s="28"/>
      <c r="J1274" s="28"/>
      <c r="K1274" s="28"/>
      <c r="L1274" s="28"/>
      <c r="M1274" s="28"/>
      <c r="N1274" s="28"/>
      <c r="O1274" s="28"/>
      <c r="P1274" s="28"/>
      <c r="Q1274" s="28"/>
    </row>
    <row r="1275" spans="1:17" ht="18.75">
      <c r="A1275" s="66" t="s">
        <v>332</v>
      </c>
      <c r="B1275" s="66"/>
      <c r="C1275" s="66"/>
      <c r="D1275" s="66"/>
      <c r="E1275" s="66"/>
      <c r="F1275" s="66"/>
      <c r="G1275" s="66"/>
      <c r="H1275" s="66"/>
      <c r="I1275" s="66"/>
      <c r="J1275" s="66"/>
      <c r="K1275" s="66"/>
      <c r="L1275" s="66"/>
      <c r="M1275" s="66"/>
      <c r="N1275" s="66"/>
      <c r="O1275" s="66"/>
      <c r="P1275" s="66"/>
      <c r="Q1275" s="66"/>
    </row>
    <row r="1276" spans="1:17" ht="18.75">
      <c r="A1276" s="66" t="s">
        <v>336</v>
      </c>
      <c r="B1276" s="66"/>
      <c r="C1276" s="66"/>
      <c r="D1276" s="66"/>
      <c r="E1276" s="66"/>
      <c r="F1276" s="66"/>
      <c r="G1276" s="66"/>
      <c r="H1276" s="66"/>
      <c r="I1276" s="66"/>
      <c r="J1276" s="66"/>
      <c r="K1276" s="66"/>
      <c r="L1276" s="66"/>
      <c r="M1276" s="66"/>
      <c r="N1276" s="66"/>
      <c r="O1276" s="66"/>
      <c r="P1276" s="66"/>
      <c r="Q1276" s="66"/>
    </row>
    <row r="1277" spans="1:17" ht="18.75">
      <c r="A1277" s="67" t="s">
        <v>337</v>
      </c>
      <c r="B1277" s="67"/>
      <c r="C1277" s="67"/>
      <c r="D1277" s="67"/>
      <c r="E1277" s="67"/>
      <c r="F1277" s="67"/>
      <c r="G1277" s="67"/>
      <c r="H1277" s="67"/>
      <c r="I1277" s="67"/>
      <c r="J1277" s="67"/>
      <c r="K1277" s="67"/>
      <c r="L1277" s="67"/>
      <c r="M1277" s="67"/>
      <c r="N1277" s="67"/>
      <c r="O1277" s="67"/>
      <c r="P1277" s="67"/>
      <c r="Q1277" s="67"/>
    </row>
    <row r="1278" spans="1:17" ht="18.75">
      <c r="A1278" s="40"/>
      <c r="B1278" s="40"/>
      <c r="C1278" s="40"/>
      <c r="D1278" s="40"/>
      <c r="E1278" s="40"/>
      <c r="F1278" s="40"/>
      <c r="G1278" s="40"/>
      <c r="H1278" s="40"/>
      <c r="I1278" s="40"/>
      <c r="J1278" s="40"/>
      <c r="K1278" s="40"/>
      <c r="L1278" s="40"/>
      <c r="M1278" s="40"/>
      <c r="N1278" s="40"/>
      <c r="O1278" s="40"/>
      <c r="P1278" s="40"/>
      <c r="Q1278" s="40"/>
    </row>
    <row r="1279" spans="1:17" ht="18.75">
      <c r="A1279" s="68" t="s">
        <v>333</v>
      </c>
      <c r="B1279" s="68"/>
      <c r="C1279" s="31"/>
      <c r="D1279" s="31"/>
      <c r="E1279" s="31"/>
      <c r="F1279" s="31"/>
      <c r="G1279" s="31"/>
      <c r="H1279" s="31"/>
      <c r="I1279" s="31"/>
      <c r="J1279" s="31"/>
      <c r="K1279" s="31"/>
      <c r="L1279" s="31"/>
      <c r="M1279" s="31"/>
      <c r="N1279" s="31"/>
      <c r="O1279" s="31"/>
    </row>
    <row r="1280" spans="1:17" ht="18.75">
      <c r="A1280" s="68" t="s">
        <v>334</v>
      </c>
      <c r="B1280" s="68"/>
      <c r="C1280" s="30"/>
      <c r="D1280" s="30"/>
      <c r="E1280" s="30"/>
      <c r="F1280" s="30"/>
      <c r="G1280" s="30"/>
      <c r="H1280" s="30"/>
      <c r="I1280" s="30"/>
      <c r="J1280" s="30"/>
      <c r="K1280" s="30"/>
      <c r="L1280" s="30"/>
      <c r="M1280" s="30"/>
      <c r="N1280" s="30"/>
      <c r="O1280" s="30"/>
    </row>
    <row r="1281" spans="1:18" ht="18.75">
      <c r="A1281" s="68"/>
      <c r="B1281" s="68"/>
      <c r="C1281" s="31"/>
      <c r="D1281" s="31"/>
      <c r="E1281" s="31"/>
      <c r="F1281" s="31"/>
      <c r="G1281" s="31"/>
      <c r="H1281" s="31"/>
      <c r="I1281" s="31"/>
      <c r="J1281" s="31"/>
      <c r="K1281" s="31"/>
      <c r="L1281" s="31"/>
      <c r="M1281" s="31"/>
      <c r="N1281" s="31"/>
      <c r="O1281" s="31"/>
    </row>
    <row r="1282" spans="1:18" ht="18.75">
      <c r="A1282" s="75" t="s">
        <v>399</v>
      </c>
      <c r="B1282" s="75"/>
      <c r="C1282" s="75"/>
      <c r="D1282" s="75"/>
      <c r="E1282" s="75"/>
      <c r="F1282" s="75"/>
      <c r="G1282" s="75"/>
      <c r="H1282" s="75"/>
      <c r="I1282" s="75"/>
      <c r="J1282" s="75"/>
      <c r="K1282" s="75"/>
      <c r="L1282" s="75"/>
      <c r="M1282" s="64" t="s">
        <v>499</v>
      </c>
      <c r="N1282" s="64"/>
      <c r="O1282" s="64"/>
      <c r="P1282" s="64"/>
      <c r="Q1282" s="64"/>
    </row>
    <row r="1284" spans="1:18" ht="46.5" customHeight="1">
      <c r="A1284" s="76" t="s">
        <v>340</v>
      </c>
      <c r="B1284" s="77" t="s">
        <v>341</v>
      </c>
      <c r="C1284" s="76" t="s">
        <v>352</v>
      </c>
      <c r="D1284" s="76"/>
      <c r="E1284" s="76" t="s">
        <v>344</v>
      </c>
      <c r="F1284" s="76"/>
      <c r="G1284" s="76" t="s">
        <v>345</v>
      </c>
      <c r="H1284" s="76"/>
      <c r="I1284" s="76" t="s">
        <v>346</v>
      </c>
      <c r="J1284" s="76"/>
      <c r="K1284" s="76" t="s">
        <v>347</v>
      </c>
      <c r="L1284" s="76"/>
      <c r="M1284" s="76" t="s">
        <v>348</v>
      </c>
      <c r="N1284" s="76"/>
      <c r="O1284" s="81" t="s">
        <v>349</v>
      </c>
      <c r="P1284" s="82" t="s">
        <v>338</v>
      </c>
      <c r="Q1284" s="82" t="s">
        <v>339</v>
      </c>
    </row>
    <row r="1285" spans="1:18" ht="16.5">
      <c r="A1285" s="76"/>
      <c r="B1285" s="77"/>
      <c r="C1285" s="32" t="s">
        <v>342</v>
      </c>
      <c r="D1285" s="33" t="s">
        <v>15</v>
      </c>
      <c r="E1285" s="32" t="s">
        <v>342</v>
      </c>
      <c r="F1285" s="33" t="s">
        <v>15</v>
      </c>
      <c r="G1285" s="32" t="s">
        <v>342</v>
      </c>
      <c r="H1285" s="33" t="s">
        <v>15</v>
      </c>
      <c r="I1285" s="32" t="s">
        <v>342</v>
      </c>
      <c r="J1285" s="33" t="s">
        <v>15</v>
      </c>
      <c r="K1285" s="32" t="s">
        <v>342</v>
      </c>
      <c r="L1285" s="33" t="s">
        <v>15</v>
      </c>
      <c r="M1285" s="32" t="s">
        <v>342</v>
      </c>
      <c r="N1285" s="33" t="s">
        <v>15</v>
      </c>
      <c r="O1285" s="81"/>
      <c r="P1285" s="83"/>
      <c r="Q1285" s="83"/>
    </row>
    <row r="1286" spans="1:18" ht="18.75">
      <c r="A1286" s="34">
        <v>1</v>
      </c>
      <c r="B1286" s="35"/>
      <c r="C1286" s="34"/>
      <c r="D1286" s="36">
        <f>VLOOKUP(C1286,юноши!$A$4:$B$158,2)</f>
        <v>0</v>
      </c>
      <c r="E1286" s="34"/>
      <c r="F1286" s="36">
        <f>VLOOKUP(E1286,юноши!$C$4:$D$158,2)</f>
        <v>0</v>
      </c>
      <c r="G1286" s="34"/>
      <c r="H1286" s="36">
        <f>VLOOKUP(G1286,юноши!$E$4:$F$158,2)</f>
        <v>0</v>
      </c>
      <c r="I1286" s="34"/>
      <c r="J1286" s="36">
        <f>VLOOKUP(I1286,юноши!$G$4:$H$158,2)</f>
        <v>0</v>
      </c>
      <c r="K1286" s="34"/>
      <c r="L1286" s="36">
        <f>VLOOKUP(K1286,юноши!$I$4:$J$158,2)</f>
        <v>0</v>
      </c>
      <c r="M1286" s="34"/>
      <c r="N1286" s="36">
        <f>VLOOKUP(M1286,юноши!$K$4:$L$157,2)</f>
        <v>0</v>
      </c>
      <c r="O1286" s="37">
        <f>SUM(D1286+F1286+H1286+J1286+L1286+N1286)</f>
        <v>0</v>
      </c>
      <c r="P1286" s="47">
        <f>'Личное первенство'!P298</f>
        <v>20</v>
      </c>
      <c r="Q1286" s="69">
        <f ca="1">'Командный зачет'!D62</f>
        <v>5</v>
      </c>
      <c r="R1286" t="str">
        <f>M1282</f>
        <v>Субъект Российской Федерации 48</v>
      </c>
    </row>
    <row r="1287" spans="1:18" ht="18.75">
      <c r="A1287" s="34">
        <v>2</v>
      </c>
      <c r="B1287" s="35"/>
      <c r="C1287" s="34"/>
      <c r="D1287" s="36">
        <f>VLOOKUP(C1287,юноши!$A$4:$B$158,2)</f>
        <v>0</v>
      </c>
      <c r="E1287" s="34"/>
      <c r="F1287" s="36">
        <f>VLOOKUP(E1287,юноши!$C$4:$D$158,2)</f>
        <v>0</v>
      </c>
      <c r="G1287" s="34"/>
      <c r="H1287" s="36">
        <f>VLOOKUP(G1287,юноши!$E$4:$F$158,2)</f>
        <v>0</v>
      </c>
      <c r="I1287" s="34"/>
      <c r="J1287" s="36">
        <f>VLOOKUP(I1287,юноши!$G$4:$H$158,2)</f>
        <v>0</v>
      </c>
      <c r="K1287" s="34"/>
      <c r="L1287" s="36">
        <f>VLOOKUP(K1287,юноши!$I$4:$J$158,2)</f>
        <v>0</v>
      </c>
      <c r="M1287" s="34"/>
      <c r="N1287" s="36">
        <f>VLOOKUP(M1287,юноши!$K$4:$L$157,2)</f>
        <v>0</v>
      </c>
      <c r="O1287" s="37">
        <f t="shared" ref="O1287:O1291" si="47">SUM(D1287+F1287+H1287+J1287+L1287+N1287)</f>
        <v>0</v>
      </c>
      <c r="P1287" s="47">
        <f>'Личное первенство'!P299</f>
        <v>20</v>
      </c>
      <c r="Q1287" s="70"/>
      <c r="R1287" t="str">
        <f>M1282</f>
        <v>Субъект Российской Федерации 48</v>
      </c>
    </row>
    <row r="1288" spans="1:18" ht="18.75">
      <c r="A1288" s="34">
        <v>3</v>
      </c>
      <c r="B1288" s="35"/>
      <c r="C1288" s="34"/>
      <c r="D1288" s="36">
        <f>VLOOKUP(C1288,юноши!$A$4:$B$158,2)</f>
        <v>0</v>
      </c>
      <c r="E1288" s="34"/>
      <c r="F1288" s="36">
        <f>VLOOKUP(E1288,юноши!$C$4:$D$158,2)</f>
        <v>0</v>
      </c>
      <c r="G1288" s="34"/>
      <c r="H1288" s="36">
        <f>VLOOKUP(G1288,юноши!$E$4:$F$158,2)</f>
        <v>0</v>
      </c>
      <c r="I1288" s="34"/>
      <c r="J1288" s="36">
        <f>VLOOKUP(I1288,юноши!$G$4:$H$158,2)</f>
        <v>0</v>
      </c>
      <c r="K1288" s="34"/>
      <c r="L1288" s="36">
        <f>VLOOKUP(K1288,юноши!$I$4:$J$158,2)</f>
        <v>0</v>
      </c>
      <c r="M1288" s="34"/>
      <c r="N1288" s="36">
        <f>VLOOKUP(M1288,юноши!$K$4:$L$157,2)</f>
        <v>0</v>
      </c>
      <c r="O1288" s="37">
        <f t="shared" si="47"/>
        <v>0</v>
      </c>
      <c r="P1288" s="47">
        <f>'Личное первенство'!P300</f>
        <v>20</v>
      </c>
      <c r="Q1288" s="70"/>
      <c r="R1288" t="str">
        <f>M1282</f>
        <v>Субъект Российской Федерации 48</v>
      </c>
    </row>
    <row r="1289" spans="1:18" ht="18.75">
      <c r="A1289" s="34">
        <v>4</v>
      </c>
      <c r="B1289" s="35"/>
      <c r="C1289" s="34"/>
      <c r="D1289" s="36">
        <f>VLOOKUP(C1289,юноши!$A$4:$B$158,2)</f>
        <v>0</v>
      </c>
      <c r="E1289" s="34"/>
      <c r="F1289" s="36">
        <f>VLOOKUP(E1289,юноши!$C$4:$D$158,2)</f>
        <v>0</v>
      </c>
      <c r="G1289" s="34"/>
      <c r="H1289" s="36">
        <f>VLOOKUP(G1289,юноши!$E$4:$F$158,2)</f>
        <v>0</v>
      </c>
      <c r="I1289" s="34"/>
      <c r="J1289" s="36">
        <f>VLOOKUP(I1289,юноши!$G$4:$H$158,2)</f>
        <v>0</v>
      </c>
      <c r="K1289" s="34"/>
      <c r="L1289" s="36">
        <f>VLOOKUP(K1289,юноши!$I$4:$J$158,2)</f>
        <v>0</v>
      </c>
      <c r="M1289" s="34"/>
      <c r="N1289" s="36">
        <f>VLOOKUP(M1289,юноши!$K$4:$L$157,2)</f>
        <v>0</v>
      </c>
      <c r="O1289" s="37">
        <f t="shared" si="47"/>
        <v>0</v>
      </c>
      <c r="P1289" s="47">
        <f>'Личное первенство'!P301</f>
        <v>20</v>
      </c>
      <c r="Q1289" s="70"/>
      <c r="R1289" t="str">
        <f>M1282</f>
        <v>Субъект Российской Федерации 48</v>
      </c>
    </row>
    <row r="1290" spans="1:18" ht="18.75">
      <c r="A1290" s="34">
        <v>5</v>
      </c>
      <c r="B1290" s="35"/>
      <c r="C1290" s="34"/>
      <c r="D1290" s="36">
        <f>VLOOKUP(C1290,юноши!$A$4:$B$158,2)</f>
        <v>0</v>
      </c>
      <c r="E1290" s="34"/>
      <c r="F1290" s="36">
        <f>VLOOKUP(E1290,юноши!$C$4:$D$158,2)</f>
        <v>0</v>
      </c>
      <c r="G1290" s="34"/>
      <c r="H1290" s="36">
        <f>VLOOKUP(G1290,юноши!$E$4:$F$158,2)</f>
        <v>0</v>
      </c>
      <c r="I1290" s="34"/>
      <c r="J1290" s="36">
        <f>VLOOKUP(I1290,юноши!$G$4:$H$158,2)</f>
        <v>0</v>
      </c>
      <c r="K1290" s="34"/>
      <c r="L1290" s="36">
        <f>VLOOKUP(K1290,юноши!$I$4:$J$158,2)</f>
        <v>0</v>
      </c>
      <c r="M1290" s="34"/>
      <c r="N1290" s="36">
        <f>VLOOKUP(M1290,юноши!$K$4:$L$157,2)</f>
        <v>0</v>
      </c>
      <c r="O1290" s="37">
        <f t="shared" si="47"/>
        <v>0</v>
      </c>
      <c r="P1290" s="47">
        <f>'Личное первенство'!P302</f>
        <v>20</v>
      </c>
      <c r="Q1290" s="70"/>
      <c r="R1290" t="str">
        <f>M1282</f>
        <v>Субъект Российской Федерации 48</v>
      </c>
    </row>
    <row r="1291" spans="1:18" ht="18.75">
      <c r="A1291" s="34">
        <v>6</v>
      </c>
      <c r="B1291" s="35"/>
      <c r="C1291" s="34"/>
      <c r="D1291" s="36">
        <f>VLOOKUP(C1291,юноши!$A$4:$B$158,2)</f>
        <v>0</v>
      </c>
      <c r="E1291" s="34"/>
      <c r="F1291" s="36">
        <f>VLOOKUP(E1291,юноши!$C$4:$D$158,2)</f>
        <v>0</v>
      </c>
      <c r="G1291" s="34"/>
      <c r="H1291" s="36">
        <f>VLOOKUP(G1291,юноши!$E$4:$F$158,2)</f>
        <v>0</v>
      </c>
      <c r="I1291" s="34"/>
      <c r="J1291" s="36">
        <f>VLOOKUP(I1291,юноши!$G$4:$H$158,2)</f>
        <v>0</v>
      </c>
      <c r="K1291" s="34"/>
      <c r="L1291" s="36">
        <f>VLOOKUP(K1291,юноши!$I$4:$J$158,2)</f>
        <v>0</v>
      </c>
      <c r="M1291" s="34"/>
      <c r="N1291" s="36">
        <f>VLOOKUP(M1291,юноши!$K$4:$L$157,2)</f>
        <v>0</v>
      </c>
      <c r="O1291" s="37">
        <f t="shared" si="47"/>
        <v>0</v>
      </c>
      <c r="P1291" s="47">
        <f>'Личное первенство'!P303</f>
        <v>20</v>
      </c>
      <c r="Q1291" s="70"/>
      <c r="R1291" t="str">
        <f>M1282</f>
        <v>Субъект Российской Федерации 48</v>
      </c>
    </row>
    <row r="1292" spans="1:18" ht="20.25">
      <c r="A1292" s="72" t="s">
        <v>343</v>
      </c>
      <c r="B1292" s="73"/>
      <c r="C1292" s="73"/>
      <c r="D1292" s="73"/>
      <c r="E1292" s="73"/>
      <c r="F1292" s="73"/>
      <c r="G1292" s="73"/>
      <c r="H1292" s="73"/>
      <c r="I1292" s="73"/>
      <c r="J1292" s="73"/>
      <c r="K1292" s="73"/>
      <c r="L1292" s="73"/>
      <c r="M1292" s="73"/>
      <c r="N1292" s="74"/>
      <c r="O1292" s="79">
        <f ca="1">SUMPRODUCT(LARGE($O$1286:$O$1291,ROW(INDIRECT("O1:O"&amp;R15))))</f>
        <v>0</v>
      </c>
      <c r="P1292" s="80"/>
      <c r="Q1292" s="71"/>
    </row>
    <row r="1294" spans="1:18" ht="16.5">
      <c r="B1294" s="38" t="s">
        <v>350</v>
      </c>
    </row>
    <row r="1295" spans="1:18" ht="16.5">
      <c r="B1295" s="38"/>
    </row>
    <row r="1296" spans="1:18" ht="16.5">
      <c r="B1296" s="38" t="s">
        <v>351</v>
      </c>
    </row>
    <row r="1297" spans="1:17" ht="18.75">
      <c r="A1297" s="78" t="s">
        <v>330</v>
      </c>
      <c r="B1297" s="78"/>
      <c r="C1297" s="78"/>
      <c r="D1297" s="78"/>
      <c r="E1297" s="78"/>
      <c r="F1297" s="78"/>
      <c r="G1297" s="78"/>
      <c r="H1297" s="78"/>
      <c r="I1297" s="78"/>
      <c r="J1297" s="78"/>
      <c r="K1297" s="78"/>
      <c r="L1297" s="78"/>
      <c r="M1297" s="78"/>
      <c r="N1297" s="78"/>
      <c r="O1297" s="78"/>
      <c r="P1297" s="78"/>
      <c r="Q1297" s="78"/>
    </row>
    <row r="1298" spans="1:17" ht="18.75">
      <c r="A1298" s="78" t="s">
        <v>331</v>
      </c>
      <c r="B1298" s="78"/>
      <c r="C1298" s="78"/>
      <c r="D1298" s="78"/>
      <c r="E1298" s="78"/>
      <c r="F1298" s="78"/>
      <c r="G1298" s="78"/>
      <c r="H1298" s="78"/>
      <c r="I1298" s="78"/>
      <c r="J1298" s="78"/>
      <c r="K1298" s="78"/>
      <c r="L1298" s="78"/>
      <c r="M1298" s="78"/>
      <c r="N1298" s="78"/>
      <c r="O1298" s="78"/>
      <c r="P1298" s="78"/>
      <c r="Q1298" s="78"/>
    </row>
    <row r="1300" spans="1:17">
      <c r="A1300" s="65" t="s">
        <v>335</v>
      </c>
      <c r="B1300" s="65"/>
      <c r="C1300" s="65"/>
      <c r="D1300" s="65"/>
      <c r="E1300" s="65"/>
      <c r="F1300" s="65"/>
      <c r="G1300" s="65"/>
      <c r="H1300" s="65"/>
      <c r="I1300" s="65"/>
      <c r="J1300" s="65"/>
      <c r="K1300" s="65"/>
      <c r="L1300" s="65"/>
      <c r="M1300" s="65"/>
      <c r="N1300" s="65"/>
      <c r="O1300" s="65"/>
      <c r="P1300" s="65"/>
      <c r="Q1300" s="65"/>
    </row>
    <row r="1301" spans="1:17">
      <c r="A1301" s="28"/>
      <c r="B1301" s="28"/>
      <c r="C1301" s="28"/>
      <c r="D1301" s="28"/>
      <c r="E1301" s="28"/>
      <c r="F1301" s="28"/>
      <c r="G1301" s="28"/>
      <c r="H1301" s="28"/>
      <c r="I1301" s="28"/>
      <c r="J1301" s="28"/>
      <c r="K1301" s="28"/>
      <c r="L1301" s="28"/>
      <c r="M1301" s="28"/>
      <c r="N1301" s="28"/>
      <c r="O1301" s="28"/>
      <c r="P1301" s="28"/>
      <c r="Q1301" s="28"/>
    </row>
    <row r="1302" spans="1:17" ht="18.75">
      <c r="A1302" s="66" t="s">
        <v>332</v>
      </c>
      <c r="B1302" s="66"/>
      <c r="C1302" s="66"/>
      <c r="D1302" s="66"/>
      <c r="E1302" s="66"/>
      <c r="F1302" s="66"/>
      <c r="G1302" s="66"/>
      <c r="H1302" s="66"/>
      <c r="I1302" s="66"/>
      <c r="J1302" s="66"/>
      <c r="K1302" s="66"/>
      <c r="L1302" s="66"/>
      <c r="M1302" s="66"/>
      <c r="N1302" s="66"/>
      <c r="O1302" s="66"/>
      <c r="P1302" s="66"/>
      <c r="Q1302" s="66"/>
    </row>
    <row r="1303" spans="1:17" ht="18.75">
      <c r="A1303" s="66" t="s">
        <v>336</v>
      </c>
      <c r="B1303" s="66"/>
      <c r="C1303" s="66"/>
      <c r="D1303" s="66"/>
      <c r="E1303" s="66"/>
      <c r="F1303" s="66"/>
      <c r="G1303" s="66"/>
      <c r="H1303" s="66"/>
      <c r="I1303" s="66"/>
      <c r="J1303" s="66"/>
      <c r="K1303" s="66"/>
      <c r="L1303" s="66"/>
      <c r="M1303" s="66"/>
      <c r="N1303" s="66"/>
      <c r="O1303" s="66"/>
      <c r="P1303" s="66"/>
      <c r="Q1303" s="66"/>
    </row>
    <row r="1304" spans="1:17" ht="18.75">
      <c r="A1304" s="67" t="s">
        <v>337</v>
      </c>
      <c r="B1304" s="67"/>
      <c r="C1304" s="67"/>
      <c r="D1304" s="67"/>
      <c r="E1304" s="67"/>
      <c r="F1304" s="67"/>
      <c r="G1304" s="67"/>
      <c r="H1304" s="67"/>
      <c r="I1304" s="67"/>
      <c r="J1304" s="67"/>
      <c r="K1304" s="67"/>
      <c r="L1304" s="67"/>
      <c r="M1304" s="67"/>
      <c r="N1304" s="67"/>
      <c r="O1304" s="67"/>
      <c r="P1304" s="67"/>
      <c r="Q1304" s="67"/>
    </row>
    <row r="1305" spans="1:17" ht="18.75">
      <c r="A1305" s="40"/>
      <c r="B1305" s="40"/>
      <c r="C1305" s="40"/>
      <c r="D1305" s="40"/>
      <c r="E1305" s="40"/>
      <c r="F1305" s="40"/>
      <c r="G1305" s="40"/>
      <c r="H1305" s="40"/>
      <c r="I1305" s="40"/>
      <c r="J1305" s="40"/>
      <c r="K1305" s="40"/>
      <c r="L1305" s="40"/>
      <c r="M1305" s="40"/>
      <c r="N1305" s="40"/>
      <c r="O1305" s="40"/>
      <c r="P1305" s="40"/>
      <c r="Q1305" s="40"/>
    </row>
    <row r="1306" spans="1:17" ht="18.75">
      <c r="A1306" s="68" t="s">
        <v>333</v>
      </c>
      <c r="B1306" s="68"/>
      <c r="C1306" s="31"/>
      <c r="D1306" s="31"/>
      <c r="E1306" s="31"/>
      <c r="F1306" s="31"/>
      <c r="G1306" s="31"/>
      <c r="H1306" s="31"/>
      <c r="I1306" s="31"/>
      <c r="J1306" s="31"/>
      <c r="K1306" s="31"/>
      <c r="L1306" s="31"/>
      <c r="M1306" s="31"/>
      <c r="N1306" s="31"/>
      <c r="O1306" s="31"/>
    </row>
    <row r="1307" spans="1:17" ht="18.75">
      <c r="A1307" s="68" t="s">
        <v>334</v>
      </c>
      <c r="B1307" s="68"/>
      <c r="C1307" s="30"/>
      <c r="D1307" s="30"/>
      <c r="E1307" s="30"/>
      <c r="F1307" s="30"/>
      <c r="G1307" s="30"/>
      <c r="H1307" s="30"/>
      <c r="I1307" s="30"/>
      <c r="J1307" s="30"/>
      <c r="K1307" s="30"/>
      <c r="L1307" s="30"/>
      <c r="M1307" s="30"/>
      <c r="N1307" s="30"/>
      <c r="O1307" s="30"/>
    </row>
    <row r="1308" spans="1:17" ht="18.75">
      <c r="A1308" s="68"/>
      <c r="B1308" s="68"/>
      <c r="C1308" s="31"/>
      <c r="D1308" s="31"/>
      <c r="E1308" s="31"/>
      <c r="F1308" s="31"/>
      <c r="G1308" s="31"/>
      <c r="H1308" s="31"/>
      <c r="I1308" s="31"/>
      <c r="J1308" s="31"/>
      <c r="K1308" s="31"/>
      <c r="L1308" s="31"/>
      <c r="M1308" s="31"/>
      <c r="N1308" s="31"/>
      <c r="O1308" s="31"/>
    </row>
    <row r="1309" spans="1:17" ht="18.75">
      <c r="A1309" s="75" t="s">
        <v>400</v>
      </c>
      <c r="B1309" s="75"/>
      <c r="C1309" s="75"/>
      <c r="D1309" s="75"/>
      <c r="E1309" s="75"/>
      <c r="F1309" s="75"/>
      <c r="G1309" s="75"/>
      <c r="H1309" s="75"/>
      <c r="I1309" s="75"/>
      <c r="J1309" s="75"/>
      <c r="K1309" s="75"/>
      <c r="L1309" s="75"/>
      <c r="M1309" s="64" t="s">
        <v>500</v>
      </c>
      <c r="N1309" s="64"/>
      <c r="O1309" s="64"/>
      <c r="P1309" s="64"/>
      <c r="Q1309" s="64"/>
    </row>
    <row r="1311" spans="1:17" ht="46.5" customHeight="1">
      <c r="A1311" s="76" t="s">
        <v>340</v>
      </c>
      <c r="B1311" s="77" t="s">
        <v>341</v>
      </c>
      <c r="C1311" s="76" t="s">
        <v>352</v>
      </c>
      <c r="D1311" s="76"/>
      <c r="E1311" s="76" t="s">
        <v>344</v>
      </c>
      <c r="F1311" s="76"/>
      <c r="G1311" s="76" t="s">
        <v>345</v>
      </c>
      <c r="H1311" s="76"/>
      <c r="I1311" s="76" t="s">
        <v>346</v>
      </c>
      <c r="J1311" s="76"/>
      <c r="K1311" s="76" t="s">
        <v>347</v>
      </c>
      <c r="L1311" s="76"/>
      <c r="M1311" s="76" t="s">
        <v>348</v>
      </c>
      <c r="N1311" s="76"/>
      <c r="O1311" s="81" t="s">
        <v>349</v>
      </c>
      <c r="P1311" s="82" t="s">
        <v>338</v>
      </c>
      <c r="Q1311" s="82" t="s">
        <v>339</v>
      </c>
    </row>
    <row r="1312" spans="1:17" ht="16.5">
      <c r="A1312" s="76"/>
      <c r="B1312" s="77"/>
      <c r="C1312" s="32" t="s">
        <v>342</v>
      </c>
      <c r="D1312" s="33" t="s">
        <v>15</v>
      </c>
      <c r="E1312" s="32" t="s">
        <v>342</v>
      </c>
      <c r="F1312" s="33" t="s">
        <v>15</v>
      </c>
      <c r="G1312" s="32" t="s">
        <v>342</v>
      </c>
      <c r="H1312" s="33" t="s">
        <v>15</v>
      </c>
      <c r="I1312" s="32" t="s">
        <v>342</v>
      </c>
      <c r="J1312" s="33" t="s">
        <v>15</v>
      </c>
      <c r="K1312" s="32" t="s">
        <v>342</v>
      </c>
      <c r="L1312" s="33" t="s">
        <v>15</v>
      </c>
      <c r="M1312" s="32" t="s">
        <v>342</v>
      </c>
      <c r="N1312" s="33" t="s">
        <v>15</v>
      </c>
      <c r="O1312" s="81"/>
      <c r="P1312" s="83"/>
      <c r="Q1312" s="83"/>
    </row>
    <row r="1313" spans="1:18" ht="18.75">
      <c r="A1313" s="34">
        <v>1</v>
      </c>
      <c r="B1313" s="35"/>
      <c r="C1313" s="34"/>
      <c r="D1313" s="36">
        <f>VLOOKUP(C1313,юноши!$A$4:$B$158,2)</f>
        <v>0</v>
      </c>
      <c r="E1313" s="34"/>
      <c r="F1313" s="36">
        <f>VLOOKUP(E1313,юноши!$C$4:$D$158,2)</f>
        <v>0</v>
      </c>
      <c r="G1313" s="34"/>
      <c r="H1313" s="36">
        <f>VLOOKUP(G1313,юноши!$E$4:$F$158,2)</f>
        <v>0</v>
      </c>
      <c r="I1313" s="34"/>
      <c r="J1313" s="36">
        <f>VLOOKUP(I1313,юноши!$G$4:$H$158,2)</f>
        <v>0</v>
      </c>
      <c r="K1313" s="34"/>
      <c r="L1313" s="36">
        <f>VLOOKUP(K1313,юноши!$I$4:$J$158,2)</f>
        <v>0</v>
      </c>
      <c r="M1313" s="34"/>
      <c r="N1313" s="36">
        <f>VLOOKUP(M1313,юноши!$K$4:$L$157,2)</f>
        <v>0</v>
      </c>
      <c r="O1313" s="37">
        <f>SUM(D1313+F1313+H1313+J1313+L1313+N1313)</f>
        <v>0</v>
      </c>
      <c r="P1313" s="47">
        <f>'Личное первенство'!P304</f>
        <v>20</v>
      </c>
      <c r="Q1313" s="69">
        <f ca="1">'Командный зачет'!D63</f>
        <v>5</v>
      </c>
      <c r="R1313" t="str">
        <f>M1309</f>
        <v>Субъект Российской Федерации 49</v>
      </c>
    </row>
    <row r="1314" spans="1:18" ht="18.75">
      <c r="A1314" s="34">
        <v>2</v>
      </c>
      <c r="B1314" s="35"/>
      <c r="C1314" s="34"/>
      <c r="D1314" s="36">
        <f>VLOOKUP(C1314,юноши!$A$4:$B$158,2)</f>
        <v>0</v>
      </c>
      <c r="E1314" s="34"/>
      <c r="F1314" s="36">
        <f>VLOOKUP(E1314,юноши!$C$4:$D$158,2)</f>
        <v>0</v>
      </c>
      <c r="G1314" s="34"/>
      <c r="H1314" s="36">
        <f>VLOOKUP(G1314,юноши!$E$4:$F$158,2)</f>
        <v>0</v>
      </c>
      <c r="I1314" s="34"/>
      <c r="J1314" s="36">
        <f>VLOOKUP(I1314,юноши!$G$4:$H$158,2)</f>
        <v>0</v>
      </c>
      <c r="K1314" s="34"/>
      <c r="L1314" s="36">
        <f>VLOOKUP(K1314,юноши!$I$4:$J$158,2)</f>
        <v>0</v>
      </c>
      <c r="M1314" s="34"/>
      <c r="N1314" s="36">
        <f>VLOOKUP(M1314,юноши!$K$4:$L$157,2)</f>
        <v>0</v>
      </c>
      <c r="O1314" s="37">
        <f t="shared" ref="O1314:O1318" si="48">SUM(D1314+F1314+H1314+J1314+L1314+N1314)</f>
        <v>0</v>
      </c>
      <c r="P1314" s="47">
        <f>'Личное первенство'!P305</f>
        <v>20</v>
      </c>
      <c r="Q1314" s="70"/>
      <c r="R1314" t="str">
        <f>M1309</f>
        <v>Субъект Российской Федерации 49</v>
      </c>
    </row>
    <row r="1315" spans="1:18" ht="18.75">
      <c r="A1315" s="34">
        <v>3</v>
      </c>
      <c r="B1315" s="35"/>
      <c r="C1315" s="34"/>
      <c r="D1315" s="36">
        <f>VLOOKUP(C1315,юноши!$A$4:$B$158,2)</f>
        <v>0</v>
      </c>
      <c r="E1315" s="34"/>
      <c r="F1315" s="36">
        <f>VLOOKUP(E1315,юноши!$C$4:$D$158,2)</f>
        <v>0</v>
      </c>
      <c r="G1315" s="34"/>
      <c r="H1315" s="36">
        <f>VLOOKUP(G1315,юноши!$E$4:$F$158,2)</f>
        <v>0</v>
      </c>
      <c r="I1315" s="34"/>
      <c r="J1315" s="36">
        <f>VLOOKUP(I1315,юноши!$G$4:$H$158,2)</f>
        <v>0</v>
      </c>
      <c r="K1315" s="34"/>
      <c r="L1315" s="36">
        <f>VLOOKUP(K1315,юноши!$I$4:$J$158,2)</f>
        <v>0</v>
      </c>
      <c r="M1315" s="34"/>
      <c r="N1315" s="36">
        <f>VLOOKUP(M1315,юноши!$K$4:$L$157,2)</f>
        <v>0</v>
      </c>
      <c r="O1315" s="37">
        <f t="shared" si="48"/>
        <v>0</v>
      </c>
      <c r="P1315" s="47">
        <f>'Личное первенство'!P306</f>
        <v>20</v>
      </c>
      <c r="Q1315" s="70"/>
      <c r="R1315" t="str">
        <f>M1309</f>
        <v>Субъект Российской Федерации 49</v>
      </c>
    </row>
    <row r="1316" spans="1:18" ht="18.75">
      <c r="A1316" s="34">
        <v>4</v>
      </c>
      <c r="B1316" s="35"/>
      <c r="C1316" s="34"/>
      <c r="D1316" s="36">
        <f>VLOOKUP(C1316,юноши!$A$4:$B$158,2)</f>
        <v>0</v>
      </c>
      <c r="E1316" s="34"/>
      <c r="F1316" s="36">
        <f>VLOOKUP(E1316,юноши!$C$4:$D$158,2)</f>
        <v>0</v>
      </c>
      <c r="G1316" s="34"/>
      <c r="H1316" s="36">
        <f>VLOOKUP(G1316,юноши!$E$4:$F$158,2)</f>
        <v>0</v>
      </c>
      <c r="I1316" s="34"/>
      <c r="J1316" s="36">
        <f>VLOOKUP(I1316,юноши!$G$4:$H$158,2)</f>
        <v>0</v>
      </c>
      <c r="K1316" s="34"/>
      <c r="L1316" s="36">
        <f>VLOOKUP(K1316,юноши!$I$4:$J$158,2)</f>
        <v>0</v>
      </c>
      <c r="M1316" s="34"/>
      <c r="N1316" s="36">
        <f>VLOOKUP(M1316,юноши!$K$4:$L$157,2)</f>
        <v>0</v>
      </c>
      <c r="O1316" s="37">
        <f t="shared" si="48"/>
        <v>0</v>
      </c>
      <c r="P1316" s="47">
        <f>'Личное первенство'!P307</f>
        <v>20</v>
      </c>
      <c r="Q1316" s="70"/>
      <c r="R1316" t="str">
        <f>M1309</f>
        <v>Субъект Российской Федерации 49</v>
      </c>
    </row>
    <row r="1317" spans="1:18" ht="18.75">
      <c r="A1317" s="34">
        <v>5</v>
      </c>
      <c r="B1317" s="35"/>
      <c r="C1317" s="34"/>
      <c r="D1317" s="36">
        <f>VLOOKUP(C1317,юноши!$A$4:$B$158,2)</f>
        <v>0</v>
      </c>
      <c r="E1317" s="34"/>
      <c r="F1317" s="36">
        <f>VLOOKUP(E1317,юноши!$C$4:$D$158,2)</f>
        <v>0</v>
      </c>
      <c r="G1317" s="34"/>
      <c r="H1317" s="36">
        <f>VLOOKUP(G1317,юноши!$E$4:$F$158,2)</f>
        <v>0</v>
      </c>
      <c r="I1317" s="34"/>
      <c r="J1317" s="36">
        <f>VLOOKUP(I1317,юноши!$G$4:$H$158,2)</f>
        <v>0</v>
      </c>
      <c r="K1317" s="34"/>
      <c r="L1317" s="36">
        <f>VLOOKUP(K1317,юноши!$I$4:$J$158,2)</f>
        <v>0</v>
      </c>
      <c r="M1317" s="34"/>
      <c r="N1317" s="36">
        <f>VLOOKUP(M1317,юноши!$K$4:$L$157,2)</f>
        <v>0</v>
      </c>
      <c r="O1317" s="37">
        <f t="shared" si="48"/>
        <v>0</v>
      </c>
      <c r="P1317" s="47">
        <f>'Личное первенство'!P308</f>
        <v>20</v>
      </c>
      <c r="Q1317" s="70"/>
      <c r="R1317" t="str">
        <f>M1309</f>
        <v>Субъект Российской Федерации 49</v>
      </c>
    </row>
    <row r="1318" spans="1:18" ht="18.75">
      <c r="A1318" s="34">
        <v>6</v>
      </c>
      <c r="B1318" s="35"/>
      <c r="C1318" s="34"/>
      <c r="D1318" s="36">
        <f>VLOOKUP(C1318,юноши!$A$4:$B$158,2)</f>
        <v>0</v>
      </c>
      <c r="E1318" s="34"/>
      <c r="F1318" s="36">
        <f>VLOOKUP(E1318,юноши!$C$4:$D$158,2)</f>
        <v>0</v>
      </c>
      <c r="G1318" s="34"/>
      <c r="H1318" s="36">
        <f>VLOOKUP(G1318,юноши!$E$4:$F$158,2)</f>
        <v>0</v>
      </c>
      <c r="I1318" s="34"/>
      <c r="J1318" s="36">
        <f>VLOOKUP(I1318,юноши!$G$4:$H$158,2)</f>
        <v>0</v>
      </c>
      <c r="K1318" s="34"/>
      <c r="L1318" s="36">
        <f>VLOOKUP(K1318,юноши!$I$4:$J$158,2)</f>
        <v>0</v>
      </c>
      <c r="M1318" s="34"/>
      <c r="N1318" s="36">
        <f>VLOOKUP(M1318,юноши!$K$4:$L$157,2)</f>
        <v>0</v>
      </c>
      <c r="O1318" s="37">
        <f t="shared" si="48"/>
        <v>0</v>
      </c>
      <c r="P1318" s="47">
        <f>'Личное первенство'!P309</f>
        <v>20</v>
      </c>
      <c r="Q1318" s="70"/>
      <c r="R1318" t="str">
        <f>M1309</f>
        <v>Субъект Российской Федерации 49</v>
      </c>
    </row>
    <row r="1319" spans="1:18" ht="20.25">
      <c r="A1319" s="72" t="s">
        <v>343</v>
      </c>
      <c r="B1319" s="73"/>
      <c r="C1319" s="73"/>
      <c r="D1319" s="73"/>
      <c r="E1319" s="73"/>
      <c r="F1319" s="73"/>
      <c r="G1319" s="73"/>
      <c r="H1319" s="73"/>
      <c r="I1319" s="73"/>
      <c r="J1319" s="73"/>
      <c r="K1319" s="73"/>
      <c r="L1319" s="73"/>
      <c r="M1319" s="73"/>
      <c r="N1319" s="74"/>
      <c r="O1319" s="79">
        <f ca="1">SUMPRODUCT(LARGE($O$1313:$O$1318,ROW(INDIRECT("O1:O"&amp;R15))))</f>
        <v>0</v>
      </c>
      <c r="P1319" s="80"/>
      <c r="Q1319" s="71"/>
    </row>
    <row r="1321" spans="1:18" ht="16.5">
      <c r="B1321" s="38" t="s">
        <v>350</v>
      </c>
    </row>
    <row r="1322" spans="1:18" ht="16.5">
      <c r="B1322" s="38"/>
    </row>
    <row r="1323" spans="1:18" ht="16.5">
      <c r="B1323" s="38" t="s">
        <v>351</v>
      </c>
    </row>
    <row r="1324" spans="1:18" ht="18.75">
      <c r="A1324" s="78" t="s">
        <v>330</v>
      </c>
      <c r="B1324" s="78"/>
      <c r="C1324" s="78"/>
      <c r="D1324" s="78"/>
      <c r="E1324" s="78"/>
      <c r="F1324" s="78"/>
      <c r="G1324" s="78"/>
      <c r="H1324" s="78"/>
      <c r="I1324" s="78"/>
      <c r="J1324" s="78"/>
      <c r="K1324" s="78"/>
      <c r="L1324" s="78"/>
      <c r="M1324" s="78"/>
      <c r="N1324" s="78"/>
      <c r="O1324" s="78"/>
      <c r="P1324" s="78"/>
      <c r="Q1324" s="78"/>
    </row>
    <row r="1325" spans="1:18" ht="18.75">
      <c r="A1325" s="78" t="s">
        <v>331</v>
      </c>
      <c r="B1325" s="78"/>
      <c r="C1325" s="78"/>
      <c r="D1325" s="78"/>
      <c r="E1325" s="78"/>
      <c r="F1325" s="78"/>
      <c r="G1325" s="78"/>
      <c r="H1325" s="78"/>
      <c r="I1325" s="78"/>
      <c r="J1325" s="78"/>
      <c r="K1325" s="78"/>
      <c r="L1325" s="78"/>
      <c r="M1325" s="78"/>
      <c r="N1325" s="78"/>
      <c r="O1325" s="78"/>
      <c r="P1325" s="78"/>
      <c r="Q1325" s="78"/>
    </row>
    <row r="1327" spans="1:18">
      <c r="A1327" s="65" t="s">
        <v>335</v>
      </c>
      <c r="B1327" s="65"/>
      <c r="C1327" s="65"/>
      <c r="D1327" s="65"/>
      <c r="E1327" s="65"/>
      <c r="F1327" s="65"/>
      <c r="G1327" s="65"/>
      <c r="H1327" s="65"/>
      <c r="I1327" s="65"/>
      <c r="J1327" s="65"/>
      <c r="K1327" s="65"/>
      <c r="L1327" s="65"/>
      <c r="M1327" s="65"/>
      <c r="N1327" s="65"/>
      <c r="O1327" s="65"/>
      <c r="P1327" s="65"/>
      <c r="Q1327" s="65"/>
    </row>
    <row r="1328" spans="1:18">
      <c r="A1328" s="28"/>
      <c r="B1328" s="28"/>
      <c r="C1328" s="28"/>
      <c r="D1328" s="28"/>
      <c r="E1328" s="28"/>
      <c r="F1328" s="28"/>
      <c r="G1328" s="28"/>
      <c r="H1328" s="28"/>
      <c r="I1328" s="28"/>
      <c r="J1328" s="28"/>
      <c r="K1328" s="28"/>
      <c r="L1328" s="28"/>
      <c r="M1328" s="28"/>
      <c r="N1328" s="28"/>
      <c r="O1328" s="28"/>
      <c r="P1328" s="28"/>
      <c r="Q1328" s="28"/>
    </row>
    <row r="1329" spans="1:18" ht="18.75">
      <c r="A1329" s="66" t="s">
        <v>332</v>
      </c>
      <c r="B1329" s="66"/>
      <c r="C1329" s="66"/>
      <c r="D1329" s="66"/>
      <c r="E1329" s="66"/>
      <c r="F1329" s="66"/>
      <c r="G1329" s="66"/>
      <c r="H1329" s="66"/>
      <c r="I1329" s="66"/>
      <c r="J1329" s="66"/>
      <c r="K1329" s="66"/>
      <c r="L1329" s="66"/>
      <c r="M1329" s="66"/>
      <c r="N1329" s="66"/>
      <c r="O1329" s="66"/>
      <c r="P1329" s="66"/>
      <c r="Q1329" s="66"/>
    </row>
    <row r="1330" spans="1:18" ht="18.75">
      <c r="A1330" s="66" t="s">
        <v>336</v>
      </c>
      <c r="B1330" s="66"/>
      <c r="C1330" s="66"/>
      <c r="D1330" s="66"/>
      <c r="E1330" s="66"/>
      <c r="F1330" s="66"/>
      <c r="G1330" s="66"/>
      <c r="H1330" s="66"/>
      <c r="I1330" s="66"/>
      <c r="J1330" s="66"/>
      <c r="K1330" s="66"/>
      <c r="L1330" s="66"/>
      <c r="M1330" s="66"/>
      <c r="N1330" s="66"/>
      <c r="O1330" s="66"/>
      <c r="P1330" s="66"/>
      <c r="Q1330" s="66"/>
    </row>
    <row r="1331" spans="1:18" ht="18.75">
      <c r="A1331" s="67" t="s">
        <v>337</v>
      </c>
      <c r="B1331" s="67"/>
      <c r="C1331" s="67"/>
      <c r="D1331" s="67"/>
      <c r="E1331" s="67"/>
      <c r="F1331" s="67"/>
      <c r="G1331" s="67"/>
      <c r="H1331" s="67"/>
      <c r="I1331" s="67"/>
      <c r="J1331" s="67"/>
      <c r="K1331" s="67"/>
      <c r="L1331" s="67"/>
      <c r="M1331" s="67"/>
      <c r="N1331" s="67"/>
      <c r="O1331" s="67"/>
      <c r="P1331" s="67"/>
      <c r="Q1331" s="67"/>
    </row>
    <row r="1332" spans="1:18" ht="18.75">
      <c r="A1332" s="40"/>
      <c r="B1332" s="40"/>
      <c r="C1332" s="40"/>
      <c r="D1332" s="40"/>
      <c r="E1332" s="40"/>
      <c r="F1332" s="40"/>
      <c r="G1332" s="40"/>
      <c r="H1332" s="40"/>
      <c r="I1332" s="40"/>
      <c r="J1332" s="40"/>
      <c r="K1332" s="40"/>
      <c r="L1332" s="40"/>
      <c r="M1332" s="40"/>
      <c r="N1332" s="40"/>
      <c r="O1332" s="40"/>
      <c r="P1332" s="40"/>
      <c r="Q1332" s="40"/>
    </row>
    <row r="1333" spans="1:18" ht="18.75">
      <c r="A1333" s="68" t="s">
        <v>333</v>
      </c>
      <c r="B1333" s="68"/>
      <c r="C1333" s="31"/>
      <c r="D1333" s="31"/>
      <c r="E1333" s="31"/>
      <c r="F1333" s="31"/>
      <c r="G1333" s="31"/>
      <c r="H1333" s="31"/>
      <c r="I1333" s="31"/>
      <c r="J1333" s="31"/>
      <c r="K1333" s="31"/>
      <c r="L1333" s="31"/>
      <c r="M1333" s="31"/>
      <c r="N1333" s="31"/>
      <c r="O1333" s="31"/>
    </row>
    <row r="1334" spans="1:18" ht="18.75">
      <c r="A1334" s="68" t="s">
        <v>334</v>
      </c>
      <c r="B1334" s="68"/>
      <c r="C1334" s="30"/>
      <c r="D1334" s="30"/>
      <c r="E1334" s="30"/>
      <c r="F1334" s="30"/>
      <c r="G1334" s="30"/>
      <c r="H1334" s="30"/>
      <c r="I1334" s="30"/>
      <c r="J1334" s="30"/>
      <c r="K1334" s="30"/>
      <c r="L1334" s="30"/>
      <c r="M1334" s="30"/>
      <c r="N1334" s="30"/>
      <c r="O1334" s="30"/>
    </row>
    <row r="1335" spans="1:18" ht="18.75">
      <c r="A1335" s="68"/>
      <c r="B1335" s="68"/>
      <c r="C1335" s="31"/>
      <c r="D1335" s="31"/>
      <c r="E1335" s="31"/>
      <c r="F1335" s="31"/>
      <c r="G1335" s="31"/>
      <c r="H1335" s="31"/>
      <c r="I1335" s="31"/>
      <c r="J1335" s="31"/>
      <c r="K1335" s="31"/>
      <c r="L1335" s="31"/>
      <c r="M1335" s="31"/>
      <c r="N1335" s="31"/>
      <c r="O1335" s="31"/>
    </row>
    <row r="1336" spans="1:18" ht="18.75">
      <c r="A1336" s="75" t="s">
        <v>401</v>
      </c>
      <c r="B1336" s="75"/>
      <c r="C1336" s="75"/>
      <c r="D1336" s="75"/>
      <c r="E1336" s="75"/>
      <c r="F1336" s="75"/>
      <c r="G1336" s="75"/>
      <c r="H1336" s="75"/>
      <c r="I1336" s="75"/>
      <c r="J1336" s="75"/>
      <c r="K1336" s="75"/>
      <c r="L1336" s="75"/>
      <c r="M1336" s="64" t="s">
        <v>501</v>
      </c>
      <c r="N1336" s="64"/>
      <c r="O1336" s="64"/>
      <c r="P1336" s="64"/>
      <c r="Q1336" s="64"/>
    </row>
    <row r="1338" spans="1:18" ht="46.5" customHeight="1">
      <c r="A1338" s="76" t="s">
        <v>340</v>
      </c>
      <c r="B1338" s="77" t="s">
        <v>341</v>
      </c>
      <c r="C1338" s="76" t="s">
        <v>352</v>
      </c>
      <c r="D1338" s="76"/>
      <c r="E1338" s="76" t="s">
        <v>344</v>
      </c>
      <c r="F1338" s="76"/>
      <c r="G1338" s="76" t="s">
        <v>345</v>
      </c>
      <c r="H1338" s="76"/>
      <c r="I1338" s="76" t="s">
        <v>346</v>
      </c>
      <c r="J1338" s="76"/>
      <c r="K1338" s="76" t="s">
        <v>347</v>
      </c>
      <c r="L1338" s="76"/>
      <c r="M1338" s="76" t="s">
        <v>348</v>
      </c>
      <c r="N1338" s="76"/>
      <c r="O1338" s="81" t="s">
        <v>349</v>
      </c>
      <c r="P1338" s="82" t="s">
        <v>338</v>
      </c>
      <c r="Q1338" s="82" t="s">
        <v>339</v>
      </c>
    </row>
    <row r="1339" spans="1:18" ht="16.5">
      <c r="A1339" s="76"/>
      <c r="B1339" s="77"/>
      <c r="C1339" s="32" t="s">
        <v>342</v>
      </c>
      <c r="D1339" s="33" t="s">
        <v>15</v>
      </c>
      <c r="E1339" s="32" t="s">
        <v>342</v>
      </c>
      <c r="F1339" s="33" t="s">
        <v>15</v>
      </c>
      <c r="G1339" s="32" t="s">
        <v>342</v>
      </c>
      <c r="H1339" s="33" t="s">
        <v>15</v>
      </c>
      <c r="I1339" s="32" t="s">
        <v>342</v>
      </c>
      <c r="J1339" s="33" t="s">
        <v>15</v>
      </c>
      <c r="K1339" s="32" t="s">
        <v>342</v>
      </c>
      <c r="L1339" s="33" t="s">
        <v>15</v>
      </c>
      <c r="M1339" s="32" t="s">
        <v>342</v>
      </c>
      <c r="N1339" s="33" t="s">
        <v>15</v>
      </c>
      <c r="O1339" s="81"/>
      <c r="P1339" s="83"/>
      <c r="Q1339" s="83"/>
    </row>
    <row r="1340" spans="1:18" ht="18.75">
      <c r="A1340" s="34">
        <v>1</v>
      </c>
      <c r="B1340" s="35"/>
      <c r="C1340" s="34"/>
      <c r="D1340" s="36">
        <f>VLOOKUP(C1340,юноши!$A$4:$B$158,2)</f>
        <v>0</v>
      </c>
      <c r="E1340" s="34"/>
      <c r="F1340" s="36">
        <f>VLOOKUP(E1340,юноши!$C$4:$D$158,2)</f>
        <v>0</v>
      </c>
      <c r="G1340" s="34"/>
      <c r="H1340" s="36">
        <f>VLOOKUP(G1340,юноши!$E$4:$F$158,2)</f>
        <v>0</v>
      </c>
      <c r="I1340" s="34"/>
      <c r="J1340" s="36">
        <f>VLOOKUP(I1340,юноши!$G$4:$H$158,2)</f>
        <v>0</v>
      </c>
      <c r="K1340" s="34"/>
      <c r="L1340" s="36">
        <f>VLOOKUP(K1340,юноши!$I$4:$J$158,2)</f>
        <v>0</v>
      </c>
      <c r="M1340" s="34"/>
      <c r="N1340" s="36">
        <f>VLOOKUP(M1340,юноши!$K$4:$L$157,2)</f>
        <v>0</v>
      </c>
      <c r="O1340" s="37">
        <f>SUM(D1340+F1340+H1340+J1340+L1340+N1340)</f>
        <v>0</v>
      </c>
      <c r="P1340" s="47">
        <f>'Личное первенство'!P310</f>
        <v>20</v>
      </c>
      <c r="Q1340" s="69">
        <f ca="1">'Командный зачет'!D64</f>
        <v>5</v>
      </c>
      <c r="R1340" t="str">
        <f>M1336</f>
        <v>Субъект Российской Федерации 50</v>
      </c>
    </row>
    <row r="1341" spans="1:18" ht="18.75">
      <c r="A1341" s="34">
        <v>2</v>
      </c>
      <c r="B1341" s="35"/>
      <c r="C1341" s="34"/>
      <c r="D1341" s="36">
        <f>VLOOKUP(C1341,юноши!$A$4:$B$158,2)</f>
        <v>0</v>
      </c>
      <c r="E1341" s="34"/>
      <c r="F1341" s="36">
        <f>VLOOKUP(E1341,юноши!$C$4:$D$158,2)</f>
        <v>0</v>
      </c>
      <c r="G1341" s="34"/>
      <c r="H1341" s="36">
        <f>VLOOKUP(G1341,юноши!$E$4:$F$158,2)</f>
        <v>0</v>
      </c>
      <c r="I1341" s="34"/>
      <c r="J1341" s="36">
        <f>VLOOKUP(I1341,юноши!$G$4:$H$158,2)</f>
        <v>0</v>
      </c>
      <c r="K1341" s="34"/>
      <c r="L1341" s="36">
        <f>VLOOKUP(K1341,юноши!$I$4:$J$158,2)</f>
        <v>0</v>
      </c>
      <c r="M1341" s="34"/>
      <c r="N1341" s="36">
        <f>VLOOKUP(M1341,юноши!$K$4:$L$157,2)</f>
        <v>0</v>
      </c>
      <c r="O1341" s="37">
        <f t="shared" ref="O1341:O1345" si="49">SUM(D1341+F1341+H1341+J1341+L1341+N1341)</f>
        <v>0</v>
      </c>
      <c r="P1341" s="47">
        <f>'Личное первенство'!P311</f>
        <v>20</v>
      </c>
      <c r="Q1341" s="70"/>
      <c r="R1341" t="str">
        <f>M1336</f>
        <v>Субъект Российской Федерации 50</v>
      </c>
    </row>
    <row r="1342" spans="1:18" ht="18.75">
      <c r="A1342" s="34">
        <v>3</v>
      </c>
      <c r="B1342" s="35"/>
      <c r="C1342" s="34"/>
      <c r="D1342" s="36">
        <f>VLOOKUP(C1342,юноши!$A$4:$B$158,2)</f>
        <v>0</v>
      </c>
      <c r="E1342" s="34"/>
      <c r="F1342" s="36">
        <f>VLOOKUP(E1342,юноши!$C$4:$D$158,2)</f>
        <v>0</v>
      </c>
      <c r="G1342" s="34"/>
      <c r="H1342" s="36">
        <f>VLOOKUP(G1342,юноши!$E$4:$F$158,2)</f>
        <v>0</v>
      </c>
      <c r="I1342" s="34"/>
      <c r="J1342" s="36">
        <f>VLOOKUP(I1342,юноши!$G$4:$H$158,2)</f>
        <v>0</v>
      </c>
      <c r="K1342" s="34"/>
      <c r="L1342" s="36">
        <f>VLOOKUP(K1342,юноши!$I$4:$J$158,2)</f>
        <v>0</v>
      </c>
      <c r="M1342" s="34"/>
      <c r="N1342" s="36">
        <f>VLOOKUP(M1342,юноши!$K$4:$L$157,2)</f>
        <v>0</v>
      </c>
      <c r="O1342" s="37">
        <f t="shared" si="49"/>
        <v>0</v>
      </c>
      <c r="P1342" s="47">
        <f>'Личное первенство'!P312</f>
        <v>20</v>
      </c>
      <c r="Q1342" s="70"/>
      <c r="R1342" t="str">
        <f>M1336</f>
        <v>Субъект Российской Федерации 50</v>
      </c>
    </row>
    <row r="1343" spans="1:18" ht="18.75">
      <c r="A1343" s="34">
        <v>4</v>
      </c>
      <c r="B1343" s="35"/>
      <c r="C1343" s="34"/>
      <c r="D1343" s="36">
        <f>VLOOKUP(C1343,юноши!$A$4:$B$158,2)</f>
        <v>0</v>
      </c>
      <c r="E1343" s="34"/>
      <c r="F1343" s="36">
        <f>VLOOKUP(E1343,юноши!$C$4:$D$158,2)</f>
        <v>0</v>
      </c>
      <c r="G1343" s="34"/>
      <c r="H1343" s="36">
        <f>VLOOKUP(G1343,юноши!$E$4:$F$158,2)</f>
        <v>0</v>
      </c>
      <c r="I1343" s="34"/>
      <c r="J1343" s="36">
        <f>VLOOKUP(I1343,юноши!$G$4:$H$158,2)</f>
        <v>0</v>
      </c>
      <c r="K1343" s="34"/>
      <c r="L1343" s="36">
        <f>VLOOKUP(K1343,юноши!$I$4:$J$158,2)</f>
        <v>0</v>
      </c>
      <c r="M1343" s="34"/>
      <c r="N1343" s="36">
        <f>VLOOKUP(M1343,юноши!$K$4:$L$157,2)</f>
        <v>0</v>
      </c>
      <c r="O1343" s="37">
        <f t="shared" si="49"/>
        <v>0</v>
      </c>
      <c r="P1343" s="47">
        <f>'Личное первенство'!P313</f>
        <v>20</v>
      </c>
      <c r="Q1343" s="70"/>
      <c r="R1343" t="str">
        <f>M1336</f>
        <v>Субъект Российской Федерации 50</v>
      </c>
    </row>
    <row r="1344" spans="1:18" ht="18.75">
      <c r="A1344" s="34">
        <v>5</v>
      </c>
      <c r="B1344" s="35"/>
      <c r="C1344" s="34"/>
      <c r="D1344" s="36">
        <f>VLOOKUP(C1344,юноши!$A$4:$B$158,2)</f>
        <v>0</v>
      </c>
      <c r="E1344" s="34"/>
      <c r="F1344" s="36">
        <f>VLOOKUP(E1344,юноши!$C$4:$D$158,2)</f>
        <v>0</v>
      </c>
      <c r="G1344" s="34"/>
      <c r="H1344" s="36">
        <f>VLOOKUP(G1344,юноши!$E$4:$F$158,2)</f>
        <v>0</v>
      </c>
      <c r="I1344" s="34"/>
      <c r="J1344" s="36">
        <f>VLOOKUP(I1344,юноши!$G$4:$H$158,2)</f>
        <v>0</v>
      </c>
      <c r="K1344" s="34"/>
      <c r="L1344" s="36">
        <f>VLOOKUP(K1344,юноши!$I$4:$J$158,2)</f>
        <v>0</v>
      </c>
      <c r="M1344" s="34"/>
      <c r="N1344" s="36">
        <f>VLOOKUP(M1344,юноши!$K$4:$L$157,2)</f>
        <v>0</v>
      </c>
      <c r="O1344" s="37">
        <f t="shared" si="49"/>
        <v>0</v>
      </c>
      <c r="P1344" s="47">
        <f>'Личное первенство'!P314</f>
        <v>20</v>
      </c>
      <c r="Q1344" s="70"/>
      <c r="R1344" t="str">
        <f>M1336</f>
        <v>Субъект Российской Федерации 50</v>
      </c>
    </row>
    <row r="1345" spans="1:18" ht="18.75">
      <c r="A1345" s="34">
        <v>6</v>
      </c>
      <c r="B1345" s="35"/>
      <c r="C1345" s="34"/>
      <c r="D1345" s="36">
        <f>VLOOKUP(C1345,юноши!$A$4:$B$158,2)</f>
        <v>0</v>
      </c>
      <c r="E1345" s="34"/>
      <c r="F1345" s="36">
        <f>VLOOKUP(E1345,юноши!$C$4:$D$158,2)</f>
        <v>0</v>
      </c>
      <c r="G1345" s="34"/>
      <c r="H1345" s="36">
        <f>VLOOKUP(G1345,юноши!$E$4:$F$158,2)</f>
        <v>0</v>
      </c>
      <c r="I1345" s="34"/>
      <c r="J1345" s="36">
        <f>VLOOKUP(I1345,юноши!$G$4:$H$158,2)</f>
        <v>0</v>
      </c>
      <c r="K1345" s="34"/>
      <c r="L1345" s="36">
        <f>VLOOKUP(K1345,юноши!$I$4:$J$158,2)</f>
        <v>0</v>
      </c>
      <c r="M1345" s="34"/>
      <c r="N1345" s="36">
        <f>VLOOKUP(M1345,юноши!$K$4:$L$157,2)</f>
        <v>0</v>
      </c>
      <c r="O1345" s="37">
        <f t="shared" si="49"/>
        <v>0</v>
      </c>
      <c r="P1345" s="47">
        <f>'Личное первенство'!P315</f>
        <v>20</v>
      </c>
      <c r="Q1345" s="70"/>
      <c r="R1345" t="str">
        <f>M1336</f>
        <v>Субъект Российской Федерации 50</v>
      </c>
    </row>
    <row r="1346" spans="1:18" ht="20.25">
      <c r="A1346" s="72" t="s">
        <v>343</v>
      </c>
      <c r="B1346" s="73"/>
      <c r="C1346" s="73"/>
      <c r="D1346" s="73"/>
      <c r="E1346" s="73"/>
      <c r="F1346" s="73"/>
      <c r="G1346" s="73"/>
      <c r="H1346" s="73"/>
      <c r="I1346" s="73"/>
      <c r="J1346" s="73"/>
      <c r="K1346" s="73"/>
      <c r="L1346" s="73"/>
      <c r="M1346" s="73"/>
      <c r="N1346" s="74"/>
      <c r="O1346" s="79">
        <f ca="1">SUMPRODUCT(LARGE($O$1340:$O$1345,ROW(INDIRECT("O1:O"&amp;R15))))</f>
        <v>0</v>
      </c>
      <c r="P1346" s="80"/>
      <c r="Q1346" s="71"/>
    </row>
    <row r="1348" spans="1:18" ht="16.5">
      <c r="B1348" s="38" t="s">
        <v>350</v>
      </c>
    </row>
    <row r="1349" spans="1:18" ht="16.5">
      <c r="B1349" s="38"/>
    </row>
    <row r="1350" spans="1:18" ht="16.5">
      <c r="B1350" s="38" t="s">
        <v>351</v>
      </c>
    </row>
    <row r="1351" spans="1:18" ht="18.75">
      <c r="A1351" s="78" t="s">
        <v>330</v>
      </c>
      <c r="B1351" s="78"/>
      <c r="C1351" s="78"/>
      <c r="D1351" s="78"/>
      <c r="E1351" s="78"/>
      <c r="F1351" s="78"/>
      <c r="G1351" s="78"/>
      <c r="H1351" s="78"/>
      <c r="I1351" s="78"/>
      <c r="J1351" s="78"/>
      <c r="K1351" s="78"/>
      <c r="L1351" s="78"/>
      <c r="M1351" s="78"/>
      <c r="N1351" s="78"/>
      <c r="O1351" s="78"/>
      <c r="P1351" s="78"/>
      <c r="Q1351" s="78"/>
    </row>
    <row r="1352" spans="1:18" ht="18.75">
      <c r="A1352" s="78" t="s">
        <v>331</v>
      </c>
      <c r="B1352" s="78"/>
      <c r="C1352" s="78"/>
      <c r="D1352" s="78"/>
      <c r="E1352" s="78"/>
      <c r="F1352" s="78"/>
      <c r="G1352" s="78"/>
      <c r="H1352" s="78"/>
      <c r="I1352" s="78"/>
      <c r="J1352" s="78"/>
      <c r="K1352" s="78"/>
      <c r="L1352" s="78"/>
      <c r="M1352" s="78"/>
      <c r="N1352" s="78"/>
      <c r="O1352" s="78"/>
      <c r="P1352" s="78"/>
      <c r="Q1352" s="78"/>
    </row>
    <row r="1354" spans="1:18">
      <c r="A1354" s="65" t="s">
        <v>335</v>
      </c>
      <c r="B1354" s="65"/>
      <c r="C1354" s="65"/>
      <c r="D1354" s="65"/>
      <c r="E1354" s="65"/>
      <c r="F1354" s="65"/>
      <c r="G1354" s="65"/>
      <c r="H1354" s="65"/>
      <c r="I1354" s="65"/>
      <c r="J1354" s="65"/>
      <c r="K1354" s="65"/>
      <c r="L1354" s="65"/>
      <c r="M1354" s="65"/>
      <c r="N1354" s="65"/>
      <c r="O1354" s="65"/>
      <c r="P1354" s="65"/>
      <c r="Q1354" s="65"/>
    </row>
    <row r="1355" spans="1:18">
      <c r="A1355" s="28"/>
      <c r="B1355" s="28"/>
      <c r="C1355" s="28"/>
      <c r="D1355" s="28"/>
      <c r="E1355" s="28"/>
      <c r="F1355" s="28"/>
      <c r="G1355" s="28"/>
      <c r="H1355" s="28"/>
      <c r="I1355" s="28"/>
      <c r="J1355" s="28"/>
      <c r="K1355" s="28"/>
      <c r="L1355" s="28"/>
      <c r="M1355" s="28"/>
      <c r="N1355" s="28"/>
      <c r="O1355" s="28"/>
      <c r="P1355" s="28"/>
      <c r="Q1355" s="28"/>
    </row>
    <row r="1356" spans="1:18" ht="18.75">
      <c r="A1356" s="66" t="s">
        <v>332</v>
      </c>
      <c r="B1356" s="66"/>
      <c r="C1356" s="66"/>
      <c r="D1356" s="66"/>
      <c r="E1356" s="66"/>
      <c r="F1356" s="66"/>
      <c r="G1356" s="66"/>
      <c r="H1356" s="66"/>
      <c r="I1356" s="66"/>
      <c r="J1356" s="66"/>
      <c r="K1356" s="66"/>
      <c r="L1356" s="66"/>
      <c r="M1356" s="66"/>
      <c r="N1356" s="66"/>
      <c r="O1356" s="66"/>
      <c r="P1356" s="66"/>
      <c r="Q1356" s="66"/>
    </row>
    <row r="1357" spans="1:18" ht="18.75">
      <c r="A1357" s="66" t="s">
        <v>336</v>
      </c>
      <c r="B1357" s="66"/>
      <c r="C1357" s="66"/>
      <c r="D1357" s="66"/>
      <c r="E1357" s="66"/>
      <c r="F1357" s="66"/>
      <c r="G1357" s="66"/>
      <c r="H1357" s="66"/>
      <c r="I1357" s="66"/>
      <c r="J1357" s="66"/>
      <c r="K1357" s="66"/>
      <c r="L1357" s="66"/>
      <c r="M1357" s="66"/>
      <c r="N1357" s="66"/>
      <c r="O1357" s="66"/>
      <c r="P1357" s="66"/>
      <c r="Q1357" s="66"/>
    </row>
    <row r="1358" spans="1:18" ht="18.75">
      <c r="A1358" s="67" t="s">
        <v>337</v>
      </c>
      <c r="B1358" s="67"/>
      <c r="C1358" s="67"/>
      <c r="D1358" s="67"/>
      <c r="E1358" s="67"/>
      <c r="F1358" s="67"/>
      <c r="G1358" s="67"/>
      <c r="H1358" s="67"/>
      <c r="I1358" s="67"/>
      <c r="J1358" s="67"/>
      <c r="K1358" s="67"/>
      <c r="L1358" s="67"/>
      <c r="M1358" s="67"/>
      <c r="N1358" s="67"/>
      <c r="O1358" s="67"/>
      <c r="P1358" s="67"/>
      <c r="Q1358" s="67"/>
    </row>
    <row r="1359" spans="1:18" ht="18.75">
      <c r="A1359" s="40"/>
      <c r="B1359" s="40"/>
      <c r="C1359" s="40"/>
      <c r="D1359" s="40"/>
      <c r="E1359" s="40"/>
      <c r="F1359" s="40"/>
      <c r="G1359" s="40"/>
      <c r="H1359" s="40"/>
      <c r="I1359" s="40"/>
      <c r="J1359" s="40"/>
      <c r="K1359" s="40"/>
      <c r="L1359" s="40"/>
      <c r="M1359" s="40"/>
      <c r="N1359" s="40"/>
      <c r="O1359" s="40"/>
      <c r="P1359" s="40"/>
      <c r="Q1359" s="40"/>
    </row>
    <row r="1360" spans="1:18" ht="18.75">
      <c r="A1360" s="68" t="s">
        <v>333</v>
      </c>
      <c r="B1360" s="68"/>
      <c r="C1360" s="31"/>
      <c r="D1360" s="31"/>
      <c r="E1360" s="31"/>
      <c r="F1360" s="31"/>
      <c r="G1360" s="31"/>
      <c r="H1360" s="31"/>
      <c r="I1360" s="31"/>
      <c r="J1360" s="31"/>
      <c r="K1360" s="31"/>
      <c r="L1360" s="31"/>
      <c r="M1360" s="31"/>
      <c r="N1360" s="31"/>
      <c r="O1360" s="31"/>
    </row>
    <row r="1361" spans="1:18" ht="18.75">
      <c r="A1361" s="68" t="s">
        <v>334</v>
      </c>
      <c r="B1361" s="68"/>
      <c r="C1361" s="30"/>
      <c r="D1361" s="30"/>
      <c r="E1361" s="30"/>
      <c r="F1361" s="30"/>
      <c r="G1361" s="30"/>
      <c r="H1361" s="30"/>
      <c r="I1361" s="30"/>
      <c r="J1361" s="30"/>
      <c r="K1361" s="30"/>
      <c r="L1361" s="30"/>
      <c r="M1361" s="30"/>
      <c r="N1361" s="30"/>
      <c r="O1361" s="30"/>
    </row>
    <row r="1362" spans="1:18" ht="18.75">
      <c r="A1362" s="68"/>
      <c r="B1362" s="68"/>
      <c r="C1362" s="31"/>
      <c r="D1362" s="31"/>
      <c r="E1362" s="31"/>
      <c r="F1362" s="31"/>
      <c r="G1362" s="31"/>
      <c r="H1362" s="31"/>
      <c r="I1362" s="31"/>
      <c r="J1362" s="31"/>
      <c r="K1362" s="31"/>
      <c r="L1362" s="31"/>
      <c r="M1362" s="31"/>
      <c r="N1362" s="31"/>
      <c r="O1362" s="31"/>
    </row>
    <row r="1363" spans="1:18" ht="18.75">
      <c r="A1363" s="75" t="s">
        <v>402</v>
      </c>
      <c r="B1363" s="75"/>
      <c r="C1363" s="75"/>
      <c r="D1363" s="75"/>
      <c r="E1363" s="75"/>
      <c r="F1363" s="75"/>
      <c r="G1363" s="75"/>
      <c r="H1363" s="75"/>
      <c r="I1363" s="75"/>
      <c r="J1363" s="75"/>
      <c r="K1363" s="75"/>
      <c r="L1363" s="75"/>
      <c r="M1363" s="64" t="s">
        <v>502</v>
      </c>
      <c r="N1363" s="64"/>
      <c r="O1363" s="64"/>
      <c r="P1363" s="64"/>
      <c r="Q1363" s="64"/>
    </row>
    <row r="1365" spans="1:18" ht="46.5" customHeight="1">
      <c r="A1365" s="76" t="s">
        <v>340</v>
      </c>
      <c r="B1365" s="77" t="s">
        <v>341</v>
      </c>
      <c r="C1365" s="76" t="s">
        <v>352</v>
      </c>
      <c r="D1365" s="76"/>
      <c r="E1365" s="76" t="s">
        <v>344</v>
      </c>
      <c r="F1365" s="76"/>
      <c r="G1365" s="76" t="s">
        <v>345</v>
      </c>
      <c r="H1365" s="76"/>
      <c r="I1365" s="76" t="s">
        <v>346</v>
      </c>
      <c r="J1365" s="76"/>
      <c r="K1365" s="76" t="s">
        <v>347</v>
      </c>
      <c r="L1365" s="76"/>
      <c r="M1365" s="76" t="s">
        <v>348</v>
      </c>
      <c r="N1365" s="76"/>
      <c r="O1365" s="81" t="s">
        <v>349</v>
      </c>
      <c r="P1365" s="82" t="s">
        <v>338</v>
      </c>
      <c r="Q1365" s="82" t="s">
        <v>339</v>
      </c>
    </row>
    <row r="1366" spans="1:18" ht="16.5">
      <c r="A1366" s="76"/>
      <c r="B1366" s="77"/>
      <c r="C1366" s="32" t="s">
        <v>342</v>
      </c>
      <c r="D1366" s="33" t="s">
        <v>15</v>
      </c>
      <c r="E1366" s="32" t="s">
        <v>342</v>
      </c>
      <c r="F1366" s="33" t="s">
        <v>15</v>
      </c>
      <c r="G1366" s="32" t="s">
        <v>342</v>
      </c>
      <c r="H1366" s="33" t="s">
        <v>15</v>
      </c>
      <c r="I1366" s="32" t="s">
        <v>342</v>
      </c>
      <c r="J1366" s="33" t="s">
        <v>15</v>
      </c>
      <c r="K1366" s="32" t="s">
        <v>342</v>
      </c>
      <c r="L1366" s="33" t="s">
        <v>15</v>
      </c>
      <c r="M1366" s="32" t="s">
        <v>342</v>
      </c>
      <c r="N1366" s="33" t="s">
        <v>15</v>
      </c>
      <c r="O1366" s="81"/>
      <c r="P1366" s="83"/>
      <c r="Q1366" s="83"/>
    </row>
    <row r="1367" spans="1:18" ht="18.75">
      <c r="A1367" s="34">
        <v>1</v>
      </c>
      <c r="B1367" s="35"/>
      <c r="C1367" s="34"/>
      <c r="D1367" s="36">
        <f>VLOOKUP(C1367,юноши!$A$4:$B$158,2)</f>
        <v>0</v>
      </c>
      <c r="E1367" s="34"/>
      <c r="F1367" s="36">
        <f>VLOOKUP(E1367,юноши!$C$4:$D$158,2)</f>
        <v>0</v>
      </c>
      <c r="G1367" s="34"/>
      <c r="H1367" s="36">
        <f>VLOOKUP(G1367,юноши!$E$4:$F$158,2)</f>
        <v>0</v>
      </c>
      <c r="I1367" s="34"/>
      <c r="J1367" s="36">
        <f>VLOOKUP(I1367,юноши!$G$4:$H$158,2)</f>
        <v>0</v>
      </c>
      <c r="K1367" s="34"/>
      <c r="L1367" s="36">
        <f>VLOOKUP(K1367,юноши!$I$4:$J$158,2)</f>
        <v>0</v>
      </c>
      <c r="M1367" s="34"/>
      <c r="N1367" s="36">
        <f>VLOOKUP(M1367,юноши!$K$4:$L$157,2)</f>
        <v>0</v>
      </c>
      <c r="O1367" s="37">
        <f>SUM(D1367+F1367+H1367+J1367+L1367+N1367)</f>
        <v>0</v>
      </c>
      <c r="P1367" s="47">
        <f>'Личное первенство'!P316</f>
        <v>20</v>
      </c>
      <c r="Q1367" s="69">
        <f ca="1">'Командный зачет'!D65</f>
        <v>5</v>
      </c>
      <c r="R1367" t="str">
        <f>M1363</f>
        <v>Субъект Российской Федерации 51</v>
      </c>
    </row>
    <row r="1368" spans="1:18" ht="18.75">
      <c r="A1368" s="34">
        <v>2</v>
      </c>
      <c r="B1368" s="35"/>
      <c r="C1368" s="34"/>
      <c r="D1368" s="36">
        <f>VLOOKUP(C1368,юноши!$A$4:$B$158,2)</f>
        <v>0</v>
      </c>
      <c r="E1368" s="34"/>
      <c r="F1368" s="36">
        <f>VLOOKUP(E1368,юноши!$C$4:$D$158,2)</f>
        <v>0</v>
      </c>
      <c r="G1368" s="34"/>
      <c r="H1368" s="36">
        <f>VLOOKUP(G1368,юноши!$E$4:$F$158,2)</f>
        <v>0</v>
      </c>
      <c r="I1368" s="34"/>
      <c r="J1368" s="36">
        <f>VLOOKUP(I1368,юноши!$G$4:$H$158,2)</f>
        <v>0</v>
      </c>
      <c r="K1368" s="34"/>
      <c r="L1368" s="36">
        <f>VLOOKUP(K1368,юноши!$I$4:$J$158,2)</f>
        <v>0</v>
      </c>
      <c r="M1368" s="34"/>
      <c r="N1368" s="36">
        <f>VLOOKUP(M1368,юноши!$K$4:$L$157,2)</f>
        <v>0</v>
      </c>
      <c r="O1368" s="37">
        <f t="shared" ref="O1368:O1372" si="50">SUM(D1368+F1368+H1368+J1368+L1368+N1368)</f>
        <v>0</v>
      </c>
      <c r="P1368" s="47">
        <f>'Личное первенство'!P317</f>
        <v>20</v>
      </c>
      <c r="Q1368" s="70"/>
      <c r="R1368" t="str">
        <f>M1363</f>
        <v>Субъект Российской Федерации 51</v>
      </c>
    </row>
    <row r="1369" spans="1:18" ht="18.75">
      <c r="A1369" s="34">
        <v>3</v>
      </c>
      <c r="B1369" s="35"/>
      <c r="C1369" s="34"/>
      <c r="D1369" s="36">
        <f>VLOOKUP(C1369,юноши!$A$4:$B$158,2)</f>
        <v>0</v>
      </c>
      <c r="E1369" s="34"/>
      <c r="F1369" s="36">
        <f>VLOOKUP(E1369,юноши!$C$4:$D$158,2)</f>
        <v>0</v>
      </c>
      <c r="G1369" s="34"/>
      <c r="H1369" s="36">
        <f>VLOOKUP(G1369,юноши!$E$4:$F$158,2)</f>
        <v>0</v>
      </c>
      <c r="I1369" s="34"/>
      <c r="J1369" s="36">
        <f>VLOOKUP(I1369,юноши!$G$4:$H$158,2)</f>
        <v>0</v>
      </c>
      <c r="K1369" s="34"/>
      <c r="L1369" s="36">
        <f>VLOOKUP(K1369,юноши!$I$4:$J$158,2)</f>
        <v>0</v>
      </c>
      <c r="M1369" s="34"/>
      <c r="N1369" s="36">
        <f>VLOOKUP(M1369,юноши!$K$4:$L$157,2)</f>
        <v>0</v>
      </c>
      <c r="O1369" s="37">
        <f t="shared" si="50"/>
        <v>0</v>
      </c>
      <c r="P1369" s="47">
        <f>'Личное первенство'!P318</f>
        <v>20</v>
      </c>
      <c r="Q1369" s="70"/>
      <c r="R1369" t="str">
        <f>M1363</f>
        <v>Субъект Российской Федерации 51</v>
      </c>
    </row>
    <row r="1370" spans="1:18" ht="18.75">
      <c r="A1370" s="34">
        <v>4</v>
      </c>
      <c r="B1370" s="35"/>
      <c r="C1370" s="34"/>
      <c r="D1370" s="36">
        <f>VLOOKUP(C1370,юноши!$A$4:$B$158,2)</f>
        <v>0</v>
      </c>
      <c r="E1370" s="34"/>
      <c r="F1370" s="36">
        <f>VLOOKUP(E1370,юноши!$C$4:$D$158,2)</f>
        <v>0</v>
      </c>
      <c r="G1370" s="34"/>
      <c r="H1370" s="36">
        <f>VLOOKUP(G1370,юноши!$E$4:$F$158,2)</f>
        <v>0</v>
      </c>
      <c r="I1370" s="34"/>
      <c r="J1370" s="36">
        <f>VLOOKUP(I1370,юноши!$G$4:$H$158,2)</f>
        <v>0</v>
      </c>
      <c r="K1370" s="34"/>
      <c r="L1370" s="36">
        <f>VLOOKUP(K1370,юноши!$I$4:$J$158,2)</f>
        <v>0</v>
      </c>
      <c r="M1370" s="34"/>
      <c r="N1370" s="36">
        <f>VLOOKUP(M1370,юноши!$K$4:$L$157,2)</f>
        <v>0</v>
      </c>
      <c r="O1370" s="37">
        <f t="shared" si="50"/>
        <v>0</v>
      </c>
      <c r="P1370" s="47">
        <f>'Личное первенство'!P319</f>
        <v>20</v>
      </c>
      <c r="Q1370" s="70"/>
      <c r="R1370" t="str">
        <f>M1363</f>
        <v>Субъект Российской Федерации 51</v>
      </c>
    </row>
    <row r="1371" spans="1:18" ht="18.75">
      <c r="A1371" s="34">
        <v>5</v>
      </c>
      <c r="B1371" s="35"/>
      <c r="C1371" s="34"/>
      <c r="D1371" s="36">
        <f>VLOOKUP(C1371,юноши!$A$4:$B$158,2)</f>
        <v>0</v>
      </c>
      <c r="E1371" s="34"/>
      <c r="F1371" s="36">
        <f>VLOOKUP(E1371,юноши!$C$4:$D$158,2)</f>
        <v>0</v>
      </c>
      <c r="G1371" s="34"/>
      <c r="H1371" s="36">
        <f>VLOOKUP(G1371,юноши!$E$4:$F$158,2)</f>
        <v>0</v>
      </c>
      <c r="I1371" s="34"/>
      <c r="J1371" s="36">
        <f>VLOOKUP(I1371,юноши!$G$4:$H$158,2)</f>
        <v>0</v>
      </c>
      <c r="K1371" s="34"/>
      <c r="L1371" s="36">
        <f>VLOOKUP(K1371,юноши!$I$4:$J$158,2)</f>
        <v>0</v>
      </c>
      <c r="M1371" s="34"/>
      <c r="N1371" s="36">
        <f>VLOOKUP(M1371,юноши!$K$4:$L$157,2)</f>
        <v>0</v>
      </c>
      <c r="O1371" s="37">
        <f t="shared" si="50"/>
        <v>0</v>
      </c>
      <c r="P1371" s="47">
        <f>'Личное первенство'!P320</f>
        <v>20</v>
      </c>
      <c r="Q1371" s="70"/>
      <c r="R1371" t="str">
        <f>M1363</f>
        <v>Субъект Российской Федерации 51</v>
      </c>
    </row>
    <row r="1372" spans="1:18" ht="18.75">
      <c r="A1372" s="34">
        <v>6</v>
      </c>
      <c r="B1372" s="35"/>
      <c r="C1372" s="34"/>
      <c r="D1372" s="36">
        <f>VLOOKUP(C1372,юноши!$A$4:$B$158,2)</f>
        <v>0</v>
      </c>
      <c r="E1372" s="34"/>
      <c r="F1372" s="36">
        <f>VLOOKUP(E1372,юноши!$C$4:$D$158,2)</f>
        <v>0</v>
      </c>
      <c r="G1372" s="34"/>
      <c r="H1372" s="36">
        <f>VLOOKUP(G1372,юноши!$E$4:$F$158,2)</f>
        <v>0</v>
      </c>
      <c r="I1372" s="34"/>
      <c r="J1372" s="36">
        <f>VLOOKUP(I1372,юноши!$G$4:$H$158,2)</f>
        <v>0</v>
      </c>
      <c r="K1372" s="34"/>
      <c r="L1372" s="36">
        <f>VLOOKUP(K1372,юноши!$I$4:$J$158,2)</f>
        <v>0</v>
      </c>
      <c r="M1372" s="34"/>
      <c r="N1372" s="36">
        <f>VLOOKUP(M1372,юноши!$K$4:$L$157,2)</f>
        <v>0</v>
      </c>
      <c r="O1372" s="37">
        <f t="shared" si="50"/>
        <v>0</v>
      </c>
      <c r="P1372" s="47">
        <f>'Личное первенство'!P321</f>
        <v>20</v>
      </c>
      <c r="Q1372" s="70"/>
      <c r="R1372" t="str">
        <f>M1363</f>
        <v>Субъект Российской Федерации 51</v>
      </c>
    </row>
    <row r="1373" spans="1:18" ht="20.25">
      <c r="A1373" s="72" t="s">
        <v>343</v>
      </c>
      <c r="B1373" s="73"/>
      <c r="C1373" s="73"/>
      <c r="D1373" s="73"/>
      <c r="E1373" s="73"/>
      <c r="F1373" s="73"/>
      <c r="G1373" s="73"/>
      <c r="H1373" s="73"/>
      <c r="I1373" s="73"/>
      <c r="J1373" s="73"/>
      <c r="K1373" s="73"/>
      <c r="L1373" s="73"/>
      <c r="M1373" s="73"/>
      <c r="N1373" s="74"/>
      <c r="O1373" s="79">
        <f ca="1">SUMPRODUCT(LARGE($O$1367:$O$1372,ROW(INDIRECT("O1:O"&amp;R15))))</f>
        <v>0</v>
      </c>
      <c r="P1373" s="80"/>
      <c r="Q1373" s="71"/>
    </row>
    <row r="1375" spans="1:18" ht="16.5">
      <c r="B1375" s="38" t="s">
        <v>350</v>
      </c>
    </row>
    <row r="1376" spans="1:18" ht="16.5">
      <c r="B1376" s="38"/>
    </row>
    <row r="1377" spans="1:17" ht="16.5">
      <c r="B1377" s="38" t="s">
        <v>351</v>
      </c>
    </row>
    <row r="1378" spans="1:17" ht="18.75">
      <c r="A1378" s="78" t="s">
        <v>330</v>
      </c>
      <c r="B1378" s="78"/>
      <c r="C1378" s="78"/>
      <c r="D1378" s="78"/>
      <c r="E1378" s="78"/>
      <c r="F1378" s="78"/>
      <c r="G1378" s="78"/>
      <c r="H1378" s="78"/>
      <c r="I1378" s="78"/>
      <c r="J1378" s="78"/>
      <c r="K1378" s="78"/>
      <c r="L1378" s="78"/>
      <c r="M1378" s="78"/>
      <c r="N1378" s="78"/>
      <c r="O1378" s="78"/>
      <c r="P1378" s="78"/>
      <c r="Q1378" s="78"/>
    </row>
    <row r="1379" spans="1:17" ht="18.75">
      <c r="A1379" s="78" t="s">
        <v>331</v>
      </c>
      <c r="B1379" s="78"/>
      <c r="C1379" s="78"/>
      <c r="D1379" s="78"/>
      <c r="E1379" s="78"/>
      <c r="F1379" s="78"/>
      <c r="G1379" s="78"/>
      <c r="H1379" s="78"/>
      <c r="I1379" s="78"/>
      <c r="J1379" s="78"/>
      <c r="K1379" s="78"/>
      <c r="L1379" s="78"/>
      <c r="M1379" s="78"/>
      <c r="N1379" s="78"/>
      <c r="O1379" s="78"/>
      <c r="P1379" s="78"/>
      <c r="Q1379" s="78"/>
    </row>
    <row r="1381" spans="1:17">
      <c r="A1381" s="65" t="s">
        <v>335</v>
      </c>
      <c r="B1381" s="65"/>
      <c r="C1381" s="65"/>
      <c r="D1381" s="65"/>
      <c r="E1381" s="65"/>
      <c r="F1381" s="65"/>
      <c r="G1381" s="65"/>
      <c r="H1381" s="65"/>
      <c r="I1381" s="65"/>
      <c r="J1381" s="65"/>
      <c r="K1381" s="65"/>
      <c r="L1381" s="65"/>
      <c r="M1381" s="65"/>
      <c r="N1381" s="65"/>
      <c r="O1381" s="65"/>
      <c r="P1381" s="65"/>
      <c r="Q1381" s="65"/>
    </row>
    <row r="1382" spans="1:17">
      <c r="A1382" s="28"/>
      <c r="B1382" s="28"/>
      <c r="C1382" s="28"/>
      <c r="D1382" s="28"/>
      <c r="E1382" s="28"/>
      <c r="F1382" s="28"/>
      <c r="G1382" s="28"/>
      <c r="H1382" s="28"/>
      <c r="I1382" s="28"/>
      <c r="J1382" s="28"/>
      <c r="K1382" s="28"/>
      <c r="L1382" s="28"/>
      <c r="M1382" s="28"/>
      <c r="N1382" s="28"/>
      <c r="O1382" s="28"/>
      <c r="P1382" s="28"/>
      <c r="Q1382" s="28"/>
    </row>
    <row r="1383" spans="1:17" ht="18.75">
      <c r="A1383" s="66" t="s">
        <v>332</v>
      </c>
      <c r="B1383" s="66"/>
      <c r="C1383" s="66"/>
      <c r="D1383" s="66"/>
      <c r="E1383" s="66"/>
      <c r="F1383" s="66"/>
      <c r="G1383" s="66"/>
      <c r="H1383" s="66"/>
      <c r="I1383" s="66"/>
      <c r="J1383" s="66"/>
      <c r="K1383" s="66"/>
      <c r="L1383" s="66"/>
      <c r="M1383" s="66"/>
      <c r="N1383" s="66"/>
      <c r="O1383" s="66"/>
      <c r="P1383" s="66"/>
      <c r="Q1383" s="66"/>
    </row>
    <row r="1384" spans="1:17" ht="18.75">
      <c r="A1384" s="66" t="s">
        <v>336</v>
      </c>
      <c r="B1384" s="66"/>
      <c r="C1384" s="66"/>
      <c r="D1384" s="66"/>
      <c r="E1384" s="66"/>
      <c r="F1384" s="66"/>
      <c r="G1384" s="66"/>
      <c r="H1384" s="66"/>
      <c r="I1384" s="66"/>
      <c r="J1384" s="66"/>
      <c r="K1384" s="66"/>
      <c r="L1384" s="66"/>
      <c r="M1384" s="66"/>
      <c r="N1384" s="66"/>
      <c r="O1384" s="66"/>
      <c r="P1384" s="66"/>
      <c r="Q1384" s="66"/>
    </row>
    <row r="1385" spans="1:17" ht="18.75">
      <c r="A1385" s="67" t="s">
        <v>337</v>
      </c>
      <c r="B1385" s="67"/>
      <c r="C1385" s="67"/>
      <c r="D1385" s="67"/>
      <c r="E1385" s="67"/>
      <c r="F1385" s="67"/>
      <c r="G1385" s="67"/>
      <c r="H1385" s="67"/>
      <c r="I1385" s="67"/>
      <c r="J1385" s="67"/>
      <c r="K1385" s="67"/>
      <c r="L1385" s="67"/>
      <c r="M1385" s="67"/>
      <c r="N1385" s="67"/>
      <c r="O1385" s="67"/>
      <c r="P1385" s="67"/>
      <c r="Q1385" s="67"/>
    </row>
    <row r="1386" spans="1:17" ht="18.75">
      <c r="A1386" s="40"/>
      <c r="B1386" s="40"/>
      <c r="C1386" s="40"/>
      <c r="D1386" s="40"/>
      <c r="E1386" s="40"/>
      <c r="F1386" s="40"/>
      <c r="G1386" s="40"/>
      <c r="H1386" s="40"/>
      <c r="I1386" s="40"/>
      <c r="J1386" s="40"/>
      <c r="K1386" s="40"/>
      <c r="L1386" s="40"/>
      <c r="M1386" s="40"/>
      <c r="N1386" s="40"/>
      <c r="O1386" s="40"/>
      <c r="P1386" s="40"/>
      <c r="Q1386" s="40"/>
    </row>
    <row r="1387" spans="1:17" ht="18.75">
      <c r="A1387" s="68" t="s">
        <v>333</v>
      </c>
      <c r="B1387" s="68"/>
      <c r="C1387" s="31"/>
      <c r="D1387" s="31"/>
      <c r="E1387" s="31"/>
      <c r="F1387" s="31"/>
      <c r="G1387" s="31"/>
      <c r="H1387" s="31"/>
      <c r="I1387" s="31"/>
      <c r="J1387" s="31"/>
      <c r="K1387" s="31"/>
      <c r="L1387" s="31"/>
      <c r="M1387" s="31"/>
      <c r="N1387" s="31"/>
      <c r="O1387" s="31"/>
    </row>
    <row r="1388" spans="1:17" ht="18.75">
      <c r="A1388" s="68" t="s">
        <v>334</v>
      </c>
      <c r="B1388" s="68"/>
      <c r="C1388" s="30"/>
      <c r="D1388" s="30"/>
      <c r="E1388" s="30"/>
      <c r="F1388" s="30"/>
      <c r="G1388" s="30"/>
      <c r="H1388" s="30"/>
      <c r="I1388" s="30"/>
      <c r="J1388" s="30"/>
      <c r="K1388" s="30"/>
      <c r="L1388" s="30"/>
      <c r="M1388" s="30"/>
      <c r="N1388" s="30"/>
      <c r="O1388" s="30"/>
    </row>
    <row r="1389" spans="1:17" ht="18.75">
      <c r="A1389" s="68"/>
      <c r="B1389" s="68"/>
      <c r="C1389" s="31"/>
      <c r="D1389" s="31"/>
      <c r="E1389" s="31"/>
      <c r="F1389" s="31"/>
      <c r="G1389" s="31"/>
      <c r="H1389" s="31"/>
      <c r="I1389" s="31"/>
      <c r="J1389" s="31"/>
      <c r="K1389" s="31"/>
      <c r="L1389" s="31"/>
      <c r="M1389" s="31"/>
      <c r="N1389" s="31"/>
      <c r="O1389" s="31"/>
    </row>
    <row r="1390" spans="1:17" ht="18.75">
      <c r="A1390" s="75" t="s">
        <v>403</v>
      </c>
      <c r="B1390" s="75"/>
      <c r="C1390" s="75"/>
      <c r="D1390" s="75"/>
      <c r="E1390" s="75"/>
      <c r="F1390" s="75"/>
      <c r="G1390" s="75"/>
      <c r="H1390" s="75"/>
      <c r="I1390" s="75"/>
      <c r="J1390" s="75"/>
      <c r="K1390" s="75"/>
      <c r="L1390" s="75"/>
      <c r="M1390" s="64" t="s">
        <v>503</v>
      </c>
      <c r="N1390" s="64"/>
      <c r="O1390" s="64"/>
      <c r="P1390" s="64"/>
      <c r="Q1390" s="64"/>
    </row>
    <row r="1392" spans="1:17" ht="46.5" customHeight="1">
      <c r="A1392" s="76" t="s">
        <v>340</v>
      </c>
      <c r="B1392" s="77" t="s">
        <v>341</v>
      </c>
      <c r="C1392" s="76" t="s">
        <v>352</v>
      </c>
      <c r="D1392" s="76"/>
      <c r="E1392" s="76" t="s">
        <v>344</v>
      </c>
      <c r="F1392" s="76"/>
      <c r="G1392" s="76" t="s">
        <v>345</v>
      </c>
      <c r="H1392" s="76"/>
      <c r="I1392" s="76" t="s">
        <v>346</v>
      </c>
      <c r="J1392" s="76"/>
      <c r="K1392" s="76" t="s">
        <v>347</v>
      </c>
      <c r="L1392" s="76"/>
      <c r="M1392" s="76" t="s">
        <v>348</v>
      </c>
      <c r="N1392" s="76"/>
      <c r="O1392" s="81" t="s">
        <v>349</v>
      </c>
      <c r="P1392" s="82" t="s">
        <v>338</v>
      </c>
      <c r="Q1392" s="82" t="s">
        <v>339</v>
      </c>
    </row>
    <row r="1393" spans="1:18" ht="16.5">
      <c r="A1393" s="76"/>
      <c r="B1393" s="77"/>
      <c r="C1393" s="32" t="s">
        <v>342</v>
      </c>
      <c r="D1393" s="33" t="s">
        <v>15</v>
      </c>
      <c r="E1393" s="32" t="s">
        <v>342</v>
      </c>
      <c r="F1393" s="33" t="s">
        <v>15</v>
      </c>
      <c r="G1393" s="32" t="s">
        <v>342</v>
      </c>
      <c r="H1393" s="33" t="s">
        <v>15</v>
      </c>
      <c r="I1393" s="32" t="s">
        <v>342</v>
      </c>
      <c r="J1393" s="33" t="s">
        <v>15</v>
      </c>
      <c r="K1393" s="32" t="s">
        <v>342</v>
      </c>
      <c r="L1393" s="33" t="s">
        <v>15</v>
      </c>
      <c r="M1393" s="32" t="s">
        <v>342</v>
      </c>
      <c r="N1393" s="33" t="s">
        <v>15</v>
      </c>
      <c r="O1393" s="81"/>
      <c r="P1393" s="83"/>
      <c r="Q1393" s="83"/>
    </row>
    <row r="1394" spans="1:18" ht="18.75">
      <c r="A1394" s="34">
        <v>1</v>
      </c>
      <c r="B1394" s="35"/>
      <c r="C1394" s="34"/>
      <c r="D1394" s="36">
        <f>VLOOKUP(C1394,юноши!$A$4:$B$158,2)</f>
        <v>0</v>
      </c>
      <c r="E1394" s="34"/>
      <c r="F1394" s="36">
        <f>VLOOKUP(E1394,юноши!$C$4:$D$158,2)</f>
        <v>0</v>
      </c>
      <c r="G1394" s="34"/>
      <c r="H1394" s="36">
        <f>VLOOKUP(G1394,юноши!$E$4:$F$158,2)</f>
        <v>0</v>
      </c>
      <c r="I1394" s="34"/>
      <c r="J1394" s="36">
        <f>VLOOKUP(I1394,юноши!$G$4:$H$158,2)</f>
        <v>0</v>
      </c>
      <c r="K1394" s="34"/>
      <c r="L1394" s="36">
        <f>VLOOKUP(K1394,юноши!$I$4:$J$158,2)</f>
        <v>0</v>
      </c>
      <c r="M1394" s="34"/>
      <c r="N1394" s="36">
        <f>VLOOKUP(M1394,юноши!$K$4:$L$157,2)</f>
        <v>0</v>
      </c>
      <c r="O1394" s="37">
        <f>SUM(D1394+F1394+H1394+J1394+L1394+N1394)</f>
        <v>0</v>
      </c>
      <c r="P1394" s="47">
        <f>'Личное первенство'!P322</f>
        <v>20</v>
      </c>
      <c r="Q1394" s="69">
        <f ca="1">'Командный зачет'!D66</f>
        <v>5</v>
      </c>
      <c r="R1394" t="str">
        <f>M1390</f>
        <v>Субъект Российской Федерации 52</v>
      </c>
    </row>
    <row r="1395" spans="1:18" ht="18.75">
      <c r="A1395" s="34">
        <v>2</v>
      </c>
      <c r="B1395" s="35"/>
      <c r="C1395" s="34"/>
      <c r="D1395" s="36">
        <f>VLOOKUP(C1395,юноши!$A$4:$B$158,2)</f>
        <v>0</v>
      </c>
      <c r="E1395" s="34"/>
      <c r="F1395" s="36">
        <f>VLOOKUP(E1395,юноши!$C$4:$D$158,2)</f>
        <v>0</v>
      </c>
      <c r="G1395" s="34"/>
      <c r="H1395" s="36">
        <f>VLOOKUP(G1395,юноши!$E$4:$F$158,2)</f>
        <v>0</v>
      </c>
      <c r="I1395" s="34"/>
      <c r="J1395" s="36">
        <f>VLOOKUP(I1395,юноши!$G$4:$H$158,2)</f>
        <v>0</v>
      </c>
      <c r="K1395" s="34"/>
      <c r="L1395" s="36">
        <f>VLOOKUP(K1395,юноши!$I$4:$J$158,2)</f>
        <v>0</v>
      </c>
      <c r="M1395" s="34"/>
      <c r="N1395" s="36">
        <f>VLOOKUP(M1395,юноши!$K$4:$L$157,2)</f>
        <v>0</v>
      </c>
      <c r="O1395" s="37">
        <f t="shared" ref="O1395:O1399" si="51">SUM(D1395+F1395+H1395+J1395+L1395+N1395)</f>
        <v>0</v>
      </c>
      <c r="P1395" s="47">
        <f>'Личное первенство'!P323</f>
        <v>20</v>
      </c>
      <c r="Q1395" s="70"/>
      <c r="R1395" t="str">
        <f>M1390</f>
        <v>Субъект Российской Федерации 52</v>
      </c>
    </row>
    <row r="1396" spans="1:18" ht="18.75">
      <c r="A1396" s="34">
        <v>3</v>
      </c>
      <c r="B1396" s="35"/>
      <c r="C1396" s="34"/>
      <c r="D1396" s="36">
        <f>VLOOKUP(C1396,юноши!$A$4:$B$158,2)</f>
        <v>0</v>
      </c>
      <c r="E1396" s="34"/>
      <c r="F1396" s="36">
        <f>VLOOKUP(E1396,юноши!$C$4:$D$158,2)</f>
        <v>0</v>
      </c>
      <c r="G1396" s="34"/>
      <c r="H1396" s="36">
        <f>VLOOKUP(G1396,юноши!$E$4:$F$158,2)</f>
        <v>0</v>
      </c>
      <c r="I1396" s="34"/>
      <c r="J1396" s="36">
        <f>VLOOKUP(I1396,юноши!$G$4:$H$158,2)</f>
        <v>0</v>
      </c>
      <c r="K1396" s="34"/>
      <c r="L1396" s="36">
        <f>VLOOKUP(K1396,юноши!$I$4:$J$158,2)</f>
        <v>0</v>
      </c>
      <c r="M1396" s="34"/>
      <c r="N1396" s="36">
        <f>VLOOKUP(M1396,юноши!$K$4:$L$157,2)</f>
        <v>0</v>
      </c>
      <c r="O1396" s="37">
        <f t="shared" si="51"/>
        <v>0</v>
      </c>
      <c r="P1396" s="47">
        <f>'Личное первенство'!P324</f>
        <v>20</v>
      </c>
      <c r="Q1396" s="70"/>
      <c r="R1396" t="str">
        <f>M1390</f>
        <v>Субъект Российской Федерации 52</v>
      </c>
    </row>
    <row r="1397" spans="1:18" ht="18.75">
      <c r="A1397" s="34">
        <v>4</v>
      </c>
      <c r="B1397" s="35"/>
      <c r="C1397" s="34"/>
      <c r="D1397" s="36">
        <f>VLOOKUP(C1397,юноши!$A$4:$B$158,2)</f>
        <v>0</v>
      </c>
      <c r="E1397" s="34"/>
      <c r="F1397" s="36">
        <f>VLOOKUP(E1397,юноши!$C$4:$D$158,2)</f>
        <v>0</v>
      </c>
      <c r="G1397" s="34"/>
      <c r="H1397" s="36">
        <f>VLOOKUP(G1397,юноши!$E$4:$F$158,2)</f>
        <v>0</v>
      </c>
      <c r="I1397" s="34"/>
      <c r="J1397" s="36">
        <f>VLOOKUP(I1397,юноши!$G$4:$H$158,2)</f>
        <v>0</v>
      </c>
      <c r="K1397" s="34"/>
      <c r="L1397" s="36">
        <f>VLOOKUP(K1397,юноши!$I$4:$J$158,2)</f>
        <v>0</v>
      </c>
      <c r="M1397" s="34"/>
      <c r="N1397" s="36">
        <f>VLOOKUP(M1397,юноши!$K$4:$L$157,2)</f>
        <v>0</v>
      </c>
      <c r="O1397" s="37">
        <f t="shared" si="51"/>
        <v>0</v>
      </c>
      <c r="P1397" s="47">
        <f>'Личное первенство'!P325</f>
        <v>20</v>
      </c>
      <c r="Q1397" s="70"/>
      <c r="R1397" t="str">
        <f>M1390</f>
        <v>Субъект Российской Федерации 52</v>
      </c>
    </row>
    <row r="1398" spans="1:18" ht="18.75">
      <c r="A1398" s="34">
        <v>5</v>
      </c>
      <c r="B1398" s="35"/>
      <c r="C1398" s="34"/>
      <c r="D1398" s="36">
        <f>VLOOKUP(C1398,юноши!$A$4:$B$158,2)</f>
        <v>0</v>
      </c>
      <c r="E1398" s="34"/>
      <c r="F1398" s="36">
        <f>VLOOKUP(E1398,юноши!$C$4:$D$158,2)</f>
        <v>0</v>
      </c>
      <c r="G1398" s="34"/>
      <c r="H1398" s="36">
        <f>VLOOKUP(G1398,юноши!$E$4:$F$158,2)</f>
        <v>0</v>
      </c>
      <c r="I1398" s="34"/>
      <c r="J1398" s="36">
        <f>VLOOKUP(I1398,юноши!$G$4:$H$158,2)</f>
        <v>0</v>
      </c>
      <c r="K1398" s="34"/>
      <c r="L1398" s="36">
        <f>VLOOKUP(K1398,юноши!$I$4:$J$158,2)</f>
        <v>0</v>
      </c>
      <c r="M1398" s="34"/>
      <c r="N1398" s="36">
        <f>VLOOKUP(M1398,юноши!$K$4:$L$157,2)</f>
        <v>0</v>
      </c>
      <c r="O1398" s="37">
        <f t="shared" si="51"/>
        <v>0</v>
      </c>
      <c r="P1398" s="47">
        <f>'Личное первенство'!P326</f>
        <v>20</v>
      </c>
      <c r="Q1398" s="70"/>
      <c r="R1398" t="str">
        <f>M1390</f>
        <v>Субъект Российской Федерации 52</v>
      </c>
    </row>
    <row r="1399" spans="1:18" ht="18.75">
      <c r="A1399" s="34">
        <v>6</v>
      </c>
      <c r="B1399" s="35"/>
      <c r="C1399" s="34"/>
      <c r="D1399" s="36">
        <f>VLOOKUP(C1399,юноши!$A$4:$B$158,2)</f>
        <v>0</v>
      </c>
      <c r="E1399" s="34"/>
      <c r="F1399" s="36">
        <f>VLOOKUP(E1399,юноши!$C$4:$D$158,2)</f>
        <v>0</v>
      </c>
      <c r="G1399" s="34"/>
      <c r="H1399" s="36">
        <f>VLOOKUP(G1399,юноши!$E$4:$F$158,2)</f>
        <v>0</v>
      </c>
      <c r="I1399" s="34"/>
      <c r="J1399" s="36">
        <f>VLOOKUP(I1399,юноши!$G$4:$H$158,2)</f>
        <v>0</v>
      </c>
      <c r="K1399" s="34"/>
      <c r="L1399" s="36">
        <f>VLOOKUP(K1399,юноши!$I$4:$J$158,2)</f>
        <v>0</v>
      </c>
      <c r="M1399" s="34"/>
      <c r="N1399" s="36">
        <f>VLOOKUP(M1399,юноши!$K$4:$L$157,2)</f>
        <v>0</v>
      </c>
      <c r="O1399" s="37">
        <f t="shared" si="51"/>
        <v>0</v>
      </c>
      <c r="P1399" s="47">
        <f>'Личное первенство'!P327</f>
        <v>20</v>
      </c>
      <c r="Q1399" s="70"/>
      <c r="R1399" t="str">
        <f>M1390</f>
        <v>Субъект Российской Федерации 52</v>
      </c>
    </row>
    <row r="1400" spans="1:18" ht="20.25">
      <c r="A1400" s="72" t="s">
        <v>343</v>
      </c>
      <c r="B1400" s="73"/>
      <c r="C1400" s="73"/>
      <c r="D1400" s="73"/>
      <c r="E1400" s="73"/>
      <c r="F1400" s="73"/>
      <c r="G1400" s="73"/>
      <c r="H1400" s="73"/>
      <c r="I1400" s="73"/>
      <c r="J1400" s="73"/>
      <c r="K1400" s="73"/>
      <c r="L1400" s="73"/>
      <c r="M1400" s="73"/>
      <c r="N1400" s="74"/>
      <c r="O1400" s="79">
        <f ca="1">SUMPRODUCT(LARGE($O$1394:$O$1399,ROW(INDIRECT("O1:O"&amp;R15))))</f>
        <v>0</v>
      </c>
      <c r="P1400" s="80"/>
      <c r="Q1400" s="71"/>
    </row>
    <row r="1402" spans="1:18" ht="16.5">
      <c r="B1402" s="38" t="s">
        <v>350</v>
      </c>
    </row>
    <row r="1403" spans="1:18" ht="16.5">
      <c r="B1403" s="38"/>
    </row>
    <row r="1404" spans="1:18" ht="16.5">
      <c r="B1404" s="38" t="s">
        <v>351</v>
      </c>
    </row>
    <row r="1405" spans="1:18" ht="18.75">
      <c r="A1405" s="78" t="s">
        <v>330</v>
      </c>
      <c r="B1405" s="78"/>
      <c r="C1405" s="78"/>
      <c r="D1405" s="78"/>
      <c r="E1405" s="78"/>
      <c r="F1405" s="78"/>
      <c r="G1405" s="78"/>
      <c r="H1405" s="78"/>
      <c r="I1405" s="78"/>
      <c r="J1405" s="78"/>
      <c r="K1405" s="78"/>
      <c r="L1405" s="78"/>
      <c r="M1405" s="78"/>
      <c r="N1405" s="78"/>
      <c r="O1405" s="78"/>
      <c r="P1405" s="78"/>
      <c r="Q1405" s="78"/>
    </row>
    <row r="1406" spans="1:18" ht="18.75">
      <c r="A1406" s="78" t="s">
        <v>331</v>
      </c>
      <c r="B1406" s="78"/>
      <c r="C1406" s="78"/>
      <c r="D1406" s="78"/>
      <c r="E1406" s="78"/>
      <c r="F1406" s="78"/>
      <c r="G1406" s="78"/>
      <c r="H1406" s="78"/>
      <c r="I1406" s="78"/>
      <c r="J1406" s="78"/>
      <c r="K1406" s="78"/>
      <c r="L1406" s="78"/>
      <c r="M1406" s="78"/>
      <c r="N1406" s="78"/>
      <c r="O1406" s="78"/>
      <c r="P1406" s="78"/>
      <c r="Q1406" s="78"/>
    </row>
    <row r="1408" spans="1:18">
      <c r="A1408" s="65" t="s">
        <v>335</v>
      </c>
      <c r="B1408" s="65"/>
      <c r="C1408" s="65"/>
      <c r="D1408" s="65"/>
      <c r="E1408" s="65"/>
      <c r="F1408" s="65"/>
      <c r="G1408" s="65"/>
      <c r="H1408" s="65"/>
      <c r="I1408" s="65"/>
      <c r="J1408" s="65"/>
      <c r="K1408" s="65"/>
      <c r="L1408" s="65"/>
      <c r="M1408" s="65"/>
      <c r="N1408" s="65"/>
      <c r="O1408" s="65"/>
      <c r="P1408" s="65"/>
      <c r="Q1408" s="65"/>
    </row>
    <row r="1409" spans="1:18">
      <c r="A1409" s="28"/>
      <c r="B1409" s="28"/>
      <c r="C1409" s="28"/>
      <c r="D1409" s="28"/>
      <c r="E1409" s="28"/>
      <c r="F1409" s="28"/>
      <c r="G1409" s="28"/>
      <c r="H1409" s="28"/>
      <c r="I1409" s="28"/>
      <c r="J1409" s="28"/>
      <c r="K1409" s="28"/>
      <c r="L1409" s="28"/>
      <c r="M1409" s="28"/>
      <c r="N1409" s="28"/>
      <c r="O1409" s="28"/>
      <c r="P1409" s="28"/>
      <c r="Q1409" s="28"/>
    </row>
    <row r="1410" spans="1:18" ht="18.75">
      <c r="A1410" s="66" t="s">
        <v>332</v>
      </c>
      <c r="B1410" s="66"/>
      <c r="C1410" s="66"/>
      <c r="D1410" s="66"/>
      <c r="E1410" s="66"/>
      <c r="F1410" s="66"/>
      <c r="G1410" s="66"/>
      <c r="H1410" s="66"/>
      <c r="I1410" s="66"/>
      <c r="J1410" s="66"/>
      <c r="K1410" s="66"/>
      <c r="L1410" s="66"/>
      <c r="M1410" s="66"/>
      <c r="N1410" s="66"/>
      <c r="O1410" s="66"/>
      <c r="P1410" s="66"/>
      <c r="Q1410" s="66"/>
    </row>
    <row r="1411" spans="1:18" ht="18.75">
      <c r="A1411" s="66" t="s">
        <v>336</v>
      </c>
      <c r="B1411" s="66"/>
      <c r="C1411" s="66"/>
      <c r="D1411" s="66"/>
      <c r="E1411" s="66"/>
      <c r="F1411" s="66"/>
      <c r="G1411" s="66"/>
      <c r="H1411" s="66"/>
      <c r="I1411" s="66"/>
      <c r="J1411" s="66"/>
      <c r="K1411" s="66"/>
      <c r="L1411" s="66"/>
      <c r="M1411" s="66"/>
      <c r="N1411" s="66"/>
      <c r="O1411" s="66"/>
      <c r="P1411" s="66"/>
      <c r="Q1411" s="66"/>
    </row>
    <row r="1412" spans="1:18" ht="18.75">
      <c r="A1412" s="67" t="s">
        <v>337</v>
      </c>
      <c r="B1412" s="67"/>
      <c r="C1412" s="67"/>
      <c r="D1412" s="67"/>
      <c r="E1412" s="67"/>
      <c r="F1412" s="67"/>
      <c r="G1412" s="67"/>
      <c r="H1412" s="67"/>
      <c r="I1412" s="67"/>
      <c r="J1412" s="67"/>
      <c r="K1412" s="67"/>
      <c r="L1412" s="67"/>
      <c r="M1412" s="67"/>
      <c r="N1412" s="67"/>
      <c r="O1412" s="67"/>
      <c r="P1412" s="67"/>
      <c r="Q1412" s="67"/>
    </row>
    <row r="1413" spans="1:18" ht="18.75">
      <c r="A1413" s="40"/>
      <c r="B1413" s="40"/>
      <c r="C1413" s="40"/>
      <c r="D1413" s="40"/>
      <c r="E1413" s="40"/>
      <c r="F1413" s="40"/>
      <c r="G1413" s="40"/>
      <c r="H1413" s="40"/>
      <c r="I1413" s="40"/>
      <c r="J1413" s="40"/>
      <c r="K1413" s="40"/>
      <c r="L1413" s="40"/>
      <c r="M1413" s="40"/>
      <c r="N1413" s="40"/>
      <c r="O1413" s="40"/>
      <c r="P1413" s="40"/>
      <c r="Q1413" s="40"/>
    </row>
    <row r="1414" spans="1:18" ht="18.75">
      <c r="A1414" s="68" t="s">
        <v>333</v>
      </c>
      <c r="B1414" s="68"/>
      <c r="C1414" s="31"/>
      <c r="D1414" s="31"/>
      <c r="E1414" s="31"/>
      <c r="F1414" s="31"/>
      <c r="G1414" s="31"/>
      <c r="H1414" s="31"/>
      <c r="I1414" s="31"/>
      <c r="J1414" s="31"/>
      <c r="K1414" s="31"/>
      <c r="L1414" s="31"/>
      <c r="M1414" s="31"/>
      <c r="N1414" s="31"/>
      <c r="O1414" s="31"/>
    </row>
    <row r="1415" spans="1:18" ht="18.75">
      <c r="A1415" s="68" t="s">
        <v>334</v>
      </c>
      <c r="B1415" s="68"/>
      <c r="C1415" s="30"/>
      <c r="D1415" s="30"/>
      <c r="E1415" s="30"/>
      <c r="F1415" s="30"/>
      <c r="G1415" s="30"/>
      <c r="H1415" s="30"/>
      <c r="I1415" s="30"/>
      <c r="J1415" s="30"/>
      <c r="K1415" s="30"/>
      <c r="L1415" s="30"/>
      <c r="M1415" s="30"/>
      <c r="N1415" s="30"/>
      <c r="O1415" s="30"/>
    </row>
    <row r="1416" spans="1:18" ht="18.75">
      <c r="A1416" s="68"/>
      <c r="B1416" s="68"/>
      <c r="C1416" s="31"/>
      <c r="D1416" s="31"/>
      <c r="E1416" s="31"/>
      <c r="F1416" s="31"/>
      <c r="G1416" s="31"/>
      <c r="H1416" s="31"/>
      <c r="I1416" s="31"/>
      <c r="J1416" s="31"/>
      <c r="K1416" s="31"/>
      <c r="L1416" s="31"/>
      <c r="M1416" s="31"/>
      <c r="N1416" s="31"/>
      <c r="O1416" s="31"/>
    </row>
    <row r="1417" spans="1:18" ht="18.75">
      <c r="A1417" s="75" t="s">
        <v>405</v>
      </c>
      <c r="B1417" s="75"/>
      <c r="C1417" s="75"/>
      <c r="D1417" s="75"/>
      <c r="E1417" s="75"/>
      <c r="F1417" s="75"/>
      <c r="G1417" s="75"/>
      <c r="H1417" s="75"/>
      <c r="I1417" s="75"/>
      <c r="J1417" s="75"/>
      <c r="K1417" s="75"/>
      <c r="L1417" s="75"/>
      <c r="M1417" s="64" t="s">
        <v>504</v>
      </c>
      <c r="N1417" s="64"/>
      <c r="O1417" s="64"/>
      <c r="P1417" s="64"/>
      <c r="Q1417" s="64"/>
    </row>
    <row r="1419" spans="1:18" ht="46.5" customHeight="1">
      <c r="A1419" s="76" t="s">
        <v>340</v>
      </c>
      <c r="B1419" s="77" t="s">
        <v>341</v>
      </c>
      <c r="C1419" s="76" t="s">
        <v>352</v>
      </c>
      <c r="D1419" s="76"/>
      <c r="E1419" s="76" t="s">
        <v>344</v>
      </c>
      <c r="F1419" s="76"/>
      <c r="G1419" s="76" t="s">
        <v>345</v>
      </c>
      <c r="H1419" s="76"/>
      <c r="I1419" s="76" t="s">
        <v>346</v>
      </c>
      <c r="J1419" s="76"/>
      <c r="K1419" s="76" t="s">
        <v>347</v>
      </c>
      <c r="L1419" s="76"/>
      <c r="M1419" s="76" t="s">
        <v>348</v>
      </c>
      <c r="N1419" s="76"/>
      <c r="O1419" s="81" t="s">
        <v>349</v>
      </c>
      <c r="P1419" s="82" t="s">
        <v>338</v>
      </c>
      <c r="Q1419" s="82" t="s">
        <v>339</v>
      </c>
    </row>
    <row r="1420" spans="1:18" ht="16.5">
      <c r="A1420" s="76"/>
      <c r="B1420" s="77"/>
      <c r="C1420" s="32" t="s">
        <v>342</v>
      </c>
      <c r="D1420" s="33" t="s">
        <v>15</v>
      </c>
      <c r="E1420" s="32" t="s">
        <v>342</v>
      </c>
      <c r="F1420" s="33" t="s">
        <v>15</v>
      </c>
      <c r="G1420" s="32" t="s">
        <v>342</v>
      </c>
      <c r="H1420" s="33" t="s">
        <v>15</v>
      </c>
      <c r="I1420" s="32" t="s">
        <v>342</v>
      </c>
      <c r="J1420" s="33" t="s">
        <v>15</v>
      </c>
      <c r="K1420" s="32" t="s">
        <v>342</v>
      </c>
      <c r="L1420" s="33" t="s">
        <v>15</v>
      </c>
      <c r="M1420" s="32" t="s">
        <v>342</v>
      </c>
      <c r="N1420" s="33" t="s">
        <v>15</v>
      </c>
      <c r="O1420" s="81"/>
      <c r="P1420" s="83"/>
      <c r="Q1420" s="83"/>
    </row>
    <row r="1421" spans="1:18" ht="18.75">
      <c r="A1421" s="34">
        <v>1</v>
      </c>
      <c r="B1421" s="35"/>
      <c r="C1421" s="34"/>
      <c r="D1421" s="36">
        <f>VLOOKUP(C1421,юноши!$A$4:$B$158,2)</f>
        <v>0</v>
      </c>
      <c r="E1421" s="34"/>
      <c r="F1421" s="36">
        <f>VLOOKUP(E1421,юноши!$C$4:$D$158,2)</f>
        <v>0</v>
      </c>
      <c r="G1421" s="34"/>
      <c r="H1421" s="36">
        <f>VLOOKUP(G1421,юноши!$E$4:$F$158,2)</f>
        <v>0</v>
      </c>
      <c r="I1421" s="34"/>
      <c r="J1421" s="36">
        <f>VLOOKUP(I1421,юноши!$G$4:$H$158,2)</f>
        <v>0</v>
      </c>
      <c r="K1421" s="34"/>
      <c r="L1421" s="36">
        <f>VLOOKUP(K1421,юноши!$I$4:$J$158,2)</f>
        <v>0</v>
      </c>
      <c r="M1421" s="34"/>
      <c r="N1421" s="36">
        <f>VLOOKUP(M1421,юноши!$K$4:$L$157,2)</f>
        <v>0</v>
      </c>
      <c r="O1421" s="37">
        <f>SUM(D1421+F1421+H1421+J1421+L1421+N1421)</f>
        <v>0</v>
      </c>
      <c r="P1421" s="47">
        <f>'Личное первенство'!P328</f>
        <v>20</v>
      </c>
      <c r="Q1421" s="69">
        <f ca="1">'Командный зачет'!D67</f>
        <v>5</v>
      </c>
      <c r="R1421" t="str">
        <f>M1417</f>
        <v>Субъект Российской Федерации 53</v>
      </c>
    </row>
    <row r="1422" spans="1:18" ht="18.75">
      <c r="A1422" s="34">
        <v>2</v>
      </c>
      <c r="B1422" s="35"/>
      <c r="C1422" s="34"/>
      <c r="D1422" s="36">
        <f>VLOOKUP(C1422,юноши!$A$4:$B$158,2)</f>
        <v>0</v>
      </c>
      <c r="E1422" s="34"/>
      <c r="F1422" s="36">
        <f>VLOOKUP(E1422,юноши!$C$4:$D$158,2)</f>
        <v>0</v>
      </c>
      <c r="G1422" s="34"/>
      <c r="H1422" s="36">
        <f>VLOOKUP(G1422,юноши!$E$4:$F$158,2)</f>
        <v>0</v>
      </c>
      <c r="I1422" s="34"/>
      <c r="J1422" s="36">
        <f>VLOOKUP(I1422,юноши!$G$4:$H$158,2)</f>
        <v>0</v>
      </c>
      <c r="K1422" s="34"/>
      <c r="L1422" s="36">
        <f>VLOOKUP(K1422,юноши!$I$4:$J$158,2)</f>
        <v>0</v>
      </c>
      <c r="M1422" s="34"/>
      <c r="N1422" s="36">
        <f>VLOOKUP(M1422,юноши!$K$4:$L$157,2)</f>
        <v>0</v>
      </c>
      <c r="O1422" s="37">
        <f t="shared" ref="O1422:O1426" si="52">SUM(D1422+F1422+H1422+J1422+L1422+N1422)</f>
        <v>0</v>
      </c>
      <c r="P1422" s="47">
        <f>'Личное первенство'!P329</f>
        <v>20</v>
      </c>
      <c r="Q1422" s="70"/>
      <c r="R1422" t="str">
        <f>M1417</f>
        <v>Субъект Российской Федерации 53</v>
      </c>
    </row>
    <row r="1423" spans="1:18" ht="18.75">
      <c r="A1423" s="34">
        <v>3</v>
      </c>
      <c r="B1423" s="35"/>
      <c r="C1423" s="34"/>
      <c r="D1423" s="36">
        <f>VLOOKUP(C1423,юноши!$A$4:$B$158,2)</f>
        <v>0</v>
      </c>
      <c r="E1423" s="34"/>
      <c r="F1423" s="36">
        <f>VLOOKUP(E1423,юноши!$C$4:$D$158,2)</f>
        <v>0</v>
      </c>
      <c r="G1423" s="34"/>
      <c r="H1423" s="36">
        <f>VLOOKUP(G1423,юноши!$E$4:$F$158,2)</f>
        <v>0</v>
      </c>
      <c r="I1423" s="34"/>
      <c r="J1423" s="36">
        <f>VLOOKUP(I1423,юноши!$G$4:$H$158,2)</f>
        <v>0</v>
      </c>
      <c r="K1423" s="34"/>
      <c r="L1423" s="36">
        <f>VLOOKUP(K1423,юноши!$I$4:$J$158,2)</f>
        <v>0</v>
      </c>
      <c r="M1423" s="34"/>
      <c r="N1423" s="36">
        <f>VLOOKUP(M1423,юноши!$K$4:$L$157,2)</f>
        <v>0</v>
      </c>
      <c r="O1423" s="37">
        <f t="shared" si="52"/>
        <v>0</v>
      </c>
      <c r="P1423" s="47">
        <f>'Личное первенство'!P330</f>
        <v>20</v>
      </c>
      <c r="Q1423" s="70"/>
      <c r="R1423" t="str">
        <f>M1417</f>
        <v>Субъект Российской Федерации 53</v>
      </c>
    </row>
    <row r="1424" spans="1:18" ht="18.75">
      <c r="A1424" s="34">
        <v>4</v>
      </c>
      <c r="B1424" s="35"/>
      <c r="C1424" s="34"/>
      <c r="D1424" s="36">
        <f>VLOOKUP(C1424,юноши!$A$4:$B$158,2)</f>
        <v>0</v>
      </c>
      <c r="E1424" s="34"/>
      <c r="F1424" s="36">
        <f>VLOOKUP(E1424,юноши!$C$4:$D$158,2)</f>
        <v>0</v>
      </c>
      <c r="G1424" s="34"/>
      <c r="H1424" s="36">
        <f>VLOOKUP(G1424,юноши!$E$4:$F$158,2)</f>
        <v>0</v>
      </c>
      <c r="I1424" s="34"/>
      <c r="J1424" s="36">
        <f>VLOOKUP(I1424,юноши!$G$4:$H$158,2)</f>
        <v>0</v>
      </c>
      <c r="K1424" s="34"/>
      <c r="L1424" s="36">
        <f>VLOOKUP(K1424,юноши!$I$4:$J$158,2)</f>
        <v>0</v>
      </c>
      <c r="M1424" s="34"/>
      <c r="N1424" s="36">
        <f>VLOOKUP(M1424,юноши!$K$4:$L$157,2)</f>
        <v>0</v>
      </c>
      <c r="O1424" s="37">
        <f t="shared" si="52"/>
        <v>0</v>
      </c>
      <c r="P1424" s="47">
        <f>'Личное первенство'!P331</f>
        <v>20</v>
      </c>
      <c r="Q1424" s="70"/>
      <c r="R1424" t="str">
        <f>M1417</f>
        <v>Субъект Российской Федерации 53</v>
      </c>
    </row>
    <row r="1425" spans="1:18" ht="18.75">
      <c r="A1425" s="34">
        <v>5</v>
      </c>
      <c r="B1425" s="35"/>
      <c r="C1425" s="34"/>
      <c r="D1425" s="36">
        <f>VLOOKUP(C1425,юноши!$A$4:$B$158,2)</f>
        <v>0</v>
      </c>
      <c r="E1425" s="34"/>
      <c r="F1425" s="36">
        <f>VLOOKUP(E1425,юноши!$C$4:$D$158,2)</f>
        <v>0</v>
      </c>
      <c r="G1425" s="34"/>
      <c r="H1425" s="36">
        <f>VLOOKUP(G1425,юноши!$E$4:$F$158,2)</f>
        <v>0</v>
      </c>
      <c r="I1425" s="34"/>
      <c r="J1425" s="36">
        <f>VLOOKUP(I1425,юноши!$G$4:$H$158,2)</f>
        <v>0</v>
      </c>
      <c r="K1425" s="34"/>
      <c r="L1425" s="36">
        <f>VLOOKUP(K1425,юноши!$I$4:$J$158,2)</f>
        <v>0</v>
      </c>
      <c r="M1425" s="34"/>
      <c r="N1425" s="36">
        <f>VLOOKUP(M1425,юноши!$K$4:$L$157,2)</f>
        <v>0</v>
      </c>
      <c r="O1425" s="37">
        <f t="shared" si="52"/>
        <v>0</v>
      </c>
      <c r="P1425" s="47">
        <f>'Личное первенство'!P332</f>
        <v>20</v>
      </c>
      <c r="Q1425" s="70"/>
      <c r="R1425" t="str">
        <f>M1417</f>
        <v>Субъект Российской Федерации 53</v>
      </c>
    </row>
    <row r="1426" spans="1:18" ht="18.75">
      <c r="A1426" s="34">
        <v>6</v>
      </c>
      <c r="B1426" s="35"/>
      <c r="C1426" s="34"/>
      <c r="D1426" s="36">
        <f>VLOOKUP(C1426,юноши!$A$4:$B$158,2)</f>
        <v>0</v>
      </c>
      <c r="E1426" s="34"/>
      <c r="F1426" s="36">
        <f>VLOOKUP(E1426,юноши!$C$4:$D$158,2)</f>
        <v>0</v>
      </c>
      <c r="G1426" s="34"/>
      <c r="H1426" s="36">
        <f>VLOOKUP(G1426,юноши!$E$4:$F$158,2)</f>
        <v>0</v>
      </c>
      <c r="I1426" s="34"/>
      <c r="J1426" s="36">
        <f>VLOOKUP(I1426,юноши!$G$4:$H$158,2)</f>
        <v>0</v>
      </c>
      <c r="K1426" s="34"/>
      <c r="L1426" s="36">
        <f>VLOOKUP(K1426,юноши!$I$4:$J$158,2)</f>
        <v>0</v>
      </c>
      <c r="M1426" s="34"/>
      <c r="N1426" s="36">
        <f>VLOOKUP(M1426,юноши!$K$4:$L$157,2)</f>
        <v>0</v>
      </c>
      <c r="O1426" s="37">
        <f t="shared" si="52"/>
        <v>0</v>
      </c>
      <c r="P1426" s="47">
        <f>'Личное первенство'!P333</f>
        <v>20</v>
      </c>
      <c r="Q1426" s="70"/>
      <c r="R1426" t="str">
        <f>M1417</f>
        <v>Субъект Российской Федерации 53</v>
      </c>
    </row>
    <row r="1427" spans="1:18" ht="20.25">
      <c r="A1427" s="72" t="s">
        <v>343</v>
      </c>
      <c r="B1427" s="73"/>
      <c r="C1427" s="73"/>
      <c r="D1427" s="73"/>
      <c r="E1427" s="73"/>
      <c r="F1427" s="73"/>
      <c r="G1427" s="73"/>
      <c r="H1427" s="73"/>
      <c r="I1427" s="73"/>
      <c r="J1427" s="73"/>
      <c r="K1427" s="73"/>
      <c r="L1427" s="73"/>
      <c r="M1427" s="73"/>
      <c r="N1427" s="74"/>
      <c r="O1427" s="79">
        <f ca="1">SUMPRODUCT(LARGE($O$1421:$O1426,ROW(INDIRECT("O1:O"&amp;R15))))</f>
        <v>0</v>
      </c>
      <c r="P1427" s="80"/>
      <c r="Q1427" s="71"/>
    </row>
    <row r="1429" spans="1:18" ht="16.5">
      <c r="B1429" s="38" t="s">
        <v>350</v>
      </c>
    </row>
    <row r="1430" spans="1:18" ht="16.5">
      <c r="B1430" s="38"/>
    </row>
    <row r="1431" spans="1:18" ht="16.5">
      <c r="B1431" s="38" t="s">
        <v>351</v>
      </c>
    </row>
    <row r="1432" spans="1:18" ht="18.75">
      <c r="A1432" s="78" t="s">
        <v>330</v>
      </c>
      <c r="B1432" s="78"/>
      <c r="C1432" s="78"/>
      <c r="D1432" s="78"/>
      <c r="E1432" s="78"/>
      <c r="F1432" s="78"/>
      <c r="G1432" s="78"/>
      <c r="H1432" s="78"/>
      <c r="I1432" s="78"/>
      <c r="J1432" s="78"/>
      <c r="K1432" s="78"/>
      <c r="L1432" s="78"/>
      <c r="M1432" s="78"/>
      <c r="N1432" s="78"/>
      <c r="O1432" s="78"/>
      <c r="P1432" s="78"/>
      <c r="Q1432" s="78"/>
    </row>
    <row r="1433" spans="1:18" ht="18.75">
      <c r="A1433" s="78" t="s">
        <v>331</v>
      </c>
      <c r="B1433" s="78"/>
      <c r="C1433" s="78"/>
      <c r="D1433" s="78"/>
      <c r="E1433" s="78"/>
      <c r="F1433" s="78"/>
      <c r="G1433" s="78"/>
      <c r="H1433" s="78"/>
      <c r="I1433" s="78"/>
      <c r="J1433" s="78"/>
      <c r="K1433" s="78"/>
      <c r="L1433" s="78"/>
      <c r="M1433" s="78"/>
      <c r="N1433" s="78"/>
      <c r="O1433" s="78"/>
      <c r="P1433" s="78"/>
      <c r="Q1433" s="78"/>
    </row>
    <row r="1435" spans="1:18">
      <c r="A1435" s="65" t="s">
        <v>335</v>
      </c>
      <c r="B1435" s="65"/>
      <c r="C1435" s="65"/>
      <c r="D1435" s="65"/>
      <c r="E1435" s="65"/>
      <c r="F1435" s="65"/>
      <c r="G1435" s="65"/>
      <c r="H1435" s="65"/>
      <c r="I1435" s="65"/>
      <c r="J1435" s="65"/>
      <c r="K1435" s="65"/>
      <c r="L1435" s="65"/>
      <c r="M1435" s="65"/>
      <c r="N1435" s="65"/>
      <c r="O1435" s="65"/>
      <c r="P1435" s="65"/>
      <c r="Q1435" s="65"/>
    </row>
    <row r="1436" spans="1:18">
      <c r="A1436" s="28"/>
      <c r="B1436" s="28"/>
      <c r="C1436" s="28"/>
      <c r="D1436" s="28"/>
      <c r="E1436" s="28"/>
      <c r="F1436" s="28"/>
      <c r="G1436" s="28"/>
      <c r="H1436" s="28"/>
      <c r="I1436" s="28"/>
      <c r="J1436" s="28"/>
      <c r="K1436" s="28"/>
      <c r="L1436" s="28"/>
      <c r="M1436" s="28"/>
      <c r="N1436" s="28"/>
      <c r="O1436" s="28"/>
      <c r="P1436" s="28"/>
      <c r="Q1436" s="28"/>
    </row>
    <row r="1437" spans="1:18" ht="18.75">
      <c r="A1437" s="66" t="s">
        <v>332</v>
      </c>
      <c r="B1437" s="66"/>
      <c r="C1437" s="66"/>
      <c r="D1437" s="66"/>
      <c r="E1437" s="66"/>
      <c r="F1437" s="66"/>
      <c r="G1437" s="66"/>
      <c r="H1437" s="66"/>
      <c r="I1437" s="66"/>
      <c r="J1437" s="66"/>
      <c r="K1437" s="66"/>
      <c r="L1437" s="66"/>
      <c r="M1437" s="66"/>
      <c r="N1437" s="66"/>
      <c r="O1437" s="66"/>
      <c r="P1437" s="66"/>
      <c r="Q1437" s="66"/>
    </row>
    <row r="1438" spans="1:18" ht="18.75">
      <c r="A1438" s="66" t="s">
        <v>336</v>
      </c>
      <c r="B1438" s="66"/>
      <c r="C1438" s="66"/>
      <c r="D1438" s="66"/>
      <c r="E1438" s="66"/>
      <c r="F1438" s="66"/>
      <c r="G1438" s="66"/>
      <c r="H1438" s="66"/>
      <c r="I1438" s="66"/>
      <c r="J1438" s="66"/>
      <c r="K1438" s="66"/>
      <c r="L1438" s="66"/>
      <c r="M1438" s="66"/>
      <c r="N1438" s="66"/>
      <c r="O1438" s="66"/>
      <c r="P1438" s="66"/>
      <c r="Q1438" s="66"/>
    </row>
    <row r="1439" spans="1:18" ht="18.75">
      <c r="A1439" s="67" t="s">
        <v>337</v>
      </c>
      <c r="B1439" s="67"/>
      <c r="C1439" s="67"/>
      <c r="D1439" s="67"/>
      <c r="E1439" s="67"/>
      <c r="F1439" s="67"/>
      <c r="G1439" s="67"/>
      <c r="H1439" s="67"/>
      <c r="I1439" s="67"/>
      <c r="J1439" s="67"/>
      <c r="K1439" s="67"/>
      <c r="L1439" s="67"/>
      <c r="M1439" s="67"/>
      <c r="N1439" s="67"/>
      <c r="O1439" s="67"/>
      <c r="P1439" s="67"/>
      <c r="Q1439" s="67"/>
    </row>
    <row r="1440" spans="1:18" ht="18.75">
      <c r="A1440" s="40"/>
      <c r="B1440" s="40"/>
      <c r="C1440" s="40"/>
      <c r="D1440" s="40"/>
      <c r="E1440" s="40"/>
      <c r="F1440" s="40"/>
      <c r="G1440" s="40"/>
      <c r="H1440" s="40"/>
      <c r="I1440" s="40"/>
      <c r="J1440" s="40"/>
      <c r="K1440" s="40"/>
      <c r="L1440" s="40"/>
      <c r="M1440" s="40"/>
      <c r="N1440" s="40"/>
      <c r="O1440" s="40"/>
      <c r="P1440" s="40"/>
      <c r="Q1440" s="40"/>
    </row>
    <row r="1441" spans="1:18" ht="18.75">
      <c r="A1441" s="68" t="s">
        <v>333</v>
      </c>
      <c r="B1441" s="68"/>
      <c r="C1441" s="31"/>
      <c r="D1441" s="31"/>
      <c r="E1441" s="31"/>
      <c r="F1441" s="31"/>
      <c r="G1441" s="31"/>
      <c r="H1441" s="31"/>
      <c r="I1441" s="31"/>
      <c r="J1441" s="31"/>
      <c r="K1441" s="31"/>
      <c r="L1441" s="31"/>
      <c r="M1441" s="31"/>
      <c r="N1441" s="31"/>
      <c r="O1441" s="31"/>
    </row>
    <row r="1442" spans="1:18" ht="18.75">
      <c r="A1442" s="68" t="s">
        <v>334</v>
      </c>
      <c r="B1442" s="68"/>
      <c r="C1442" s="30"/>
      <c r="D1442" s="30"/>
      <c r="E1442" s="30"/>
      <c r="F1442" s="30"/>
      <c r="G1442" s="30"/>
      <c r="H1442" s="30"/>
      <c r="I1442" s="30"/>
      <c r="J1442" s="30"/>
      <c r="K1442" s="30"/>
      <c r="L1442" s="30"/>
      <c r="M1442" s="30"/>
      <c r="N1442" s="30"/>
      <c r="O1442" s="30"/>
    </row>
    <row r="1443" spans="1:18" ht="18.75">
      <c r="A1443" s="68"/>
      <c r="B1443" s="68"/>
      <c r="C1443" s="31"/>
      <c r="D1443" s="31"/>
      <c r="E1443" s="31"/>
      <c r="F1443" s="31"/>
      <c r="G1443" s="31"/>
      <c r="H1443" s="31"/>
      <c r="I1443" s="31"/>
      <c r="J1443" s="31"/>
      <c r="K1443" s="31"/>
      <c r="L1443" s="31"/>
      <c r="M1443" s="31"/>
      <c r="N1443" s="31"/>
      <c r="O1443" s="31"/>
    </row>
    <row r="1444" spans="1:18" ht="18.75">
      <c r="A1444" s="75" t="s">
        <v>404</v>
      </c>
      <c r="B1444" s="75"/>
      <c r="C1444" s="75"/>
      <c r="D1444" s="75"/>
      <c r="E1444" s="75"/>
      <c r="F1444" s="75"/>
      <c r="G1444" s="75"/>
      <c r="H1444" s="75"/>
      <c r="I1444" s="75"/>
      <c r="J1444" s="75"/>
      <c r="K1444" s="75"/>
      <c r="L1444" s="75"/>
      <c r="M1444" s="64" t="s">
        <v>505</v>
      </c>
      <c r="N1444" s="64"/>
      <c r="O1444" s="64"/>
      <c r="P1444" s="64"/>
      <c r="Q1444" s="64"/>
    </row>
    <row r="1446" spans="1:18" ht="46.5" customHeight="1">
      <c r="A1446" s="76" t="s">
        <v>340</v>
      </c>
      <c r="B1446" s="77" t="s">
        <v>341</v>
      </c>
      <c r="C1446" s="76" t="s">
        <v>352</v>
      </c>
      <c r="D1446" s="76"/>
      <c r="E1446" s="76" t="s">
        <v>344</v>
      </c>
      <c r="F1446" s="76"/>
      <c r="G1446" s="76" t="s">
        <v>345</v>
      </c>
      <c r="H1446" s="76"/>
      <c r="I1446" s="76" t="s">
        <v>346</v>
      </c>
      <c r="J1446" s="76"/>
      <c r="K1446" s="76" t="s">
        <v>347</v>
      </c>
      <c r="L1446" s="76"/>
      <c r="M1446" s="76" t="s">
        <v>348</v>
      </c>
      <c r="N1446" s="76"/>
      <c r="O1446" s="81" t="s">
        <v>349</v>
      </c>
      <c r="P1446" s="82" t="s">
        <v>338</v>
      </c>
      <c r="Q1446" s="82" t="s">
        <v>339</v>
      </c>
    </row>
    <row r="1447" spans="1:18" ht="16.5">
      <c r="A1447" s="76"/>
      <c r="B1447" s="77"/>
      <c r="C1447" s="32" t="s">
        <v>342</v>
      </c>
      <c r="D1447" s="33" t="s">
        <v>15</v>
      </c>
      <c r="E1447" s="32" t="s">
        <v>342</v>
      </c>
      <c r="F1447" s="33" t="s">
        <v>15</v>
      </c>
      <c r="G1447" s="32" t="s">
        <v>342</v>
      </c>
      <c r="H1447" s="33" t="s">
        <v>15</v>
      </c>
      <c r="I1447" s="32" t="s">
        <v>342</v>
      </c>
      <c r="J1447" s="33" t="s">
        <v>15</v>
      </c>
      <c r="K1447" s="32" t="s">
        <v>342</v>
      </c>
      <c r="L1447" s="33" t="s">
        <v>15</v>
      </c>
      <c r="M1447" s="32" t="s">
        <v>342</v>
      </c>
      <c r="N1447" s="33" t="s">
        <v>15</v>
      </c>
      <c r="O1447" s="81"/>
      <c r="P1447" s="83"/>
      <c r="Q1447" s="83"/>
    </row>
    <row r="1448" spans="1:18" ht="18.75">
      <c r="A1448" s="34">
        <v>1</v>
      </c>
      <c r="B1448" s="35"/>
      <c r="C1448" s="34"/>
      <c r="D1448" s="36">
        <f>VLOOKUP(C1448,юноши!$A$4:$B$158,2)</f>
        <v>0</v>
      </c>
      <c r="E1448" s="34"/>
      <c r="F1448" s="36">
        <f>VLOOKUP(E1448,юноши!$C$4:$D$158,2)</f>
        <v>0</v>
      </c>
      <c r="G1448" s="34"/>
      <c r="H1448" s="36">
        <f>VLOOKUP(G1448,юноши!$E$4:$F$158,2)</f>
        <v>0</v>
      </c>
      <c r="I1448" s="34"/>
      <c r="J1448" s="36">
        <f>VLOOKUP(I1448,юноши!$G$4:$H$158,2)</f>
        <v>0</v>
      </c>
      <c r="K1448" s="34"/>
      <c r="L1448" s="36">
        <f>VLOOKUP(K1448,юноши!$I$4:$J$158,2)</f>
        <v>0</v>
      </c>
      <c r="M1448" s="34"/>
      <c r="N1448" s="36">
        <f>VLOOKUP(M1448,юноши!$K$4:$L$157,2)</f>
        <v>0</v>
      </c>
      <c r="O1448" s="37">
        <f>SUM(D1448+F1448+H1448+J1448+L1448+N1448)</f>
        <v>0</v>
      </c>
      <c r="P1448" s="47">
        <f>'Личное первенство'!P334</f>
        <v>20</v>
      </c>
      <c r="Q1448" s="69">
        <f ca="1">'Командный зачет'!D68</f>
        <v>5</v>
      </c>
      <c r="R1448" t="str">
        <f>M1444</f>
        <v>Субъект Российской Федерации 54</v>
      </c>
    </row>
    <row r="1449" spans="1:18" ht="18.75">
      <c r="A1449" s="34">
        <v>2</v>
      </c>
      <c r="B1449" s="35"/>
      <c r="C1449" s="34"/>
      <c r="D1449" s="36">
        <f>VLOOKUP(C1449,юноши!$A$4:$B$158,2)</f>
        <v>0</v>
      </c>
      <c r="E1449" s="34"/>
      <c r="F1449" s="36">
        <f>VLOOKUP(E1449,юноши!$C$4:$D$158,2)</f>
        <v>0</v>
      </c>
      <c r="G1449" s="34"/>
      <c r="H1449" s="36">
        <f>VLOOKUP(G1449,юноши!$E$4:$F$158,2)</f>
        <v>0</v>
      </c>
      <c r="I1449" s="34"/>
      <c r="J1449" s="36">
        <f>VLOOKUP(I1449,юноши!$G$4:$H$158,2)</f>
        <v>0</v>
      </c>
      <c r="K1449" s="34"/>
      <c r="L1449" s="36">
        <f>VLOOKUP(K1449,юноши!$I$4:$J$158,2)</f>
        <v>0</v>
      </c>
      <c r="M1449" s="34"/>
      <c r="N1449" s="36">
        <f>VLOOKUP(M1449,юноши!$K$4:$L$157,2)</f>
        <v>0</v>
      </c>
      <c r="O1449" s="37">
        <f t="shared" ref="O1449:O1453" si="53">SUM(D1449+F1449+H1449+J1449+L1449+N1449)</f>
        <v>0</v>
      </c>
      <c r="P1449" s="47">
        <f>'Личное первенство'!P335</f>
        <v>20</v>
      </c>
      <c r="Q1449" s="70"/>
      <c r="R1449" t="str">
        <f>M1444</f>
        <v>Субъект Российской Федерации 54</v>
      </c>
    </row>
    <row r="1450" spans="1:18" ht="18.75">
      <c r="A1450" s="34">
        <v>3</v>
      </c>
      <c r="B1450" s="35"/>
      <c r="C1450" s="34"/>
      <c r="D1450" s="36">
        <f>VLOOKUP(C1450,юноши!$A$4:$B$158,2)</f>
        <v>0</v>
      </c>
      <c r="E1450" s="34"/>
      <c r="F1450" s="36">
        <f>VLOOKUP(E1450,юноши!$C$4:$D$158,2)</f>
        <v>0</v>
      </c>
      <c r="G1450" s="34"/>
      <c r="H1450" s="36">
        <f>VLOOKUP(G1450,юноши!$E$4:$F$158,2)</f>
        <v>0</v>
      </c>
      <c r="I1450" s="34"/>
      <c r="J1450" s="36">
        <f>VLOOKUP(I1450,юноши!$G$4:$H$158,2)</f>
        <v>0</v>
      </c>
      <c r="K1450" s="34"/>
      <c r="L1450" s="36">
        <f>VLOOKUP(K1450,юноши!$I$4:$J$158,2)</f>
        <v>0</v>
      </c>
      <c r="M1450" s="34"/>
      <c r="N1450" s="36">
        <f>VLOOKUP(M1450,юноши!$K$4:$L$157,2)</f>
        <v>0</v>
      </c>
      <c r="O1450" s="37">
        <f t="shared" si="53"/>
        <v>0</v>
      </c>
      <c r="P1450" s="47">
        <f>'Личное первенство'!P336</f>
        <v>20</v>
      </c>
      <c r="Q1450" s="70"/>
      <c r="R1450" t="str">
        <f>M1444</f>
        <v>Субъект Российской Федерации 54</v>
      </c>
    </row>
    <row r="1451" spans="1:18" ht="18.75">
      <c r="A1451" s="34">
        <v>4</v>
      </c>
      <c r="B1451" s="35"/>
      <c r="C1451" s="34"/>
      <c r="D1451" s="36">
        <f>VLOOKUP(C1451,юноши!$A$4:$B$158,2)</f>
        <v>0</v>
      </c>
      <c r="E1451" s="34"/>
      <c r="F1451" s="36">
        <f>VLOOKUP(E1451,юноши!$C$4:$D$158,2)</f>
        <v>0</v>
      </c>
      <c r="G1451" s="34"/>
      <c r="H1451" s="36">
        <f>VLOOKUP(G1451,юноши!$E$4:$F$158,2)</f>
        <v>0</v>
      </c>
      <c r="I1451" s="34"/>
      <c r="J1451" s="36">
        <f>VLOOKUP(I1451,юноши!$G$4:$H$158,2)</f>
        <v>0</v>
      </c>
      <c r="K1451" s="34"/>
      <c r="L1451" s="36">
        <f>VLOOKUP(K1451,юноши!$I$4:$J$158,2)</f>
        <v>0</v>
      </c>
      <c r="M1451" s="34"/>
      <c r="N1451" s="36">
        <f>VLOOKUP(M1451,юноши!$K$4:$L$157,2)</f>
        <v>0</v>
      </c>
      <c r="O1451" s="37">
        <f t="shared" si="53"/>
        <v>0</v>
      </c>
      <c r="P1451" s="47">
        <f>'Личное первенство'!P337</f>
        <v>20</v>
      </c>
      <c r="Q1451" s="70"/>
      <c r="R1451" t="str">
        <f>M1444</f>
        <v>Субъект Российской Федерации 54</v>
      </c>
    </row>
    <row r="1452" spans="1:18" ht="18.75">
      <c r="A1452" s="34">
        <v>5</v>
      </c>
      <c r="B1452" s="35"/>
      <c r="C1452" s="34"/>
      <c r="D1452" s="36">
        <f>VLOOKUP(C1452,юноши!$A$4:$B$158,2)</f>
        <v>0</v>
      </c>
      <c r="E1452" s="34"/>
      <c r="F1452" s="36">
        <f>VLOOKUP(E1452,юноши!$C$4:$D$158,2)</f>
        <v>0</v>
      </c>
      <c r="G1452" s="34"/>
      <c r="H1452" s="36">
        <f>VLOOKUP(G1452,юноши!$E$4:$F$158,2)</f>
        <v>0</v>
      </c>
      <c r="I1452" s="34"/>
      <c r="J1452" s="36">
        <f>VLOOKUP(I1452,юноши!$G$4:$H$158,2)</f>
        <v>0</v>
      </c>
      <c r="K1452" s="34"/>
      <c r="L1452" s="36">
        <f>VLOOKUP(K1452,юноши!$I$4:$J$158,2)</f>
        <v>0</v>
      </c>
      <c r="M1452" s="34"/>
      <c r="N1452" s="36">
        <f>VLOOKUP(M1452,юноши!$K$4:$L$157,2)</f>
        <v>0</v>
      </c>
      <c r="O1452" s="37">
        <f t="shared" si="53"/>
        <v>0</v>
      </c>
      <c r="P1452" s="47">
        <f>'Личное первенство'!P338</f>
        <v>20</v>
      </c>
      <c r="Q1452" s="70"/>
      <c r="R1452" t="str">
        <f>M1444</f>
        <v>Субъект Российской Федерации 54</v>
      </c>
    </row>
    <row r="1453" spans="1:18" ht="18.75">
      <c r="A1453" s="34">
        <v>6</v>
      </c>
      <c r="B1453" s="35"/>
      <c r="C1453" s="34"/>
      <c r="D1453" s="36">
        <f>VLOOKUP(C1453,юноши!$A$4:$B$158,2)</f>
        <v>0</v>
      </c>
      <c r="E1453" s="34"/>
      <c r="F1453" s="36">
        <f>VLOOKUP(E1453,юноши!$C$4:$D$158,2)</f>
        <v>0</v>
      </c>
      <c r="G1453" s="34"/>
      <c r="H1453" s="36">
        <f>VLOOKUP(G1453,юноши!$E$4:$F$158,2)</f>
        <v>0</v>
      </c>
      <c r="I1453" s="34"/>
      <c r="J1453" s="36">
        <f>VLOOKUP(I1453,юноши!$G$4:$H$158,2)</f>
        <v>0</v>
      </c>
      <c r="K1453" s="34"/>
      <c r="L1453" s="36">
        <f>VLOOKUP(K1453,юноши!$I$4:$J$158,2)</f>
        <v>0</v>
      </c>
      <c r="M1453" s="34"/>
      <c r="N1453" s="36">
        <f>VLOOKUP(M1453,юноши!$K$4:$L$157,2)</f>
        <v>0</v>
      </c>
      <c r="O1453" s="37">
        <f t="shared" si="53"/>
        <v>0</v>
      </c>
      <c r="P1453" s="47">
        <f>'Личное первенство'!P339</f>
        <v>20</v>
      </c>
      <c r="Q1453" s="70"/>
      <c r="R1453" t="str">
        <f>M1444</f>
        <v>Субъект Российской Федерации 54</v>
      </c>
    </row>
    <row r="1454" spans="1:18" ht="20.25">
      <c r="A1454" s="72" t="s">
        <v>343</v>
      </c>
      <c r="B1454" s="73"/>
      <c r="C1454" s="73"/>
      <c r="D1454" s="73"/>
      <c r="E1454" s="73"/>
      <c r="F1454" s="73"/>
      <c r="G1454" s="73"/>
      <c r="H1454" s="73"/>
      <c r="I1454" s="73"/>
      <c r="J1454" s="73"/>
      <c r="K1454" s="73"/>
      <c r="L1454" s="73"/>
      <c r="M1454" s="73"/>
      <c r="N1454" s="74"/>
      <c r="O1454" s="79">
        <f ca="1">SUMPRODUCT(LARGE($O$1448:$O$1453,ROW(INDIRECT("O1:O"&amp;R15))))</f>
        <v>0</v>
      </c>
      <c r="P1454" s="80"/>
      <c r="Q1454" s="71"/>
    </row>
    <row r="1456" spans="1:18" ht="16.5">
      <c r="B1456" s="38" t="s">
        <v>350</v>
      </c>
    </row>
    <row r="1457" spans="1:23" ht="16.5">
      <c r="B1457" s="38"/>
    </row>
    <row r="1458" spans="1:23" ht="16.5">
      <c r="B1458" s="38" t="s">
        <v>351</v>
      </c>
    </row>
    <row r="1459" spans="1:23" ht="18.75">
      <c r="A1459" s="78" t="s">
        <v>330</v>
      </c>
      <c r="B1459" s="78"/>
      <c r="C1459" s="78"/>
      <c r="D1459" s="78"/>
      <c r="E1459" s="78"/>
      <c r="F1459" s="78"/>
      <c r="G1459" s="78"/>
      <c r="H1459" s="78"/>
      <c r="I1459" s="78"/>
      <c r="J1459" s="78"/>
      <c r="K1459" s="78"/>
      <c r="L1459" s="78"/>
      <c r="M1459" s="78"/>
      <c r="N1459" s="78"/>
      <c r="O1459" s="78"/>
      <c r="P1459" s="78"/>
      <c r="Q1459" s="78"/>
    </row>
    <row r="1460" spans="1:23" ht="18.75">
      <c r="A1460" s="78" t="s">
        <v>331</v>
      </c>
      <c r="B1460" s="78"/>
      <c r="C1460" s="78"/>
      <c r="D1460" s="78"/>
      <c r="E1460" s="78"/>
      <c r="F1460" s="78"/>
      <c r="G1460" s="78"/>
      <c r="H1460" s="78"/>
      <c r="I1460" s="78"/>
      <c r="J1460" s="78"/>
      <c r="K1460" s="78"/>
      <c r="L1460" s="78"/>
      <c r="M1460" s="78"/>
      <c r="N1460" s="78"/>
      <c r="O1460" s="78"/>
      <c r="P1460" s="78"/>
      <c r="Q1460" s="78"/>
    </row>
    <row r="1462" spans="1:23">
      <c r="A1462" s="65" t="s">
        <v>335</v>
      </c>
      <c r="B1462" s="65"/>
      <c r="C1462" s="65"/>
      <c r="D1462" s="65"/>
      <c r="E1462" s="65"/>
      <c r="F1462" s="65"/>
      <c r="G1462" s="65"/>
      <c r="H1462" s="65"/>
      <c r="I1462" s="65"/>
      <c r="J1462" s="65"/>
      <c r="K1462" s="65"/>
      <c r="L1462" s="65"/>
      <c r="M1462" s="65"/>
      <c r="N1462" s="65"/>
      <c r="O1462" s="65"/>
      <c r="P1462" s="65"/>
      <c r="Q1462" s="65"/>
      <c r="W1462" t="s">
        <v>467</v>
      </c>
    </row>
    <row r="1463" spans="1:23">
      <c r="A1463" s="28"/>
      <c r="B1463" s="28"/>
      <c r="C1463" s="28"/>
      <c r="D1463" s="28"/>
      <c r="E1463" s="28"/>
      <c r="F1463" s="28"/>
      <c r="G1463" s="28"/>
      <c r="H1463" s="28"/>
      <c r="I1463" s="28"/>
      <c r="J1463" s="28"/>
      <c r="K1463" s="28"/>
      <c r="L1463" s="28"/>
      <c r="M1463" s="28"/>
      <c r="N1463" s="28"/>
      <c r="O1463" s="28"/>
      <c r="P1463" s="28"/>
      <c r="Q1463" s="28"/>
    </row>
    <row r="1464" spans="1:23" ht="18.75">
      <c r="A1464" s="66" t="s">
        <v>332</v>
      </c>
      <c r="B1464" s="66"/>
      <c r="C1464" s="66"/>
      <c r="D1464" s="66"/>
      <c r="E1464" s="66"/>
      <c r="F1464" s="66"/>
      <c r="G1464" s="66"/>
      <c r="H1464" s="66"/>
      <c r="I1464" s="66"/>
      <c r="J1464" s="66"/>
      <c r="K1464" s="66"/>
      <c r="L1464" s="66"/>
      <c r="M1464" s="66"/>
      <c r="N1464" s="66"/>
      <c r="O1464" s="66"/>
      <c r="P1464" s="66"/>
      <c r="Q1464" s="66"/>
    </row>
    <row r="1465" spans="1:23" ht="18.75">
      <c r="A1465" s="66" t="s">
        <v>336</v>
      </c>
      <c r="B1465" s="66"/>
      <c r="C1465" s="66"/>
      <c r="D1465" s="66"/>
      <c r="E1465" s="66"/>
      <c r="F1465" s="66"/>
      <c r="G1465" s="66"/>
      <c r="H1465" s="66"/>
      <c r="I1465" s="66"/>
      <c r="J1465" s="66"/>
      <c r="K1465" s="66"/>
      <c r="L1465" s="66"/>
      <c r="M1465" s="66"/>
      <c r="N1465" s="66"/>
      <c r="O1465" s="66"/>
      <c r="P1465" s="66"/>
      <c r="Q1465" s="66"/>
    </row>
    <row r="1466" spans="1:23" ht="18.75">
      <c r="A1466" s="67" t="s">
        <v>337</v>
      </c>
      <c r="B1466" s="67"/>
      <c r="C1466" s="67"/>
      <c r="D1466" s="67"/>
      <c r="E1466" s="67"/>
      <c r="F1466" s="67"/>
      <c r="G1466" s="67"/>
      <c r="H1466" s="67"/>
      <c r="I1466" s="67"/>
      <c r="J1466" s="67"/>
      <c r="K1466" s="67"/>
      <c r="L1466" s="67"/>
      <c r="M1466" s="67"/>
      <c r="N1466" s="67"/>
      <c r="O1466" s="67"/>
      <c r="P1466" s="67"/>
      <c r="Q1466" s="67"/>
    </row>
    <row r="1467" spans="1:23" ht="18.75">
      <c r="A1467" s="40"/>
      <c r="B1467" s="40"/>
      <c r="C1467" s="40"/>
      <c r="D1467" s="40"/>
      <c r="E1467" s="40"/>
      <c r="F1467" s="40"/>
      <c r="G1467" s="40"/>
      <c r="H1467" s="40"/>
      <c r="I1467" s="40"/>
      <c r="J1467" s="40"/>
      <c r="K1467" s="40"/>
      <c r="L1467" s="40"/>
      <c r="M1467" s="40"/>
      <c r="N1467" s="40"/>
      <c r="O1467" s="40"/>
      <c r="P1467" s="40"/>
      <c r="Q1467" s="40"/>
    </row>
    <row r="1468" spans="1:23" ht="18.75">
      <c r="A1468" s="68" t="s">
        <v>333</v>
      </c>
      <c r="B1468" s="68"/>
      <c r="C1468" s="31"/>
      <c r="D1468" s="31"/>
      <c r="E1468" s="31"/>
      <c r="F1468" s="31"/>
      <c r="G1468" s="31"/>
      <c r="H1468" s="31"/>
      <c r="I1468" s="31"/>
      <c r="J1468" s="31"/>
      <c r="K1468" s="31"/>
      <c r="L1468" s="31"/>
      <c r="M1468" s="31"/>
      <c r="N1468" s="31"/>
      <c r="O1468" s="31"/>
    </row>
    <row r="1469" spans="1:23" ht="18.75">
      <c r="A1469" s="68" t="s">
        <v>334</v>
      </c>
      <c r="B1469" s="68"/>
      <c r="C1469" s="30"/>
      <c r="D1469" s="30"/>
      <c r="E1469" s="30"/>
      <c r="F1469" s="30"/>
      <c r="G1469" s="30"/>
      <c r="H1469" s="30"/>
      <c r="I1469" s="30"/>
      <c r="J1469" s="30"/>
      <c r="K1469" s="30"/>
      <c r="L1469" s="30"/>
      <c r="M1469" s="30"/>
      <c r="N1469" s="30"/>
      <c r="O1469" s="30"/>
    </row>
    <row r="1470" spans="1:23" ht="18.75">
      <c r="A1470" s="68"/>
      <c r="B1470" s="68"/>
      <c r="C1470" s="31"/>
      <c r="D1470" s="31"/>
      <c r="E1470" s="31"/>
      <c r="F1470" s="31"/>
      <c r="G1470" s="31"/>
      <c r="H1470" s="31"/>
      <c r="I1470" s="31"/>
      <c r="J1470" s="31"/>
      <c r="K1470" s="31"/>
      <c r="L1470" s="31"/>
      <c r="M1470" s="31"/>
      <c r="N1470" s="31"/>
      <c r="O1470" s="31"/>
    </row>
    <row r="1471" spans="1:23" ht="18.75">
      <c r="A1471" s="75" t="s">
        <v>406</v>
      </c>
      <c r="B1471" s="75"/>
      <c r="C1471" s="75"/>
      <c r="D1471" s="75"/>
      <c r="E1471" s="75"/>
      <c r="F1471" s="75"/>
      <c r="G1471" s="75"/>
      <c r="H1471" s="75"/>
      <c r="I1471" s="75"/>
      <c r="J1471" s="75"/>
      <c r="K1471" s="75"/>
      <c r="L1471" s="75"/>
      <c r="M1471" s="64" t="s">
        <v>506</v>
      </c>
      <c r="N1471" s="64"/>
      <c r="O1471" s="64"/>
      <c r="P1471" s="64"/>
      <c r="Q1471" s="64"/>
    </row>
    <row r="1473" spans="1:18" ht="46.5" customHeight="1">
      <c r="A1473" s="76" t="s">
        <v>340</v>
      </c>
      <c r="B1473" s="77" t="s">
        <v>341</v>
      </c>
      <c r="C1473" s="76" t="s">
        <v>352</v>
      </c>
      <c r="D1473" s="76"/>
      <c r="E1473" s="76" t="s">
        <v>344</v>
      </c>
      <c r="F1473" s="76"/>
      <c r="G1473" s="76" t="s">
        <v>345</v>
      </c>
      <c r="H1473" s="76"/>
      <c r="I1473" s="76" t="s">
        <v>346</v>
      </c>
      <c r="J1473" s="76"/>
      <c r="K1473" s="76" t="s">
        <v>347</v>
      </c>
      <c r="L1473" s="76"/>
      <c r="M1473" s="76" t="s">
        <v>348</v>
      </c>
      <c r="N1473" s="76"/>
      <c r="O1473" s="81" t="s">
        <v>349</v>
      </c>
      <c r="P1473" s="82" t="s">
        <v>338</v>
      </c>
      <c r="Q1473" s="82" t="s">
        <v>339</v>
      </c>
    </row>
    <row r="1474" spans="1:18" ht="16.5">
      <c r="A1474" s="76"/>
      <c r="B1474" s="77"/>
      <c r="C1474" s="32" t="s">
        <v>342</v>
      </c>
      <c r="D1474" s="33" t="s">
        <v>15</v>
      </c>
      <c r="E1474" s="32" t="s">
        <v>342</v>
      </c>
      <c r="F1474" s="33" t="s">
        <v>15</v>
      </c>
      <c r="G1474" s="32" t="s">
        <v>342</v>
      </c>
      <c r="H1474" s="33" t="s">
        <v>15</v>
      </c>
      <c r="I1474" s="32" t="s">
        <v>342</v>
      </c>
      <c r="J1474" s="33" t="s">
        <v>15</v>
      </c>
      <c r="K1474" s="32" t="s">
        <v>342</v>
      </c>
      <c r="L1474" s="33" t="s">
        <v>15</v>
      </c>
      <c r="M1474" s="32" t="s">
        <v>342</v>
      </c>
      <c r="N1474" s="33" t="s">
        <v>15</v>
      </c>
      <c r="O1474" s="81"/>
      <c r="P1474" s="83"/>
      <c r="Q1474" s="83"/>
    </row>
    <row r="1475" spans="1:18" ht="18.75">
      <c r="A1475" s="34">
        <v>1</v>
      </c>
      <c r="B1475" s="35"/>
      <c r="C1475" s="34"/>
      <c r="D1475" s="36">
        <f>VLOOKUP(C1475,юноши!$A$4:$B$158,2)</f>
        <v>0</v>
      </c>
      <c r="E1475" s="34"/>
      <c r="F1475" s="36">
        <f>VLOOKUP(E1475,юноши!$C$4:$D$158,2)</f>
        <v>0</v>
      </c>
      <c r="G1475" s="34"/>
      <c r="H1475" s="36">
        <f>VLOOKUP(G1475,юноши!$E$4:$F$158,2)</f>
        <v>0</v>
      </c>
      <c r="I1475" s="34"/>
      <c r="J1475" s="36">
        <f>VLOOKUP(I1475,юноши!$G$4:$H$158,2)</f>
        <v>0</v>
      </c>
      <c r="K1475" s="34"/>
      <c r="L1475" s="36">
        <f>VLOOKUP(K1475,юноши!$I$4:$J$158,2)</f>
        <v>0</v>
      </c>
      <c r="M1475" s="34"/>
      <c r="N1475" s="36">
        <f>VLOOKUP(M1475,юноши!$K$4:$L$157,2)</f>
        <v>0</v>
      </c>
      <c r="O1475" s="37">
        <f>SUM(D1475+F1475+H1475+J1475+L1475+N1475)</f>
        <v>0</v>
      </c>
      <c r="P1475" s="47">
        <f>'Личное первенство'!P340</f>
        <v>20</v>
      </c>
      <c r="Q1475" s="69">
        <f ca="1">'Командный зачет'!D69</f>
        <v>5</v>
      </c>
      <c r="R1475" t="str">
        <f>M1471</f>
        <v>Субъект Российской Федерации 55</v>
      </c>
    </row>
    <row r="1476" spans="1:18" ht="18.75">
      <c r="A1476" s="34">
        <v>2</v>
      </c>
      <c r="B1476" s="35"/>
      <c r="C1476" s="34"/>
      <c r="D1476" s="36">
        <f>VLOOKUP(C1476,юноши!$A$4:$B$158,2)</f>
        <v>0</v>
      </c>
      <c r="E1476" s="34"/>
      <c r="F1476" s="36">
        <f>VLOOKUP(E1476,юноши!$C$4:$D$158,2)</f>
        <v>0</v>
      </c>
      <c r="G1476" s="34"/>
      <c r="H1476" s="36">
        <f>VLOOKUP(G1476,юноши!$E$4:$F$158,2)</f>
        <v>0</v>
      </c>
      <c r="I1476" s="34"/>
      <c r="J1476" s="36">
        <f>VLOOKUP(I1476,юноши!$G$4:$H$158,2)</f>
        <v>0</v>
      </c>
      <c r="K1476" s="34"/>
      <c r="L1476" s="36">
        <f>VLOOKUP(K1476,юноши!$I$4:$J$158,2)</f>
        <v>0</v>
      </c>
      <c r="M1476" s="34"/>
      <c r="N1476" s="36">
        <f>VLOOKUP(M1476,юноши!$K$4:$L$157,2)</f>
        <v>0</v>
      </c>
      <c r="O1476" s="37">
        <f t="shared" ref="O1476:O1480" si="54">SUM(D1476+F1476+H1476+J1476+L1476+N1476)</f>
        <v>0</v>
      </c>
      <c r="P1476" s="47">
        <f>'Личное первенство'!P341</f>
        <v>20</v>
      </c>
      <c r="Q1476" s="70"/>
      <c r="R1476" t="str">
        <f>M1471</f>
        <v>Субъект Российской Федерации 55</v>
      </c>
    </row>
    <row r="1477" spans="1:18" ht="18.75">
      <c r="A1477" s="34">
        <v>3</v>
      </c>
      <c r="B1477" s="35"/>
      <c r="C1477" s="34"/>
      <c r="D1477" s="36">
        <f>VLOOKUP(C1477,юноши!$A$4:$B$158,2)</f>
        <v>0</v>
      </c>
      <c r="E1477" s="34"/>
      <c r="F1477" s="36">
        <f>VLOOKUP(E1477,юноши!$C$4:$D$158,2)</f>
        <v>0</v>
      </c>
      <c r="G1477" s="34"/>
      <c r="H1477" s="36">
        <f>VLOOKUP(G1477,юноши!$E$4:$F$158,2)</f>
        <v>0</v>
      </c>
      <c r="I1477" s="34"/>
      <c r="J1477" s="36">
        <f>VLOOKUP(I1477,юноши!$G$4:$H$158,2)</f>
        <v>0</v>
      </c>
      <c r="K1477" s="34"/>
      <c r="L1477" s="36">
        <f>VLOOKUP(K1477,юноши!$I$4:$J$158,2)</f>
        <v>0</v>
      </c>
      <c r="M1477" s="34"/>
      <c r="N1477" s="36">
        <f>VLOOKUP(M1477,юноши!$K$4:$L$157,2)</f>
        <v>0</v>
      </c>
      <c r="O1477" s="37">
        <f t="shared" si="54"/>
        <v>0</v>
      </c>
      <c r="P1477" s="47">
        <f>'Личное первенство'!P342</f>
        <v>20</v>
      </c>
      <c r="Q1477" s="70"/>
      <c r="R1477" t="str">
        <f>M1471</f>
        <v>Субъект Российской Федерации 55</v>
      </c>
    </row>
    <row r="1478" spans="1:18" ht="18.75">
      <c r="A1478" s="34">
        <v>4</v>
      </c>
      <c r="B1478" s="35"/>
      <c r="C1478" s="34"/>
      <c r="D1478" s="36">
        <f>VLOOKUP(C1478,юноши!$A$4:$B$158,2)</f>
        <v>0</v>
      </c>
      <c r="E1478" s="34"/>
      <c r="F1478" s="36">
        <f>VLOOKUP(E1478,юноши!$C$4:$D$158,2)</f>
        <v>0</v>
      </c>
      <c r="G1478" s="34"/>
      <c r="H1478" s="36">
        <f>VLOOKUP(G1478,юноши!$E$4:$F$158,2)</f>
        <v>0</v>
      </c>
      <c r="I1478" s="34"/>
      <c r="J1478" s="36">
        <f>VLOOKUP(I1478,юноши!$G$4:$H$158,2)</f>
        <v>0</v>
      </c>
      <c r="K1478" s="34"/>
      <c r="L1478" s="36">
        <f>VLOOKUP(K1478,юноши!$I$4:$J$158,2)</f>
        <v>0</v>
      </c>
      <c r="M1478" s="34"/>
      <c r="N1478" s="36">
        <f>VLOOKUP(M1478,юноши!$K$4:$L$157,2)</f>
        <v>0</v>
      </c>
      <c r="O1478" s="37">
        <f t="shared" si="54"/>
        <v>0</v>
      </c>
      <c r="P1478" s="47">
        <f>'Личное первенство'!P343</f>
        <v>20</v>
      </c>
      <c r="Q1478" s="70"/>
      <c r="R1478" t="str">
        <f>M1471</f>
        <v>Субъект Российской Федерации 55</v>
      </c>
    </row>
    <row r="1479" spans="1:18" ht="18.75">
      <c r="A1479" s="34">
        <v>5</v>
      </c>
      <c r="B1479" s="35"/>
      <c r="C1479" s="34"/>
      <c r="D1479" s="36">
        <f>VLOOKUP(C1479,юноши!$A$4:$B$158,2)</f>
        <v>0</v>
      </c>
      <c r="E1479" s="34"/>
      <c r="F1479" s="36">
        <f>VLOOKUP(E1479,юноши!$C$4:$D$158,2)</f>
        <v>0</v>
      </c>
      <c r="G1479" s="34"/>
      <c r="H1479" s="36">
        <f>VLOOKUP(G1479,юноши!$E$4:$F$158,2)</f>
        <v>0</v>
      </c>
      <c r="I1479" s="34"/>
      <c r="J1479" s="36">
        <f>VLOOKUP(I1479,юноши!$G$4:$H$158,2)</f>
        <v>0</v>
      </c>
      <c r="K1479" s="34"/>
      <c r="L1479" s="36">
        <f>VLOOKUP(K1479,юноши!$I$4:$J$158,2)</f>
        <v>0</v>
      </c>
      <c r="M1479" s="34"/>
      <c r="N1479" s="36">
        <f>VLOOKUP(M1479,юноши!$K$4:$L$157,2)</f>
        <v>0</v>
      </c>
      <c r="O1479" s="37">
        <f t="shared" si="54"/>
        <v>0</v>
      </c>
      <c r="P1479" s="47">
        <f>'Личное первенство'!P344</f>
        <v>20</v>
      </c>
      <c r="Q1479" s="70"/>
      <c r="R1479" t="str">
        <f>M1471</f>
        <v>Субъект Российской Федерации 55</v>
      </c>
    </row>
    <row r="1480" spans="1:18" ht="18.75">
      <c r="A1480" s="34">
        <v>6</v>
      </c>
      <c r="B1480" s="35"/>
      <c r="C1480" s="34"/>
      <c r="D1480" s="36">
        <f>VLOOKUP(C1480,юноши!$A$4:$B$158,2)</f>
        <v>0</v>
      </c>
      <c r="E1480" s="34"/>
      <c r="F1480" s="36">
        <f>VLOOKUP(E1480,юноши!$C$4:$D$158,2)</f>
        <v>0</v>
      </c>
      <c r="G1480" s="34"/>
      <c r="H1480" s="36">
        <f>VLOOKUP(G1480,юноши!$E$4:$F$158,2)</f>
        <v>0</v>
      </c>
      <c r="I1480" s="34"/>
      <c r="J1480" s="36">
        <f>VLOOKUP(I1480,юноши!$G$4:$H$158,2)</f>
        <v>0</v>
      </c>
      <c r="K1480" s="34"/>
      <c r="L1480" s="36">
        <f>VLOOKUP(K1480,юноши!$I$4:$J$158,2)</f>
        <v>0</v>
      </c>
      <c r="M1480" s="34"/>
      <c r="N1480" s="36">
        <f>VLOOKUP(M1480,юноши!$K$4:$L$157,2)</f>
        <v>0</v>
      </c>
      <c r="O1480" s="37">
        <f t="shared" si="54"/>
        <v>0</v>
      </c>
      <c r="P1480" s="47">
        <f>'Личное первенство'!P345</f>
        <v>20</v>
      </c>
      <c r="Q1480" s="70"/>
      <c r="R1480" t="str">
        <f>M1471</f>
        <v>Субъект Российской Федерации 55</v>
      </c>
    </row>
    <row r="1481" spans="1:18" ht="20.25">
      <c r="A1481" s="72" t="s">
        <v>343</v>
      </c>
      <c r="B1481" s="73"/>
      <c r="C1481" s="73"/>
      <c r="D1481" s="73"/>
      <c r="E1481" s="73"/>
      <c r="F1481" s="73"/>
      <c r="G1481" s="73"/>
      <c r="H1481" s="73"/>
      <c r="I1481" s="73"/>
      <c r="J1481" s="73"/>
      <c r="K1481" s="73"/>
      <c r="L1481" s="73"/>
      <c r="M1481" s="73"/>
      <c r="N1481" s="74"/>
      <c r="O1481" s="79">
        <f ca="1">SUMPRODUCT(LARGE($O$1475:$O$1480,ROW(INDIRECT("O1:O"&amp;R15))))</f>
        <v>0</v>
      </c>
      <c r="P1481" s="80"/>
      <c r="Q1481" s="71"/>
    </row>
    <row r="1483" spans="1:18" ht="16.5">
      <c r="B1483" s="38" t="s">
        <v>350</v>
      </c>
    </row>
    <row r="1484" spans="1:18" ht="16.5">
      <c r="B1484" s="38"/>
    </row>
    <row r="1485" spans="1:18" ht="16.5">
      <c r="B1485" s="38" t="s">
        <v>351</v>
      </c>
    </row>
    <row r="1486" spans="1:18" ht="18.75">
      <c r="A1486" s="78" t="s">
        <v>330</v>
      </c>
      <c r="B1486" s="78"/>
      <c r="C1486" s="78"/>
      <c r="D1486" s="78"/>
      <c r="E1486" s="78"/>
      <c r="F1486" s="78"/>
      <c r="G1486" s="78"/>
      <c r="H1486" s="78"/>
      <c r="I1486" s="78"/>
      <c r="J1486" s="78"/>
      <c r="K1486" s="78"/>
      <c r="L1486" s="78"/>
      <c r="M1486" s="78"/>
      <c r="N1486" s="78"/>
      <c r="O1486" s="78"/>
      <c r="P1486" s="78"/>
      <c r="Q1486" s="78"/>
    </row>
    <row r="1487" spans="1:18" ht="18.75">
      <c r="A1487" s="78" t="s">
        <v>331</v>
      </c>
      <c r="B1487" s="78"/>
      <c r="C1487" s="78"/>
      <c r="D1487" s="78"/>
      <c r="E1487" s="78"/>
      <c r="F1487" s="78"/>
      <c r="G1487" s="78"/>
      <c r="H1487" s="78"/>
      <c r="I1487" s="78"/>
      <c r="J1487" s="78"/>
      <c r="K1487" s="78"/>
      <c r="L1487" s="78"/>
      <c r="M1487" s="78"/>
      <c r="N1487" s="78"/>
      <c r="O1487" s="78"/>
      <c r="P1487" s="78"/>
      <c r="Q1487" s="78"/>
    </row>
    <row r="1489" spans="1:18">
      <c r="A1489" s="65" t="s">
        <v>335</v>
      </c>
      <c r="B1489" s="65"/>
      <c r="C1489" s="65"/>
      <c r="D1489" s="65"/>
      <c r="E1489" s="65"/>
      <c r="F1489" s="65"/>
      <c r="G1489" s="65"/>
      <c r="H1489" s="65"/>
      <c r="I1489" s="65"/>
      <c r="J1489" s="65"/>
      <c r="K1489" s="65"/>
      <c r="L1489" s="65"/>
      <c r="M1489" s="65"/>
      <c r="N1489" s="65"/>
      <c r="O1489" s="65"/>
      <c r="P1489" s="65"/>
      <c r="Q1489" s="65"/>
    </row>
    <row r="1490" spans="1:18">
      <c r="A1490" s="28"/>
      <c r="B1490" s="28"/>
      <c r="C1490" s="28"/>
      <c r="D1490" s="28"/>
      <c r="E1490" s="28"/>
      <c r="F1490" s="28"/>
      <c r="G1490" s="28"/>
      <c r="H1490" s="28"/>
      <c r="I1490" s="28"/>
      <c r="J1490" s="28"/>
      <c r="K1490" s="28"/>
      <c r="L1490" s="28"/>
      <c r="M1490" s="28"/>
      <c r="N1490" s="28"/>
      <c r="O1490" s="28"/>
      <c r="P1490" s="28"/>
      <c r="Q1490" s="28"/>
    </row>
    <row r="1491" spans="1:18" ht="18.75">
      <c r="A1491" s="66" t="s">
        <v>332</v>
      </c>
      <c r="B1491" s="66"/>
      <c r="C1491" s="66"/>
      <c r="D1491" s="66"/>
      <c r="E1491" s="66"/>
      <c r="F1491" s="66"/>
      <c r="G1491" s="66"/>
      <c r="H1491" s="66"/>
      <c r="I1491" s="66"/>
      <c r="J1491" s="66"/>
      <c r="K1491" s="66"/>
      <c r="L1491" s="66"/>
      <c r="M1491" s="66"/>
      <c r="N1491" s="66"/>
      <c r="O1491" s="66"/>
      <c r="P1491" s="66"/>
      <c r="Q1491" s="66"/>
    </row>
    <row r="1492" spans="1:18" ht="18.75">
      <c r="A1492" s="66" t="s">
        <v>336</v>
      </c>
      <c r="B1492" s="66"/>
      <c r="C1492" s="66"/>
      <c r="D1492" s="66"/>
      <c r="E1492" s="66"/>
      <c r="F1492" s="66"/>
      <c r="G1492" s="66"/>
      <c r="H1492" s="66"/>
      <c r="I1492" s="66"/>
      <c r="J1492" s="66"/>
      <c r="K1492" s="66"/>
      <c r="L1492" s="66"/>
      <c r="M1492" s="66"/>
      <c r="N1492" s="66"/>
      <c r="O1492" s="66"/>
      <c r="P1492" s="66"/>
      <c r="Q1492" s="66"/>
    </row>
    <row r="1493" spans="1:18" ht="18.75">
      <c r="A1493" s="67" t="s">
        <v>337</v>
      </c>
      <c r="B1493" s="67"/>
      <c r="C1493" s="67"/>
      <c r="D1493" s="67"/>
      <c r="E1493" s="67"/>
      <c r="F1493" s="67"/>
      <c r="G1493" s="67"/>
      <c r="H1493" s="67"/>
      <c r="I1493" s="67"/>
      <c r="J1493" s="67"/>
      <c r="K1493" s="67"/>
      <c r="L1493" s="67"/>
      <c r="M1493" s="67"/>
      <c r="N1493" s="67"/>
      <c r="O1493" s="67"/>
      <c r="P1493" s="67"/>
      <c r="Q1493" s="67"/>
    </row>
    <row r="1494" spans="1:18" ht="18.75">
      <c r="A1494" s="40"/>
      <c r="B1494" s="40"/>
      <c r="C1494" s="40"/>
      <c r="D1494" s="40"/>
      <c r="E1494" s="40"/>
      <c r="F1494" s="40"/>
      <c r="G1494" s="40"/>
      <c r="H1494" s="40"/>
      <c r="I1494" s="40"/>
      <c r="J1494" s="40"/>
      <c r="K1494" s="40"/>
      <c r="L1494" s="40"/>
      <c r="M1494" s="40"/>
      <c r="N1494" s="40"/>
      <c r="O1494" s="40"/>
      <c r="P1494" s="40"/>
      <c r="Q1494" s="40"/>
    </row>
    <row r="1495" spans="1:18" ht="18.75">
      <c r="A1495" s="68" t="s">
        <v>333</v>
      </c>
      <c r="B1495" s="68"/>
      <c r="C1495" s="31"/>
      <c r="D1495" s="31"/>
      <c r="E1495" s="31"/>
      <c r="F1495" s="31"/>
      <c r="G1495" s="31"/>
      <c r="H1495" s="31"/>
      <c r="I1495" s="31"/>
      <c r="J1495" s="31"/>
      <c r="K1495" s="31"/>
      <c r="L1495" s="31"/>
      <c r="M1495" s="31"/>
      <c r="N1495" s="31"/>
      <c r="O1495" s="31"/>
    </row>
    <row r="1496" spans="1:18" ht="18.75">
      <c r="A1496" s="68" t="s">
        <v>334</v>
      </c>
      <c r="B1496" s="68"/>
      <c r="C1496" s="30"/>
      <c r="D1496" s="30"/>
      <c r="E1496" s="30"/>
      <c r="F1496" s="30"/>
      <c r="G1496" s="30"/>
      <c r="H1496" s="30"/>
      <c r="I1496" s="30"/>
      <c r="J1496" s="30"/>
      <c r="K1496" s="30"/>
      <c r="L1496" s="30"/>
      <c r="M1496" s="30"/>
      <c r="N1496" s="30"/>
      <c r="O1496" s="30"/>
    </row>
    <row r="1497" spans="1:18" ht="18.75">
      <c r="A1497" s="68"/>
      <c r="B1497" s="68"/>
      <c r="C1497" s="31"/>
      <c r="D1497" s="31"/>
      <c r="E1497" s="31"/>
      <c r="F1497" s="31"/>
      <c r="G1497" s="31"/>
      <c r="H1497" s="31"/>
      <c r="I1497" s="31"/>
      <c r="J1497" s="31"/>
      <c r="K1497" s="31"/>
      <c r="L1497" s="31"/>
      <c r="M1497" s="31"/>
      <c r="N1497" s="31"/>
      <c r="O1497" s="31"/>
    </row>
    <row r="1498" spans="1:18" ht="18.75">
      <c r="A1498" s="75" t="s">
        <v>407</v>
      </c>
      <c r="B1498" s="75"/>
      <c r="C1498" s="75"/>
      <c r="D1498" s="75"/>
      <c r="E1498" s="75"/>
      <c r="F1498" s="75"/>
      <c r="G1498" s="75"/>
      <c r="H1498" s="75"/>
      <c r="I1498" s="75"/>
      <c r="J1498" s="75"/>
      <c r="K1498" s="75"/>
      <c r="L1498" s="75"/>
      <c r="M1498" s="64" t="s">
        <v>507</v>
      </c>
      <c r="N1498" s="64"/>
      <c r="O1498" s="64"/>
      <c r="P1498" s="64"/>
      <c r="Q1498" s="64"/>
    </row>
    <row r="1500" spans="1:18" ht="46.5" customHeight="1">
      <c r="A1500" s="76" t="s">
        <v>340</v>
      </c>
      <c r="B1500" s="77" t="s">
        <v>341</v>
      </c>
      <c r="C1500" s="76" t="s">
        <v>352</v>
      </c>
      <c r="D1500" s="76"/>
      <c r="E1500" s="76" t="s">
        <v>344</v>
      </c>
      <c r="F1500" s="76"/>
      <c r="G1500" s="76" t="s">
        <v>345</v>
      </c>
      <c r="H1500" s="76"/>
      <c r="I1500" s="76" t="s">
        <v>346</v>
      </c>
      <c r="J1500" s="76"/>
      <c r="K1500" s="76" t="s">
        <v>347</v>
      </c>
      <c r="L1500" s="76"/>
      <c r="M1500" s="76" t="s">
        <v>348</v>
      </c>
      <c r="N1500" s="76"/>
      <c r="O1500" s="81" t="s">
        <v>349</v>
      </c>
      <c r="P1500" s="82" t="s">
        <v>338</v>
      </c>
      <c r="Q1500" s="82" t="s">
        <v>339</v>
      </c>
    </row>
    <row r="1501" spans="1:18" ht="16.5">
      <c r="A1501" s="76"/>
      <c r="B1501" s="77"/>
      <c r="C1501" s="32" t="s">
        <v>342</v>
      </c>
      <c r="D1501" s="33" t="s">
        <v>15</v>
      </c>
      <c r="E1501" s="32" t="s">
        <v>342</v>
      </c>
      <c r="F1501" s="33" t="s">
        <v>15</v>
      </c>
      <c r="G1501" s="32" t="s">
        <v>342</v>
      </c>
      <c r="H1501" s="33" t="s">
        <v>15</v>
      </c>
      <c r="I1501" s="32" t="s">
        <v>342</v>
      </c>
      <c r="J1501" s="33" t="s">
        <v>15</v>
      </c>
      <c r="K1501" s="32" t="s">
        <v>342</v>
      </c>
      <c r="L1501" s="33" t="s">
        <v>15</v>
      </c>
      <c r="M1501" s="32" t="s">
        <v>342</v>
      </c>
      <c r="N1501" s="33" t="s">
        <v>15</v>
      </c>
      <c r="O1501" s="81"/>
      <c r="P1501" s="83"/>
      <c r="Q1501" s="83"/>
    </row>
    <row r="1502" spans="1:18" ht="18.75">
      <c r="A1502" s="34">
        <v>1</v>
      </c>
      <c r="B1502" s="35"/>
      <c r="C1502" s="34"/>
      <c r="D1502" s="36">
        <f>VLOOKUP(C1502,юноши!$A$4:$B$158,2)</f>
        <v>0</v>
      </c>
      <c r="E1502" s="34"/>
      <c r="F1502" s="36">
        <f>VLOOKUP(E1502,юноши!$C$4:$D$158,2)</f>
        <v>0</v>
      </c>
      <c r="G1502" s="34"/>
      <c r="H1502" s="36">
        <f>VLOOKUP(G1502,юноши!$E$4:$F$158,2)</f>
        <v>0</v>
      </c>
      <c r="I1502" s="34"/>
      <c r="J1502" s="36">
        <f>VLOOKUP(I1502,юноши!$G$4:$H$158,2)</f>
        <v>0</v>
      </c>
      <c r="K1502" s="34"/>
      <c r="L1502" s="36">
        <f>VLOOKUP(K1502,юноши!$I$4:$J$158,2)</f>
        <v>0</v>
      </c>
      <c r="M1502" s="34"/>
      <c r="N1502" s="36">
        <f>VLOOKUP(M1502,юноши!$K$4:$L$157,2)</f>
        <v>0</v>
      </c>
      <c r="O1502" s="37">
        <f>SUM(D1502+F1502+H1502+J1502+L1502+N1502)</f>
        <v>0</v>
      </c>
      <c r="P1502" s="47">
        <f>'Личное первенство'!P346</f>
        <v>20</v>
      </c>
      <c r="Q1502" s="69">
        <f ca="1">'Командный зачет'!D70</f>
        <v>5</v>
      </c>
      <c r="R1502" t="str">
        <f>M1498</f>
        <v>Субъект Российской Федерации 56</v>
      </c>
    </row>
    <row r="1503" spans="1:18" ht="18.75">
      <c r="A1503" s="34">
        <v>2</v>
      </c>
      <c r="B1503" s="35"/>
      <c r="C1503" s="34"/>
      <c r="D1503" s="36">
        <f>VLOOKUP(C1503,юноши!$A$4:$B$158,2)</f>
        <v>0</v>
      </c>
      <c r="E1503" s="34"/>
      <c r="F1503" s="36">
        <f>VLOOKUP(E1503,юноши!$C$4:$D$158,2)</f>
        <v>0</v>
      </c>
      <c r="G1503" s="34"/>
      <c r="H1503" s="36">
        <f>VLOOKUP(G1503,юноши!$E$4:$F$158,2)</f>
        <v>0</v>
      </c>
      <c r="I1503" s="34"/>
      <c r="J1503" s="36">
        <f>VLOOKUP(I1503,юноши!$G$4:$H$158,2)</f>
        <v>0</v>
      </c>
      <c r="K1503" s="34"/>
      <c r="L1503" s="36">
        <f>VLOOKUP(K1503,юноши!$I$4:$J$158,2)</f>
        <v>0</v>
      </c>
      <c r="M1503" s="34"/>
      <c r="N1503" s="36">
        <f>VLOOKUP(M1503,юноши!$K$4:$L$157,2)</f>
        <v>0</v>
      </c>
      <c r="O1503" s="37">
        <f t="shared" ref="O1503:O1507" si="55">SUM(D1503+F1503+H1503+J1503+L1503+N1503)</f>
        <v>0</v>
      </c>
      <c r="P1503" s="47">
        <f>'Личное первенство'!P347</f>
        <v>20</v>
      </c>
      <c r="Q1503" s="70"/>
      <c r="R1503" t="str">
        <f>M1498</f>
        <v>Субъект Российской Федерации 56</v>
      </c>
    </row>
    <row r="1504" spans="1:18" ht="18.75">
      <c r="A1504" s="34">
        <v>3</v>
      </c>
      <c r="B1504" s="35"/>
      <c r="C1504" s="34"/>
      <c r="D1504" s="36">
        <f>VLOOKUP(C1504,юноши!$A$4:$B$158,2)</f>
        <v>0</v>
      </c>
      <c r="E1504" s="34"/>
      <c r="F1504" s="36">
        <f>VLOOKUP(E1504,юноши!$C$4:$D$158,2)</f>
        <v>0</v>
      </c>
      <c r="G1504" s="34"/>
      <c r="H1504" s="36">
        <f>VLOOKUP(G1504,юноши!$E$4:$F$158,2)</f>
        <v>0</v>
      </c>
      <c r="I1504" s="34"/>
      <c r="J1504" s="36">
        <f>VLOOKUP(I1504,юноши!$G$4:$H$158,2)</f>
        <v>0</v>
      </c>
      <c r="K1504" s="34"/>
      <c r="L1504" s="36">
        <f>VLOOKUP(K1504,юноши!$I$4:$J$158,2)</f>
        <v>0</v>
      </c>
      <c r="M1504" s="34"/>
      <c r="N1504" s="36">
        <f>VLOOKUP(M1504,юноши!$K$4:$L$157,2)</f>
        <v>0</v>
      </c>
      <c r="O1504" s="37">
        <f t="shared" si="55"/>
        <v>0</v>
      </c>
      <c r="P1504" s="47">
        <f>'Личное первенство'!P348</f>
        <v>20</v>
      </c>
      <c r="Q1504" s="70"/>
      <c r="R1504" t="str">
        <f>M1498</f>
        <v>Субъект Российской Федерации 56</v>
      </c>
    </row>
    <row r="1505" spans="1:18" ht="18.75">
      <c r="A1505" s="34">
        <v>4</v>
      </c>
      <c r="B1505" s="35"/>
      <c r="C1505" s="34"/>
      <c r="D1505" s="36">
        <f>VLOOKUP(C1505,юноши!$A$4:$B$158,2)</f>
        <v>0</v>
      </c>
      <c r="E1505" s="34"/>
      <c r="F1505" s="36">
        <f>VLOOKUP(E1505,юноши!$C$4:$D$158,2)</f>
        <v>0</v>
      </c>
      <c r="G1505" s="34"/>
      <c r="H1505" s="36">
        <f>VLOOKUP(G1505,юноши!$E$4:$F$158,2)</f>
        <v>0</v>
      </c>
      <c r="I1505" s="34"/>
      <c r="J1505" s="36">
        <f>VLOOKUP(I1505,юноши!$G$4:$H$158,2)</f>
        <v>0</v>
      </c>
      <c r="K1505" s="34"/>
      <c r="L1505" s="36">
        <f>VLOOKUP(K1505,юноши!$I$4:$J$158,2)</f>
        <v>0</v>
      </c>
      <c r="M1505" s="34"/>
      <c r="N1505" s="36">
        <f>VLOOKUP(M1505,юноши!$K$4:$L$157,2)</f>
        <v>0</v>
      </c>
      <c r="O1505" s="37">
        <f t="shared" si="55"/>
        <v>0</v>
      </c>
      <c r="P1505" s="47">
        <f>'Личное первенство'!P349</f>
        <v>20</v>
      </c>
      <c r="Q1505" s="70"/>
      <c r="R1505" t="str">
        <f>M1498</f>
        <v>Субъект Российской Федерации 56</v>
      </c>
    </row>
    <row r="1506" spans="1:18" ht="18.75">
      <c r="A1506" s="34">
        <v>5</v>
      </c>
      <c r="B1506" s="35"/>
      <c r="C1506" s="34"/>
      <c r="D1506" s="36">
        <f>VLOOKUP(C1506,юноши!$A$4:$B$158,2)</f>
        <v>0</v>
      </c>
      <c r="E1506" s="34"/>
      <c r="F1506" s="36">
        <f>VLOOKUP(E1506,юноши!$C$4:$D$158,2)</f>
        <v>0</v>
      </c>
      <c r="G1506" s="34"/>
      <c r="H1506" s="36">
        <f>VLOOKUP(G1506,юноши!$E$4:$F$158,2)</f>
        <v>0</v>
      </c>
      <c r="I1506" s="34"/>
      <c r="J1506" s="36">
        <f>VLOOKUP(I1506,юноши!$G$4:$H$158,2)</f>
        <v>0</v>
      </c>
      <c r="K1506" s="34"/>
      <c r="L1506" s="36">
        <f>VLOOKUP(K1506,юноши!$I$4:$J$158,2)</f>
        <v>0</v>
      </c>
      <c r="M1506" s="34"/>
      <c r="N1506" s="36">
        <f>VLOOKUP(M1506,юноши!$K$4:$L$157,2)</f>
        <v>0</v>
      </c>
      <c r="O1506" s="37">
        <f t="shared" si="55"/>
        <v>0</v>
      </c>
      <c r="P1506" s="47">
        <f>'Личное первенство'!P350</f>
        <v>20</v>
      </c>
      <c r="Q1506" s="70"/>
      <c r="R1506" t="str">
        <f>M1498</f>
        <v>Субъект Российской Федерации 56</v>
      </c>
    </row>
    <row r="1507" spans="1:18" ht="18.75">
      <c r="A1507" s="34">
        <v>6</v>
      </c>
      <c r="B1507" s="35"/>
      <c r="C1507" s="34"/>
      <c r="D1507" s="36">
        <f>VLOOKUP(C1507,юноши!$A$4:$B$158,2)</f>
        <v>0</v>
      </c>
      <c r="E1507" s="34"/>
      <c r="F1507" s="36">
        <f>VLOOKUP(E1507,юноши!$C$4:$D$158,2)</f>
        <v>0</v>
      </c>
      <c r="G1507" s="34"/>
      <c r="H1507" s="36">
        <f>VLOOKUP(G1507,юноши!$E$4:$F$158,2)</f>
        <v>0</v>
      </c>
      <c r="I1507" s="34"/>
      <c r="J1507" s="36">
        <f>VLOOKUP(I1507,юноши!$G$4:$H$158,2)</f>
        <v>0</v>
      </c>
      <c r="K1507" s="34"/>
      <c r="L1507" s="36">
        <f>VLOOKUP(K1507,юноши!$I$4:$J$158,2)</f>
        <v>0</v>
      </c>
      <c r="M1507" s="34"/>
      <c r="N1507" s="36">
        <f>VLOOKUP(M1507,юноши!$K$4:$L$157,2)</f>
        <v>0</v>
      </c>
      <c r="O1507" s="37">
        <f t="shared" si="55"/>
        <v>0</v>
      </c>
      <c r="P1507" s="47">
        <f>'Личное первенство'!P351</f>
        <v>20</v>
      </c>
      <c r="Q1507" s="70"/>
      <c r="R1507" t="str">
        <f>M1498</f>
        <v>Субъект Российской Федерации 56</v>
      </c>
    </row>
    <row r="1508" spans="1:18" ht="20.25">
      <c r="A1508" s="72" t="s">
        <v>343</v>
      </c>
      <c r="B1508" s="73"/>
      <c r="C1508" s="73"/>
      <c r="D1508" s="73"/>
      <c r="E1508" s="73"/>
      <c r="F1508" s="73"/>
      <c r="G1508" s="73"/>
      <c r="H1508" s="73"/>
      <c r="I1508" s="73"/>
      <c r="J1508" s="73"/>
      <c r="K1508" s="73"/>
      <c r="L1508" s="73"/>
      <c r="M1508" s="73"/>
      <c r="N1508" s="74"/>
      <c r="O1508" s="79">
        <f ca="1">SUMPRODUCT(LARGE($O$1502:$O$1507,ROW(INDIRECT("O1:O"&amp;R15))))</f>
        <v>0</v>
      </c>
      <c r="P1508" s="80"/>
      <c r="Q1508" s="71"/>
    </row>
    <row r="1510" spans="1:18" ht="16.5">
      <c r="B1510" s="38" t="s">
        <v>350</v>
      </c>
    </row>
    <row r="1511" spans="1:18" ht="16.5">
      <c r="B1511" s="38"/>
    </row>
    <row r="1512" spans="1:18" ht="16.5">
      <c r="B1512" s="38" t="s">
        <v>351</v>
      </c>
    </row>
    <row r="1513" spans="1:18" ht="18.75">
      <c r="A1513" s="78" t="s">
        <v>330</v>
      </c>
      <c r="B1513" s="78"/>
      <c r="C1513" s="78"/>
      <c r="D1513" s="78"/>
      <c r="E1513" s="78"/>
      <c r="F1513" s="78"/>
      <c r="G1513" s="78"/>
      <c r="H1513" s="78"/>
      <c r="I1513" s="78"/>
      <c r="J1513" s="78"/>
      <c r="K1513" s="78"/>
      <c r="L1513" s="78"/>
      <c r="M1513" s="78"/>
      <c r="N1513" s="78"/>
      <c r="O1513" s="78"/>
      <c r="P1513" s="78"/>
      <c r="Q1513" s="78"/>
    </row>
    <row r="1514" spans="1:18" ht="18.75">
      <c r="A1514" s="78" t="s">
        <v>331</v>
      </c>
      <c r="B1514" s="78"/>
      <c r="C1514" s="78"/>
      <c r="D1514" s="78"/>
      <c r="E1514" s="78"/>
      <c r="F1514" s="78"/>
      <c r="G1514" s="78"/>
      <c r="H1514" s="78"/>
      <c r="I1514" s="78"/>
      <c r="J1514" s="78"/>
      <c r="K1514" s="78"/>
      <c r="L1514" s="78"/>
      <c r="M1514" s="78"/>
      <c r="N1514" s="78"/>
      <c r="O1514" s="78"/>
      <c r="P1514" s="78"/>
      <c r="Q1514" s="78"/>
    </row>
    <row r="1516" spans="1:18">
      <c r="A1516" s="65" t="s">
        <v>335</v>
      </c>
      <c r="B1516" s="65"/>
      <c r="C1516" s="65"/>
      <c r="D1516" s="65"/>
      <c r="E1516" s="65"/>
      <c r="F1516" s="65"/>
      <c r="G1516" s="65"/>
      <c r="H1516" s="65"/>
      <c r="I1516" s="65"/>
      <c r="J1516" s="65"/>
      <c r="K1516" s="65"/>
      <c r="L1516" s="65"/>
      <c r="M1516" s="65"/>
      <c r="N1516" s="65"/>
      <c r="O1516" s="65"/>
      <c r="P1516" s="65"/>
      <c r="Q1516" s="65"/>
    </row>
    <row r="1517" spans="1:18">
      <c r="A1517" s="28"/>
      <c r="B1517" s="28"/>
      <c r="C1517" s="28"/>
      <c r="D1517" s="28"/>
      <c r="E1517" s="28"/>
      <c r="F1517" s="28"/>
      <c r="G1517" s="28"/>
      <c r="H1517" s="28"/>
      <c r="I1517" s="28"/>
      <c r="J1517" s="28"/>
      <c r="K1517" s="28"/>
      <c r="L1517" s="28"/>
      <c r="M1517" s="28"/>
      <c r="N1517" s="28"/>
      <c r="O1517" s="28"/>
      <c r="P1517" s="28"/>
      <c r="Q1517" s="28"/>
    </row>
    <row r="1518" spans="1:18" ht="18.75">
      <c r="A1518" s="66" t="s">
        <v>332</v>
      </c>
      <c r="B1518" s="66"/>
      <c r="C1518" s="66"/>
      <c r="D1518" s="66"/>
      <c r="E1518" s="66"/>
      <c r="F1518" s="66"/>
      <c r="G1518" s="66"/>
      <c r="H1518" s="66"/>
      <c r="I1518" s="66"/>
      <c r="J1518" s="66"/>
      <c r="K1518" s="66"/>
      <c r="L1518" s="66"/>
      <c r="M1518" s="66"/>
      <c r="N1518" s="66"/>
      <c r="O1518" s="66"/>
      <c r="P1518" s="66"/>
      <c r="Q1518" s="66"/>
    </row>
    <row r="1519" spans="1:18" ht="18.75">
      <c r="A1519" s="66" t="s">
        <v>336</v>
      </c>
      <c r="B1519" s="66"/>
      <c r="C1519" s="66"/>
      <c r="D1519" s="66"/>
      <c r="E1519" s="66"/>
      <c r="F1519" s="66"/>
      <c r="G1519" s="66"/>
      <c r="H1519" s="66"/>
      <c r="I1519" s="66"/>
      <c r="J1519" s="66"/>
      <c r="K1519" s="66"/>
      <c r="L1519" s="66"/>
      <c r="M1519" s="66"/>
      <c r="N1519" s="66"/>
      <c r="O1519" s="66"/>
      <c r="P1519" s="66"/>
      <c r="Q1519" s="66"/>
    </row>
    <row r="1520" spans="1:18" ht="18.75">
      <c r="A1520" s="67" t="s">
        <v>337</v>
      </c>
      <c r="B1520" s="67"/>
      <c r="C1520" s="67"/>
      <c r="D1520" s="67"/>
      <c r="E1520" s="67"/>
      <c r="F1520" s="67"/>
      <c r="G1520" s="67"/>
      <c r="H1520" s="67"/>
      <c r="I1520" s="67"/>
      <c r="J1520" s="67"/>
      <c r="K1520" s="67"/>
      <c r="L1520" s="67"/>
      <c r="M1520" s="67"/>
      <c r="N1520" s="67"/>
      <c r="O1520" s="67"/>
      <c r="P1520" s="67"/>
      <c r="Q1520" s="67"/>
    </row>
    <row r="1521" spans="1:18" ht="18.75">
      <c r="A1521" s="40"/>
      <c r="B1521" s="40"/>
      <c r="C1521" s="40"/>
      <c r="D1521" s="40"/>
      <c r="E1521" s="40"/>
      <c r="F1521" s="40"/>
      <c r="G1521" s="40"/>
      <c r="H1521" s="40"/>
      <c r="I1521" s="40"/>
      <c r="J1521" s="40"/>
      <c r="K1521" s="40"/>
      <c r="L1521" s="40"/>
      <c r="M1521" s="40"/>
      <c r="N1521" s="40"/>
      <c r="O1521" s="40"/>
      <c r="P1521" s="40"/>
      <c r="Q1521" s="40"/>
    </row>
    <row r="1522" spans="1:18" ht="18.75">
      <c r="A1522" s="68" t="s">
        <v>333</v>
      </c>
      <c r="B1522" s="68"/>
      <c r="C1522" s="31"/>
      <c r="D1522" s="31"/>
      <c r="E1522" s="31"/>
      <c r="F1522" s="31"/>
      <c r="G1522" s="31"/>
      <c r="H1522" s="31"/>
      <c r="I1522" s="31"/>
      <c r="J1522" s="31"/>
      <c r="K1522" s="31"/>
      <c r="L1522" s="31"/>
      <c r="M1522" s="31"/>
      <c r="N1522" s="31"/>
      <c r="O1522" s="31"/>
    </row>
    <row r="1523" spans="1:18" ht="18.75">
      <c r="A1523" s="68" t="s">
        <v>334</v>
      </c>
      <c r="B1523" s="68"/>
      <c r="C1523" s="30"/>
      <c r="D1523" s="30"/>
      <c r="E1523" s="30"/>
      <c r="F1523" s="30"/>
      <c r="G1523" s="30"/>
      <c r="H1523" s="30"/>
      <c r="I1523" s="30"/>
      <c r="J1523" s="30"/>
      <c r="K1523" s="30"/>
      <c r="L1523" s="30"/>
      <c r="M1523" s="30"/>
      <c r="N1523" s="30"/>
      <c r="O1523" s="30"/>
    </row>
    <row r="1524" spans="1:18" ht="18.75">
      <c r="A1524" s="68"/>
      <c r="B1524" s="68"/>
      <c r="C1524" s="31"/>
      <c r="D1524" s="31"/>
      <c r="E1524" s="31"/>
      <c r="F1524" s="31"/>
      <c r="G1524" s="31"/>
      <c r="H1524" s="31"/>
      <c r="I1524" s="31"/>
      <c r="J1524" s="31"/>
      <c r="K1524" s="31"/>
      <c r="L1524" s="31"/>
      <c r="M1524" s="31"/>
      <c r="N1524" s="31"/>
      <c r="O1524" s="31"/>
    </row>
    <row r="1525" spans="1:18" ht="18.75">
      <c r="A1525" s="75" t="s">
        <v>408</v>
      </c>
      <c r="B1525" s="75"/>
      <c r="C1525" s="75"/>
      <c r="D1525" s="75"/>
      <c r="E1525" s="75"/>
      <c r="F1525" s="75"/>
      <c r="G1525" s="75"/>
      <c r="H1525" s="75"/>
      <c r="I1525" s="75"/>
      <c r="J1525" s="75"/>
      <c r="K1525" s="75"/>
      <c r="L1525" s="75"/>
      <c r="M1525" s="64" t="s">
        <v>508</v>
      </c>
      <c r="N1525" s="64"/>
      <c r="O1525" s="64"/>
      <c r="P1525" s="64"/>
      <c r="Q1525" s="64"/>
    </row>
    <row r="1527" spans="1:18" ht="46.5" customHeight="1">
      <c r="A1527" s="76" t="s">
        <v>340</v>
      </c>
      <c r="B1527" s="77" t="s">
        <v>341</v>
      </c>
      <c r="C1527" s="76" t="s">
        <v>352</v>
      </c>
      <c r="D1527" s="76"/>
      <c r="E1527" s="76" t="s">
        <v>344</v>
      </c>
      <c r="F1527" s="76"/>
      <c r="G1527" s="76" t="s">
        <v>345</v>
      </c>
      <c r="H1527" s="76"/>
      <c r="I1527" s="76" t="s">
        <v>346</v>
      </c>
      <c r="J1527" s="76"/>
      <c r="K1527" s="76" t="s">
        <v>347</v>
      </c>
      <c r="L1527" s="76"/>
      <c r="M1527" s="76" t="s">
        <v>348</v>
      </c>
      <c r="N1527" s="76"/>
      <c r="O1527" s="81" t="s">
        <v>349</v>
      </c>
      <c r="P1527" s="82" t="s">
        <v>338</v>
      </c>
      <c r="Q1527" s="82" t="s">
        <v>339</v>
      </c>
    </row>
    <row r="1528" spans="1:18" ht="16.5">
      <c r="A1528" s="76"/>
      <c r="B1528" s="77"/>
      <c r="C1528" s="32" t="s">
        <v>342</v>
      </c>
      <c r="D1528" s="33" t="s">
        <v>15</v>
      </c>
      <c r="E1528" s="32" t="s">
        <v>342</v>
      </c>
      <c r="F1528" s="33" t="s">
        <v>15</v>
      </c>
      <c r="G1528" s="32" t="s">
        <v>342</v>
      </c>
      <c r="H1528" s="33" t="s">
        <v>15</v>
      </c>
      <c r="I1528" s="32" t="s">
        <v>342</v>
      </c>
      <c r="J1528" s="33" t="s">
        <v>15</v>
      </c>
      <c r="K1528" s="32" t="s">
        <v>342</v>
      </c>
      <c r="L1528" s="33" t="s">
        <v>15</v>
      </c>
      <c r="M1528" s="32" t="s">
        <v>342</v>
      </c>
      <c r="N1528" s="33" t="s">
        <v>15</v>
      </c>
      <c r="O1528" s="81"/>
      <c r="P1528" s="83"/>
      <c r="Q1528" s="83"/>
    </row>
    <row r="1529" spans="1:18" ht="18.75">
      <c r="A1529" s="34">
        <v>1</v>
      </c>
      <c r="B1529" s="35"/>
      <c r="C1529" s="34"/>
      <c r="D1529" s="36">
        <f>VLOOKUP(C1529,юноши!$A$4:$B$158,2)</f>
        <v>0</v>
      </c>
      <c r="E1529" s="34"/>
      <c r="F1529" s="36">
        <f>VLOOKUP(E1529,юноши!$C$4:$D$158,2)</f>
        <v>0</v>
      </c>
      <c r="G1529" s="34"/>
      <c r="H1529" s="36">
        <f>VLOOKUP(G1529,юноши!$E$4:$F$158,2)</f>
        <v>0</v>
      </c>
      <c r="I1529" s="34"/>
      <c r="J1529" s="36">
        <f>VLOOKUP(I1529,юноши!$G$4:$H$158,2)</f>
        <v>0</v>
      </c>
      <c r="K1529" s="34"/>
      <c r="L1529" s="36">
        <f>VLOOKUP(K1529,юноши!$I$4:$J$158,2)</f>
        <v>0</v>
      </c>
      <c r="M1529" s="34"/>
      <c r="N1529" s="36">
        <f>VLOOKUP(M1529,юноши!$K$4:$L$157,2)</f>
        <v>0</v>
      </c>
      <c r="O1529" s="37">
        <f>SUM(D1529+F1529+H1529+J1529+L1529+N1529)</f>
        <v>0</v>
      </c>
      <c r="P1529" s="47">
        <f>'Личное первенство'!P352</f>
        <v>20</v>
      </c>
      <c r="Q1529" s="69">
        <f ca="1">'Командный зачет'!D71</f>
        <v>5</v>
      </c>
      <c r="R1529" t="str">
        <f>M1525</f>
        <v>Субъект Российской Федерации 57</v>
      </c>
    </row>
    <row r="1530" spans="1:18" ht="18.75">
      <c r="A1530" s="34">
        <v>2</v>
      </c>
      <c r="B1530" s="35"/>
      <c r="C1530" s="34"/>
      <c r="D1530" s="36">
        <f>VLOOKUP(C1530,юноши!$A$4:$B$158,2)</f>
        <v>0</v>
      </c>
      <c r="E1530" s="34"/>
      <c r="F1530" s="36">
        <f>VLOOKUP(E1530,юноши!$C$4:$D$158,2)</f>
        <v>0</v>
      </c>
      <c r="G1530" s="34"/>
      <c r="H1530" s="36">
        <f>VLOOKUP(G1530,юноши!$E$4:$F$158,2)</f>
        <v>0</v>
      </c>
      <c r="I1530" s="34"/>
      <c r="J1530" s="36">
        <f>VLOOKUP(I1530,юноши!$G$4:$H$158,2)</f>
        <v>0</v>
      </c>
      <c r="K1530" s="34"/>
      <c r="L1530" s="36">
        <f>VLOOKUP(K1530,юноши!$I$4:$J$158,2)</f>
        <v>0</v>
      </c>
      <c r="M1530" s="34"/>
      <c r="N1530" s="36">
        <f>VLOOKUP(M1530,юноши!$K$4:$L$157,2)</f>
        <v>0</v>
      </c>
      <c r="O1530" s="37">
        <f t="shared" ref="O1530:O1534" si="56">SUM(D1530+F1530+H1530+J1530+L1530+N1530)</f>
        <v>0</v>
      </c>
      <c r="P1530" s="47">
        <f>'Личное первенство'!P353</f>
        <v>20</v>
      </c>
      <c r="Q1530" s="70"/>
      <c r="R1530" t="str">
        <f>M1525</f>
        <v>Субъект Российской Федерации 57</v>
      </c>
    </row>
    <row r="1531" spans="1:18" ht="18.75">
      <c r="A1531" s="34">
        <v>3</v>
      </c>
      <c r="B1531" s="35"/>
      <c r="C1531" s="34"/>
      <c r="D1531" s="36">
        <f>VLOOKUP(C1531,юноши!$A$4:$B$158,2)</f>
        <v>0</v>
      </c>
      <c r="E1531" s="34"/>
      <c r="F1531" s="36">
        <f>VLOOKUP(E1531,юноши!$C$4:$D$158,2)</f>
        <v>0</v>
      </c>
      <c r="G1531" s="34"/>
      <c r="H1531" s="36">
        <f>VLOOKUP(G1531,юноши!$E$4:$F$158,2)</f>
        <v>0</v>
      </c>
      <c r="I1531" s="34"/>
      <c r="J1531" s="36">
        <f>VLOOKUP(I1531,юноши!$G$4:$H$158,2)</f>
        <v>0</v>
      </c>
      <c r="K1531" s="34"/>
      <c r="L1531" s="36">
        <f>VLOOKUP(K1531,юноши!$I$4:$J$158,2)</f>
        <v>0</v>
      </c>
      <c r="M1531" s="34"/>
      <c r="N1531" s="36">
        <f>VLOOKUP(M1531,юноши!$K$4:$L$157,2)</f>
        <v>0</v>
      </c>
      <c r="O1531" s="37">
        <f t="shared" si="56"/>
        <v>0</v>
      </c>
      <c r="P1531" s="47">
        <f>'Личное первенство'!P354</f>
        <v>20</v>
      </c>
      <c r="Q1531" s="70"/>
      <c r="R1531" t="str">
        <f>M1525</f>
        <v>Субъект Российской Федерации 57</v>
      </c>
    </row>
    <row r="1532" spans="1:18" ht="18.75">
      <c r="A1532" s="34">
        <v>4</v>
      </c>
      <c r="B1532" s="35"/>
      <c r="C1532" s="34"/>
      <c r="D1532" s="36">
        <f>VLOOKUP(C1532,юноши!$A$4:$B$158,2)</f>
        <v>0</v>
      </c>
      <c r="E1532" s="34"/>
      <c r="F1532" s="36">
        <f>VLOOKUP(E1532,юноши!$C$4:$D$158,2)</f>
        <v>0</v>
      </c>
      <c r="G1532" s="34"/>
      <c r="H1532" s="36">
        <f>VLOOKUP(G1532,юноши!$E$4:$F$158,2)</f>
        <v>0</v>
      </c>
      <c r="I1532" s="34"/>
      <c r="J1532" s="36">
        <f>VLOOKUP(I1532,юноши!$G$4:$H$158,2)</f>
        <v>0</v>
      </c>
      <c r="K1532" s="34"/>
      <c r="L1532" s="36">
        <f>VLOOKUP(K1532,юноши!$I$4:$J$158,2)</f>
        <v>0</v>
      </c>
      <c r="M1532" s="34"/>
      <c r="N1532" s="36">
        <f>VLOOKUP(M1532,юноши!$K$4:$L$157,2)</f>
        <v>0</v>
      </c>
      <c r="O1532" s="37">
        <f t="shared" si="56"/>
        <v>0</v>
      </c>
      <c r="P1532" s="47">
        <f>'Личное первенство'!P355</f>
        <v>20</v>
      </c>
      <c r="Q1532" s="70"/>
      <c r="R1532" t="str">
        <f>M1525</f>
        <v>Субъект Российской Федерации 57</v>
      </c>
    </row>
    <row r="1533" spans="1:18" ht="18.75">
      <c r="A1533" s="34">
        <v>5</v>
      </c>
      <c r="B1533" s="35"/>
      <c r="C1533" s="34"/>
      <c r="D1533" s="36">
        <f>VLOOKUP(C1533,юноши!$A$4:$B$158,2)</f>
        <v>0</v>
      </c>
      <c r="E1533" s="34"/>
      <c r="F1533" s="36">
        <f>VLOOKUP(E1533,юноши!$C$4:$D$158,2)</f>
        <v>0</v>
      </c>
      <c r="G1533" s="34"/>
      <c r="H1533" s="36">
        <f>VLOOKUP(G1533,юноши!$E$4:$F$158,2)</f>
        <v>0</v>
      </c>
      <c r="I1533" s="34"/>
      <c r="J1533" s="36">
        <f>VLOOKUP(I1533,юноши!$G$4:$H$158,2)</f>
        <v>0</v>
      </c>
      <c r="K1533" s="34"/>
      <c r="L1533" s="36">
        <f>VLOOKUP(K1533,юноши!$I$4:$J$158,2)</f>
        <v>0</v>
      </c>
      <c r="M1533" s="34"/>
      <c r="N1533" s="36">
        <f>VLOOKUP(M1533,юноши!$K$4:$L$157,2)</f>
        <v>0</v>
      </c>
      <c r="O1533" s="37">
        <f t="shared" si="56"/>
        <v>0</v>
      </c>
      <c r="P1533" s="47">
        <f>'Личное первенство'!P356</f>
        <v>20</v>
      </c>
      <c r="Q1533" s="70"/>
      <c r="R1533" t="str">
        <f>M1525</f>
        <v>Субъект Российской Федерации 57</v>
      </c>
    </row>
    <row r="1534" spans="1:18" ht="18.75">
      <c r="A1534" s="34">
        <v>6</v>
      </c>
      <c r="B1534" s="35"/>
      <c r="C1534" s="34"/>
      <c r="D1534" s="36">
        <f>VLOOKUP(C1534,юноши!$A$4:$B$158,2)</f>
        <v>0</v>
      </c>
      <c r="E1534" s="34"/>
      <c r="F1534" s="36">
        <f>VLOOKUP(E1534,юноши!$C$4:$D$158,2)</f>
        <v>0</v>
      </c>
      <c r="G1534" s="34"/>
      <c r="H1534" s="36">
        <f>VLOOKUP(G1534,юноши!$E$4:$F$158,2)</f>
        <v>0</v>
      </c>
      <c r="I1534" s="34"/>
      <c r="J1534" s="36">
        <f>VLOOKUP(I1534,юноши!$G$4:$H$158,2)</f>
        <v>0</v>
      </c>
      <c r="K1534" s="34"/>
      <c r="L1534" s="36">
        <f>VLOOKUP(K1534,юноши!$I$4:$J$158,2)</f>
        <v>0</v>
      </c>
      <c r="M1534" s="34"/>
      <c r="N1534" s="36">
        <f>VLOOKUP(M1534,юноши!$K$4:$L$157,2)</f>
        <v>0</v>
      </c>
      <c r="O1534" s="37">
        <f t="shared" si="56"/>
        <v>0</v>
      </c>
      <c r="P1534" s="47">
        <f>'Личное первенство'!P357</f>
        <v>20</v>
      </c>
      <c r="Q1534" s="70"/>
      <c r="R1534" t="str">
        <f>M1525</f>
        <v>Субъект Российской Федерации 57</v>
      </c>
    </row>
    <row r="1535" spans="1:18" ht="20.25">
      <c r="A1535" s="72" t="s">
        <v>343</v>
      </c>
      <c r="B1535" s="73"/>
      <c r="C1535" s="73"/>
      <c r="D1535" s="73"/>
      <c r="E1535" s="73"/>
      <c r="F1535" s="73"/>
      <c r="G1535" s="73"/>
      <c r="H1535" s="73"/>
      <c r="I1535" s="73"/>
      <c r="J1535" s="73"/>
      <c r="K1535" s="73"/>
      <c r="L1535" s="73"/>
      <c r="M1535" s="73"/>
      <c r="N1535" s="74"/>
      <c r="O1535" s="79">
        <f ca="1">SUMPRODUCT(LARGE($O$1529:$O$1534,ROW(INDIRECT("O1:O"&amp;R15))))</f>
        <v>0</v>
      </c>
      <c r="P1535" s="80"/>
      <c r="Q1535" s="71"/>
    </row>
    <row r="1537" spans="1:17" ht="16.5">
      <c r="B1537" s="38" t="s">
        <v>350</v>
      </c>
    </row>
    <row r="1538" spans="1:17" ht="16.5">
      <c r="B1538" s="38"/>
    </row>
    <row r="1539" spans="1:17" ht="16.5">
      <c r="B1539" s="38" t="s">
        <v>351</v>
      </c>
    </row>
    <row r="1540" spans="1:17" ht="18.75">
      <c r="A1540" s="78" t="s">
        <v>330</v>
      </c>
      <c r="B1540" s="78"/>
      <c r="C1540" s="78"/>
      <c r="D1540" s="78"/>
      <c r="E1540" s="78"/>
      <c r="F1540" s="78"/>
      <c r="G1540" s="78"/>
      <c r="H1540" s="78"/>
      <c r="I1540" s="78"/>
      <c r="J1540" s="78"/>
      <c r="K1540" s="78"/>
      <c r="L1540" s="78"/>
      <c r="M1540" s="78"/>
      <c r="N1540" s="78"/>
      <c r="O1540" s="78"/>
      <c r="P1540" s="78"/>
      <c r="Q1540" s="78"/>
    </row>
    <row r="1541" spans="1:17" ht="18.75">
      <c r="A1541" s="78" t="s">
        <v>331</v>
      </c>
      <c r="B1541" s="78"/>
      <c r="C1541" s="78"/>
      <c r="D1541" s="78"/>
      <c r="E1541" s="78"/>
      <c r="F1541" s="78"/>
      <c r="G1541" s="78"/>
      <c r="H1541" s="78"/>
      <c r="I1541" s="78"/>
      <c r="J1541" s="78"/>
      <c r="K1541" s="78"/>
      <c r="L1541" s="78"/>
      <c r="M1541" s="78"/>
      <c r="N1541" s="78"/>
      <c r="O1541" s="78"/>
      <c r="P1541" s="78"/>
      <c r="Q1541" s="78"/>
    </row>
    <row r="1543" spans="1:17">
      <c r="A1543" s="65" t="s">
        <v>335</v>
      </c>
      <c r="B1543" s="65"/>
      <c r="C1543" s="65"/>
      <c r="D1543" s="65"/>
      <c r="E1543" s="65"/>
      <c r="F1543" s="65"/>
      <c r="G1543" s="65"/>
      <c r="H1543" s="65"/>
      <c r="I1543" s="65"/>
      <c r="J1543" s="65"/>
      <c r="K1543" s="65"/>
      <c r="L1543" s="65"/>
      <c r="M1543" s="65"/>
      <c r="N1543" s="65"/>
      <c r="O1543" s="65"/>
      <c r="P1543" s="65"/>
      <c r="Q1543" s="65"/>
    </row>
    <row r="1544" spans="1:17">
      <c r="A1544" s="28"/>
      <c r="B1544" s="28"/>
      <c r="C1544" s="28"/>
      <c r="D1544" s="28"/>
      <c r="E1544" s="28"/>
      <c r="F1544" s="28"/>
      <c r="G1544" s="28"/>
      <c r="H1544" s="28"/>
      <c r="I1544" s="28"/>
      <c r="J1544" s="28"/>
      <c r="K1544" s="28"/>
      <c r="L1544" s="28"/>
      <c r="M1544" s="28"/>
      <c r="N1544" s="28"/>
      <c r="O1544" s="28"/>
      <c r="P1544" s="28"/>
      <c r="Q1544" s="28"/>
    </row>
    <row r="1545" spans="1:17" ht="18.75">
      <c r="A1545" s="66" t="s">
        <v>332</v>
      </c>
      <c r="B1545" s="66"/>
      <c r="C1545" s="66"/>
      <c r="D1545" s="66"/>
      <c r="E1545" s="66"/>
      <c r="F1545" s="66"/>
      <c r="G1545" s="66"/>
      <c r="H1545" s="66"/>
      <c r="I1545" s="66"/>
      <c r="J1545" s="66"/>
      <c r="K1545" s="66"/>
      <c r="L1545" s="66"/>
      <c r="M1545" s="66"/>
      <c r="N1545" s="66"/>
      <c r="O1545" s="66"/>
      <c r="P1545" s="66"/>
      <c r="Q1545" s="66"/>
    </row>
    <row r="1546" spans="1:17" ht="18.75">
      <c r="A1546" s="66" t="s">
        <v>336</v>
      </c>
      <c r="B1546" s="66"/>
      <c r="C1546" s="66"/>
      <c r="D1546" s="66"/>
      <c r="E1546" s="66"/>
      <c r="F1546" s="66"/>
      <c r="G1546" s="66"/>
      <c r="H1546" s="66"/>
      <c r="I1546" s="66"/>
      <c r="J1546" s="66"/>
      <c r="K1546" s="66"/>
      <c r="L1546" s="66"/>
      <c r="M1546" s="66"/>
      <c r="N1546" s="66"/>
      <c r="O1546" s="66"/>
      <c r="P1546" s="66"/>
      <c r="Q1546" s="66"/>
    </row>
    <row r="1547" spans="1:17" ht="18.75">
      <c r="A1547" s="67" t="s">
        <v>337</v>
      </c>
      <c r="B1547" s="67"/>
      <c r="C1547" s="67"/>
      <c r="D1547" s="67"/>
      <c r="E1547" s="67"/>
      <c r="F1547" s="67"/>
      <c r="G1547" s="67"/>
      <c r="H1547" s="67"/>
      <c r="I1547" s="67"/>
      <c r="J1547" s="67"/>
      <c r="K1547" s="67"/>
      <c r="L1547" s="67"/>
      <c r="M1547" s="67"/>
      <c r="N1547" s="67"/>
      <c r="O1547" s="67"/>
      <c r="P1547" s="67"/>
      <c r="Q1547" s="67"/>
    </row>
    <row r="1548" spans="1:17" ht="18.75">
      <c r="A1548" s="40"/>
      <c r="B1548" s="40"/>
      <c r="C1548" s="40"/>
      <c r="D1548" s="40"/>
      <c r="E1548" s="40"/>
      <c r="F1548" s="40"/>
      <c r="G1548" s="40"/>
      <c r="H1548" s="40"/>
      <c r="I1548" s="40"/>
      <c r="J1548" s="40"/>
      <c r="K1548" s="40"/>
      <c r="L1548" s="40"/>
      <c r="M1548" s="40"/>
      <c r="N1548" s="40"/>
      <c r="O1548" s="40"/>
      <c r="P1548" s="40"/>
      <c r="Q1548" s="40"/>
    </row>
    <row r="1549" spans="1:17" ht="18.75">
      <c r="A1549" s="68" t="s">
        <v>333</v>
      </c>
      <c r="B1549" s="68"/>
      <c r="C1549" s="31"/>
      <c r="D1549" s="31"/>
      <c r="E1549" s="31"/>
      <c r="F1549" s="31"/>
      <c r="G1549" s="31"/>
      <c r="H1549" s="31"/>
      <c r="I1549" s="31"/>
      <c r="J1549" s="31"/>
      <c r="K1549" s="31"/>
      <c r="L1549" s="31"/>
      <c r="M1549" s="31"/>
      <c r="N1549" s="31"/>
      <c r="O1549" s="31"/>
    </row>
    <row r="1550" spans="1:17" ht="18.75">
      <c r="A1550" s="68" t="s">
        <v>334</v>
      </c>
      <c r="B1550" s="68"/>
      <c r="C1550" s="30"/>
      <c r="D1550" s="30"/>
      <c r="E1550" s="30"/>
      <c r="F1550" s="30"/>
      <c r="G1550" s="30"/>
      <c r="H1550" s="30"/>
      <c r="I1550" s="30"/>
      <c r="J1550" s="30"/>
      <c r="K1550" s="30"/>
      <c r="L1550" s="30"/>
      <c r="M1550" s="30"/>
      <c r="N1550" s="30"/>
      <c r="O1550" s="30"/>
    </row>
    <row r="1551" spans="1:17" ht="18.75">
      <c r="A1551" s="68"/>
      <c r="B1551" s="68"/>
      <c r="C1551" s="31"/>
      <c r="D1551" s="31"/>
      <c r="E1551" s="31"/>
      <c r="F1551" s="31"/>
      <c r="G1551" s="31"/>
      <c r="H1551" s="31"/>
      <c r="I1551" s="31"/>
      <c r="J1551" s="31"/>
      <c r="K1551" s="31"/>
      <c r="L1551" s="31"/>
      <c r="M1551" s="31"/>
      <c r="N1551" s="31"/>
      <c r="O1551" s="31"/>
    </row>
    <row r="1552" spans="1:17" ht="18.75">
      <c r="A1552" s="75" t="s">
        <v>409</v>
      </c>
      <c r="B1552" s="75"/>
      <c r="C1552" s="75"/>
      <c r="D1552" s="75"/>
      <c r="E1552" s="75"/>
      <c r="F1552" s="75"/>
      <c r="G1552" s="75"/>
      <c r="H1552" s="75"/>
      <c r="I1552" s="75"/>
      <c r="J1552" s="75"/>
      <c r="K1552" s="75"/>
      <c r="L1552" s="75"/>
      <c r="M1552" s="64" t="s">
        <v>509</v>
      </c>
      <c r="N1552" s="64"/>
      <c r="O1552" s="64"/>
      <c r="P1552" s="64"/>
      <c r="Q1552" s="64"/>
    </row>
    <row r="1554" spans="1:18" ht="46.5" customHeight="1">
      <c r="A1554" s="76" t="s">
        <v>340</v>
      </c>
      <c r="B1554" s="77" t="s">
        <v>341</v>
      </c>
      <c r="C1554" s="76" t="s">
        <v>352</v>
      </c>
      <c r="D1554" s="76"/>
      <c r="E1554" s="76" t="s">
        <v>344</v>
      </c>
      <c r="F1554" s="76"/>
      <c r="G1554" s="76" t="s">
        <v>345</v>
      </c>
      <c r="H1554" s="76"/>
      <c r="I1554" s="76" t="s">
        <v>346</v>
      </c>
      <c r="J1554" s="76"/>
      <c r="K1554" s="76" t="s">
        <v>347</v>
      </c>
      <c r="L1554" s="76"/>
      <c r="M1554" s="76" t="s">
        <v>348</v>
      </c>
      <c r="N1554" s="76"/>
      <c r="O1554" s="81" t="s">
        <v>349</v>
      </c>
      <c r="P1554" s="82" t="s">
        <v>338</v>
      </c>
      <c r="Q1554" s="82" t="s">
        <v>339</v>
      </c>
    </row>
    <row r="1555" spans="1:18" ht="16.5">
      <c r="A1555" s="76"/>
      <c r="B1555" s="77"/>
      <c r="C1555" s="32" t="s">
        <v>342</v>
      </c>
      <c r="D1555" s="33" t="s">
        <v>15</v>
      </c>
      <c r="E1555" s="32" t="s">
        <v>342</v>
      </c>
      <c r="F1555" s="33" t="s">
        <v>15</v>
      </c>
      <c r="G1555" s="32" t="s">
        <v>342</v>
      </c>
      <c r="H1555" s="33" t="s">
        <v>15</v>
      </c>
      <c r="I1555" s="32" t="s">
        <v>342</v>
      </c>
      <c r="J1555" s="33" t="s">
        <v>15</v>
      </c>
      <c r="K1555" s="32" t="s">
        <v>342</v>
      </c>
      <c r="L1555" s="33" t="s">
        <v>15</v>
      </c>
      <c r="M1555" s="32" t="s">
        <v>342</v>
      </c>
      <c r="N1555" s="33" t="s">
        <v>15</v>
      </c>
      <c r="O1555" s="81"/>
      <c r="P1555" s="83"/>
      <c r="Q1555" s="83"/>
    </row>
    <row r="1556" spans="1:18" ht="18.75">
      <c r="A1556" s="34">
        <v>1</v>
      </c>
      <c r="B1556" s="35"/>
      <c r="C1556" s="34"/>
      <c r="D1556" s="36">
        <f>VLOOKUP(C1556,юноши!$A$4:$B$158,2)</f>
        <v>0</v>
      </c>
      <c r="E1556" s="34"/>
      <c r="F1556" s="36">
        <f>VLOOKUP(E1556,юноши!$C$4:$D$158,2)</f>
        <v>0</v>
      </c>
      <c r="G1556" s="34"/>
      <c r="H1556" s="36">
        <f>VLOOKUP(G1556,юноши!$E$4:$F$158,2)</f>
        <v>0</v>
      </c>
      <c r="I1556" s="34"/>
      <c r="J1556" s="36">
        <f>VLOOKUP(I1556,юноши!$G$4:$H$158,2)</f>
        <v>0</v>
      </c>
      <c r="K1556" s="34"/>
      <c r="L1556" s="36">
        <f>VLOOKUP(K1556,юноши!$I$4:$J$158,2)</f>
        <v>0</v>
      </c>
      <c r="M1556" s="34"/>
      <c r="N1556" s="36">
        <f>VLOOKUP(M1556,юноши!$K$4:$L$157,2)</f>
        <v>0</v>
      </c>
      <c r="O1556" s="37">
        <f>SUM(D1556+F1556+H1556+J1556+L1556+N1556)</f>
        <v>0</v>
      </c>
      <c r="P1556" s="47">
        <f>'Личное первенство'!P358</f>
        <v>20</v>
      </c>
      <c r="Q1556" s="69">
        <f ca="1">'Командный зачет'!D72</f>
        <v>5</v>
      </c>
      <c r="R1556" t="str">
        <f>M1552</f>
        <v>Субъект Российской Федерации 58</v>
      </c>
    </row>
    <row r="1557" spans="1:18" ht="18.75">
      <c r="A1557" s="34">
        <v>2</v>
      </c>
      <c r="B1557" s="35"/>
      <c r="C1557" s="34"/>
      <c r="D1557" s="36">
        <f>VLOOKUP(C1557,юноши!$A$4:$B$158,2)</f>
        <v>0</v>
      </c>
      <c r="E1557" s="34"/>
      <c r="F1557" s="36">
        <f>VLOOKUP(E1557,юноши!$C$4:$D$158,2)</f>
        <v>0</v>
      </c>
      <c r="G1557" s="34"/>
      <c r="H1557" s="36">
        <f>VLOOKUP(G1557,юноши!$E$4:$F$158,2)</f>
        <v>0</v>
      </c>
      <c r="I1557" s="34"/>
      <c r="J1557" s="36">
        <f>VLOOKUP(I1557,юноши!$G$4:$H$158,2)</f>
        <v>0</v>
      </c>
      <c r="K1557" s="34"/>
      <c r="L1557" s="36">
        <f>VLOOKUP(K1557,юноши!$I$4:$J$158,2)</f>
        <v>0</v>
      </c>
      <c r="M1557" s="34"/>
      <c r="N1557" s="36">
        <f>VLOOKUP(M1557,юноши!$K$4:$L$157,2)</f>
        <v>0</v>
      </c>
      <c r="O1557" s="37">
        <f t="shared" ref="O1557:O1561" si="57">SUM(D1557+F1557+H1557+J1557+L1557+N1557)</f>
        <v>0</v>
      </c>
      <c r="P1557" s="47">
        <f>'Личное первенство'!P359</f>
        <v>20</v>
      </c>
      <c r="Q1557" s="70"/>
      <c r="R1557" t="str">
        <f>M1552</f>
        <v>Субъект Российской Федерации 58</v>
      </c>
    </row>
    <row r="1558" spans="1:18" ht="18.75">
      <c r="A1558" s="34">
        <v>3</v>
      </c>
      <c r="B1558" s="35"/>
      <c r="C1558" s="34"/>
      <c r="D1558" s="36">
        <f>VLOOKUP(C1558,юноши!$A$4:$B$158,2)</f>
        <v>0</v>
      </c>
      <c r="E1558" s="34"/>
      <c r="F1558" s="36">
        <f>VLOOKUP(E1558,юноши!$C$4:$D$158,2)</f>
        <v>0</v>
      </c>
      <c r="G1558" s="34"/>
      <c r="H1558" s="36">
        <f>VLOOKUP(G1558,юноши!$E$4:$F$158,2)</f>
        <v>0</v>
      </c>
      <c r="I1558" s="34"/>
      <c r="J1558" s="36">
        <f>VLOOKUP(I1558,юноши!$G$4:$H$158,2)</f>
        <v>0</v>
      </c>
      <c r="K1558" s="34"/>
      <c r="L1558" s="36">
        <f>VLOOKUP(K1558,юноши!$I$4:$J$158,2)</f>
        <v>0</v>
      </c>
      <c r="M1558" s="34"/>
      <c r="N1558" s="36">
        <f>VLOOKUP(M1558,юноши!$K$4:$L$157,2)</f>
        <v>0</v>
      </c>
      <c r="O1558" s="37">
        <f t="shared" si="57"/>
        <v>0</v>
      </c>
      <c r="P1558" s="47">
        <f>'Личное первенство'!P360</f>
        <v>20</v>
      </c>
      <c r="Q1558" s="70"/>
      <c r="R1558" t="str">
        <f>M1552</f>
        <v>Субъект Российской Федерации 58</v>
      </c>
    </row>
    <row r="1559" spans="1:18" ht="18.75">
      <c r="A1559" s="34">
        <v>4</v>
      </c>
      <c r="B1559" s="35"/>
      <c r="C1559" s="34"/>
      <c r="D1559" s="36">
        <f>VLOOKUP(C1559,юноши!$A$4:$B$158,2)</f>
        <v>0</v>
      </c>
      <c r="E1559" s="34"/>
      <c r="F1559" s="36">
        <f>VLOOKUP(E1559,юноши!$C$4:$D$158,2)</f>
        <v>0</v>
      </c>
      <c r="G1559" s="34"/>
      <c r="H1559" s="36">
        <f>VLOOKUP(G1559,юноши!$E$4:$F$158,2)</f>
        <v>0</v>
      </c>
      <c r="I1559" s="34"/>
      <c r="J1559" s="36">
        <f>VLOOKUP(I1559,юноши!$G$4:$H$158,2)</f>
        <v>0</v>
      </c>
      <c r="K1559" s="34"/>
      <c r="L1559" s="36">
        <f>VLOOKUP(K1559,юноши!$I$4:$J$158,2)</f>
        <v>0</v>
      </c>
      <c r="M1559" s="34"/>
      <c r="N1559" s="36">
        <f>VLOOKUP(M1559,юноши!$K$4:$L$157,2)</f>
        <v>0</v>
      </c>
      <c r="O1559" s="37">
        <f t="shared" si="57"/>
        <v>0</v>
      </c>
      <c r="P1559" s="47">
        <f>'Личное первенство'!P361</f>
        <v>20</v>
      </c>
      <c r="Q1559" s="70"/>
      <c r="R1559" t="str">
        <f>M1552</f>
        <v>Субъект Российской Федерации 58</v>
      </c>
    </row>
    <row r="1560" spans="1:18" ht="18.75">
      <c r="A1560" s="34">
        <v>5</v>
      </c>
      <c r="B1560" s="35"/>
      <c r="C1560" s="34"/>
      <c r="D1560" s="36">
        <f>VLOOKUP(C1560,юноши!$A$4:$B$158,2)</f>
        <v>0</v>
      </c>
      <c r="E1560" s="34"/>
      <c r="F1560" s="36">
        <f>VLOOKUP(E1560,юноши!$C$4:$D$158,2)</f>
        <v>0</v>
      </c>
      <c r="G1560" s="34"/>
      <c r="H1560" s="36">
        <f>VLOOKUP(G1560,юноши!$E$4:$F$158,2)</f>
        <v>0</v>
      </c>
      <c r="I1560" s="34"/>
      <c r="J1560" s="36">
        <f>VLOOKUP(I1560,юноши!$G$4:$H$158,2)</f>
        <v>0</v>
      </c>
      <c r="K1560" s="34"/>
      <c r="L1560" s="36">
        <f>VLOOKUP(K1560,юноши!$I$4:$J$158,2)</f>
        <v>0</v>
      </c>
      <c r="M1560" s="34"/>
      <c r="N1560" s="36">
        <f>VLOOKUP(M1560,юноши!$K$4:$L$157,2)</f>
        <v>0</v>
      </c>
      <c r="O1560" s="37">
        <f t="shared" si="57"/>
        <v>0</v>
      </c>
      <c r="P1560" s="47">
        <f>'Личное первенство'!P362</f>
        <v>20</v>
      </c>
      <c r="Q1560" s="70"/>
      <c r="R1560" t="str">
        <f>M1552</f>
        <v>Субъект Российской Федерации 58</v>
      </c>
    </row>
    <row r="1561" spans="1:18" ht="18.75">
      <c r="A1561" s="34">
        <v>6</v>
      </c>
      <c r="B1561" s="35"/>
      <c r="C1561" s="34"/>
      <c r="D1561" s="36">
        <f>VLOOKUP(C1561,юноши!$A$4:$B$158,2)</f>
        <v>0</v>
      </c>
      <c r="E1561" s="34"/>
      <c r="F1561" s="36">
        <f>VLOOKUP(E1561,юноши!$C$4:$D$158,2)</f>
        <v>0</v>
      </c>
      <c r="G1561" s="34"/>
      <c r="H1561" s="36">
        <f>VLOOKUP(G1561,юноши!$E$4:$F$158,2)</f>
        <v>0</v>
      </c>
      <c r="I1561" s="34"/>
      <c r="J1561" s="36">
        <f>VLOOKUP(I1561,юноши!$G$4:$H$158,2)</f>
        <v>0</v>
      </c>
      <c r="K1561" s="34"/>
      <c r="L1561" s="36">
        <f>VLOOKUP(K1561,юноши!$I$4:$J$158,2)</f>
        <v>0</v>
      </c>
      <c r="M1561" s="34"/>
      <c r="N1561" s="36">
        <f>VLOOKUP(M1561,юноши!$K$4:$L$157,2)</f>
        <v>0</v>
      </c>
      <c r="O1561" s="37">
        <f t="shared" si="57"/>
        <v>0</v>
      </c>
      <c r="P1561" s="47">
        <f>'Личное первенство'!P363</f>
        <v>20</v>
      </c>
      <c r="Q1561" s="70"/>
      <c r="R1561" t="str">
        <f>M1552</f>
        <v>Субъект Российской Федерации 58</v>
      </c>
    </row>
    <row r="1562" spans="1:18" ht="20.25">
      <c r="A1562" s="72" t="s">
        <v>343</v>
      </c>
      <c r="B1562" s="73"/>
      <c r="C1562" s="73"/>
      <c r="D1562" s="73"/>
      <c r="E1562" s="73"/>
      <c r="F1562" s="73"/>
      <c r="G1562" s="73"/>
      <c r="H1562" s="73"/>
      <c r="I1562" s="73"/>
      <c r="J1562" s="73"/>
      <c r="K1562" s="73"/>
      <c r="L1562" s="73"/>
      <c r="M1562" s="73"/>
      <c r="N1562" s="74"/>
      <c r="O1562" s="79">
        <f ca="1">SUMPRODUCT(LARGE($O$1556:$O$1561,ROW(INDIRECT("O1:O"&amp;R15))))</f>
        <v>0</v>
      </c>
      <c r="P1562" s="80"/>
      <c r="Q1562" s="71"/>
    </row>
    <row r="1564" spans="1:18" ht="16.5">
      <c r="B1564" s="38" t="s">
        <v>350</v>
      </c>
    </row>
    <row r="1565" spans="1:18" ht="16.5">
      <c r="B1565" s="38"/>
    </row>
    <row r="1566" spans="1:18" ht="16.5">
      <c r="B1566" s="38" t="s">
        <v>351</v>
      </c>
    </row>
    <row r="1567" spans="1:18" ht="18.75">
      <c r="A1567" s="78" t="s">
        <v>330</v>
      </c>
      <c r="B1567" s="78"/>
      <c r="C1567" s="78"/>
      <c r="D1567" s="78"/>
      <c r="E1567" s="78"/>
      <c r="F1567" s="78"/>
      <c r="G1567" s="78"/>
      <c r="H1567" s="78"/>
      <c r="I1567" s="78"/>
      <c r="J1567" s="78"/>
      <c r="K1567" s="78"/>
      <c r="L1567" s="78"/>
      <c r="M1567" s="78"/>
      <c r="N1567" s="78"/>
      <c r="O1567" s="78"/>
      <c r="P1567" s="78"/>
      <c r="Q1567" s="78"/>
    </row>
    <row r="1568" spans="1:18" ht="18.75">
      <c r="A1568" s="78" t="s">
        <v>331</v>
      </c>
      <c r="B1568" s="78"/>
      <c r="C1568" s="78"/>
      <c r="D1568" s="78"/>
      <c r="E1568" s="78"/>
      <c r="F1568" s="78"/>
      <c r="G1568" s="78"/>
      <c r="H1568" s="78"/>
      <c r="I1568" s="78"/>
      <c r="J1568" s="78"/>
      <c r="K1568" s="78"/>
      <c r="L1568" s="78"/>
      <c r="M1568" s="78"/>
      <c r="N1568" s="78"/>
      <c r="O1568" s="78"/>
      <c r="P1568" s="78"/>
      <c r="Q1568" s="78"/>
    </row>
    <row r="1570" spans="1:18">
      <c r="A1570" s="65" t="s">
        <v>335</v>
      </c>
      <c r="B1570" s="65"/>
      <c r="C1570" s="65"/>
      <c r="D1570" s="65"/>
      <c r="E1570" s="65"/>
      <c r="F1570" s="65"/>
      <c r="G1570" s="65"/>
      <c r="H1570" s="65"/>
      <c r="I1570" s="65"/>
      <c r="J1570" s="65"/>
      <c r="K1570" s="65"/>
      <c r="L1570" s="65"/>
      <c r="M1570" s="65"/>
      <c r="N1570" s="65"/>
      <c r="O1570" s="65"/>
      <c r="P1570" s="65"/>
      <c r="Q1570" s="65"/>
    </row>
    <row r="1571" spans="1:18">
      <c r="A1571" s="28"/>
      <c r="B1571" s="28"/>
      <c r="C1571" s="28"/>
      <c r="D1571" s="28"/>
      <c r="E1571" s="28"/>
      <c r="F1571" s="28"/>
      <c r="G1571" s="28"/>
      <c r="H1571" s="28"/>
      <c r="I1571" s="28"/>
      <c r="J1571" s="28"/>
      <c r="K1571" s="28"/>
      <c r="L1571" s="28"/>
      <c r="M1571" s="28"/>
      <c r="N1571" s="28"/>
      <c r="O1571" s="28"/>
      <c r="P1571" s="28"/>
      <c r="Q1571" s="28"/>
    </row>
    <row r="1572" spans="1:18" ht="18.75">
      <c r="A1572" s="66" t="s">
        <v>332</v>
      </c>
      <c r="B1572" s="66"/>
      <c r="C1572" s="66"/>
      <c r="D1572" s="66"/>
      <c r="E1572" s="66"/>
      <c r="F1572" s="66"/>
      <c r="G1572" s="66"/>
      <c r="H1572" s="66"/>
      <c r="I1572" s="66"/>
      <c r="J1572" s="66"/>
      <c r="K1572" s="66"/>
      <c r="L1572" s="66"/>
      <c r="M1572" s="66"/>
      <c r="N1572" s="66"/>
      <c r="O1572" s="66"/>
      <c r="P1572" s="66"/>
      <c r="Q1572" s="66"/>
    </row>
    <row r="1573" spans="1:18" ht="18.75">
      <c r="A1573" s="66" t="s">
        <v>336</v>
      </c>
      <c r="B1573" s="66"/>
      <c r="C1573" s="66"/>
      <c r="D1573" s="66"/>
      <c r="E1573" s="66"/>
      <c r="F1573" s="66"/>
      <c r="G1573" s="66"/>
      <c r="H1573" s="66"/>
      <c r="I1573" s="66"/>
      <c r="J1573" s="66"/>
      <c r="K1573" s="66"/>
      <c r="L1573" s="66"/>
      <c r="M1573" s="66"/>
      <c r="N1573" s="66"/>
      <c r="O1573" s="66"/>
      <c r="P1573" s="66"/>
      <c r="Q1573" s="66"/>
    </row>
    <row r="1574" spans="1:18" ht="18.75">
      <c r="A1574" s="67" t="s">
        <v>337</v>
      </c>
      <c r="B1574" s="67"/>
      <c r="C1574" s="67"/>
      <c r="D1574" s="67"/>
      <c r="E1574" s="67"/>
      <c r="F1574" s="67"/>
      <c r="G1574" s="67"/>
      <c r="H1574" s="67"/>
      <c r="I1574" s="67"/>
      <c r="J1574" s="67"/>
      <c r="K1574" s="67"/>
      <c r="L1574" s="67"/>
      <c r="M1574" s="67"/>
      <c r="N1574" s="67"/>
      <c r="O1574" s="67"/>
      <c r="P1574" s="67"/>
      <c r="Q1574" s="67"/>
    </row>
    <row r="1575" spans="1:18" ht="18.75">
      <c r="A1575" s="40"/>
      <c r="B1575" s="40"/>
      <c r="C1575" s="40"/>
      <c r="D1575" s="40"/>
      <c r="E1575" s="40"/>
      <c r="F1575" s="40"/>
      <c r="G1575" s="40"/>
      <c r="H1575" s="40"/>
      <c r="I1575" s="40"/>
      <c r="J1575" s="40"/>
      <c r="K1575" s="40"/>
      <c r="L1575" s="40"/>
      <c r="M1575" s="40"/>
      <c r="N1575" s="40"/>
      <c r="O1575" s="40"/>
      <c r="P1575" s="40"/>
      <c r="Q1575" s="40"/>
    </row>
    <row r="1576" spans="1:18" ht="18.75">
      <c r="A1576" s="68" t="s">
        <v>333</v>
      </c>
      <c r="B1576" s="68"/>
      <c r="C1576" s="31"/>
      <c r="D1576" s="31"/>
      <c r="E1576" s="31"/>
      <c r="F1576" s="31"/>
      <c r="G1576" s="31"/>
      <c r="H1576" s="31"/>
      <c r="I1576" s="31"/>
      <c r="J1576" s="31"/>
      <c r="K1576" s="31"/>
      <c r="L1576" s="31"/>
      <c r="M1576" s="31"/>
      <c r="N1576" s="31"/>
      <c r="O1576" s="31"/>
    </row>
    <row r="1577" spans="1:18" ht="18.75">
      <c r="A1577" s="68" t="s">
        <v>334</v>
      </c>
      <c r="B1577" s="68"/>
      <c r="C1577" s="30"/>
      <c r="D1577" s="30"/>
      <c r="E1577" s="30"/>
      <c r="F1577" s="30"/>
      <c r="G1577" s="30"/>
      <c r="H1577" s="30"/>
      <c r="I1577" s="30"/>
      <c r="J1577" s="30"/>
      <c r="K1577" s="30"/>
      <c r="L1577" s="30"/>
      <c r="M1577" s="30"/>
      <c r="N1577" s="30"/>
      <c r="O1577" s="30"/>
    </row>
    <row r="1578" spans="1:18" ht="18.75">
      <c r="A1578" s="68"/>
      <c r="B1578" s="68"/>
      <c r="C1578" s="31"/>
      <c r="D1578" s="31"/>
      <c r="E1578" s="31"/>
      <c r="F1578" s="31"/>
      <c r="G1578" s="31"/>
      <c r="H1578" s="31"/>
      <c r="I1578" s="31"/>
      <c r="J1578" s="31"/>
      <c r="K1578" s="31"/>
      <c r="L1578" s="31"/>
      <c r="M1578" s="31"/>
      <c r="N1578" s="31"/>
      <c r="O1578" s="31"/>
    </row>
    <row r="1579" spans="1:18" ht="18.75">
      <c r="A1579" s="75" t="s">
        <v>410</v>
      </c>
      <c r="B1579" s="75"/>
      <c r="C1579" s="75"/>
      <c r="D1579" s="75"/>
      <c r="E1579" s="75"/>
      <c r="F1579" s="75"/>
      <c r="G1579" s="75"/>
      <c r="H1579" s="75"/>
      <c r="I1579" s="75"/>
      <c r="J1579" s="75"/>
      <c r="K1579" s="75"/>
      <c r="L1579" s="75"/>
      <c r="M1579" s="64" t="s">
        <v>510</v>
      </c>
      <c r="N1579" s="64"/>
      <c r="O1579" s="64"/>
      <c r="P1579" s="64"/>
      <c r="Q1579" s="64"/>
    </row>
    <row r="1581" spans="1:18" ht="46.5" customHeight="1">
      <c r="A1581" s="76" t="s">
        <v>340</v>
      </c>
      <c r="B1581" s="77" t="s">
        <v>341</v>
      </c>
      <c r="C1581" s="76" t="s">
        <v>352</v>
      </c>
      <c r="D1581" s="76"/>
      <c r="E1581" s="76" t="s">
        <v>344</v>
      </c>
      <c r="F1581" s="76"/>
      <c r="G1581" s="76" t="s">
        <v>345</v>
      </c>
      <c r="H1581" s="76"/>
      <c r="I1581" s="76" t="s">
        <v>346</v>
      </c>
      <c r="J1581" s="76"/>
      <c r="K1581" s="76" t="s">
        <v>347</v>
      </c>
      <c r="L1581" s="76"/>
      <c r="M1581" s="76" t="s">
        <v>348</v>
      </c>
      <c r="N1581" s="76"/>
      <c r="O1581" s="81" t="s">
        <v>349</v>
      </c>
      <c r="P1581" s="82" t="s">
        <v>338</v>
      </c>
      <c r="Q1581" s="82" t="s">
        <v>339</v>
      </c>
    </row>
    <row r="1582" spans="1:18" ht="16.5">
      <c r="A1582" s="76"/>
      <c r="B1582" s="77"/>
      <c r="C1582" s="32" t="s">
        <v>342</v>
      </c>
      <c r="D1582" s="33" t="s">
        <v>15</v>
      </c>
      <c r="E1582" s="32" t="s">
        <v>342</v>
      </c>
      <c r="F1582" s="33" t="s">
        <v>15</v>
      </c>
      <c r="G1582" s="32" t="s">
        <v>342</v>
      </c>
      <c r="H1582" s="33" t="s">
        <v>15</v>
      </c>
      <c r="I1582" s="32" t="s">
        <v>342</v>
      </c>
      <c r="J1582" s="33" t="s">
        <v>15</v>
      </c>
      <c r="K1582" s="32" t="s">
        <v>342</v>
      </c>
      <c r="L1582" s="33" t="s">
        <v>15</v>
      </c>
      <c r="M1582" s="32" t="s">
        <v>342</v>
      </c>
      <c r="N1582" s="33" t="s">
        <v>15</v>
      </c>
      <c r="O1582" s="81"/>
      <c r="P1582" s="83"/>
      <c r="Q1582" s="83"/>
    </row>
    <row r="1583" spans="1:18" ht="18.75">
      <c r="A1583" s="34">
        <v>1</v>
      </c>
      <c r="B1583" s="35"/>
      <c r="C1583" s="34"/>
      <c r="D1583" s="36">
        <f>VLOOKUP(C1583,юноши!$A$4:$B$158,2)</f>
        <v>0</v>
      </c>
      <c r="E1583" s="34"/>
      <c r="F1583" s="36">
        <f>VLOOKUP(E1583,юноши!$C$4:$D$158,2)</f>
        <v>0</v>
      </c>
      <c r="G1583" s="34"/>
      <c r="H1583" s="36">
        <f>VLOOKUP(G1583,юноши!$E$4:$F$158,2)</f>
        <v>0</v>
      </c>
      <c r="I1583" s="34"/>
      <c r="J1583" s="36">
        <f>VLOOKUP(I1583,юноши!$G$4:$H$158,2)</f>
        <v>0</v>
      </c>
      <c r="K1583" s="34"/>
      <c r="L1583" s="36">
        <f>VLOOKUP(K1583,юноши!$I$4:$J$158,2)</f>
        <v>0</v>
      </c>
      <c r="M1583" s="34"/>
      <c r="N1583" s="36">
        <f>VLOOKUP(M1583,юноши!$K$4:$L$157,2)</f>
        <v>0</v>
      </c>
      <c r="O1583" s="37">
        <f>SUM(D1583+F1583+H1583+J1583+L1583+N1583)</f>
        <v>0</v>
      </c>
      <c r="P1583" s="47">
        <f>'Личное первенство'!P364</f>
        <v>20</v>
      </c>
      <c r="Q1583" s="69">
        <f ca="1">'Командный зачет'!D73</f>
        <v>5</v>
      </c>
      <c r="R1583" t="str">
        <f>M1579</f>
        <v>Субъект Российской Федерации 59</v>
      </c>
    </row>
    <row r="1584" spans="1:18" ht="18.75">
      <c r="A1584" s="34">
        <v>2</v>
      </c>
      <c r="B1584" s="35"/>
      <c r="C1584" s="34"/>
      <c r="D1584" s="36">
        <f>VLOOKUP(C1584,юноши!$A$4:$B$158,2)</f>
        <v>0</v>
      </c>
      <c r="E1584" s="34"/>
      <c r="F1584" s="36">
        <f>VLOOKUP(E1584,юноши!$C$4:$D$158,2)</f>
        <v>0</v>
      </c>
      <c r="G1584" s="34"/>
      <c r="H1584" s="36">
        <f>VLOOKUP(G1584,юноши!$E$4:$F$158,2)</f>
        <v>0</v>
      </c>
      <c r="I1584" s="34"/>
      <c r="J1584" s="36">
        <f>VLOOKUP(I1584,юноши!$G$4:$H$158,2)</f>
        <v>0</v>
      </c>
      <c r="K1584" s="34"/>
      <c r="L1584" s="36">
        <f>VLOOKUP(K1584,юноши!$I$4:$J$158,2)</f>
        <v>0</v>
      </c>
      <c r="M1584" s="34"/>
      <c r="N1584" s="36">
        <f>VLOOKUP(M1584,юноши!$K$4:$L$157,2)</f>
        <v>0</v>
      </c>
      <c r="O1584" s="37">
        <f t="shared" ref="O1584:O1588" si="58">SUM(D1584+F1584+H1584+J1584+L1584+N1584)</f>
        <v>0</v>
      </c>
      <c r="P1584" s="47">
        <f>'Личное первенство'!P365</f>
        <v>20</v>
      </c>
      <c r="Q1584" s="70"/>
      <c r="R1584" t="str">
        <f>M1579</f>
        <v>Субъект Российской Федерации 59</v>
      </c>
    </row>
    <row r="1585" spans="1:18" ht="18.75">
      <c r="A1585" s="34">
        <v>3</v>
      </c>
      <c r="B1585" s="35"/>
      <c r="C1585" s="34"/>
      <c r="D1585" s="36">
        <f>VLOOKUP(C1585,юноши!$A$4:$B$158,2)</f>
        <v>0</v>
      </c>
      <c r="E1585" s="34"/>
      <c r="F1585" s="36">
        <f>VLOOKUP(E1585,юноши!$C$4:$D$158,2)</f>
        <v>0</v>
      </c>
      <c r="G1585" s="34"/>
      <c r="H1585" s="36">
        <f>VLOOKUP(G1585,юноши!$E$4:$F$158,2)</f>
        <v>0</v>
      </c>
      <c r="I1585" s="34"/>
      <c r="J1585" s="36">
        <f>VLOOKUP(I1585,юноши!$G$4:$H$158,2)</f>
        <v>0</v>
      </c>
      <c r="K1585" s="34"/>
      <c r="L1585" s="36">
        <f>VLOOKUP(K1585,юноши!$I$4:$J$158,2)</f>
        <v>0</v>
      </c>
      <c r="M1585" s="34"/>
      <c r="N1585" s="36">
        <f>VLOOKUP(M1585,юноши!$K$4:$L$157,2)</f>
        <v>0</v>
      </c>
      <c r="O1585" s="37">
        <f t="shared" si="58"/>
        <v>0</v>
      </c>
      <c r="P1585" s="47">
        <f>'Личное первенство'!P366</f>
        <v>20</v>
      </c>
      <c r="Q1585" s="70"/>
      <c r="R1585" t="str">
        <f>M1579</f>
        <v>Субъект Российской Федерации 59</v>
      </c>
    </row>
    <row r="1586" spans="1:18" ht="18.75">
      <c r="A1586" s="34">
        <v>4</v>
      </c>
      <c r="B1586" s="35"/>
      <c r="C1586" s="34"/>
      <c r="D1586" s="36">
        <f>VLOOKUP(C1586,юноши!$A$4:$B$158,2)</f>
        <v>0</v>
      </c>
      <c r="E1586" s="34"/>
      <c r="F1586" s="36">
        <f>VLOOKUP(E1586,юноши!$C$4:$D$158,2)</f>
        <v>0</v>
      </c>
      <c r="G1586" s="34"/>
      <c r="H1586" s="36">
        <f>VLOOKUP(G1586,юноши!$E$4:$F$158,2)</f>
        <v>0</v>
      </c>
      <c r="I1586" s="34"/>
      <c r="J1586" s="36">
        <f>VLOOKUP(I1586,юноши!$G$4:$H$158,2)</f>
        <v>0</v>
      </c>
      <c r="K1586" s="34"/>
      <c r="L1586" s="36">
        <f>VLOOKUP(K1586,юноши!$I$4:$J$158,2)</f>
        <v>0</v>
      </c>
      <c r="M1586" s="34"/>
      <c r="N1586" s="36">
        <f>VLOOKUP(M1586,юноши!$K$4:$L$157,2)</f>
        <v>0</v>
      </c>
      <c r="O1586" s="37">
        <f t="shared" si="58"/>
        <v>0</v>
      </c>
      <c r="P1586" s="47">
        <f>'Личное первенство'!P367</f>
        <v>20</v>
      </c>
      <c r="Q1586" s="70"/>
      <c r="R1586" t="str">
        <f>M1579</f>
        <v>Субъект Российской Федерации 59</v>
      </c>
    </row>
    <row r="1587" spans="1:18" ht="18.75">
      <c r="A1587" s="34">
        <v>5</v>
      </c>
      <c r="B1587" s="35"/>
      <c r="C1587" s="34"/>
      <c r="D1587" s="36">
        <f>VLOOKUP(C1587,юноши!$A$4:$B$158,2)</f>
        <v>0</v>
      </c>
      <c r="E1587" s="34"/>
      <c r="F1587" s="36">
        <f>VLOOKUP(E1587,юноши!$C$4:$D$158,2)</f>
        <v>0</v>
      </c>
      <c r="G1587" s="34"/>
      <c r="H1587" s="36">
        <f>VLOOKUP(G1587,юноши!$E$4:$F$158,2)</f>
        <v>0</v>
      </c>
      <c r="I1587" s="34"/>
      <c r="J1587" s="36">
        <f>VLOOKUP(I1587,юноши!$G$4:$H$158,2)</f>
        <v>0</v>
      </c>
      <c r="K1587" s="34"/>
      <c r="L1587" s="36">
        <f>VLOOKUP(K1587,юноши!$I$4:$J$158,2)</f>
        <v>0</v>
      </c>
      <c r="M1587" s="34"/>
      <c r="N1587" s="36">
        <f>VLOOKUP(M1587,юноши!$K$4:$L$157,2)</f>
        <v>0</v>
      </c>
      <c r="O1587" s="37">
        <f t="shared" si="58"/>
        <v>0</v>
      </c>
      <c r="P1587" s="47">
        <f>'Личное первенство'!P368</f>
        <v>20</v>
      </c>
      <c r="Q1587" s="70"/>
      <c r="R1587" t="str">
        <f>M1579</f>
        <v>Субъект Российской Федерации 59</v>
      </c>
    </row>
    <row r="1588" spans="1:18" ht="18.75">
      <c r="A1588" s="34">
        <v>6</v>
      </c>
      <c r="B1588" s="35"/>
      <c r="C1588" s="34"/>
      <c r="D1588" s="36">
        <f>VLOOKUP(C1588,юноши!$A$4:$B$158,2)</f>
        <v>0</v>
      </c>
      <c r="E1588" s="34"/>
      <c r="F1588" s="36">
        <f>VLOOKUP(E1588,юноши!$C$4:$D$158,2)</f>
        <v>0</v>
      </c>
      <c r="G1588" s="34"/>
      <c r="H1588" s="36">
        <f>VLOOKUP(G1588,юноши!$E$4:$F$158,2)</f>
        <v>0</v>
      </c>
      <c r="I1588" s="34"/>
      <c r="J1588" s="36">
        <f>VLOOKUP(I1588,юноши!$G$4:$H$158,2)</f>
        <v>0</v>
      </c>
      <c r="K1588" s="34"/>
      <c r="L1588" s="36">
        <f>VLOOKUP(K1588,юноши!$I$4:$J$158,2)</f>
        <v>0</v>
      </c>
      <c r="M1588" s="34"/>
      <c r="N1588" s="36">
        <f>VLOOKUP(M1588,юноши!$K$4:$L$157,2)</f>
        <v>0</v>
      </c>
      <c r="O1588" s="37">
        <f t="shared" si="58"/>
        <v>0</v>
      </c>
      <c r="P1588" s="47">
        <f>'Личное первенство'!P369</f>
        <v>20</v>
      </c>
      <c r="Q1588" s="70"/>
      <c r="R1588" t="str">
        <f>M1579</f>
        <v>Субъект Российской Федерации 59</v>
      </c>
    </row>
    <row r="1589" spans="1:18" ht="20.25">
      <c r="A1589" s="72" t="s">
        <v>343</v>
      </c>
      <c r="B1589" s="73"/>
      <c r="C1589" s="73"/>
      <c r="D1589" s="73"/>
      <c r="E1589" s="73"/>
      <c r="F1589" s="73"/>
      <c r="G1589" s="73"/>
      <c r="H1589" s="73"/>
      <c r="I1589" s="73"/>
      <c r="J1589" s="73"/>
      <c r="K1589" s="73"/>
      <c r="L1589" s="73"/>
      <c r="M1589" s="73"/>
      <c r="N1589" s="74"/>
      <c r="O1589" s="79">
        <f ca="1">SUMPRODUCT(LARGE($O$1583:$O$1588,ROW(INDIRECT("O1:O"&amp;R15))))</f>
        <v>0</v>
      </c>
      <c r="P1589" s="80"/>
      <c r="Q1589" s="71"/>
    </row>
    <row r="1591" spans="1:18" ht="16.5">
      <c r="B1591" s="38" t="s">
        <v>350</v>
      </c>
    </row>
    <row r="1592" spans="1:18" ht="16.5">
      <c r="B1592" s="38"/>
    </row>
    <row r="1593" spans="1:18" ht="16.5">
      <c r="B1593" s="38" t="s">
        <v>351</v>
      </c>
    </row>
    <row r="1594" spans="1:18" ht="18.75">
      <c r="A1594" s="78" t="s">
        <v>330</v>
      </c>
      <c r="B1594" s="78"/>
      <c r="C1594" s="78"/>
      <c r="D1594" s="78"/>
      <c r="E1594" s="78"/>
      <c r="F1594" s="78"/>
      <c r="G1594" s="78"/>
      <c r="H1594" s="78"/>
      <c r="I1594" s="78"/>
      <c r="J1594" s="78"/>
      <c r="K1594" s="78"/>
      <c r="L1594" s="78"/>
      <c r="M1594" s="78"/>
      <c r="N1594" s="78"/>
      <c r="O1594" s="78"/>
      <c r="P1594" s="78"/>
      <c r="Q1594" s="78"/>
    </row>
    <row r="1595" spans="1:18" ht="18.75">
      <c r="A1595" s="78" t="s">
        <v>331</v>
      </c>
      <c r="B1595" s="78"/>
      <c r="C1595" s="78"/>
      <c r="D1595" s="78"/>
      <c r="E1595" s="78"/>
      <c r="F1595" s="78"/>
      <c r="G1595" s="78"/>
      <c r="H1595" s="78"/>
      <c r="I1595" s="78"/>
      <c r="J1595" s="78"/>
      <c r="K1595" s="78"/>
      <c r="L1595" s="78"/>
      <c r="M1595" s="78"/>
      <c r="N1595" s="78"/>
      <c r="O1595" s="78"/>
      <c r="P1595" s="78"/>
      <c r="Q1595" s="78"/>
    </row>
    <row r="1597" spans="1:18">
      <c r="A1597" s="65" t="s">
        <v>335</v>
      </c>
      <c r="B1597" s="65"/>
      <c r="C1597" s="65"/>
      <c r="D1597" s="65"/>
      <c r="E1597" s="65"/>
      <c r="F1597" s="65"/>
      <c r="G1597" s="65"/>
      <c r="H1597" s="65"/>
      <c r="I1597" s="65"/>
      <c r="J1597" s="65"/>
      <c r="K1597" s="65"/>
      <c r="L1597" s="65"/>
      <c r="M1597" s="65"/>
      <c r="N1597" s="65"/>
      <c r="O1597" s="65"/>
      <c r="P1597" s="65"/>
      <c r="Q1597" s="65"/>
    </row>
    <row r="1598" spans="1:18">
      <c r="A1598" s="28"/>
      <c r="B1598" s="28"/>
      <c r="C1598" s="28"/>
      <c r="D1598" s="28"/>
      <c r="E1598" s="28"/>
      <c r="F1598" s="28"/>
      <c r="G1598" s="28"/>
      <c r="H1598" s="28"/>
      <c r="I1598" s="28"/>
      <c r="J1598" s="28"/>
      <c r="K1598" s="28"/>
      <c r="L1598" s="28"/>
      <c r="M1598" s="28"/>
      <c r="N1598" s="28"/>
      <c r="O1598" s="28"/>
      <c r="P1598" s="28"/>
      <c r="Q1598" s="28"/>
    </row>
    <row r="1599" spans="1:18" ht="18.75">
      <c r="A1599" s="66" t="s">
        <v>332</v>
      </c>
      <c r="B1599" s="66"/>
      <c r="C1599" s="66"/>
      <c r="D1599" s="66"/>
      <c r="E1599" s="66"/>
      <c r="F1599" s="66"/>
      <c r="G1599" s="66"/>
      <c r="H1599" s="66"/>
      <c r="I1599" s="66"/>
      <c r="J1599" s="66"/>
      <c r="K1599" s="66"/>
      <c r="L1599" s="66"/>
      <c r="M1599" s="66"/>
      <c r="N1599" s="66"/>
      <c r="O1599" s="66"/>
      <c r="P1599" s="66"/>
      <c r="Q1599" s="66"/>
    </row>
    <row r="1600" spans="1:18" ht="18.75">
      <c r="A1600" s="66" t="s">
        <v>336</v>
      </c>
      <c r="B1600" s="66"/>
      <c r="C1600" s="66"/>
      <c r="D1600" s="66"/>
      <c r="E1600" s="66"/>
      <c r="F1600" s="66"/>
      <c r="G1600" s="66"/>
      <c r="H1600" s="66"/>
      <c r="I1600" s="66"/>
      <c r="J1600" s="66"/>
      <c r="K1600" s="66"/>
      <c r="L1600" s="66"/>
      <c r="M1600" s="66"/>
      <c r="N1600" s="66"/>
      <c r="O1600" s="66"/>
      <c r="P1600" s="66"/>
      <c r="Q1600" s="66"/>
    </row>
    <row r="1601" spans="1:18" ht="18.75">
      <c r="A1601" s="67" t="s">
        <v>337</v>
      </c>
      <c r="B1601" s="67"/>
      <c r="C1601" s="67"/>
      <c r="D1601" s="67"/>
      <c r="E1601" s="67"/>
      <c r="F1601" s="67"/>
      <c r="G1601" s="67"/>
      <c r="H1601" s="67"/>
      <c r="I1601" s="67"/>
      <c r="J1601" s="67"/>
      <c r="K1601" s="67"/>
      <c r="L1601" s="67"/>
      <c r="M1601" s="67"/>
      <c r="N1601" s="67"/>
      <c r="O1601" s="67"/>
      <c r="P1601" s="67"/>
      <c r="Q1601" s="67"/>
    </row>
    <row r="1602" spans="1:18" ht="18.75">
      <c r="A1602" s="40"/>
      <c r="B1602" s="40"/>
      <c r="C1602" s="40"/>
      <c r="D1602" s="40"/>
      <c r="E1602" s="40"/>
      <c r="F1602" s="40"/>
      <c r="G1602" s="40"/>
      <c r="H1602" s="40"/>
      <c r="I1602" s="40"/>
      <c r="J1602" s="40"/>
      <c r="K1602" s="40"/>
      <c r="L1602" s="40"/>
      <c r="M1602" s="40"/>
      <c r="N1602" s="40"/>
      <c r="O1602" s="40"/>
      <c r="P1602" s="40"/>
      <c r="Q1602" s="40"/>
    </row>
    <row r="1603" spans="1:18" ht="18.75">
      <c r="A1603" s="68" t="s">
        <v>333</v>
      </c>
      <c r="B1603" s="68"/>
      <c r="C1603" s="31"/>
      <c r="D1603" s="31"/>
      <c r="E1603" s="31"/>
      <c r="F1603" s="31"/>
      <c r="G1603" s="31"/>
      <c r="H1603" s="31"/>
      <c r="I1603" s="31"/>
      <c r="J1603" s="31"/>
      <c r="K1603" s="31"/>
      <c r="L1603" s="31"/>
      <c r="M1603" s="31"/>
      <c r="N1603" s="31"/>
      <c r="O1603" s="31"/>
    </row>
    <row r="1604" spans="1:18" ht="18.75">
      <c r="A1604" s="68" t="s">
        <v>334</v>
      </c>
      <c r="B1604" s="68"/>
      <c r="C1604" s="30"/>
      <c r="D1604" s="30"/>
      <c r="E1604" s="30"/>
      <c r="F1604" s="30"/>
      <c r="G1604" s="30"/>
      <c r="H1604" s="30"/>
      <c r="I1604" s="30"/>
      <c r="J1604" s="30"/>
      <c r="K1604" s="30"/>
      <c r="L1604" s="30"/>
      <c r="M1604" s="30"/>
      <c r="N1604" s="30"/>
      <c r="O1604" s="30"/>
    </row>
    <row r="1605" spans="1:18" ht="18.75">
      <c r="A1605" s="68"/>
      <c r="B1605" s="68"/>
      <c r="C1605" s="31"/>
      <c r="D1605" s="31"/>
      <c r="E1605" s="31"/>
      <c r="F1605" s="31"/>
      <c r="G1605" s="31"/>
      <c r="H1605" s="31"/>
      <c r="I1605" s="31"/>
      <c r="J1605" s="31"/>
      <c r="K1605" s="31"/>
      <c r="L1605" s="31"/>
      <c r="M1605" s="31"/>
      <c r="N1605" s="31"/>
      <c r="O1605" s="31"/>
    </row>
    <row r="1606" spans="1:18" ht="18.75">
      <c r="A1606" s="75" t="s">
        <v>411</v>
      </c>
      <c r="B1606" s="75"/>
      <c r="C1606" s="75"/>
      <c r="D1606" s="75"/>
      <c r="E1606" s="75"/>
      <c r="F1606" s="75"/>
      <c r="G1606" s="75"/>
      <c r="H1606" s="75"/>
      <c r="I1606" s="75"/>
      <c r="J1606" s="75"/>
      <c r="K1606" s="75"/>
      <c r="L1606" s="75"/>
      <c r="M1606" s="64" t="s">
        <v>511</v>
      </c>
      <c r="N1606" s="64"/>
      <c r="O1606" s="64"/>
      <c r="P1606" s="64"/>
      <c r="Q1606" s="64"/>
    </row>
    <row r="1608" spans="1:18" ht="46.5" customHeight="1">
      <c r="A1608" s="76" t="s">
        <v>340</v>
      </c>
      <c r="B1608" s="77" t="s">
        <v>341</v>
      </c>
      <c r="C1608" s="76" t="s">
        <v>352</v>
      </c>
      <c r="D1608" s="76"/>
      <c r="E1608" s="76" t="s">
        <v>344</v>
      </c>
      <c r="F1608" s="76"/>
      <c r="G1608" s="76" t="s">
        <v>345</v>
      </c>
      <c r="H1608" s="76"/>
      <c r="I1608" s="76" t="s">
        <v>346</v>
      </c>
      <c r="J1608" s="76"/>
      <c r="K1608" s="76" t="s">
        <v>347</v>
      </c>
      <c r="L1608" s="76"/>
      <c r="M1608" s="76" t="s">
        <v>348</v>
      </c>
      <c r="N1608" s="76"/>
      <c r="O1608" s="81" t="s">
        <v>349</v>
      </c>
      <c r="P1608" s="82" t="s">
        <v>338</v>
      </c>
      <c r="Q1608" s="82" t="s">
        <v>339</v>
      </c>
    </row>
    <row r="1609" spans="1:18" ht="16.5">
      <c r="A1609" s="76"/>
      <c r="B1609" s="77"/>
      <c r="C1609" s="32" t="s">
        <v>342</v>
      </c>
      <c r="D1609" s="33" t="s">
        <v>15</v>
      </c>
      <c r="E1609" s="32" t="s">
        <v>342</v>
      </c>
      <c r="F1609" s="33" t="s">
        <v>15</v>
      </c>
      <c r="G1609" s="32" t="s">
        <v>342</v>
      </c>
      <c r="H1609" s="33" t="s">
        <v>15</v>
      </c>
      <c r="I1609" s="32" t="s">
        <v>342</v>
      </c>
      <c r="J1609" s="33" t="s">
        <v>15</v>
      </c>
      <c r="K1609" s="32" t="s">
        <v>342</v>
      </c>
      <c r="L1609" s="33" t="s">
        <v>15</v>
      </c>
      <c r="M1609" s="32" t="s">
        <v>342</v>
      </c>
      <c r="N1609" s="33" t="s">
        <v>15</v>
      </c>
      <c r="O1609" s="81"/>
      <c r="P1609" s="83"/>
      <c r="Q1609" s="83"/>
    </row>
    <row r="1610" spans="1:18" ht="18.75">
      <c r="A1610" s="34">
        <v>1</v>
      </c>
      <c r="B1610" s="35"/>
      <c r="C1610" s="34"/>
      <c r="D1610" s="36">
        <f>VLOOKUP(C1610,юноши!$A$4:$B$158,2)</f>
        <v>0</v>
      </c>
      <c r="E1610" s="34"/>
      <c r="F1610" s="36">
        <f>VLOOKUP(E1610,юноши!$C$4:$D$158,2)</f>
        <v>0</v>
      </c>
      <c r="G1610" s="34"/>
      <c r="H1610" s="36">
        <f>VLOOKUP(G1610,юноши!$E$4:$F$158,2)</f>
        <v>0</v>
      </c>
      <c r="I1610" s="34"/>
      <c r="J1610" s="36">
        <f>VLOOKUP(I1610,юноши!$G$4:$H$158,2)</f>
        <v>0</v>
      </c>
      <c r="K1610" s="34"/>
      <c r="L1610" s="36">
        <f>VLOOKUP(K1610,юноши!$I$4:$J$158,2)</f>
        <v>0</v>
      </c>
      <c r="M1610" s="34"/>
      <c r="N1610" s="36">
        <f>VLOOKUP(M1610,юноши!$K$4:$L$157,2)</f>
        <v>0</v>
      </c>
      <c r="O1610" s="37">
        <f>SUM(D1610+F1610+H1610+J1610+L1610+N1610)</f>
        <v>0</v>
      </c>
      <c r="P1610" s="47">
        <f>'Личное первенство'!P370</f>
        <v>20</v>
      </c>
      <c r="Q1610" s="69">
        <f ca="1">'Командный зачет'!D74</f>
        <v>5</v>
      </c>
      <c r="R1610" t="str">
        <f>M1606</f>
        <v>Субъект Российской Федерации 60</v>
      </c>
    </row>
    <row r="1611" spans="1:18" ht="18.75">
      <c r="A1611" s="34">
        <v>2</v>
      </c>
      <c r="B1611" s="35"/>
      <c r="C1611" s="34"/>
      <c r="D1611" s="36">
        <f>VLOOKUP(C1611,юноши!$A$4:$B$158,2)</f>
        <v>0</v>
      </c>
      <c r="E1611" s="34"/>
      <c r="F1611" s="36">
        <f>VLOOKUP(E1611,юноши!$C$4:$D$158,2)</f>
        <v>0</v>
      </c>
      <c r="G1611" s="34"/>
      <c r="H1611" s="36">
        <f>VLOOKUP(G1611,юноши!$E$4:$F$158,2)</f>
        <v>0</v>
      </c>
      <c r="I1611" s="34"/>
      <c r="J1611" s="36">
        <f>VLOOKUP(I1611,юноши!$G$4:$H$158,2)</f>
        <v>0</v>
      </c>
      <c r="K1611" s="34"/>
      <c r="L1611" s="36">
        <f>VLOOKUP(K1611,юноши!$I$4:$J$158,2)</f>
        <v>0</v>
      </c>
      <c r="M1611" s="34"/>
      <c r="N1611" s="36">
        <f>VLOOKUP(M1611,юноши!$K$4:$L$157,2)</f>
        <v>0</v>
      </c>
      <c r="O1611" s="37">
        <f t="shared" ref="O1611:O1615" si="59">SUM(D1611+F1611+H1611+J1611+L1611+N1611)</f>
        <v>0</v>
      </c>
      <c r="P1611" s="47">
        <f>'Личное первенство'!P371</f>
        <v>20</v>
      </c>
      <c r="Q1611" s="70"/>
      <c r="R1611" t="str">
        <f>M1606</f>
        <v>Субъект Российской Федерации 60</v>
      </c>
    </row>
    <row r="1612" spans="1:18" ht="18.75">
      <c r="A1612" s="34">
        <v>3</v>
      </c>
      <c r="B1612" s="35"/>
      <c r="C1612" s="34"/>
      <c r="D1612" s="36">
        <f>VLOOKUP(C1612,юноши!$A$4:$B$158,2)</f>
        <v>0</v>
      </c>
      <c r="E1612" s="34"/>
      <c r="F1612" s="36">
        <f>VLOOKUP(E1612,юноши!$C$4:$D$158,2)</f>
        <v>0</v>
      </c>
      <c r="G1612" s="34"/>
      <c r="H1612" s="36">
        <f>VLOOKUP(G1612,юноши!$E$4:$F$158,2)</f>
        <v>0</v>
      </c>
      <c r="I1612" s="34"/>
      <c r="J1612" s="36">
        <f>VLOOKUP(I1612,юноши!$G$4:$H$158,2)</f>
        <v>0</v>
      </c>
      <c r="K1612" s="34"/>
      <c r="L1612" s="36">
        <f>VLOOKUP(K1612,юноши!$I$4:$J$158,2)</f>
        <v>0</v>
      </c>
      <c r="M1612" s="34"/>
      <c r="N1612" s="36">
        <f>VLOOKUP(M1612,юноши!$K$4:$L$157,2)</f>
        <v>0</v>
      </c>
      <c r="O1612" s="37">
        <f t="shared" si="59"/>
        <v>0</v>
      </c>
      <c r="P1612" s="47">
        <f>'Личное первенство'!P372</f>
        <v>20</v>
      </c>
      <c r="Q1612" s="70"/>
      <c r="R1612" t="str">
        <f>M1606</f>
        <v>Субъект Российской Федерации 60</v>
      </c>
    </row>
    <row r="1613" spans="1:18" ht="18.75">
      <c r="A1613" s="34">
        <v>4</v>
      </c>
      <c r="B1613" s="35"/>
      <c r="C1613" s="34"/>
      <c r="D1613" s="36">
        <f>VLOOKUP(C1613,юноши!$A$4:$B$158,2)</f>
        <v>0</v>
      </c>
      <c r="E1613" s="34"/>
      <c r="F1613" s="36">
        <f>VLOOKUP(E1613,юноши!$C$4:$D$158,2)</f>
        <v>0</v>
      </c>
      <c r="G1613" s="34"/>
      <c r="H1613" s="36">
        <f>VLOOKUP(G1613,юноши!$E$4:$F$158,2)</f>
        <v>0</v>
      </c>
      <c r="I1613" s="34"/>
      <c r="J1613" s="36">
        <f>VLOOKUP(I1613,юноши!$G$4:$H$158,2)</f>
        <v>0</v>
      </c>
      <c r="K1613" s="34"/>
      <c r="L1613" s="36">
        <f>VLOOKUP(K1613,юноши!$I$4:$J$158,2)</f>
        <v>0</v>
      </c>
      <c r="M1613" s="34"/>
      <c r="N1613" s="36">
        <f>VLOOKUP(M1613,юноши!$K$4:$L$157,2)</f>
        <v>0</v>
      </c>
      <c r="O1613" s="37">
        <f t="shared" si="59"/>
        <v>0</v>
      </c>
      <c r="P1613" s="47">
        <f>'Личное первенство'!P373</f>
        <v>20</v>
      </c>
      <c r="Q1613" s="70"/>
      <c r="R1613" t="str">
        <f>M1606</f>
        <v>Субъект Российской Федерации 60</v>
      </c>
    </row>
    <row r="1614" spans="1:18" ht="18.75">
      <c r="A1614" s="34">
        <v>5</v>
      </c>
      <c r="B1614" s="35"/>
      <c r="C1614" s="34"/>
      <c r="D1614" s="36">
        <f>VLOOKUP(C1614,юноши!$A$4:$B$158,2)</f>
        <v>0</v>
      </c>
      <c r="E1614" s="34"/>
      <c r="F1614" s="36">
        <f>VLOOKUP(E1614,юноши!$C$4:$D$158,2)</f>
        <v>0</v>
      </c>
      <c r="G1614" s="34"/>
      <c r="H1614" s="36">
        <f>VLOOKUP(G1614,юноши!$E$4:$F$158,2)</f>
        <v>0</v>
      </c>
      <c r="I1614" s="34"/>
      <c r="J1614" s="36">
        <f>VLOOKUP(I1614,юноши!$G$4:$H$158,2)</f>
        <v>0</v>
      </c>
      <c r="K1614" s="34"/>
      <c r="L1614" s="36">
        <f>VLOOKUP(K1614,юноши!$I$4:$J$158,2)</f>
        <v>0</v>
      </c>
      <c r="M1614" s="34"/>
      <c r="N1614" s="36">
        <f>VLOOKUP(M1614,юноши!$K$4:$L$157,2)</f>
        <v>0</v>
      </c>
      <c r="O1614" s="37">
        <f t="shared" si="59"/>
        <v>0</v>
      </c>
      <c r="P1614" s="47">
        <f>'Личное первенство'!P374</f>
        <v>20</v>
      </c>
      <c r="Q1614" s="70"/>
      <c r="R1614" t="str">
        <f>M1606</f>
        <v>Субъект Российской Федерации 60</v>
      </c>
    </row>
    <row r="1615" spans="1:18" ht="18.75">
      <c r="A1615" s="34">
        <v>6</v>
      </c>
      <c r="B1615" s="35"/>
      <c r="C1615" s="34"/>
      <c r="D1615" s="36">
        <f>VLOOKUP(C1615,юноши!$A$4:$B$158,2)</f>
        <v>0</v>
      </c>
      <c r="E1615" s="34"/>
      <c r="F1615" s="36">
        <f>VLOOKUP(E1615,юноши!$C$4:$D$158,2)</f>
        <v>0</v>
      </c>
      <c r="G1615" s="34"/>
      <c r="H1615" s="36">
        <f>VLOOKUP(G1615,юноши!$E$4:$F$158,2)</f>
        <v>0</v>
      </c>
      <c r="I1615" s="34"/>
      <c r="J1615" s="36">
        <f>VLOOKUP(I1615,юноши!$G$4:$H$158,2)</f>
        <v>0</v>
      </c>
      <c r="K1615" s="34"/>
      <c r="L1615" s="36">
        <f>VLOOKUP(K1615,юноши!$I$4:$J$158,2)</f>
        <v>0</v>
      </c>
      <c r="M1615" s="34"/>
      <c r="N1615" s="36">
        <f>VLOOKUP(M1615,юноши!$K$4:$L$157,2)</f>
        <v>0</v>
      </c>
      <c r="O1615" s="37">
        <f t="shared" si="59"/>
        <v>0</v>
      </c>
      <c r="P1615" s="47">
        <f>'Личное первенство'!P375</f>
        <v>20</v>
      </c>
      <c r="Q1615" s="70"/>
      <c r="R1615" t="str">
        <f>M1606</f>
        <v>Субъект Российской Федерации 60</v>
      </c>
    </row>
    <row r="1616" spans="1:18" ht="20.25">
      <c r="A1616" s="72" t="s">
        <v>343</v>
      </c>
      <c r="B1616" s="73"/>
      <c r="C1616" s="73"/>
      <c r="D1616" s="73"/>
      <c r="E1616" s="73"/>
      <c r="F1616" s="73"/>
      <c r="G1616" s="73"/>
      <c r="H1616" s="73"/>
      <c r="I1616" s="73"/>
      <c r="J1616" s="73"/>
      <c r="K1616" s="73"/>
      <c r="L1616" s="73"/>
      <c r="M1616" s="73"/>
      <c r="N1616" s="74"/>
      <c r="O1616" s="79">
        <f ca="1">SUMPRODUCT(LARGE($O$1610:$O$1615,ROW(INDIRECT("O1:O"&amp;R15))))</f>
        <v>0</v>
      </c>
      <c r="P1616" s="80"/>
      <c r="Q1616" s="71"/>
    </row>
    <row r="1618" spans="1:17" ht="16.5">
      <c r="B1618" s="38" t="s">
        <v>350</v>
      </c>
    </row>
    <row r="1619" spans="1:17" ht="16.5">
      <c r="B1619" s="38"/>
    </row>
    <row r="1620" spans="1:17" ht="16.5">
      <c r="B1620" s="38" t="s">
        <v>351</v>
      </c>
    </row>
    <row r="1621" spans="1:17" ht="18.75">
      <c r="A1621" s="78" t="s">
        <v>330</v>
      </c>
      <c r="B1621" s="78"/>
      <c r="C1621" s="78"/>
      <c r="D1621" s="78"/>
      <c r="E1621" s="78"/>
      <c r="F1621" s="78"/>
      <c r="G1621" s="78"/>
      <c r="H1621" s="78"/>
      <c r="I1621" s="78"/>
      <c r="J1621" s="78"/>
      <c r="K1621" s="78"/>
      <c r="L1621" s="78"/>
      <c r="M1621" s="78"/>
      <c r="N1621" s="78"/>
      <c r="O1621" s="78"/>
      <c r="P1621" s="78"/>
      <c r="Q1621" s="78"/>
    </row>
    <row r="1622" spans="1:17" ht="18.75">
      <c r="A1622" s="78" t="s">
        <v>331</v>
      </c>
      <c r="B1622" s="78"/>
      <c r="C1622" s="78"/>
      <c r="D1622" s="78"/>
      <c r="E1622" s="78"/>
      <c r="F1622" s="78"/>
      <c r="G1622" s="78"/>
      <c r="H1622" s="78"/>
      <c r="I1622" s="78"/>
      <c r="J1622" s="78"/>
      <c r="K1622" s="78"/>
      <c r="L1622" s="78"/>
      <c r="M1622" s="78"/>
      <c r="N1622" s="78"/>
      <c r="O1622" s="78"/>
      <c r="P1622" s="78"/>
      <c r="Q1622" s="78"/>
    </row>
    <row r="1624" spans="1:17">
      <c r="A1624" s="65" t="s">
        <v>335</v>
      </c>
      <c r="B1624" s="65"/>
      <c r="C1624" s="65"/>
      <c r="D1624" s="65"/>
      <c r="E1624" s="65"/>
      <c r="F1624" s="65"/>
      <c r="G1624" s="65"/>
      <c r="H1624" s="65"/>
      <c r="I1624" s="65"/>
      <c r="J1624" s="65"/>
      <c r="K1624" s="65"/>
      <c r="L1624" s="65"/>
      <c r="M1624" s="65"/>
      <c r="N1624" s="65"/>
      <c r="O1624" s="65"/>
      <c r="P1624" s="65"/>
      <c r="Q1624" s="65"/>
    </row>
    <row r="1625" spans="1:17">
      <c r="A1625" s="28"/>
      <c r="B1625" s="28"/>
      <c r="C1625" s="28"/>
      <c r="D1625" s="28"/>
      <c r="E1625" s="28"/>
      <c r="F1625" s="28"/>
      <c r="G1625" s="28"/>
      <c r="H1625" s="28"/>
      <c r="I1625" s="28"/>
      <c r="J1625" s="28"/>
      <c r="K1625" s="28"/>
      <c r="L1625" s="28"/>
      <c r="M1625" s="28"/>
      <c r="N1625" s="28"/>
      <c r="O1625" s="28"/>
      <c r="P1625" s="28"/>
      <c r="Q1625" s="28"/>
    </row>
    <row r="1626" spans="1:17" ht="18.75">
      <c r="A1626" s="66" t="s">
        <v>332</v>
      </c>
      <c r="B1626" s="66"/>
      <c r="C1626" s="66"/>
      <c r="D1626" s="66"/>
      <c r="E1626" s="66"/>
      <c r="F1626" s="66"/>
      <c r="G1626" s="66"/>
      <c r="H1626" s="66"/>
      <c r="I1626" s="66"/>
      <c r="J1626" s="66"/>
      <c r="K1626" s="66"/>
      <c r="L1626" s="66"/>
      <c r="M1626" s="66"/>
      <c r="N1626" s="66"/>
      <c r="O1626" s="66"/>
      <c r="P1626" s="66"/>
      <c r="Q1626" s="66"/>
    </row>
    <row r="1627" spans="1:17" ht="18.75">
      <c r="A1627" s="66" t="s">
        <v>336</v>
      </c>
      <c r="B1627" s="66"/>
      <c r="C1627" s="66"/>
      <c r="D1627" s="66"/>
      <c r="E1627" s="66"/>
      <c r="F1627" s="66"/>
      <c r="G1627" s="66"/>
      <c r="H1627" s="66"/>
      <c r="I1627" s="66"/>
      <c r="J1627" s="66"/>
      <c r="K1627" s="66"/>
      <c r="L1627" s="66"/>
      <c r="M1627" s="66"/>
      <c r="N1627" s="66"/>
      <c r="O1627" s="66"/>
      <c r="P1627" s="66"/>
      <c r="Q1627" s="66"/>
    </row>
    <row r="1628" spans="1:17" ht="18.75">
      <c r="A1628" s="67" t="s">
        <v>337</v>
      </c>
      <c r="B1628" s="67"/>
      <c r="C1628" s="67"/>
      <c r="D1628" s="67"/>
      <c r="E1628" s="67"/>
      <c r="F1628" s="67"/>
      <c r="G1628" s="67"/>
      <c r="H1628" s="67"/>
      <c r="I1628" s="67"/>
      <c r="J1628" s="67"/>
      <c r="K1628" s="67"/>
      <c r="L1628" s="67"/>
      <c r="M1628" s="67"/>
      <c r="N1628" s="67"/>
      <c r="O1628" s="67"/>
      <c r="P1628" s="67"/>
      <c r="Q1628" s="67"/>
    </row>
    <row r="1629" spans="1:17" ht="18.75">
      <c r="A1629" s="40"/>
      <c r="B1629" s="40"/>
      <c r="C1629" s="40"/>
      <c r="D1629" s="40"/>
      <c r="E1629" s="40"/>
      <c r="F1629" s="40"/>
      <c r="G1629" s="40"/>
      <c r="H1629" s="40"/>
      <c r="I1629" s="40"/>
      <c r="J1629" s="40"/>
      <c r="K1629" s="40"/>
      <c r="L1629" s="40"/>
      <c r="M1629" s="40"/>
      <c r="N1629" s="40"/>
      <c r="O1629" s="40"/>
      <c r="P1629" s="40"/>
      <c r="Q1629" s="40"/>
    </row>
    <row r="1630" spans="1:17" ht="18.75">
      <c r="A1630" s="68" t="s">
        <v>333</v>
      </c>
      <c r="B1630" s="68"/>
      <c r="C1630" s="31"/>
      <c r="D1630" s="31"/>
      <c r="E1630" s="31"/>
      <c r="F1630" s="31"/>
      <c r="G1630" s="31"/>
      <c r="H1630" s="31"/>
      <c r="I1630" s="31"/>
      <c r="J1630" s="31"/>
      <c r="K1630" s="31"/>
      <c r="L1630" s="31"/>
      <c r="M1630" s="31"/>
      <c r="N1630" s="31"/>
      <c r="O1630" s="31"/>
    </row>
    <row r="1631" spans="1:17" ht="18.75">
      <c r="A1631" s="68" t="s">
        <v>334</v>
      </c>
      <c r="B1631" s="68"/>
      <c r="C1631" s="30"/>
      <c r="D1631" s="30"/>
      <c r="E1631" s="30"/>
      <c r="F1631" s="30"/>
      <c r="G1631" s="30"/>
      <c r="H1631" s="30"/>
      <c r="I1631" s="30"/>
      <c r="J1631" s="30"/>
      <c r="K1631" s="30"/>
      <c r="L1631" s="30"/>
      <c r="M1631" s="30"/>
      <c r="N1631" s="30"/>
      <c r="O1631" s="30"/>
    </row>
    <row r="1632" spans="1:17" ht="18.75">
      <c r="A1632" s="68"/>
      <c r="B1632" s="68"/>
      <c r="C1632" s="31"/>
      <c r="D1632" s="31"/>
      <c r="E1632" s="31"/>
      <c r="F1632" s="31"/>
      <c r="G1632" s="31"/>
      <c r="H1632" s="31"/>
      <c r="I1632" s="31"/>
      <c r="J1632" s="31"/>
      <c r="K1632" s="31"/>
      <c r="L1632" s="31"/>
      <c r="M1632" s="31"/>
      <c r="N1632" s="31"/>
      <c r="O1632" s="31"/>
    </row>
    <row r="1633" spans="1:18" ht="18.75">
      <c r="A1633" s="75" t="s">
        <v>412</v>
      </c>
      <c r="B1633" s="75"/>
      <c r="C1633" s="75"/>
      <c r="D1633" s="75"/>
      <c r="E1633" s="75"/>
      <c r="F1633" s="75"/>
      <c r="G1633" s="75"/>
      <c r="H1633" s="75"/>
      <c r="I1633" s="75"/>
      <c r="J1633" s="75"/>
      <c r="K1633" s="75"/>
      <c r="L1633" s="75"/>
      <c r="M1633" s="64" t="s">
        <v>512</v>
      </c>
      <c r="N1633" s="64"/>
      <c r="O1633" s="64"/>
      <c r="P1633" s="64"/>
      <c r="Q1633" s="64"/>
    </row>
    <row r="1635" spans="1:18" ht="46.5" customHeight="1">
      <c r="A1635" s="76" t="s">
        <v>340</v>
      </c>
      <c r="B1635" s="77" t="s">
        <v>341</v>
      </c>
      <c r="C1635" s="76" t="s">
        <v>352</v>
      </c>
      <c r="D1635" s="76"/>
      <c r="E1635" s="76" t="s">
        <v>344</v>
      </c>
      <c r="F1635" s="76"/>
      <c r="G1635" s="76" t="s">
        <v>345</v>
      </c>
      <c r="H1635" s="76"/>
      <c r="I1635" s="76" t="s">
        <v>346</v>
      </c>
      <c r="J1635" s="76"/>
      <c r="K1635" s="76" t="s">
        <v>347</v>
      </c>
      <c r="L1635" s="76"/>
      <c r="M1635" s="76" t="s">
        <v>348</v>
      </c>
      <c r="N1635" s="76"/>
      <c r="O1635" s="81" t="s">
        <v>349</v>
      </c>
      <c r="P1635" s="82" t="s">
        <v>338</v>
      </c>
      <c r="Q1635" s="82" t="s">
        <v>339</v>
      </c>
    </row>
    <row r="1636" spans="1:18" ht="16.5">
      <c r="A1636" s="76"/>
      <c r="B1636" s="77"/>
      <c r="C1636" s="32" t="s">
        <v>342</v>
      </c>
      <c r="D1636" s="33" t="s">
        <v>15</v>
      </c>
      <c r="E1636" s="32" t="s">
        <v>342</v>
      </c>
      <c r="F1636" s="33" t="s">
        <v>15</v>
      </c>
      <c r="G1636" s="32" t="s">
        <v>342</v>
      </c>
      <c r="H1636" s="33" t="s">
        <v>15</v>
      </c>
      <c r="I1636" s="32" t="s">
        <v>342</v>
      </c>
      <c r="J1636" s="33" t="s">
        <v>15</v>
      </c>
      <c r="K1636" s="32" t="s">
        <v>342</v>
      </c>
      <c r="L1636" s="33" t="s">
        <v>15</v>
      </c>
      <c r="M1636" s="32" t="s">
        <v>342</v>
      </c>
      <c r="N1636" s="33" t="s">
        <v>15</v>
      </c>
      <c r="O1636" s="81"/>
      <c r="P1636" s="83"/>
      <c r="Q1636" s="83"/>
    </row>
    <row r="1637" spans="1:18" ht="18.75">
      <c r="A1637" s="34">
        <v>1</v>
      </c>
      <c r="B1637" s="35"/>
      <c r="C1637" s="34"/>
      <c r="D1637" s="36">
        <f>VLOOKUP(C1637,юноши!$A$4:$B$158,2)</f>
        <v>0</v>
      </c>
      <c r="E1637" s="34"/>
      <c r="F1637" s="36">
        <f>VLOOKUP(E1637,юноши!$C$4:$D$158,2)</f>
        <v>0</v>
      </c>
      <c r="G1637" s="34"/>
      <c r="H1637" s="36">
        <f>VLOOKUP(G1637,юноши!$E$4:$F$158,2)</f>
        <v>0</v>
      </c>
      <c r="I1637" s="34"/>
      <c r="J1637" s="36">
        <f>VLOOKUP(I1637,юноши!$G$4:$H$158,2)</f>
        <v>0</v>
      </c>
      <c r="K1637" s="34"/>
      <c r="L1637" s="36">
        <f>VLOOKUP(K1637,юноши!$I$4:$J$158,2)</f>
        <v>0</v>
      </c>
      <c r="M1637" s="34"/>
      <c r="N1637" s="36">
        <f>VLOOKUP(M1637,юноши!$K$4:$L$157,2)</f>
        <v>0</v>
      </c>
      <c r="O1637" s="37">
        <f>SUM(D1637+F1637+H1637+J1637+L1637+N1637)</f>
        <v>0</v>
      </c>
      <c r="P1637" s="47">
        <f>'Личное первенство'!P376</f>
        <v>20</v>
      </c>
      <c r="Q1637" s="69">
        <f ca="1">'Командный зачет'!D75</f>
        <v>5</v>
      </c>
      <c r="R1637" t="str">
        <f>M1633</f>
        <v>Субъект Российской Федерации 61</v>
      </c>
    </row>
    <row r="1638" spans="1:18" ht="18.75">
      <c r="A1638" s="34">
        <v>2</v>
      </c>
      <c r="B1638" s="35"/>
      <c r="C1638" s="34"/>
      <c r="D1638" s="36">
        <f>VLOOKUP(C1638,юноши!$A$4:$B$158,2)</f>
        <v>0</v>
      </c>
      <c r="E1638" s="34"/>
      <c r="F1638" s="36">
        <f>VLOOKUP(E1638,юноши!$C$4:$D$158,2)</f>
        <v>0</v>
      </c>
      <c r="G1638" s="34"/>
      <c r="H1638" s="36">
        <f>VLOOKUP(G1638,юноши!$E$4:$F$158,2)</f>
        <v>0</v>
      </c>
      <c r="I1638" s="34"/>
      <c r="J1638" s="36">
        <f>VLOOKUP(I1638,юноши!$G$4:$H$158,2)</f>
        <v>0</v>
      </c>
      <c r="K1638" s="34"/>
      <c r="L1638" s="36">
        <f>VLOOKUP(K1638,юноши!$I$4:$J$158,2)</f>
        <v>0</v>
      </c>
      <c r="M1638" s="34"/>
      <c r="N1638" s="36">
        <f>VLOOKUP(M1638,юноши!$K$4:$L$157,2)</f>
        <v>0</v>
      </c>
      <c r="O1638" s="37">
        <f t="shared" ref="O1638:O1642" si="60">SUM(D1638+F1638+H1638+J1638+L1638+N1638)</f>
        <v>0</v>
      </c>
      <c r="P1638" s="47">
        <f>'Личное первенство'!P377</f>
        <v>20</v>
      </c>
      <c r="Q1638" s="70"/>
      <c r="R1638" t="str">
        <f>M1633</f>
        <v>Субъект Российской Федерации 61</v>
      </c>
    </row>
    <row r="1639" spans="1:18" ht="18.75">
      <c r="A1639" s="34">
        <v>3</v>
      </c>
      <c r="B1639" s="35"/>
      <c r="C1639" s="34"/>
      <c r="D1639" s="36">
        <f>VLOOKUP(C1639,юноши!$A$4:$B$158,2)</f>
        <v>0</v>
      </c>
      <c r="E1639" s="34"/>
      <c r="F1639" s="36">
        <f>VLOOKUP(E1639,юноши!$C$4:$D$158,2)</f>
        <v>0</v>
      </c>
      <c r="G1639" s="34"/>
      <c r="H1639" s="36">
        <f>VLOOKUP(G1639,юноши!$E$4:$F$158,2)</f>
        <v>0</v>
      </c>
      <c r="I1639" s="34"/>
      <c r="J1639" s="36">
        <f>VLOOKUP(I1639,юноши!$G$4:$H$158,2)</f>
        <v>0</v>
      </c>
      <c r="K1639" s="34"/>
      <c r="L1639" s="36">
        <f>VLOOKUP(K1639,юноши!$I$4:$J$158,2)</f>
        <v>0</v>
      </c>
      <c r="M1639" s="34"/>
      <c r="N1639" s="36">
        <f>VLOOKUP(M1639,юноши!$K$4:$L$157,2)</f>
        <v>0</v>
      </c>
      <c r="O1639" s="37">
        <f t="shared" si="60"/>
        <v>0</v>
      </c>
      <c r="P1639" s="47">
        <f>'Личное первенство'!P378</f>
        <v>20</v>
      </c>
      <c r="Q1639" s="70"/>
      <c r="R1639" t="str">
        <f>M1633</f>
        <v>Субъект Российской Федерации 61</v>
      </c>
    </row>
    <row r="1640" spans="1:18" ht="18.75">
      <c r="A1640" s="34">
        <v>4</v>
      </c>
      <c r="B1640" s="35"/>
      <c r="C1640" s="34"/>
      <c r="D1640" s="36">
        <f>VLOOKUP(C1640,юноши!$A$4:$B$158,2)</f>
        <v>0</v>
      </c>
      <c r="E1640" s="34"/>
      <c r="F1640" s="36">
        <f>VLOOKUP(E1640,юноши!$C$4:$D$158,2)</f>
        <v>0</v>
      </c>
      <c r="G1640" s="34"/>
      <c r="H1640" s="36">
        <f>VLOOKUP(G1640,юноши!$E$4:$F$158,2)</f>
        <v>0</v>
      </c>
      <c r="I1640" s="34"/>
      <c r="J1640" s="36">
        <f>VLOOKUP(I1640,юноши!$G$4:$H$158,2)</f>
        <v>0</v>
      </c>
      <c r="K1640" s="34"/>
      <c r="L1640" s="36">
        <f>VLOOKUP(K1640,юноши!$I$4:$J$158,2)</f>
        <v>0</v>
      </c>
      <c r="M1640" s="34"/>
      <c r="N1640" s="36">
        <f>VLOOKUP(M1640,юноши!$K$4:$L$157,2)</f>
        <v>0</v>
      </c>
      <c r="O1640" s="37">
        <f t="shared" si="60"/>
        <v>0</v>
      </c>
      <c r="P1640" s="47">
        <f>'Личное первенство'!P379</f>
        <v>20</v>
      </c>
      <c r="Q1640" s="70"/>
      <c r="R1640" t="str">
        <f>M1633</f>
        <v>Субъект Российской Федерации 61</v>
      </c>
    </row>
    <row r="1641" spans="1:18" ht="18.75">
      <c r="A1641" s="34">
        <v>5</v>
      </c>
      <c r="B1641" s="35"/>
      <c r="C1641" s="34"/>
      <c r="D1641" s="36">
        <f>VLOOKUP(C1641,юноши!$A$4:$B$158,2)</f>
        <v>0</v>
      </c>
      <c r="E1641" s="34"/>
      <c r="F1641" s="36">
        <f>VLOOKUP(E1641,юноши!$C$4:$D$158,2)</f>
        <v>0</v>
      </c>
      <c r="G1641" s="34"/>
      <c r="H1641" s="36">
        <f>VLOOKUP(G1641,юноши!$E$4:$F$158,2)</f>
        <v>0</v>
      </c>
      <c r="I1641" s="34"/>
      <c r="J1641" s="36">
        <f>VLOOKUP(I1641,юноши!$G$4:$H$158,2)</f>
        <v>0</v>
      </c>
      <c r="K1641" s="34"/>
      <c r="L1641" s="36">
        <f>VLOOKUP(K1641,юноши!$I$4:$J$158,2)</f>
        <v>0</v>
      </c>
      <c r="M1641" s="34"/>
      <c r="N1641" s="36">
        <f>VLOOKUP(M1641,юноши!$K$4:$L$157,2)</f>
        <v>0</v>
      </c>
      <c r="O1641" s="37">
        <f t="shared" si="60"/>
        <v>0</v>
      </c>
      <c r="P1641" s="47">
        <f>'Личное первенство'!P380</f>
        <v>20</v>
      </c>
      <c r="Q1641" s="70"/>
      <c r="R1641" t="str">
        <f>M1633</f>
        <v>Субъект Российской Федерации 61</v>
      </c>
    </row>
    <row r="1642" spans="1:18" ht="18.75">
      <c r="A1642" s="34">
        <v>6</v>
      </c>
      <c r="B1642" s="35"/>
      <c r="C1642" s="34"/>
      <c r="D1642" s="36">
        <f>VLOOKUP(C1642,юноши!$A$4:$B$158,2)</f>
        <v>0</v>
      </c>
      <c r="E1642" s="34"/>
      <c r="F1642" s="36">
        <f>VLOOKUP(E1642,юноши!$C$4:$D$158,2)</f>
        <v>0</v>
      </c>
      <c r="G1642" s="34"/>
      <c r="H1642" s="36">
        <f>VLOOKUP(G1642,юноши!$E$4:$F$158,2)</f>
        <v>0</v>
      </c>
      <c r="I1642" s="34"/>
      <c r="J1642" s="36">
        <f>VLOOKUP(I1642,юноши!$G$4:$H$158,2)</f>
        <v>0</v>
      </c>
      <c r="K1642" s="34"/>
      <c r="L1642" s="36">
        <f>VLOOKUP(K1642,юноши!$I$4:$J$158,2)</f>
        <v>0</v>
      </c>
      <c r="M1642" s="34"/>
      <c r="N1642" s="36">
        <f>VLOOKUP(M1642,юноши!$K$4:$L$157,2)</f>
        <v>0</v>
      </c>
      <c r="O1642" s="37">
        <f t="shared" si="60"/>
        <v>0</v>
      </c>
      <c r="P1642" s="47">
        <f>'Личное первенство'!P381</f>
        <v>20</v>
      </c>
      <c r="Q1642" s="70"/>
      <c r="R1642" t="str">
        <f>M1633</f>
        <v>Субъект Российской Федерации 61</v>
      </c>
    </row>
    <row r="1643" spans="1:18" ht="20.25">
      <c r="A1643" s="72" t="s">
        <v>343</v>
      </c>
      <c r="B1643" s="73"/>
      <c r="C1643" s="73"/>
      <c r="D1643" s="73"/>
      <c r="E1643" s="73"/>
      <c r="F1643" s="73"/>
      <c r="G1643" s="73"/>
      <c r="H1643" s="73"/>
      <c r="I1643" s="73"/>
      <c r="J1643" s="73"/>
      <c r="K1643" s="73"/>
      <c r="L1643" s="73"/>
      <c r="M1643" s="73"/>
      <c r="N1643" s="74"/>
      <c r="O1643" s="79">
        <f ca="1">SUMPRODUCT(LARGE($O$1637:$O$1642,ROW(INDIRECT("O1:O"&amp;R15))))</f>
        <v>0</v>
      </c>
      <c r="P1643" s="80"/>
      <c r="Q1643" s="71"/>
    </row>
    <row r="1645" spans="1:18" ht="16.5">
      <c r="B1645" s="38" t="s">
        <v>350</v>
      </c>
    </row>
    <row r="1646" spans="1:18" ht="16.5">
      <c r="B1646" s="38"/>
    </row>
    <row r="1647" spans="1:18" ht="16.5">
      <c r="B1647" s="38" t="s">
        <v>351</v>
      </c>
    </row>
    <row r="1648" spans="1:18" ht="18.75">
      <c r="A1648" s="78" t="s">
        <v>330</v>
      </c>
      <c r="B1648" s="78"/>
      <c r="C1648" s="78"/>
      <c r="D1648" s="78"/>
      <c r="E1648" s="78"/>
      <c r="F1648" s="78"/>
      <c r="G1648" s="78"/>
      <c r="H1648" s="78"/>
      <c r="I1648" s="78"/>
      <c r="J1648" s="78"/>
      <c r="K1648" s="78"/>
      <c r="L1648" s="78"/>
      <c r="M1648" s="78"/>
      <c r="N1648" s="78"/>
      <c r="O1648" s="78"/>
      <c r="P1648" s="78"/>
      <c r="Q1648" s="78"/>
    </row>
    <row r="1649" spans="1:18" ht="18.75">
      <c r="A1649" s="78" t="s">
        <v>331</v>
      </c>
      <c r="B1649" s="78"/>
      <c r="C1649" s="78"/>
      <c r="D1649" s="78"/>
      <c r="E1649" s="78"/>
      <c r="F1649" s="78"/>
      <c r="G1649" s="78"/>
      <c r="H1649" s="78"/>
      <c r="I1649" s="78"/>
      <c r="J1649" s="78"/>
      <c r="K1649" s="78"/>
      <c r="L1649" s="78"/>
      <c r="M1649" s="78"/>
      <c r="N1649" s="78"/>
      <c r="O1649" s="78"/>
      <c r="P1649" s="78"/>
      <c r="Q1649" s="78"/>
    </row>
    <row r="1651" spans="1:18">
      <c r="A1651" s="65" t="s">
        <v>335</v>
      </c>
      <c r="B1651" s="65"/>
      <c r="C1651" s="65"/>
      <c r="D1651" s="65"/>
      <c r="E1651" s="65"/>
      <c r="F1651" s="65"/>
      <c r="G1651" s="65"/>
      <c r="H1651" s="65"/>
      <c r="I1651" s="65"/>
      <c r="J1651" s="65"/>
      <c r="K1651" s="65"/>
      <c r="L1651" s="65"/>
      <c r="M1651" s="65"/>
      <c r="N1651" s="65"/>
      <c r="O1651" s="65"/>
      <c r="P1651" s="65"/>
      <c r="Q1651" s="65"/>
    </row>
    <row r="1652" spans="1:18">
      <c r="A1652" s="28"/>
      <c r="B1652" s="28"/>
      <c r="C1652" s="28"/>
      <c r="D1652" s="28"/>
      <c r="E1652" s="28"/>
      <c r="F1652" s="28"/>
      <c r="G1652" s="28"/>
      <c r="H1652" s="28"/>
      <c r="I1652" s="28"/>
      <c r="J1652" s="28"/>
      <c r="K1652" s="28"/>
      <c r="L1652" s="28"/>
      <c r="M1652" s="28"/>
      <c r="N1652" s="28"/>
      <c r="O1652" s="28"/>
      <c r="P1652" s="28"/>
      <c r="Q1652" s="28"/>
    </row>
    <row r="1653" spans="1:18" ht="18.75">
      <c r="A1653" s="66" t="s">
        <v>332</v>
      </c>
      <c r="B1653" s="66"/>
      <c r="C1653" s="66"/>
      <c r="D1653" s="66"/>
      <c r="E1653" s="66"/>
      <c r="F1653" s="66"/>
      <c r="G1653" s="66"/>
      <c r="H1653" s="66"/>
      <c r="I1653" s="66"/>
      <c r="J1653" s="66"/>
      <c r="K1653" s="66"/>
      <c r="L1653" s="66"/>
      <c r="M1653" s="66"/>
      <c r="N1653" s="66"/>
      <c r="O1653" s="66"/>
      <c r="P1653" s="66"/>
      <c r="Q1653" s="66"/>
    </row>
    <row r="1654" spans="1:18" ht="18.75">
      <c r="A1654" s="66" t="s">
        <v>336</v>
      </c>
      <c r="B1654" s="66"/>
      <c r="C1654" s="66"/>
      <c r="D1654" s="66"/>
      <c r="E1654" s="66"/>
      <c r="F1654" s="66"/>
      <c r="G1654" s="66"/>
      <c r="H1654" s="66"/>
      <c r="I1654" s="66"/>
      <c r="J1654" s="66"/>
      <c r="K1654" s="66"/>
      <c r="L1654" s="66"/>
      <c r="M1654" s="66"/>
      <c r="N1654" s="66"/>
      <c r="O1654" s="66"/>
      <c r="P1654" s="66"/>
      <c r="Q1654" s="66"/>
    </row>
    <row r="1655" spans="1:18" ht="18.75">
      <c r="A1655" s="67" t="s">
        <v>337</v>
      </c>
      <c r="B1655" s="67"/>
      <c r="C1655" s="67"/>
      <c r="D1655" s="67"/>
      <c r="E1655" s="67"/>
      <c r="F1655" s="67"/>
      <c r="G1655" s="67"/>
      <c r="H1655" s="67"/>
      <c r="I1655" s="67"/>
      <c r="J1655" s="67"/>
      <c r="K1655" s="67"/>
      <c r="L1655" s="67"/>
      <c r="M1655" s="67"/>
      <c r="N1655" s="67"/>
      <c r="O1655" s="67"/>
      <c r="P1655" s="67"/>
      <c r="Q1655" s="67"/>
    </row>
    <row r="1656" spans="1:18" ht="18.75">
      <c r="A1656" s="40"/>
      <c r="B1656" s="40"/>
      <c r="C1656" s="40"/>
      <c r="D1656" s="40"/>
      <c r="E1656" s="40"/>
      <c r="F1656" s="40"/>
      <c r="G1656" s="40"/>
      <c r="H1656" s="40"/>
      <c r="I1656" s="40"/>
      <c r="J1656" s="40"/>
      <c r="K1656" s="40"/>
      <c r="L1656" s="40"/>
      <c r="M1656" s="40"/>
      <c r="N1656" s="40"/>
      <c r="O1656" s="40"/>
      <c r="P1656" s="40"/>
      <c r="Q1656" s="40"/>
    </row>
    <row r="1657" spans="1:18" ht="18.75">
      <c r="A1657" s="68" t="s">
        <v>333</v>
      </c>
      <c r="B1657" s="68"/>
      <c r="C1657" s="31"/>
      <c r="D1657" s="31"/>
      <c r="E1657" s="31"/>
      <c r="F1657" s="31"/>
      <c r="G1657" s="31"/>
      <c r="H1657" s="31"/>
      <c r="I1657" s="31"/>
      <c r="J1657" s="31"/>
      <c r="K1657" s="31"/>
      <c r="L1657" s="31"/>
      <c r="M1657" s="31"/>
      <c r="N1657" s="31"/>
      <c r="O1657" s="31"/>
    </row>
    <row r="1658" spans="1:18" ht="18.75">
      <c r="A1658" s="68" t="s">
        <v>334</v>
      </c>
      <c r="B1658" s="68"/>
      <c r="C1658" s="30"/>
      <c r="D1658" s="30"/>
      <c r="E1658" s="30"/>
      <c r="F1658" s="30"/>
      <c r="G1658" s="30"/>
      <c r="H1658" s="30"/>
      <c r="I1658" s="30"/>
      <c r="J1658" s="30"/>
      <c r="K1658" s="30"/>
      <c r="L1658" s="30"/>
      <c r="M1658" s="30"/>
      <c r="N1658" s="30"/>
      <c r="O1658" s="30"/>
    </row>
    <row r="1659" spans="1:18" ht="18.75">
      <c r="A1659" s="68"/>
      <c r="B1659" s="68"/>
      <c r="C1659" s="31"/>
      <c r="D1659" s="31"/>
      <c r="E1659" s="31"/>
      <c r="F1659" s="31"/>
      <c r="G1659" s="31"/>
      <c r="H1659" s="31"/>
      <c r="I1659" s="31"/>
      <c r="J1659" s="31"/>
      <c r="K1659" s="31"/>
      <c r="L1659" s="31"/>
      <c r="M1659" s="31"/>
      <c r="N1659" s="31"/>
      <c r="O1659" s="31"/>
    </row>
    <row r="1660" spans="1:18" ht="18.75">
      <c r="A1660" s="75" t="s">
        <v>413</v>
      </c>
      <c r="B1660" s="75"/>
      <c r="C1660" s="75"/>
      <c r="D1660" s="75"/>
      <c r="E1660" s="75"/>
      <c r="F1660" s="75"/>
      <c r="G1660" s="75"/>
      <c r="H1660" s="75"/>
      <c r="I1660" s="75"/>
      <c r="J1660" s="75"/>
      <c r="K1660" s="75"/>
      <c r="L1660" s="75"/>
      <c r="M1660" s="64" t="s">
        <v>513</v>
      </c>
      <c r="N1660" s="64"/>
      <c r="O1660" s="64"/>
      <c r="P1660" s="64"/>
      <c r="Q1660" s="64"/>
    </row>
    <row r="1662" spans="1:18" ht="46.5" customHeight="1">
      <c r="A1662" s="76" t="s">
        <v>340</v>
      </c>
      <c r="B1662" s="77" t="s">
        <v>341</v>
      </c>
      <c r="C1662" s="76" t="s">
        <v>352</v>
      </c>
      <c r="D1662" s="76"/>
      <c r="E1662" s="76" t="s">
        <v>344</v>
      </c>
      <c r="F1662" s="76"/>
      <c r="G1662" s="76" t="s">
        <v>345</v>
      </c>
      <c r="H1662" s="76"/>
      <c r="I1662" s="76" t="s">
        <v>346</v>
      </c>
      <c r="J1662" s="76"/>
      <c r="K1662" s="76" t="s">
        <v>347</v>
      </c>
      <c r="L1662" s="76"/>
      <c r="M1662" s="76" t="s">
        <v>348</v>
      </c>
      <c r="N1662" s="76"/>
      <c r="O1662" s="81" t="s">
        <v>349</v>
      </c>
      <c r="P1662" s="82" t="s">
        <v>338</v>
      </c>
      <c r="Q1662" s="82" t="s">
        <v>339</v>
      </c>
    </row>
    <row r="1663" spans="1:18" ht="16.5">
      <c r="A1663" s="76"/>
      <c r="B1663" s="77"/>
      <c r="C1663" s="32" t="s">
        <v>342</v>
      </c>
      <c r="D1663" s="33" t="s">
        <v>15</v>
      </c>
      <c r="E1663" s="32" t="s">
        <v>342</v>
      </c>
      <c r="F1663" s="33" t="s">
        <v>15</v>
      </c>
      <c r="G1663" s="32" t="s">
        <v>342</v>
      </c>
      <c r="H1663" s="33" t="s">
        <v>15</v>
      </c>
      <c r="I1663" s="32" t="s">
        <v>342</v>
      </c>
      <c r="J1663" s="33" t="s">
        <v>15</v>
      </c>
      <c r="K1663" s="32" t="s">
        <v>342</v>
      </c>
      <c r="L1663" s="33" t="s">
        <v>15</v>
      </c>
      <c r="M1663" s="32" t="s">
        <v>342</v>
      </c>
      <c r="N1663" s="33" t="s">
        <v>15</v>
      </c>
      <c r="O1663" s="81"/>
      <c r="P1663" s="83"/>
      <c r="Q1663" s="83"/>
    </row>
    <row r="1664" spans="1:18" ht="18.75">
      <c r="A1664" s="34">
        <v>1</v>
      </c>
      <c r="B1664" s="35"/>
      <c r="C1664" s="34"/>
      <c r="D1664" s="36">
        <f>VLOOKUP(C1664,юноши!$A$4:$B$158,2)</f>
        <v>0</v>
      </c>
      <c r="E1664" s="34"/>
      <c r="F1664" s="36">
        <f>VLOOKUP(E1664,юноши!$C$4:$D$158,2)</f>
        <v>0</v>
      </c>
      <c r="G1664" s="34"/>
      <c r="H1664" s="36">
        <f>VLOOKUP(G1664,юноши!$E$4:$F$158,2)</f>
        <v>0</v>
      </c>
      <c r="I1664" s="34"/>
      <c r="J1664" s="36">
        <f>VLOOKUP(I1664,юноши!$G$4:$H$158,2)</f>
        <v>0</v>
      </c>
      <c r="K1664" s="34"/>
      <c r="L1664" s="36">
        <f>VLOOKUP(K1664,юноши!$I$4:$J$158,2)</f>
        <v>0</v>
      </c>
      <c r="M1664" s="34"/>
      <c r="N1664" s="36">
        <f>VLOOKUP(M1664,юноши!$K$4:$L$157,2)</f>
        <v>0</v>
      </c>
      <c r="O1664" s="37">
        <f>SUM(D1664+F1664+H1664+J1664+L1664+N1664)</f>
        <v>0</v>
      </c>
      <c r="P1664" s="47">
        <f>'Личное первенство'!P382</f>
        <v>20</v>
      </c>
      <c r="Q1664" s="69">
        <f ca="1">'Командный зачет'!D76</f>
        <v>5</v>
      </c>
      <c r="R1664" t="str">
        <f>M1660</f>
        <v>Субъект Российской Федерации 62</v>
      </c>
    </row>
    <row r="1665" spans="1:18" ht="18.75">
      <c r="A1665" s="34">
        <v>2</v>
      </c>
      <c r="B1665" s="35"/>
      <c r="C1665" s="34"/>
      <c r="D1665" s="36">
        <f>VLOOKUP(C1665,юноши!$A$4:$B$158,2)</f>
        <v>0</v>
      </c>
      <c r="E1665" s="34"/>
      <c r="F1665" s="36">
        <f>VLOOKUP(E1665,юноши!$C$4:$D$158,2)</f>
        <v>0</v>
      </c>
      <c r="G1665" s="34"/>
      <c r="H1665" s="36">
        <f>VLOOKUP(G1665,юноши!$E$4:$F$158,2)</f>
        <v>0</v>
      </c>
      <c r="I1665" s="34"/>
      <c r="J1665" s="36">
        <f>VLOOKUP(I1665,юноши!$G$4:$H$158,2)</f>
        <v>0</v>
      </c>
      <c r="K1665" s="34"/>
      <c r="L1665" s="36">
        <f>VLOOKUP(K1665,юноши!$I$4:$J$158,2)</f>
        <v>0</v>
      </c>
      <c r="M1665" s="34"/>
      <c r="N1665" s="36">
        <f>VLOOKUP(M1665,юноши!$K$4:$L$157,2)</f>
        <v>0</v>
      </c>
      <c r="O1665" s="37">
        <f t="shared" ref="O1665:O1669" si="61">SUM(D1665+F1665+H1665+J1665+L1665+N1665)</f>
        <v>0</v>
      </c>
      <c r="P1665" s="47">
        <f>'Личное первенство'!P383</f>
        <v>20</v>
      </c>
      <c r="Q1665" s="70"/>
      <c r="R1665" t="str">
        <f>M1660</f>
        <v>Субъект Российской Федерации 62</v>
      </c>
    </row>
    <row r="1666" spans="1:18" ht="18.75">
      <c r="A1666" s="34">
        <v>3</v>
      </c>
      <c r="B1666" s="35"/>
      <c r="C1666" s="34"/>
      <c r="D1666" s="36">
        <f>VLOOKUP(C1666,юноши!$A$4:$B$158,2)</f>
        <v>0</v>
      </c>
      <c r="E1666" s="34"/>
      <c r="F1666" s="36">
        <f>VLOOKUP(E1666,юноши!$C$4:$D$158,2)</f>
        <v>0</v>
      </c>
      <c r="G1666" s="34"/>
      <c r="H1666" s="36">
        <f>VLOOKUP(G1666,юноши!$E$4:$F$158,2)</f>
        <v>0</v>
      </c>
      <c r="I1666" s="34"/>
      <c r="J1666" s="36">
        <f>VLOOKUP(I1666,юноши!$G$4:$H$158,2)</f>
        <v>0</v>
      </c>
      <c r="K1666" s="34"/>
      <c r="L1666" s="36">
        <f>VLOOKUP(K1666,юноши!$I$4:$J$158,2)</f>
        <v>0</v>
      </c>
      <c r="M1666" s="34"/>
      <c r="N1666" s="36">
        <f>VLOOKUP(M1666,юноши!$K$4:$L$157,2)</f>
        <v>0</v>
      </c>
      <c r="O1666" s="37">
        <f t="shared" si="61"/>
        <v>0</v>
      </c>
      <c r="P1666" s="47">
        <f>'Личное первенство'!P384</f>
        <v>20</v>
      </c>
      <c r="Q1666" s="70"/>
      <c r="R1666" t="str">
        <f>M1660</f>
        <v>Субъект Российской Федерации 62</v>
      </c>
    </row>
    <row r="1667" spans="1:18" ht="18.75">
      <c r="A1667" s="34">
        <v>4</v>
      </c>
      <c r="B1667" s="35"/>
      <c r="C1667" s="34"/>
      <c r="D1667" s="36">
        <f>VLOOKUP(C1667,юноши!$A$4:$B$158,2)</f>
        <v>0</v>
      </c>
      <c r="E1667" s="34"/>
      <c r="F1667" s="36">
        <f>VLOOKUP(E1667,юноши!$C$4:$D$158,2)</f>
        <v>0</v>
      </c>
      <c r="G1667" s="34"/>
      <c r="H1667" s="36">
        <f>VLOOKUP(G1667,юноши!$E$4:$F$158,2)</f>
        <v>0</v>
      </c>
      <c r="I1667" s="34"/>
      <c r="J1667" s="36">
        <f>VLOOKUP(I1667,юноши!$G$4:$H$158,2)</f>
        <v>0</v>
      </c>
      <c r="K1667" s="34"/>
      <c r="L1667" s="36">
        <f>VLOOKUP(K1667,юноши!$I$4:$J$158,2)</f>
        <v>0</v>
      </c>
      <c r="M1667" s="34"/>
      <c r="N1667" s="36">
        <f>VLOOKUP(M1667,юноши!$K$4:$L$157,2)</f>
        <v>0</v>
      </c>
      <c r="O1667" s="37">
        <f t="shared" si="61"/>
        <v>0</v>
      </c>
      <c r="P1667" s="47">
        <f>'Личное первенство'!P385</f>
        <v>20</v>
      </c>
      <c r="Q1667" s="70"/>
      <c r="R1667" t="str">
        <f>M1660</f>
        <v>Субъект Российской Федерации 62</v>
      </c>
    </row>
    <row r="1668" spans="1:18" ht="18.75">
      <c r="A1668" s="34">
        <v>5</v>
      </c>
      <c r="B1668" s="35"/>
      <c r="C1668" s="34"/>
      <c r="D1668" s="36">
        <f>VLOOKUP(C1668,юноши!$A$4:$B$158,2)</f>
        <v>0</v>
      </c>
      <c r="E1668" s="34"/>
      <c r="F1668" s="36">
        <f>VLOOKUP(E1668,юноши!$C$4:$D$158,2)</f>
        <v>0</v>
      </c>
      <c r="G1668" s="34"/>
      <c r="H1668" s="36">
        <f>VLOOKUP(G1668,юноши!$E$4:$F$158,2)</f>
        <v>0</v>
      </c>
      <c r="I1668" s="34"/>
      <c r="J1668" s="36">
        <f>VLOOKUP(I1668,юноши!$G$4:$H$158,2)</f>
        <v>0</v>
      </c>
      <c r="K1668" s="34"/>
      <c r="L1668" s="36">
        <f>VLOOKUP(K1668,юноши!$I$4:$J$158,2)</f>
        <v>0</v>
      </c>
      <c r="M1668" s="34"/>
      <c r="N1668" s="36">
        <f>VLOOKUP(M1668,юноши!$K$4:$L$157,2)</f>
        <v>0</v>
      </c>
      <c r="O1668" s="37">
        <f t="shared" si="61"/>
        <v>0</v>
      </c>
      <c r="P1668" s="47">
        <f>'Личное первенство'!P386</f>
        <v>20</v>
      </c>
      <c r="Q1668" s="70"/>
      <c r="R1668" t="str">
        <f>M1660</f>
        <v>Субъект Российской Федерации 62</v>
      </c>
    </row>
    <row r="1669" spans="1:18" ht="18.75">
      <c r="A1669" s="34">
        <v>6</v>
      </c>
      <c r="B1669" s="35"/>
      <c r="C1669" s="34"/>
      <c r="D1669" s="36">
        <f>VLOOKUP(C1669,юноши!$A$4:$B$158,2)</f>
        <v>0</v>
      </c>
      <c r="E1669" s="34"/>
      <c r="F1669" s="36">
        <f>VLOOKUP(E1669,юноши!$C$4:$D$158,2)</f>
        <v>0</v>
      </c>
      <c r="G1669" s="34"/>
      <c r="H1669" s="36">
        <f>VLOOKUP(G1669,юноши!$E$4:$F$158,2)</f>
        <v>0</v>
      </c>
      <c r="I1669" s="34"/>
      <c r="J1669" s="36">
        <f>VLOOKUP(I1669,юноши!$G$4:$H$158,2)</f>
        <v>0</v>
      </c>
      <c r="K1669" s="34"/>
      <c r="L1669" s="36">
        <f>VLOOKUP(K1669,юноши!$I$4:$J$158,2)</f>
        <v>0</v>
      </c>
      <c r="M1669" s="34"/>
      <c r="N1669" s="36">
        <f>VLOOKUP(M1669,юноши!$K$4:$L$157,2)</f>
        <v>0</v>
      </c>
      <c r="O1669" s="37">
        <f t="shared" si="61"/>
        <v>0</v>
      </c>
      <c r="P1669" s="47">
        <f>'Личное первенство'!P387</f>
        <v>20</v>
      </c>
      <c r="Q1669" s="70"/>
      <c r="R1669" t="str">
        <f>M1660</f>
        <v>Субъект Российской Федерации 62</v>
      </c>
    </row>
    <row r="1670" spans="1:18" ht="20.25">
      <c r="A1670" s="72" t="s">
        <v>343</v>
      </c>
      <c r="B1670" s="73"/>
      <c r="C1670" s="73"/>
      <c r="D1670" s="73"/>
      <c r="E1670" s="73"/>
      <c r="F1670" s="73"/>
      <c r="G1670" s="73"/>
      <c r="H1670" s="73"/>
      <c r="I1670" s="73"/>
      <c r="J1670" s="73"/>
      <c r="K1670" s="73"/>
      <c r="L1670" s="73"/>
      <c r="M1670" s="73"/>
      <c r="N1670" s="74"/>
      <c r="O1670" s="79">
        <f ca="1">SUMPRODUCT(LARGE($O$1664:$O$1669,ROW(INDIRECT("O1:O"&amp;R15))))</f>
        <v>0</v>
      </c>
      <c r="P1670" s="80"/>
      <c r="Q1670" s="71"/>
    </row>
    <row r="1672" spans="1:18" ht="16.5">
      <c r="B1672" s="38" t="s">
        <v>350</v>
      </c>
    </row>
    <row r="1673" spans="1:18" ht="16.5">
      <c r="B1673" s="38"/>
    </row>
    <row r="1674" spans="1:18" ht="16.5">
      <c r="B1674" s="38" t="s">
        <v>351</v>
      </c>
    </row>
    <row r="1675" spans="1:18" ht="18.75">
      <c r="A1675" s="78" t="s">
        <v>330</v>
      </c>
      <c r="B1675" s="78"/>
      <c r="C1675" s="78"/>
      <c r="D1675" s="78"/>
      <c r="E1675" s="78"/>
      <c r="F1675" s="78"/>
      <c r="G1675" s="78"/>
      <c r="H1675" s="78"/>
      <c r="I1675" s="78"/>
      <c r="J1675" s="78"/>
      <c r="K1675" s="78"/>
      <c r="L1675" s="78"/>
      <c r="M1675" s="78"/>
      <c r="N1675" s="78"/>
      <c r="O1675" s="78"/>
      <c r="P1675" s="78"/>
      <c r="Q1675" s="78"/>
    </row>
    <row r="1676" spans="1:18" ht="18.75">
      <c r="A1676" s="78" t="s">
        <v>331</v>
      </c>
      <c r="B1676" s="78"/>
      <c r="C1676" s="78"/>
      <c r="D1676" s="78"/>
      <c r="E1676" s="78"/>
      <c r="F1676" s="78"/>
      <c r="G1676" s="78"/>
      <c r="H1676" s="78"/>
      <c r="I1676" s="78"/>
      <c r="J1676" s="78"/>
      <c r="K1676" s="78"/>
      <c r="L1676" s="78"/>
      <c r="M1676" s="78"/>
      <c r="N1676" s="78"/>
      <c r="O1676" s="78"/>
      <c r="P1676" s="78"/>
      <c r="Q1676" s="78"/>
    </row>
    <row r="1678" spans="1:18">
      <c r="A1678" s="65" t="s">
        <v>335</v>
      </c>
      <c r="B1678" s="65"/>
      <c r="C1678" s="65"/>
      <c r="D1678" s="65"/>
      <c r="E1678" s="65"/>
      <c r="F1678" s="65"/>
      <c r="G1678" s="65"/>
      <c r="H1678" s="65"/>
      <c r="I1678" s="65"/>
      <c r="J1678" s="65"/>
      <c r="K1678" s="65"/>
      <c r="L1678" s="65"/>
      <c r="M1678" s="65"/>
      <c r="N1678" s="65"/>
      <c r="O1678" s="65"/>
      <c r="P1678" s="65"/>
      <c r="Q1678" s="65"/>
    </row>
    <row r="1679" spans="1:18">
      <c r="A1679" s="28"/>
      <c r="B1679" s="28"/>
      <c r="C1679" s="28"/>
      <c r="D1679" s="28"/>
      <c r="E1679" s="28"/>
      <c r="F1679" s="28"/>
      <c r="G1679" s="28"/>
      <c r="H1679" s="28"/>
      <c r="I1679" s="28"/>
      <c r="J1679" s="28"/>
      <c r="K1679" s="28"/>
      <c r="L1679" s="28"/>
      <c r="M1679" s="28"/>
      <c r="N1679" s="28"/>
      <c r="O1679" s="28"/>
      <c r="P1679" s="28"/>
      <c r="Q1679" s="28"/>
    </row>
    <row r="1680" spans="1:18" ht="18.75">
      <c r="A1680" s="66" t="s">
        <v>332</v>
      </c>
      <c r="B1680" s="66"/>
      <c r="C1680" s="66"/>
      <c r="D1680" s="66"/>
      <c r="E1680" s="66"/>
      <c r="F1680" s="66"/>
      <c r="G1680" s="66"/>
      <c r="H1680" s="66"/>
      <c r="I1680" s="66"/>
      <c r="J1680" s="66"/>
      <c r="K1680" s="66"/>
      <c r="L1680" s="66"/>
      <c r="M1680" s="66"/>
      <c r="N1680" s="66"/>
      <c r="O1680" s="66"/>
      <c r="P1680" s="66"/>
      <c r="Q1680" s="66"/>
    </row>
    <row r="1681" spans="1:18" ht="18.75">
      <c r="A1681" s="66" t="s">
        <v>336</v>
      </c>
      <c r="B1681" s="66"/>
      <c r="C1681" s="66"/>
      <c r="D1681" s="66"/>
      <c r="E1681" s="66"/>
      <c r="F1681" s="66"/>
      <c r="G1681" s="66"/>
      <c r="H1681" s="66"/>
      <c r="I1681" s="66"/>
      <c r="J1681" s="66"/>
      <c r="K1681" s="66"/>
      <c r="L1681" s="66"/>
      <c r="M1681" s="66"/>
      <c r="N1681" s="66"/>
      <c r="O1681" s="66"/>
      <c r="P1681" s="66"/>
      <c r="Q1681" s="66"/>
    </row>
    <row r="1682" spans="1:18" ht="18.75">
      <c r="A1682" s="67" t="s">
        <v>337</v>
      </c>
      <c r="B1682" s="67"/>
      <c r="C1682" s="67"/>
      <c r="D1682" s="67"/>
      <c r="E1682" s="67"/>
      <c r="F1682" s="67"/>
      <c r="G1682" s="67"/>
      <c r="H1682" s="67"/>
      <c r="I1682" s="67"/>
      <c r="J1682" s="67"/>
      <c r="K1682" s="67"/>
      <c r="L1682" s="67"/>
      <c r="M1682" s="67"/>
      <c r="N1682" s="67"/>
      <c r="O1682" s="67"/>
      <c r="P1682" s="67"/>
      <c r="Q1682" s="67"/>
    </row>
    <row r="1683" spans="1:18" ht="18.75">
      <c r="A1683" s="40"/>
      <c r="B1683" s="40"/>
      <c r="C1683" s="40"/>
      <c r="D1683" s="40"/>
      <c r="E1683" s="40"/>
      <c r="F1683" s="40"/>
      <c r="G1683" s="40"/>
      <c r="H1683" s="40"/>
      <c r="I1683" s="40"/>
      <c r="J1683" s="40"/>
      <c r="K1683" s="40"/>
      <c r="L1683" s="40"/>
      <c r="M1683" s="40"/>
      <c r="N1683" s="40"/>
      <c r="O1683" s="40"/>
      <c r="P1683" s="40"/>
      <c r="Q1683" s="40"/>
    </row>
    <row r="1684" spans="1:18" ht="18.75">
      <c r="A1684" s="68" t="s">
        <v>333</v>
      </c>
      <c r="B1684" s="68"/>
      <c r="C1684" s="31"/>
      <c r="D1684" s="31"/>
      <c r="E1684" s="31"/>
      <c r="F1684" s="31"/>
      <c r="G1684" s="31"/>
      <c r="H1684" s="31"/>
      <c r="I1684" s="31"/>
      <c r="J1684" s="31"/>
      <c r="K1684" s="31"/>
      <c r="L1684" s="31"/>
      <c r="M1684" s="31"/>
      <c r="N1684" s="31"/>
      <c r="O1684" s="31"/>
    </row>
    <row r="1685" spans="1:18" ht="18.75">
      <c r="A1685" s="68" t="s">
        <v>334</v>
      </c>
      <c r="B1685" s="68"/>
      <c r="C1685" s="30"/>
      <c r="D1685" s="30"/>
      <c r="E1685" s="30"/>
      <c r="F1685" s="30"/>
      <c r="G1685" s="30"/>
      <c r="H1685" s="30"/>
      <c r="I1685" s="30"/>
      <c r="J1685" s="30"/>
      <c r="K1685" s="30"/>
      <c r="L1685" s="30"/>
      <c r="M1685" s="30"/>
      <c r="N1685" s="30"/>
      <c r="O1685" s="30"/>
    </row>
    <row r="1686" spans="1:18" ht="18.75">
      <c r="A1686" s="68"/>
      <c r="B1686" s="68"/>
      <c r="C1686" s="31"/>
      <c r="D1686" s="31"/>
      <c r="E1686" s="31"/>
      <c r="F1686" s="31"/>
      <c r="G1686" s="31"/>
      <c r="H1686" s="31"/>
      <c r="I1686" s="31"/>
      <c r="J1686" s="31"/>
      <c r="K1686" s="31"/>
      <c r="L1686" s="31"/>
      <c r="M1686" s="31"/>
      <c r="N1686" s="31"/>
      <c r="O1686" s="31"/>
    </row>
    <row r="1687" spans="1:18" ht="18.75">
      <c r="A1687" s="75" t="s">
        <v>414</v>
      </c>
      <c r="B1687" s="75"/>
      <c r="C1687" s="75"/>
      <c r="D1687" s="75"/>
      <c r="E1687" s="75"/>
      <c r="F1687" s="75"/>
      <c r="G1687" s="75"/>
      <c r="H1687" s="75"/>
      <c r="I1687" s="75"/>
      <c r="J1687" s="75"/>
      <c r="K1687" s="75"/>
      <c r="L1687" s="75"/>
      <c r="M1687" s="64" t="s">
        <v>514</v>
      </c>
      <c r="N1687" s="64"/>
      <c r="O1687" s="64"/>
      <c r="P1687" s="64"/>
      <c r="Q1687" s="64"/>
    </row>
    <row r="1689" spans="1:18" ht="46.5" customHeight="1">
      <c r="A1689" s="76" t="s">
        <v>340</v>
      </c>
      <c r="B1689" s="77" t="s">
        <v>341</v>
      </c>
      <c r="C1689" s="76" t="s">
        <v>352</v>
      </c>
      <c r="D1689" s="76"/>
      <c r="E1689" s="76" t="s">
        <v>344</v>
      </c>
      <c r="F1689" s="76"/>
      <c r="G1689" s="76" t="s">
        <v>345</v>
      </c>
      <c r="H1689" s="76"/>
      <c r="I1689" s="76" t="s">
        <v>346</v>
      </c>
      <c r="J1689" s="76"/>
      <c r="K1689" s="76" t="s">
        <v>347</v>
      </c>
      <c r="L1689" s="76"/>
      <c r="M1689" s="76" t="s">
        <v>348</v>
      </c>
      <c r="N1689" s="76"/>
      <c r="O1689" s="81" t="s">
        <v>349</v>
      </c>
      <c r="P1689" s="82" t="s">
        <v>338</v>
      </c>
      <c r="Q1689" s="82" t="s">
        <v>339</v>
      </c>
    </row>
    <row r="1690" spans="1:18" ht="16.5">
      <c r="A1690" s="76"/>
      <c r="B1690" s="77"/>
      <c r="C1690" s="32" t="s">
        <v>342</v>
      </c>
      <c r="D1690" s="33" t="s">
        <v>15</v>
      </c>
      <c r="E1690" s="32" t="s">
        <v>342</v>
      </c>
      <c r="F1690" s="33" t="s">
        <v>15</v>
      </c>
      <c r="G1690" s="32" t="s">
        <v>342</v>
      </c>
      <c r="H1690" s="33" t="s">
        <v>15</v>
      </c>
      <c r="I1690" s="32" t="s">
        <v>342</v>
      </c>
      <c r="J1690" s="33" t="s">
        <v>15</v>
      </c>
      <c r="K1690" s="32" t="s">
        <v>342</v>
      </c>
      <c r="L1690" s="33" t="s">
        <v>15</v>
      </c>
      <c r="M1690" s="32" t="s">
        <v>342</v>
      </c>
      <c r="N1690" s="33" t="s">
        <v>15</v>
      </c>
      <c r="O1690" s="81"/>
      <c r="P1690" s="83"/>
      <c r="Q1690" s="83"/>
    </row>
    <row r="1691" spans="1:18" ht="18.75">
      <c r="A1691" s="34">
        <v>1</v>
      </c>
      <c r="B1691" s="35"/>
      <c r="C1691" s="34"/>
      <c r="D1691" s="36">
        <f>VLOOKUP(C1691,юноши!$A$4:$B$158,2)</f>
        <v>0</v>
      </c>
      <c r="E1691" s="34"/>
      <c r="F1691" s="36">
        <f>VLOOKUP(E1691,юноши!$C$4:$D$158,2)</f>
        <v>0</v>
      </c>
      <c r="G1691" s="34"/>
      <c r="H1691" s="36">
        <f>VLOOKUP(G1691,юноши!$E$4:$F$158,2)</f>
        <v>0</v>
      </c>
      <c r="I1691" s="34"/>
      <c r="J1691" s="36">
        <f>VLOOKUP(I1691,юноши!$G$4:$H$158,2)</f>
        <v>0</v>
      </c>
      <c r="K1691" s="34"/>
      <c r="L1691" s="36">
        <f>VLOOKUP(K1691,юноши!$I$4:$J$158,2)</f>
        <v>0</v>
      </c>
      <c r="M1691" s="34"/>
      <c r="N1691" s="36">
        <f>VLOOKUP(M1691,юноши!$K$4:$L$157,2)</f>
        <v>0</v>
      </c>
      <c r="O1691" s="37">
        <f>SUM(D1691+F1691+H1691+J1691+L1691+N1691)</f>
        <v>0</v>
      </c>
      <c r="P1691" s="47">
        <f>'Личное первенство'!P388</f>
        <v>20</v>
      </c>
      <c r="Q1691" s="69">
        <f ca="1">'Командный зачет'!D77</f>
        <v>5</v>
      </c>
      <c r="R1691" t="str">
        <f>M1687</f>
        <v>Субъект Российской Федерации 63</v>
      </c>
    </row>
    <row r="1692" spans="1:18" ht="18.75">
      <c r="A1692" s="34">
        <v>2</v>
      </c>
      <c r="B1692" s="35"/>
      <c r="C1692" s="34"/>
      <c r="D1692" s="36">
        <f>VLOOKUP(C1692,юноши!$A$4:$B$158,2)</f>
        <v>0</v>
      </c>
      <c r="E1692" s="34"/>
      <c r="F1692" s="36">
        <f>VLOOKUP(E1692,юноши!$C$4:$D$158,2)</f>
        <v>0</v>
      </c>
      <c r="G1692" s="34"/>
      <c r="H1692" s="36">
        <f>VLOOKUP(G1692,юноши!$E$4:$F$158,2)</f>
        <v>0</v>
      </c>
      <c r="I1692" s="34"/>
      <c r="J1692" s="36">
        <f>VLOOKUP(I1692,юноши!$G$4:$H$158,2)</f>
        <v>0</v>
      </c>
      <c r="K1692" s="34"/>
      <c r="L1692" s="36">
        <f>VLOOKUP(K1692,юноши!$I$4:$J$158,2)</f>
        <v>0</v>
      </c>
      <c r="M1692" s="34"/>
      <c r="N1692" s="36">
        <f>VLOOKUP(M1692,юноши!$K$4:$L$157,2)</f>
        <v>0</v>
      </c>
      <c r="O1692" s="37">
        <f t="shared" ref="O1692:O1696" si="62">SUM(D1692+F1692+H1692+J1692+L1692+N1692)</f>
        <v>0</v>
      </c>
      <c r="P1692" s="47">
        <f>'Личное первенство'!P389</f>
        <v>20</v>
      </c>
      <c r="Q1692" s="70"/>
      <c r="R1692" t="str">
        <f>M1687</f>
        <v>Субъект Российской Федерации 63</v>
      </c>
    </row>
    <row r="1693" spans="1:18" ht="18.75">
      <c r="A1693" s="34">
        <v>3</v>
      </c>
      <c r="B1693" s="35"/>
      <c r="C1693" s="34"/>
      <c r="D1693" s="36">
        <f>VLOOKUP(C1693,юноши!$A$4:$B$158,2)</f>
        <v>0</v>
      </c>
      <c r="E1693" s="34"/>
      <c r="F1693" s="36">
        <f>VLOOKUP(E1693,юноши!$C$4:$D$158,2)</f>
        <v>0</v>
      </c>
      <c r="G1693" s="34"/>
      <c r="H1693" s="36">
        <f>VLOOKUP(G1693,юноши!$E$4:$F$158,2)</f>
        <v>0</v>
      </c>
      <c r="I1693" s="34"/>
      <c r="J1693" s="36">
        <f>VLOOKUP(I1693,юноши!$G$4:$H$158,2)</f>
        <v>0</v>
      </c>
      <c r="K1693" s="34"/>
      <c r="L1693" s="36">
        <f>VLOOKUP(K1693,юноши!$I$4:$J$158,2)</f>
        <v>0</v>
      </c>
      <c r="M1693" s="34"/>
      <c r="N1693" s="36">
        <f>VLOOKUP(M1693,юноши!$K$4:$L$157,2)</f>
        <v>0</v>
      </c>
      <c r="O1693" s="37">
        <f t="shared" si="62"/>
        <v>0</v>
      </c>
      <c r="P1693" s="47">
        <f>'Личное первенство'!P390</f>
        <v>20</v>
      </c>
      <c r="Q1693" s="70"/>
      <c r="R1693" t="str">
        <f>M1687</f>
        <v>Субъект Российской Федерации 63</v>
      </c>
    </row>
    <row r="1694" spans="1:18" ht="18.75">
      <c r="A1694" s="34">
        <v>4</v>
      </c>
      <c r="B1694" s="35"/>
      <c r="C1694" s="34"/>
      <c r="D1694" s="36">
        <f>VLOOKUP(C1694,юноши!$A$4:$B$158,2)</f>
        <v>0</v>
      </c>
      <c r="E1694" s="34"/>
      <c r="F1694" s="36">
        <f>VLOOKUP(E1694,юноши!$C$4:$D$158,2)</f>
        <v>0</v>
      </c>
      <c r="G1694" s="34"/>
      <c r="H1694" s="36">
        <f>VLOOKUP(G1694,юноши!$E$4:$F$158,2)</f>
        <v>0</v>
      </c>
      <c r="I1694" s="34"/>
      <c r="J1694" s="36">
        <f>VLOOKUP(I1694,юноши!$G$4:$H$158,2)</f>
        <v>0</v>
      </c>
      <c r="K1694" s="34"/>
      <c r="L1694" s="36">
        <f>VLOOKUP(K1694,юноши!$I$4:$J$158,2)</f>
        <v>0</v>
      </c>
      <c r="M1694" s="34"/>
      <c r="N1694" s="36">
        <f>VLOOKUP(M1694,юноши!$K$4:$L$157,2)</f>
        <v>0</v>
      </c>
      <c r="O1694" s="37">
        <f t="shared" si="62"/>
        <v>0</v>
      </c>
      <c r="P1694" s="47">
        <f>'Личное первенство'!P391</f>
        <v>20</v>
      </c>
      <c r="Q1694" s="70"/>
      <c r="R1694" t="str">
        <f>M1687</f>
        <v>Субъект Российской Федерации 63</v>
      </c>
    </row>
    <row r="1695" spans="1:18" ht="18.75">
      <c r="A1695" s="34">
        <v>5</v>
      </c>
      <c r="B1695" s="35"/>
      <c r="C1695" s="34"/>
      <c r="D1695" s="36">
        <f>VLOOKUP(C1695,юноши!$A$4:$B$158,2)</f>
        <v>0</v>
      </c>
      <c r="E1695" s="34"/>
      <c r="F1695" s="36">
        <f>VLOOKUP(E1695,юноши!$C$4:$D$158,2)</f>
        <v>0</v>
      </c>
      <c r="G1695" s="34"/>
      <c r="H1695" s="36">
        <f>VLOOKUP(G1695,юноши!$E$4:$F$158,2)</f>
        <v>0</v>
      </c>
      <c r="I1695" s="34"/>
      <c r="J1695" s="36">
        <f>VLOOKUP(I1695,юноши!$G$4:$H$158,2)</f>
        <v>0</v>
      </c>
      <c r="K1695" s="34"/>
      <c r="L1695" s="36">
        <f>VLOOKUP(K1695,юноши!$I$4:$J$158,2)</f>
        <v>0</v>
      </c>
      <c r="M1695" s="34"/>
      <c r="N1695" s="36">
        <f>VLOOKUP(M1695,юноши!$K$4:$L$157,2)</f>
        <v>0</v>
      </c>
      <c r="O1695" s="37">
        <f t="shared" si="62"/>
        <v>0</v>
      </c>
      <c r="P1695" s="47">
        <f>'Личное первенство'!P392</f>
        <v>20</v>
      </c>
      <c r="Q1695" s="70"/>
      <c r="R1695" t="str">
        <f>M1687</f>
        <v>Субъект Российской Федерации 63</v>
      </c>
    </row>
    <row r="1696" spans="1:18" ht="18.75">
      <c r="A1696" s="34">
        <v>6</v>
      </c>
      <c r="B1696" s="35"/>
      <c r="C1696" s="34"/>
      <c r="D1696" s="36">
        <f>VLOOKUP(C1696,юноши!$A$4:$B$158,2)</f>
        <v>0</v>
      </c>
      <c r="E1696" s="34"/>
      <c r="F1696" s="36">
        <f>VLOOKUP(E1696,юноши!$C$4:$D$158,2)</f>
        <v>0</v>
      </c>
      <c r="G1696" s="34"/>
      <c r="H1696" s="36">
        <f>VLOOKUP(G1696,юноши!$E$4:$F$158,2)</f>
        <v>0</v>
      </c>
      <c r="I1696" s="34"/>
      <c r="J1696" s="36">
        <f>VLOOKUP(I1696,юноши!$G$4:$H$158,2)</f>
        <v>0</v>
      </c>
      <c r="K1696" s="34"/>
      <c r="L1696" s="36">
        <f>VLOOKUP(K1696,юноши!$I$4:$J$158,2)</f>
        <v>0</v>
      </c>
      <c r="M1696" s="34"/>
      <c r="N1696" s="36">
        <f>VLOOKUP(M1696,юноши!$K$4:$L$157,2)</f>
        <v>0</v>
      </c>
      <c r="O1696" s="37">
        <f t="shared" si="62"/>
        <v>0</v>
      </c>
      <c r="P1696" s="47">
        <f>'Личное первенство'!P393</f>
        <v>20</v>
      </c>
      <c r="Q1696" s="70"/>
      <c r="R1696" t="str">
        <f>M1687</f>
        <v>Субъект Российской Федерации 63</v>
      </c>
    </row>
    <row r="1697" spans="1:17" ht="20.25">
      <c r="A1697" s="72" t="s">
        <v>343</v>
      </c>
      <c r="B1697" s="73"/>
      <c r="C1697" s="73"/>
      <c r="D1697" s="73"/>
      <c r="E1697" s="73"/>
      <c r="F1697" s="73"/>
      <c r="G1697" s="73"/>
      <c r="H1697" s="73"/>
      <c r="I1697" s="73"/>
      <c r="J1697" s="73"/>
      <c r="K1697" s="73"/>
      <c r="L1697" s="73"/>
      <c r="M1697" s="73"/>
      <c r="N1697" s="74"/>
      <c r="O1697" s="79">
        <f ca="1">SUMPRODUCT(LARGE($O$1691:$O$1696,ROW(INDIRECT("O1:O"&amp;R15))))</f>
        <v>0</v>
      </c>
      <c r="P1697" s="80"/>
      <c r="Q1697" s="71"/>
    </row>
    <row r="1699" spans="1:17" ht="16.5">
      <c r="B1699" s="38" t="s">
        <v>350</v>
      </c>
    </row>
    <row r="1700" spans="1:17" ht="16.5">
      <c r="B1700" s="38"/>
    </row>
    <row r="1701" spans="1:17" ht="16.5">
      <c r="B1701" s="38" t="s">
        <v>351</v>
      </c>
    </row>
    <row r="1702" spans="1:17" ht="18.75">
      <c r="A1702" s="78" t="s">
        <v>330</v>
      </c>
      <c r="B1702" s="78"/>
      <c r="C1702" s="78"/>
      <c r="D1702" s="78"/>
      <c r="E1702" s="78"/>
      <c r="F1702" s="78"/>
      <c r="G1702" s="78"/>
      <c r="H1702" s="78"/>
      <c r="I1702" s="78"/>
      <c r="J1702" s="78"/>
      <c r="K1702" s="78"/>
      <c r="L1702" s="78"/>
      <c r="M1702" s="78"/>
      <c r="N1702" s="78"/>
      <c r="O1702" s="78"/>
      <c r="P1702" s="78"/>
      <c r="Q1702" s="78"/>
    </row>
    <row r="1703" spans="1:17" ht="18.75">
      <c r="A1703" s="78" t="s">
        <v>331</v>
      </c>
      <c r="B1703" s="78"/>
      <c r="C1703" s="78"/>
      <c r="D1703" s="78"/>
      <c r="E1703" s="78"/>
      <c r="F1703" s="78"/>
      <c r="G1703" s="78"/>
      <c r="H1703" s="78"/>
      <c r="I1703" s="78"/>
      <c r="J1703" s="78"/>
      <c r="K1703" s="78"/>
      <c r="L1703" s="78"/>
      <c r="M1703" s="78"/>
      <c r="N1703" s="78"/>
      <c r="O1703" s="78"/>
      <c r="P1703" s="78"/>
      <c r="Q1703" s="78"/>
    </row>
    <row r="1705" spans="1:17">
      <c r="A1705" s="65" t="s">
        <v>335</v>
      </c>
      <c r="B1705" s="65"/>
      <c r="C1705" s="65"/>
      <c r="D1705" s="65"/>
      <c r="E1705" s="65"/>
      <c r="F1705" s="65"/>
      <c r="G1705" s="65"/>
      <c r="H1705" s="65"/>
      <c r="I1705" s="65"/>
      <c r="J1705" s="65"/>
      <c r="K1705" s="65"/>
      <c r="L1705" s="65"/>
      <c r="M1705" s="65"/>
      <c r="N1705" s="65"/>
      <c r="O1705" s="65"/>
      <c r="P1705" s="65"/>
      <c r="Q1705" s="65"/>
    </row>
    <row r="1706" spans="1:17">
      <c r="A1706" s="28"/>
      <c r="B1706" s="28"/>
      <c r="C1706" s="28"/>
      <c r="D1706" s="28"/>
      <c r="E1706" s="28"/>
      <c r="F1706" s="28"/>
      <c r="G1706" s="28"/>
      <c r="H1706" s="28"/>
      <c r="I1706" s="28"/>
      <c r="J1706" s="28"/>
      <c r="K1706" s="28"/>
      <c r="L1706" s="28"/>
      <c r="M1706" s="28"/>
      <c r="N1706" s="28"/>
      <c r="O1706" s="28"/>
      <c r="P1706" s="28"/>
      <c r="Q1706" s="28"/>
    </row>
    <row r="1707" spans="1:17" ht="18.75">
      <c r="A1707" s="66" t="s">
        <v>332</v>
      </c>
      <c r="B1707" s="66"/>
      <c r="C1707" s="66"/>
      <c r="D1707" s="66"/>
      <c r="E1707" s="66"/>
      <c r="F1707" s="66"/>
      <c r="G1707" s="66"/>
      <c r="H1707" s="66"/>
      <c r="I1707" s="66"/>
      <c r="J1707" s="66"/>
      <c r="K1707" s="66"/>
      <c r="L1707" s="66"/>
      <c r="M1707" s="66"/>
      <c r="N1707" s="66"/>
      <c r="O1707" s="66"/>
      <c r="P1707" s="66"/>
      <c r="Q1707" s="66"/>
    </row>
    <row r="1708" spans="1:17" ht="18.75">
      <c r="A1708" s="66" t="s">
        <v>336</v>
      </c>
      <c r="B1708" s="66"/>
      <c r="C1708" s="66"/>
      <c r="D1708" s="66"/>
      <c r="E1708" s="66"/>
      <c r="F1708" s="66"/>
      <c r="G1708" s="66"/>
      <c r="H1708" s="66"/>
      <c r="I1708" s="66"/>
      <c r="J1708" s="66"/>
      <c r="K1708" s="66"/>
      <c r="L1708" s="66"/>
      <c r="M1708" s="66"/>
      <c r="N1708" s="66"/>
      <c r="O1708" s="66"/>
      <c r="P1708" s="66"/>
      <c r="Q1708" s="66"/>
    </row>
    <row r="1709" spans="1:17" ht="18.75">
      <c r="A1709" s="67" t="s">
        <v>337</v>
      </c>
      <c r="B1709" s="67"/>
      <c r="C1709" s="67"/>
      <c r="D1709" s="67"/>
      <c r="E1709" s="67"/>
      <c r="F1709" s="67"/>
      <c r="G1709" s="67"/>
      <c r="H1709" s="67"/>
      <c r="I1709" s="67"/>
      <c r="J1709" s="67"/>
      <c r="K1709" s="67"/>
      <c r="L1709" s="67"/>
      <c r="M1709" s="67"/>
      <c r="N1709" s="67"/>
      <c r="O1709" s="67"/>
      <c r="P1709" s="67"/>
      <c r="Q1709" s="67"/>
    </row>
    <row r="1710" spans="1:17" ht="18.75">
      <c r="A1710" s="40"/>
      <c r="B1710" s="40"/>
      <c r="C1710" s="40"/>
      <c r="D1710" s="40"/>
      <c r="E1710" s="40"/>
      <c r="F1710" s="40"/>
      <c r="G1710" s="40"/>
      <c r="H1710" s="40"/>
      <c r="I1710" s="40"/>
      <c r="J1710" s="40"/>
      <c r="K1710" s="40"/>
      <c r="L1710" s="40"/>
      <c r="M1710" s="40"/>
      <c r="N1710" s="40"/>
      <c r="O1710" s="40"/>
      <c r="P1710" s="40"/>
      <c r="Q1710" s="40"/>
    </row>
    <row r="1711" spans="1:17" ht="18.75">
      <c r="A1711" s="68" t="s">
        <v>333</v>
      </c>
      <c r="B1711" s="68"/>
      <c r="C1711" s="31"/>
      <c r="D1711" s="31"/>
      <c r="E1711" s="31"/>
      <c r="F1711" s="31"/>
      <c r="G1711" s="31"/>
      <c r="H1711" s="31"/>
      <c r="I1711" s="31"/>
      <c r="J1711" s="31"/>
      <c r="K1711" s="31"/>
      <c r="L1711" s="31"/>
      <c r="M1711" s="31"/>
      <c r="N1711" s="31"/>
      <c r="O1711" s="31"/>
    </row>
    <row r="1712" spans="1:17" ht="18.75">
      <c r="A1712" s="68" t="s">
        <v>334</v>
      </c>
      <c r="B1712" s="68"/>
      <c r="C1712" s="30"/>
      <c r="D1712" s="30"/>
      <c r="E1712" s="30"/>
      <c r="F1712" s="30"/>
      <c r="G1712" s="30"/>
      <c r="H1712" s="30"/>
      <c r="I1712" s="30"/>
      <c r="J1712" s="30"/>
      <c r="K1712" s="30"/>
      <c r="L1712" s="30"/>
      <c r="M1712" s="30"/>
      <c r="N1712" s="30"/>
      <c r="O1712" s="30"/>
    </row>
    <row r="1713" spans="1:18" ht="18.75">
      <c r="A1713" s="68"/>
      <c r="B1713" s="68"/>
      <c r="C1713" s="31"/>
      <c r="D1713" s="31"/>
      <c r="E1713" s="31"/>
      <c r="F1713" s="31"/>
      <c r="G1713" s="31"/>
      <c r="H1713" s="31"/>
      <c r="I1713" s="31"/>
      <c r="J1713" s="31"/>
      <c r="K1713" s="31"/>
      <c r="L1713" s="31"/>
      <c r="M1713" s="31"/>
      <c r="N1713" s="31"/>
      <c r="O1713" s="31"/>
    </row>
    <row r="1714" spans="1:18" ht="18.75">
      <c r="A1714" s="75" t="s">
        <v>415</v>
      </c>
      <c r="B1714" s="75"/>
      <c r="C1714" s="75"/>
      <c r="D1714" s="75"/>
      <c r="E1714" s="75"/>
      <c r="F1714" s="75"/>
      <c r="G1714" s="75"/>
      <c r="H1714" s="75"/>
      <c r="I1714" s="75"/>
      <c r="J1714" s="75"/>
      <c r="K1714" s="75"/>
      <c r="L1714" s="75"/>
      <c r="M1714" s="64" t="s">
        <v>515</v>
      </c>
      <c r="N1714" s="64"/>
      <c r="O1714" s="64"/>
      <c r="P1714" s="64"/>
      <c r="Q1714" s="64"/>
    </row>
    <row r="1716" spans="1:18" ht="46.5" customHeight="1">
      <c r="A1716" s="76" t="s">
        <v>340</v>
      </c>
      <c r="B1716" s="77" t="s">
        <v>341</v>
      </c>
      <c r="C1716" s="76" t="s">
        <v>352</v>
      </c>
      <c r="D1716" s="76"/>
      <c r="E1716" s="76" t="s">
        <v>344</v>
      </c>
      <c r="F1716" s="76"/>
      <c r="G1716" s="76" t="s">
        <v>345</v>
      </c>
      <c r="H1716" s="76"/>
      <c r="I1716" s="76" t="s">
        <v>346</v>
      </c>
      <c r="J1716" s="76"/>
      <c r="K1716" s="76" t="s">
        <v>347</v>
      </c>
      <c r="L1716" s="76"/>
      <c r="M1716" s="76" t="s">
        <v>348</v>
      </c>
      <c r="N1716" s="76"/>
      <c r="O1716" s="81" t="s">
        <v>349</v>
      </c>
      <c r="P1716" s="82" t="s">
        <v>338</v>
      </c>
      <c r="Q1716" s="82" t="s">
        <v>339</v>
      </c>
    </row>
    <row r="1717" spans="1:18" ht="16.5">
      <c r="A1717" s="76"/>
      <c r="B1717" s="77"/>
      <c r="C1717" s="32" t="s">
        <v>342</v>
      </c>
      <c r="D1717" s="33" t="s">
        <v>15</v>
      </c>
      <c r="E1717" s="32" t="s">
        <v>342</v>
      </c>
      <c r="F1717" s="33" t="s">
        <v>15</v>
      </c>
      <c r="G1717" s="32" t="s">
        <v>342</v>
      </c>
      <c r="H1717" s="33" t="s">
        <v>15</v>
      </c>
      <c r="I1717" s="32" t="s">
        <v>342</v>
      </c>
      <c r="J1717" s="33" t="s">
        <v>15</v>
      </c>
      <c r="K1717" s="32" t="s">
        <v>342</v>
      </c>
      <c r="L1717" s="33" t="s">
        <v>15</v>
      </c>
      <c r="M1717" s="32" t="s">
        <v>342</v>
      </c>
      <c r="N1717" s="33" t="s">
        <v>15</v>
      </c>
      <c r="O1717" s="81"/>
      <c r="P1717" s="83"/>
      <c r="Q1717" s="83"/>
    </row>
    <row r="1718" spans="1:18" ht="18.75">
      <c r="A1718" s="34">
        <v>1</v>
      </c>
      <c r="B1718" s="35"/>
      <c r="C1718" s="34"/>
      <c r="D1718" s="36">
        <f>VLOOKUP(C1718,юноши!$A$4:$B$158,2)</f>
        <v>0</v>
      </c>
      <c r="E1718" s="34"/>
      <c r="F1718" s="36">
        <f>VLOOKUP(E1718,юноши!$C$4:$D$158,2)</f>
        <v>0</v>
      </c>
      <c r="G1718" s="34"/>
      <c r="H1718" s="36">
        <f>VLOOKUP(G1718,юноши!$E$4:$F$158,2)</f>
        <v>0</v>
      </c>
      <c r="I1718" s="34"/>
      <c r="J1718" s="36">
        <f>VLOOKUP(I1718,юноши!$G$4:$H$158,2)</f>
        <v>0</v>
      </c>
      <c r="K1718" s="34"/>
      <c r="L1718" s="36">
        <f>VLOOKUP(K1718,юноши!$I$4:$J$158,2)</f>
        <v>0</v>
      </c>
      <c r="M1718" s="34"/>
      <c r="N1718" s="36">
        <f>VLOOKUP(M1718,юноши!$K$4:$L$157,2)</f>
        <v>0</v>
      </c>
      <c r="O1718" s="37">
        <f>SUM(D1718+F1718+H1718+J1718+L1718+N1718)</f>
        <v>0</v>
      </c>
      <c r="P1718" s="47">
        <f>'Личное первенство'!P394</f>
        <v>20</v>
      </c>
      <c r="Q1718" s="69">
        <f ca="1">'Командный зачет'!D78</f>
        <v>5</v>
      </c>
      <c r="R1718" t="str">
        <f>M1714</f>
        <v>Субъект Российской Федерации 64</v>
      </c>
    </row>
    <row r="1719" spans="1:18" ht="18.75">
      <c r="A1719" s="34">
        <v>2</v>
      </c>
      <c r="B1719" s="35"/>
      <c r="C1719" s="34"/>
      <c r="D1719" s="36">
        <f>VLOOKUP(C1719,юноши!$A$4:$B$158,2)</f>
        <v>0</v>
      </c>
      <c r="E1719" s="34"/>
      <c r="F1719" s="36">
        <f>VLOOKUP(E1719,юноши!$C$4:$D$158,2)</f>
        <v>0</v>
      </c>
      <c r="G1719" s="34"/>
      <c r="H1719" s="36">
        <f>VLOOKUP(G1719,юноши!$E$4:$F$158,2)</f>
        <v>0</v>
      </c>
      <c r="I1719" s="34"/>
      <c r="J1719" s="36">
        <f>VLOOKUP(I1719,юноши!$G$4:$H$158,2)</f>
        <v>0</v>
      </c>
      <c r="K1719" s="34"/>
      <c r="L1719" s="36">
        <f>VLOOKUP(K1719,юноши!$I$4:$J$158,2)</f>
        <v>0</v>
      </c>
      <c r="M1719" s="34"/>
      <c r="N1719" s="36">
        <f>VLOOKUP(M1719,юноши!$K$4:$L$157,2)</f>
        <v>0</v>
      </c>
      <c r="O1719" s="37">
        <f t="shared" ref="O1719:O1723" si="63">SUM(D1719+F1719+H1719+J1719+L1719+N1719)</f>
        <v>0</v>
      </c>
      <c r="P1719" s="47">
        <f>'Личное первенство'!P395</f>
        <v>20</v>
      </c>
      <c r="Q1719" s="70"/>
      <c r="R1719" t="str">
        <f>M1714</f>
        <v>Субъект Российской Федерации 64</v>
      </c>
    </row>
    <row r="1720" spans="1:18" ht="18.75">
      <c r="A1720" s="34">
        <v>3</v>
      </c>
      <c r="B1720" s="35"/>
      <c r="C1720" s="34"/>
      <c r="D1720" s="36">
        <f>VLOOKUP(C1720,юноши!$A$4:$B$158,2)</f>
        <v>0</v>
      </c>
      <c r="E1720" s="34"/>
      <c r="F1720" s="36">
        <f>VLOOKUP(E1720,юноши!$C$4:$D$158,2)</f>
        <v>0</v>
      </c>
      <c r="G1720" s="34"/>
      <c r="H1720" s="36">
        <f>VLOOKUP(G1720,юноши!$E$4:$F$158,2)</f>
        <v>0</v>
      </c>
      <c r="I1720" s="34"/>
      <c r="J1720" s="36">
        <f>VLOOKUP(I1720,юноши!$G$4:$H$158,2)</f>
        <v>0</v>
      </c>
      <c r="K1720" s="34"/>
      <c r="L1720" s="36">
        <f>VLOOKUP(K1720,юноши!$I$4:$J$158,2)</f>
        <v>0</v>
      </c>
      <c r="M1720" s="34"/>
      <c r="N1720" s="36">
        <f>VLOOKUP(M1720,юноши!$K$4:$L$157,2)</f>
        <v>0</v>
      </c>
      <c r="O1720" s="37">
        <f t="shared" si="63"/>
        <v>0</v>
      </c>
      <c r="P1720" s="47">
        <f>'Личное первенство'!P396</f>
        <v>20</v>
      </c>
      <c r="Q1720" s="70"/>
      <c r="R1720" t="str">
        <f>M1714</f>
        <v>Субъект Российской Федерации 64</v>
      </c>
    </row>
    <row r="1721" spans="1:18" ht="18.75">
      <c r="A1721" s="34">
        <v>4</v>
      </c>
      <c r="B1721" s="35"/>
      <c r="C1721" s="34"/>
      <c r="D1721" s="36">
        <f>VLOOKUP(C1721,юноши!$A$4:$B$158,2)</f>
        <v>0</v>
      </c>
      <c r="E1721" s="34"/>
      <c r="F1721" s="36">
        <f>VLOOKUP(E1721,юноши!$C$4:$D$158,2)</f>
        <v>0</v>
      </c>
      <c r="G1721" s="34"/>
      <c r="H1721" s="36">
        <f>VLOOKUP(G1721,юноши!$E$4:$F$158,2)</f>
        <v>0</v>
      </c>
      <c r="I1721" s="34"/>
      <c r="J1721" s="36">
        <f>VLOOKUP(I1721,юноши!$G$4:$H$158,2)</f>
        <v>0</v>
      </c>
      <c r="K1721" s="34"/>
      <c r="L1721" s="36">
        <f>VLOOKUP(K1721,юноши!$I$4:$J$158,2)</f>
        <v>0</v>
      </c>
      <c r="M1721" s="34"/>
      <c r="N1721" s="36">
        <f>VLOOKUP(M1721,юноши!$K$4:$L$157,2)</f>
        <v>0</v>
      </c>
      <c r="O1721" s="37">
        <f t="shared" si="63"/>
        <v>0</v>
      </c>
      <c r="P1721" s="47">
        <f>'Личное первенство'!P397</f>
        <v>20</v>
      </c>
      <c r="Q1721" s="70"/>
      <c r="R1721" t="str">
        <f>M1714</f>
        <v>Субъект Российской Федерации 64</v>
      </c>
    </row>
    <row r="1722" spans="1:18" ht="18.75">
      <c r="A1722" s="34">
        <v>5</v>
      </c>
      <c r="B1722" s="35"/>
      <c r="C1722" s="34"/>
      <c r="D1722" s="36">
        <f>VLOOKUP(C1722,юноши!$A$4:$B$158,2)</f>
        <v>0</v>
      </c>
      <c r="E1722" s="34"/>
      <c r="F1722" s="36">
        <f>VLOOKUP(E1722,юноши!$C$4:$D$158,2)</f>
        <v>0</v>
      </c>
      <c r="G1722" s="34"/>
      <c r="H1722" s="36">
        <f>VLOOKUP(G1722,юноши!$E$4:$F$158,2)</f>
        <v>0</v>
      </c>
      <c r="I1722" s="34"/>
      <c r="J1722" s="36">
        <f>VLOOKUP(I1722,юноши!$G$4:$H$158,2)</f>
        <v>0</v>
      </c>
      <c r="K1722" s="34"/>
      <c r="L1722" s="36">
        <f>VLOOKUP(K1722,юноши!$I$4:$J$158,2)</f>
        <v>0</v>
      </c>
      <c r="M1722" s="34"/>
      <c r="N1722" s="36">
        <f>VLOOKUP(M1722,юноши!$K$4:$L$157,2)</f>
        <v>0</v>
      </c>
      <c r="O1722" s="37">
        <f t="shared" si="63"/>
        <v>0</v>
      </c>
      <c r="P1722" s="47">
        <f>'Личное первенство'!P398</f>
        <v>20</v>
      </c>
      <c r="Q1722" s="70"/>
      <c r="R1722" t="str">
        <f>M1714</f>
        <v>Субъект Российской Федерации 64</v>
      </c>
    </row>
    <row r="1723" spans="1:18" ht="18.75">
      <c r="A1723" s="34">
        <v>6</v>
      </c>
      <c r="B1723" s="35"/>
      <c r="C1723" s="34"/>
      <c r="D1723" s="36">
        <f>VLOOKUP(C1723,юноши!$A$4:$B$158,2)</f>
        <v>0</v>
      </c>
      <c r="E1723" s="34"/>
      <c r="F1723" s="36">
        <f>VLOOKUP(E1723,юноши!$C$4:$D$158,2)</f>
        <v>0</v>
      </c>
      <c r="G1723" s="34"/>
      <c r="H1723" s="36">
        <f>VLOOKUP(G1723,юноши!$E$4:$F$158,2)</f>
        <v>0</v>
      </c>
      <c r="I1723" s="34"/>
      <c r="J1723" s="36">
        <f>VLOOKUP(I1723,юноши!$G$4:$H$158,2)</f>
        <v>0</v>
      </c>
      <c r="K1723" s="34"/>
      <c r="L1723" s="36">
        <f>VLOOKUP(K1723,юноши!$I$4:$J$158,2)</f>
        <v>0</v>
      </c>
      <c r="M1723" s="34"/>
      <c r="N1723" s="36">
        <f>VLOOKUP(M1723,юноши!$K$4:$L$157,2)</f>
        <v>0</v>
      </c>
      <c r="O1723" s="37">
        <f t="shared" si="63"/>
        <v>0</v>
      </c>
      <c r="P1723" s="47">
        <f>'Личное первенство'!P399</f>
        <v>20</v>
      </c>
      <c r="Q1723" s="70"/>
      <c r="R1723" t="str">
        <f>M1714</f>
        <v>Субъект Российской Федерации 64</v>
      </c>
    </row>
    <row r="1724" spans="1:18" ht="20.25">
      <c r="A1724" s="72" t="s">
        <v>343</v>
      </c>
      <c r="B1724" s="73"/>
      <c r="C1724" s="73"/>
      <c r="D1724" s="73"/>
      <c r="E1724" s="73"/>
      <c r="F1724" s="73"/>
      <c r="G1724" s="73"/>
      <c r="H1724" s="73"/>
      <c r="I1724" s="73"/>
      <c r="J1724" s="73"/>
      <c r="K1724" s="73"/>
      <c r="L1724" s="73"/>
      <c r="M1724" s="73"/>
      <c r="N1724" s="74"/>
      <c r="O1724" s="79">
        <f ca="1">SUMPRODUCT(LARGE($O$1718:$O$1723,ROW(INDIRECT("O1:O"&amp;R15))))</f>
        <v>0</v>
      </c>
      <c r="P1724" s="80"/>
      <c r="Q1724" s="71"/>
    </row>
    <row r="1726" spans="1:18" ht="16.5">
      <c r="B1726" s="38" t="s">
        <v>350</v>
      </c>
    </row>
    <row r="1727" spans="1:18" ht="16.5">
      <c r="B1727" s="38"/>
    </row>
    <row r="1728" spans="1:18" ht="16.5">
      <c r="B1728" s="38" t="s">
        <v>351</v>
      </c>
    </row>
    <row r="1729" spans="1:17" ht="18.75">
      <c r="A1729" s="78" t="s">
        <v>330</v>
      </c>
      <c r="B1729" s="78"/>
      <c r="C1729" s="78"/>
      <c r="D1729" s="78"/>
      <c r="E1729" s="78"/>
      <c r="F1729" s="78"/>
      <c r="G1729" s="78"/>
      <c r="H1729" s="78"/>
      <c r="I1729" s="78"/>
      <c r="J1729" s="78"/>
      <c r="K1729" s="78"/>
      <c r="L1729" s="78"/>
      <c r="M1729" s="78"/>
      <c r="N1729" s="78"/>
      <c r="O1729" s="78"/>
      <c r="P1729" s="78"/>
      <c r="Q1729" s="78"/>
    </row>
    <row r="1730" spans="1:17" ht="18.75">
      <c r="A1730" s="78" t="s">
        <v>331</v>
      </c>
      <c r="B1730" s="78"/>
      <c r="C1730" s="78"/>
      <c r="D1730" s="78"/>
      <c r="E1730" s="78"/>
      <c r="F1730" s="78"/>
      <c r="G1730" s="78"/>
      <c r="H1730" s="78"/>
      <c r="I1730" s="78"/>
      <c r="J1730" s="78"/>
      <c r="K1730" s="78"/>
      <c r="L1730" s="78"/>
      <c r="M1730" s="78"/>
      <c r="N1730" s="78"/>
      <c r="O1730" s="78"/>
      <c r="P1730" s="78"/>
      <c r="Q1730" s="78"/>
    </row>
    <row r="1732" spans="1:17">
      <c r="A1732" s="65" t="s">
        <v>335</v>
      </c>
      <c r="B1732" s="65"/>
      <c r="C1732" s="65"/>
      <c r="D1732" s="65"/>
      <c r="E1732" s="65"/>
      <c r="F1732" s="65"/>
      <c r="G1732" s="65"/>
      <c r="H1732" s="65"/>
      <c r="I1732" s="65"/>
      <c r="J1732" s="65"/>
      <c r="K1732" s="65"/>
      <c r="L1732" s="65"/>
      <c r="M1732" s="65"/>
      <c r="N1732" s="65"/>
      <c r="O1732" s="65"/>
      <c r="P1732" s="65"/>
      <c r="Q1732" s="65"/>
    </row>
    <row r="1733" spans="1:17">
      <c r="A1733" s="28"/>
      <c r="B1733" s="28"/>
      <c r="C1733" s="28"/>
      <c r="D1733" s="28"/>
      <c r="E1733" s="28"/>
      <c r="F1733" s="28"/>
      <c r="G1733" s="28"/>
      <c r="H1733" s="28"/>
      <c r="I1733" s="28"/>
      <c r="J1733" s="28"/>
      <c r="K1733" s="28"/>
      <c r="L1733" s="28"/>
      <c r="M1733" s="28"/>
      <c r="N1733" s="28"/>
      <c r="O1733" s="28"/>
      <c r="P1733" s="28"/>
      <c r="Q1733" s="28"/>
    </row>
    <row r="1734" spans="1:17" ht="18.75">
      <c r="A1734" s="66" t="s">
        <v>332</v>
      </c>
      <c r="B1734" s="66"/>
      <c r="C1734" s="66"/>
      <c r="D1734" s="66"/>
      <c r="E1734" s="66"/>
      <c r="F1734" s="66"/>
      <c r="G1734" s="66"/>
      <c r="H1734" s="66"/>
      <c r="I1734" s="66"/>
      <c r="J1734" s="66"/>
      <c r="K1734" s="66"/>
      <c r="L1734" s="66"/>
      <c r="M1734" s="66"/>
      <c r="N1734" s="66"/>
      <c r="O1734" s="66"/>
      <c r="P1734" s="66"/>
      <c r="Q1734" s="66"/>
    </row>
    <row r="1735" spans="1:17" ht="18.75">
      <c r="A1735" s="66" t="s">
        <v>336</v>
      </c>
      <c r="B1735" s="66"/>
      <c r="C1735" s="66"/>
      <c r="D1735" s="66"/>
      <c r="E1735" s="66"/>
      <c r="F1735" s="66"/>
      <c r="G1735" s="66"/>
      <c r="H1735" s="66"/>
      <c r="I1735" s="66"/>
      <c r="J1735" s="66"/>
      <c r="K1735" s="66"/>
      <c r="L1735" s="66"/>
      <c r="M1735" s="66"/>
      <c r="N1735" s="66"/>
      <c r="O1735" s="66"/>
      <c r="P1735" s="66"/>
      <c r="Q1735" s="66"/>
    </row>
    <row r="1736" spans="1:17" ht="18.75">
      <c r="A1736" s="67" t="s">
        <v>337</v>
      </c>
      <c r="B1736" s="67"/>
      <c r="C1736" s="67"/>
      <c r="D1736" s="67"/>
      <c r="E1736" s="67"/>
      <c r="F1736" s="67"/>
      <c r="G1736" s="67"/>
      <c r="H1736" s="67"/>
      <c r="I1736" s="67"/>
      <c r="J1736" s="67"/>
      <c r="K1736" s="67"/>
      <c r="L1736" s="67"/>
      <c r="M1736" s="67"/>
      <c r="N1736" s="67"/>
      <c r="O1736" s="67"/>
      <c r="P1736" s="67"/>
      <c r="Q1736" s="67"/>
    </row>
    <row r="1737" spans="1:17" ht="18.75">
      <c r="A1737" s="40"/>
      <c r="B1737" s="40"/>
      <c r="C1737" s="40"/>
      <c r="D1737" s="40"/>
      <c r="E1737" s="40"/>
      <c r="F1737" s="40"/>
      <c r="G1737" s="40"/>
      <c r="H1737" s="40"/>
      <c r="I1737" s="40"/>
      <c r="J1737" s="40"/>
      <c r="K1737" s="40"/>
      <c r="L1737" s="40"/>
      <c r="M1737" s="40"/>
      <c r="N1737" s="40"/>
      <c r="O1737" s="40"/>
      <c r="P1737" s="40"/>
      <c r="Q1737" s="40"/>
    </row>
    <row r="1738" spans="1:17" ht="18.75">
      <c r="A1738" s="68" t="s">
        <v>333</v>
      </c>
      <c r="B1738" s="68"/>
      <c r="C1738" s="31"/>
      <c r="D1738" s="31"/>
      <c r="E1738" s="31"/>
      <c r="F1738" s="31"/>
      <c r="G1738" s="31"/>
      <c r="H1738" s="31"/>
      <c r="I1738" s="31"/>
      <c r="J1738" s="31"/>
      <c r="K1738" s="31"/>
      <c r="L1738" s="31"/>
      <c r="M1738" s="31"/>
      <c r="N1738" s="31"/>
      <c r="O1738" s="31"/>
    </row>
    <row r="1739" spans="1:17" ht="18.75">
      <c r="A1739" s="68" t="s">
        <v>334</v>
      </c>
      <c r="B1739" s="68"/>
      <c r="C1739" s="30"/>
      <c r="D1739" s="30"/>
      <c r="E1739" s="30"/>
      <c r="F1739" s="30"/>
      <c r="G1739" s="30"/>
      <c r="H1739" s="30"/>
      <c r="I1739" s="30"/>
      <c r="J1739" s="30"/>
      <c r="K1739" s="30"/>
      <c r="L1739" s="30"/>
      <c r="M1739" s="30"/>
      <c r="N1739" s="30"/>
      <c r="O1739" s="30"/>
    </row>
    <row r="1740" spans="1:17" ht="18.75">
      <c r="A1740" s="68"/>
      <c r="B1740" s="68"/>
      <c r="C1740" s="31"/>
      <c r="D1740" s="31"/>
      <c r="E1740" s="31"/>
      <c r="F1740" s="31"/>
      <c r="G1740" s="31"/>
      <c r="H1740" s="31"/>
      <c r="I1740" s="31"/>
      <c r="J1740" s="31"/>
      <c r="K1740" s="31"/>
      <c r="L1740" s="31"/>
      <c r="M1740" s="31"/>
      <c r="N1740" s="31"/>
      <c r="O1740" s="31"/>
    </row>
    <row r="1741" spans="1:17" ht="18.75">
      <c r="A1741" s="75" t="s">
        <v>416</v>
      </c>
      <c r="B1741" s="75"/>
      <c r="C1741" s="75"/>
      <c r="D1741" s="75"/>
      <c r="E1741" s="75"/>
      <c r="F1741" s="75"/>
      <c r="G1741" s="75"/>
      <c r="H1741" s="75"/>
      <c r="I1741" s="75"/>
      <c r="J1741" s="75"/>
      <c r="K1741" s="75"/>
      <c r="L1741" s="75"/>
      <c r="M1741" s="64" t="s">
        <v>516</v>
      </c>
      <c r="N1741" s="64"/>
      <c r="O1741" s="64"/>
      <c r="P1741" s="64"/>
      <c r="Q1741" s="64"/>
    </row>
    <row r="1743" spans="1:17" ht="46.5" customHeight="1">
      <c r="A1743" s="76" t="s">
        <v>340</v>
      </c>
      <c r="B1743" s="77" t="s">
        <v>341</v>
      </c>
      <c r="C1743" s="76" t="s">
        <v>352</v>
      </c>
      <c r="D1743" s="76"/>
      <c r="E1743" s="76" t="s">
        <v>344</v>
      </c>
      <c r="F1743" s="76"/>
      <c r="G1743" s="76" t="s">
        <v>345</v>
      </c>
      <c r="H1743" s="76"/>
      <c r="I1743" s="76" t="s">
        <v>346</v>
      </c>
      <c r="J1743" s="76"/>
      <c r="K1743" s="76" t="s">
        <v>347</v>
      </c>
      <c r="L1743" s="76"/>
      <c r="M1743" s="76" t="s">
        <v>348</v>
      </c>
      <c r="N1743" s="76"/>
      <c r="O1743" s="81" t="s">
        <v>349</v>
      </c>
      <c r="P1743" s="82" t="s">
        <v>338</v>
      </c>
      <c r="Q1743" s="82" t="s">
        <v>339</v>
      </c>
    </row>
    <row r="1744" spans="1:17" ht="16.5">
      <c r="A1744" s="76"/>
      <c r="B1744" s="77"/>
      <c r="C1744" s="32" t="s">
        <v>342</v>
      </c>
      <c r="D1744" s="33" t="s">
        <v>15</v>
      </c>
      <c r="E1744" s="32" t="s">
        <v>342</v>
      </c>
      <c r="F1744" s="33" t="s">
        <v>15</v>
      </c>
      <c r="G1744" s="32" t="s">
        <v>342</v>
      </c>
      <c r="H1744" s="33" t="s">
        <v>15</v>
      </c>
      <c r="I1744" s="32" t="s">
        <v>342</v>
      </c>
      <c r="J1744" s="33" t="s">
        <v>15</v>
      </c>
      <c r="K1744" s="32" t="s">
        <v>342</v>
      </c>
      <c r="L1744" s="33" t="s">
        <v>15</v>
      </c>
      <c r="M1744" s="32" t="s">
        <v>342</v>
      </c>
      <c r="N1744" s="33" t="s">
        <v>15</v>
      </c>
      <c r="O1744" s="81"/>
      <c r="P1744" s="83"/>
      <c r="Q1744" s="83"/>
    </row>
    <row r="1745" spans="1:18" ht="18.75">
      <c r="A1745" s="34">
        <v>1</v>
      </c>
      <c r="B1745" s="35"/>
      <c r="C1745" s="34"/>
      <c r="D1745" s="36">
        <f>VLOOKUP(C1745,юноши!$A$4:$B$158,2)</f>
        <v>0</v>
      </c>
      <c r="E1745" s="34"/>
      <c r="F1745" s="36">
        <f>VLOOKUP(E1745,юноши!$C$4:$D$158,2)</f>
        <v>0</v>
      </c>
      <c r="G1745" s="34"/>
      <c r="H1745" s="36">
        <f>VLOOKUP(G1745,юноши!$E$4:$F$158,2)</f>
        <v>0</v>
      </c>
      <c r="I1745" s="34"/>
      <c r="J1745" s="36">
        <f>VLOOKUP(I1745,юноши!$G$4:$H$158,2)</f>
        <v>0</v>
      </c>
      <c r="K1745" s="34"/>
      <c r="L1745" s="36">
        <f>VLOOKUP(K1745,юноши!$I$4:$J$158,2)</f>
        <v>0</v>
      </c>
      <c r="M1745" s="34"/>
      <c r="N1745" s="36">
        <f>VLOOKUP(M1745,юноши!$K$4:$L$157,2)</f>
        <v>0</v>
      </c>
      <c r="O1745" s="37">
        <f>SUM(D1745+F1745+H1745+J1745+L1745+N1745)</f>
        <v>0</v>
      </c>
      <c r="P1745" s="47">
        <f>'Личное первенство'!P400</f>
        <v>20</v>
      </c>
      <c r="Q1745" s="69">
        <f ca="1">'Командный зачет'!D79</f>
        <v>5</v>
      </c>
      <c r="R1745" t="str">
        <f>M1741</f>
        <v>Субъект Российской Федерации 65</v>
      </c>
    </row>
    <row r="1746" spans="1:18" ht="18.75">
      <c r="A1746" s="34">
        <v>2</v>
      </c>
      <c r="B1746" s="35"/>
      <c r="C1746" s="34"/>
      <c r="D1746" s="36">
        <f>VLOOKUP(C1746,юноши!$A$4:$B$158,2)</f>
        <v>0</v>
      </c>
      <c r="E1746" s="34"/>
      <c r="F1746" s="36">
        <f>VLOOKUP(E1746,юноши!$C$4:$D$158,2)</f>
        <v>0</v>
      </c>
      <c r="G1746" s="34"/>
      <c r="H1746" s="36">
        <f>VLOOKUP(G1746,юноши!$E$4:$F$158,2)</f>
        <v>0</v>
      </c>
      <c r="I1746" s="34"/>
      <c r="J1746" s="36">
        <f>VLOOKUP(I1746,юноши!$G$4:$H$158,2)</f>
        <v>0</v>
      </c>
      <c r="K1746" s="34"/>
      <c r="L1746" s="36">
        <f>VLOOKUP(K1746,юноши!$I$4:$J$158,2)</f>
        <v>0</v>
      </c>
      <c r="M1746" s="34"/>
      <c r="N1746" s="36">
        <f>VLOOKUP(M1746,юноши!$K$4:$L$157,2)</f>
        <v>0</v>
      </c>
      <c r="O1746" s="37">
        <f t="shared" ref="O1746:O1750" si="64">SUM(D1746+F1746+H1746+J1746+L1746+N1746)</f>
        <v>0</v>
      </c>
      <c r="P1746" s="47">
        <f>'Личное первенство'!P401</f>
        <v>20</v>
      </c>
      <c r="Q1746" s="70"/>
      <c r="R1746" t="str">
        <f>M1741</f>
        <v>Субъект Российской Федерации 65</v>
      </c>
    </row>
    <row r="1747" spans="1:18" ht="18.75">
      <c r="A1747" s="34">
        <v>3</v>
      </c>
      <c r="B1747" s="35"/>
      <c r="C1747" s="34"/>
      <c r="D1747" s="36">
        <f>VLOOKUP(C1747,юноши!$A$4:$B$158,2)</f>
        <v>0</v>
      </c>
      <c r="E1747" s="34"/>
      <c r="F1747" s="36">
        <f>VLOOKUP(E1747,юноши!$C$4:$D$158,2)</f>
        <v>0</v>
      </c>
      <c r="G1747" s="34"/>
      <c r="H1747" s="36">
        <f>VLOOKUP(G1747,юноши!$E$4:$F$158,2)</f>
        <v>0</v>
      </c>
      <c r="I1747" s="34"/>
      <c r="J1747" s="36">
        <f>VLOOKUP(I1747,юноши!$G$4:$H$158,2)</f>
        <v>0</v>
      </c>
      <c r="K1747" s="34"/>
      <c r="L1747" s="36">
        <f>VLOOKUP(K1747,юноши!$I$4:$J$158,2)</f>
        <v>0</v>
      </c>
      <c r="M1747" s="34"/>
      <c r="N1747" s="36">
        <f>VLOOKUP(M1747,юноши!$K$4:$L$157,2)</f>
        <v>0</v>
      </c>
      <c r="O1747" s="37">
        <f t="shared" si="64"/>
        <v>0</v>
      </c>
      <c r="P1747" s="47">
        <f>'Личное первенство'!P402</f>
        <v>20</v>
      </c>
      <c r="Q1747" s="70"/>
      <c r="R1747" t="str">
        <f>M1741</f>
        <v>Субъект Российской Федерации 65</v>
      </c>
    </row>
    <row r="1748" spans="1:18" ht="18.75">
      <c r="A1748" s="34">
        <v>4</v>
      </c>
      <c r="B1748" s="35"/>
      <c r="C1748" s="34"/>
      <c r="D1748" s="36">
        <f>VLOOKUP(C1748,юноши!$A$4:$B$158,2)</f>
        <v>0</v>
      </c>
      <c r="E1748" s="34"/>
      <c r="F1748" s="36">
        <f>VLOOKUP(E1748,юноши!$C$4:$D$158,2)</f>
        <v>0</v>
      </c>
      <c r="G1748" s="34"/>
      <c r="H1748" s="36">
        <f>VLOOKUP(G1748,юноши!$E$4:$F$158,2)</f>
        <v>0</v>
      </c>
      <c r="I1748" s="34"/>
      <c r="J1748" s="36">
        <f>VLOOKUP(I1748,юноши!$G$4:$H$158,2)</f>
        <v>0</v>
      </c>
      <c r="K1748" s="34"/>
      <c r="L1748" s="36">
        <f>VLOOKUP(K1748,юноши!$I$4:$J$158,2)</f>
        <v>0</v>
      </c>
      <c r="M1748" s="34"/>
      <c r="N1748" s="36">
        <f>VLOOKUP(M1748,юноши!$K$4:$L$157,2)</f>
        <v>0</v>
      </c>
      <c r="O1748" s="37">
        <f t="shared" si="64"/>
        <v>0</v>
      </c>
      <c r="P1748" s="47">
        <f>'Личное первенство'!P403</f>
        <v>20</v>
      </c>
      <c r="Q1748" s="70"/>
      <c r="R1748" t="str">
        <f>M1741</f>
        <v>Субъект Российской Федерации 65</v>
      </c>
    </row>
    <row r="1749" spans="1:18" ht="18.75">
      <c r="A1749" s="34">
        <v>5</v>
      </c>
      <c r="B1749" s="35"/>
      <c r="C1749" s="34"/>
      <c r="D1749" s="36">
        <f>VLOOKUP(C1749,юноши!$A$4:$B$158,2)</f>
        <v>0</v>
      </c>
      <c r="E1749" s="34"/>
      <c r="F1749" s="36">
        <f>VLOOKUP(E1749,юноши!$C$4:$D$158,2)</f>
        <v>0</v>
      </c>
      <c r="G1749" s="34"/>
      <c r="H1749" s="36">
        <f>VLOOKUP(G1749,юноши!$E$4:$F$158,2)</f>
        <v>0</v>
      </c>
      <c r="I1749" s="34"/>
      <c r="J1749" s="36">
        <f>VLOOKUP(I1749,юноши!$G$4:$H$158,2)</f>
        <v>0</v>
      </c>
      <c r="K1749" s="34"/>
      <c r="L1749" s="36">
        <f>VLOOKUP(K1749,юноши!$I$4:$J$158,2)</f>
        <v>0</v>
      </c>
      <c r="M1749" s="34"/>
      <c r="N1749" s="36">
        <f>VLOOKUP(M1749,юноши!$K$4:$L$157,2)</f>
        <v>0</v>
      </c>
      <c r="O1749" s="37">
        <f t="shared" si="64"/>
        <v>0</v>
      </c>
      <c r="P1749" s="47">
        <f>'Личное первенство'!P404</f>
        <v>20</v>
      </c>
      <c r="Q1749" s="70"/>
      <c r="R1749" t="str">
        <f>M1741</f>
        <v>Субъект Российской Федерации 65</v>
      </c>
    </row>
    <row r="1750" spans="1:18" ht="18.75">
      <c r="A1750" s="34">
        <v>6</v>
      </c>
      <c r="B1750" s="35"/>
      <c r="C1750" s="34"/>
      <c r="D1750" s="36">
        <f>VLOOKUP(C1750,юноши!$A$4:$B$158,2)</f>
        <v>0</v>
      </c>
      <c r="E1750" s="34"/>
      <c r="F1750" s="36">
        <f>VLOOKUP(E1750,юноши!$C$4:$D$158,2)</f>
        <v>0</v>
      </c>
      <c r="G1750" s="34"/>
      <c r="H1750" s="36">
        <f>VLOOKUP(G1750,юноши!$E$4:$F$158,2)</f>
        <v>0</v>
      </c>
      <c r="I1750" s="34"/>
      <c r="J1750" s="36">
        <f>VLOOKUP(I1750,юноши!$G$4:$H$158,2)</f>
        <v>0</v>
      </c>
      <c r="K1750" s="34"/>
      <c r="L1750" s="36">
        <f>VLOOKUP(K1750,юноши!$I$4:$J$158,2)</f>
        <v>0</v>
      </c>
      <c r="M1750" s="34"/>
      <c r="N1750" s="36">
        <f>VLOOKUP(M1750,юноши!$K$4:$L$157,2)</f>
        <v>0</v>
      </c>
      <c r="O1750" s="37">
        <f t="shared" si="64"/>
        <v>0</v>
      </c>
      <c r="P1750" s="47">
        <f>'Личное первенство'!P405</f>
        <v>20</v>
      </c>
      <c r="Q1750" s="70"/>
      <c r="R1750" t="str">
        <f>M1741</f>
        <v>Субъект Российской Федерации 65</v>
      </c>
    </row>
    <row r="1751" spans="1:18" ht="20.25">
      <c r="A1751" s="72" t="s">
        <v>343</v>
      </c>
      <c r="B1751" s="73"/>
      <c r="C1751" s="73"/>
      <c r="D1751" s="73"/>
      <c r="E1751" s="73"/>
      <c r="F1751" s="73"/>
      <c r="G1751" s="73"/>
      <c r="H1751" s="73"/>
      <c r="I1751" s="73"/>
      <c r="J1751" s="73"/>
      <c r="K1751" s="73"/>
      <c r="L1751" s="73"/>
      <c r="M1751" s="73"/>
      <c r="N1751" s="74"/>
      <c r="O1751" s="79">
        <f ca="1">SUMPRODUCT(LARGE($O$1745:$O$1750,ROW(INDIRECT("O1:O"&amp;R15))))</f>
        <v>0</v>
      </c>
      <c r="P1751" s="80"/>
      <c r="Q1751" s="71"/>
    </row>
    <row r="1753" spans="1:18" ht="16.5">
      <c r="B1753" s="38" t="s">
        <v>350</v>
      </c>
    </row>
    <row r="1754" spans="1:18" ht="16.5">
      <c r="B1754" s="38"/>
    </row>
    <row r="1755" spans="1:18" ht="16.5">
      <c r="B1755" s="38" t="s">
        <v>351</v>
      </c>
    </row>
    <row r="1756" spans="1:18" ht="18.75">
      <c r="A1756" s="78" t="s">
        <v>330</v>
      </c>
      <c r="B1756" s="78"/>
      <c r="C1756" s="78"/>
      <c r="D1756" s="78"/>
      <c r="E1756" s="78"/>
      <c r="F1756" s="78"/>
      <c r="G1756" s="78"/>
      <c r="H1756" s="78"/>
      <c r="I1756" s="78"/>
      <c r="J1756" s="78"/>
      <c r="K1756" s="78"/>
      <c r="L1756" s="78"/>
      <c r="M1756" s="78"/>
      <c r="N1756" s="78"/>
      <c r="O1756" s="78"/>
      <c r="P1756" s="78"/>
      <c r="Q1756" s="78"/>
    </row>
    <row r="1757" spans="1:18" ht="18.75">
      <c r="A1757" s="78" t="s">
        <v>331</v>
      </c>
      <c r="B1757" s="78"/>
      <c r="C1757" s="78"/>
      <c r="D1757" s="78"/>
      <c r="E1757" s="78"/>
      <c r="F1757" s="78"/>
      <c r="G1757" s="78"/>
      <c r="H1757" s="78"/>
      <c r="I1757" s="78"/>
      <c r="J1757" s="78"/>
      <c r="K1757" s="78"/>
      <c r="L1757" s="78"/>
      <c r="M1757" s="78"/>
      <c r="N1757" s="78"/>
      <c r="O1757" s="78"/>
      <c r="P1757" s="78"/>
      <c r="Q1757" s="78"/>
    </row>
    <row r="1759" spans="1:18">
      <c r="A1759" s="65" t="s">
        <v>335</v>
      </c>
      <c r="B1759" s="65"/>
      <c r="C1759" s="65"/>
      <c r="D1759" s="65"/>
      <c r="E1759" s="65"/>
      <c r="F1759" s="65"/>
      <c r="G1759" s="65"/>
      <c r="H1759" s="65"/>
      <c r="I1759" s="65"/>
      <c r="J1759" s="65"/>
      <c r="K1759" s="65"/>
      <c r="L1759" s="65"/>
      <c r="M1759" s="65"/>
      <c r="N1759" s="65"/>
      <c r="O1759" s="65"/>
      <c r="P1759" s="65"/>
      <c r="Q1759" s="65"/>
    </row>
    <row r="1760" spans="1:18">
      <c r="A1760" s="28"/>
      <c r="B1760" s="28"/>
      <c r="C1760" s="28"/>
      <c r="D1760" s="28"/>
      <c r="E1760" s="28"/>
      <c r="F1760" s="28"/>
      <c r="G1760" s="28"/>
      <c r="H1760" s="28"/>
      <c r="I1760" s="28"/>
      <c r="J1760" s="28"/>
      <c r="K1760" s="28"/>
      <c r="L1760" s="28"/>
      <c r="M1760" s="28"/>
      <c r="N1760" s="28"/>
      <c r="O1760" s="28"/>
      <c r="P1760" s="28"/>
      <c r="Q1760" s="28"/>
    </row>
    <row r="1761" spans="1:18" ht="18.75">
      <c r="A1761" s="66" t="s">
        <v>332</v>
      </c>
      <c r="B1761" s="66"/>
      <c r="C1761" s="66"/>
      <c r="D1761" s="66"/>
      <c r="E1761" s="66"/>
      <c r="F1761" s="66"/>
      <c r="G1761" s="66"/>
      <c r="H1761" s="66"/>
      <c r="I1761" s="66"/>
      <c r="J1761" s="66"/>
      <c r="K1761" s="66"/>
      <c r="L1761" s="66"/>
      <c r="M1761" s="66"/>
      <c r="N1761" s="66"/>
      <c r="O1761" s="66"/>
      <c r="P1761" s="66"/>
      <c r="Q1761" s="66"/>
    </row>
    <row r="1762" spans="1:18" ht="18.75">
      <c r="A1762" s="66" t="s">
        <v>336</v>
      </c>
      <c r="B1762" s="66"/>
      <c r="C1762" s="66"/>
      <c r="D1762" s="66"/>
      <c r="E1762" s="66"/>
      <c r="F1762" s="66"/>
      <c r="G1762" s="66"/>
      <c r="H1762" s="66"/>
      <c r="I1762" s="66"/>
      <c r="J1762" s="66"/>
      <c r="K1762" s="66"/>
      <c r="L1762" s="66"/>
      <c r="M1762" s="66"/>
      <c r="N1762" s="66"/>
      <c r="O1762" s="66"/>
      <c r="P1762" s="66"/>
      <c r="Q1762" s="66"/>
    </row>
    <row r="1763" spans="1:18" ht="18.75">
      <c r="A1763" s="67" t="s">
        <v>337</v>
      </c>
      <c r="B1763" s="67"/>
      <c r="C1763" s="67"/>
      <c r="D1763" s="67"/>
      <c r="E1763" s="67"/>
      <c r="F1763" s="67"/>
      <c r="G1763" s="67"/>
      <c r="H1763" s="67"/>
      <c r="I1763" s="67"/>
      <c r="J1763" s="67"/>
      <c r="K1763" s="67"/>
      <c r="L1763" s="67"/>
      <c r="M1763" s="67"/>
      <c r="N1763" s="67"/>
      <c r="O1763" s="67"/>
      <c r="P1763" s="67"/>
      <c r="Q1763" s="67"/>
    </row>
    <row r="1764" spans="1:18" ht="18.75">
      <c r="A1764" s="40"/>
      <c r="B1764" s="40"/>
      <c r="C1764" s="40"/>
      <c r="D1764" s="40"/>
      <c r="E1764" s="40"/>
      <c r="F1764" s="40"/>
      <c r="G1764" s="40"/>
      <c r="H1764" s="40"/>
      <c r="I1764" s="40"/>
      <c r="J1764" s="40"/>
      <c r="K1764" s="40"/>
      <c r="L1764" s="40"/>
      <c r="M1764" s="40"/>
      <c r="N1764" s="40"/>
      <c r="O1764" s="40"/>
      <c r="P1764" s="40"/>
      <c r="Q1764" s="40"/>
    </row>
    <row r="1765" spans="1:18" ht="18.75">
      <c r="A1765" s="68" t="s">
        <v>333</v>
      </c>
      <c r="B1765" s="68"/>
      <c r="C1765" s="31"/>
      <c r="D1765" s="31"/>
      <c r="E1765" s="31"/>
      <c r="F1765" s="31"/>
      <c r="G1765" s="31"/>
      <c r="H1765" s="31"/>
      <c r="I1765" s="31"/>
      <c r="J1765" s="31"/>
      <c r="K1765" s="31"/>
      <c r="L1765" s="31"/>
      <c r="M1765" s="31"/>
      <c r="N1765" s="31"/>
      <c r="O1765" s="31"/>
    </row>
    <row r="1766" spans="1:18" ht="18.75">
      <c r="A1766" s="68" t="s">
        <v>334</v>
      </c>
      <c r="B1766" s="68"/>
      <c r="C1766" s="30"/>
      <c r="D1766" s="30"/>
      <c r="E1766" s="30"/>
      <c r="F1766" s="30"/>
      <c r="G1766" s="30"/>
      <c r="H1766" s="30"/>
      <c r="I1766" s="30"/>
      <c r="J1766" s="30"/>
      <c r="K1766" s="30"/>
      <c r="L1766" s="30"/>
      <c r="M1766" s="30"/>
      <c r="N1766" s="30"/>
      <c r="O1766" s="30"/>
    </row>
    <row r="1767" spans="1:18" ht="18.75">
      <c r="A1767" s="68"/>
      <c r="B1767" s="68"/>
      <c r="C1767" s="31"/>
      <c r="D1767" s="31"/>
      <c r="E1767" s="31"/>
      <c r="F1767" s="31"/>
      <c r="G1767" s="31"/>
      <c r="H1767" s="31"/>
      <c r="I1767" s="31"/>
      <c r="J1767" s="31"/>
      <c r="K1767" s="31"/>
      <c r="L1767" s="31"/>
      <c r="M1767" s="31"/>
      <c r="N1767" s="31"/>
      <c r="O1767" s="31"/>
    </row>
    <row r="1768" spans="1:18" ht="18.75">
      <c r="A1768" s="75" t="s">
        <v>417</v>
      </c>
      <c r="B1768" s="75"/>
      <c r="C1768" s="75"/>
      <c r="D1768" s="75"/>
      <c r="E1768" s="75"/>
      <c r="F1768" s="75"/>
      <c r="G1768" s="75"/>
      <c r="H1768" s="75"/>
      <c r="I1768" s="75"/>
      <c r="J1768" s="75"/>
      <c r="K1768" s="75"/>
      <c r="L1768" s="75"/>
      <c r="M1768" s="64" t="s">
        <v>517</v>
      </c>
      <c r="N1768" s="64"/>
      <c r="O1768" s="64"/>
      <c r="P1768" s="64"/>
      <c r="Q1768" s="64"/>
    </row>
    <row r="1770" spans="1:18" ht="46.5" customHeight="1">
      <c r="A1770" s="76" t="s">
        <v>340</v>
      </c>
      <c r="B1770" s="77" t="s">
        <v>341</v>
      </c>
      <c r="C1770" s="76" t="s">
        <v>352</v>
      </c>
      <c r="D1770" s="76"/>
      <c r="E1770" s="76" t="s">
        <v>344</v>
      </c>
      <c r="F1770" s="76"/>
      <c r="G1770" s="76" t="s">
        <v>345</v>
      </c>
      <c r="H1770" s="76"/>
      <c r="I1770" s="76" t="s">
        <v>346</v>
      </c>
      <c r="J1770" s="76"/>
      <c r="K1770" s="76" t="s">
        <v>347</v>
      </c>
      <c r="L1770" s="76"/>
      <c r="M1770" s="76" t="s">
        <v>348</v>
      </c>
      <c r="N1770" s="76"/>
      <c r="O1770" s="81" t="s">
        <v>349</v>
      </c>
      <c r="P1770" s="82" t="s">
        <v>338</v>
      </c>
      <c r="Q1770" s="82" t="s">
        <v>339</v>
      </c>
    </row>
    <row r="1771" spans="1:18" ht="16.5">
      <c r="A1771" s="76"/>
      <c r="B1771" s="77"/>
      <c r="C1771" s="32" t="s">
        <v>342</v>
      </c>
      <c r="D1771" s="33" t="s">
        <v>15</v>
      </c>
      <c r="E1771" s="32" t="s">
        <v>342</v>
      </c>
      <c r="F1771" s="33" t="s">
        <v>15</v>
      </c>
      <c r="G1771" s="32" t="s">
        <v>342</v>
      </c>
      <c r="H1771" s="33" t="s">
        <v>15</v>
      </c>
      <c r="I1771" s="32" t="s">
        <v>342</v>
      </c>
      <c r="J1771" s="33" t="s">
        <v>15</v>
      </c>
      <c r="K1771" s="32" t="s">
        <v>342</v>
      </c>
      <c r="L1771" s="33" t="s">
        <v>15</v>
      </c>
      <c r="M1771" s="32" t="s">
        <v>342</v>
      </c>
      <c r="N1771" s="33" t="s">
        <v>15</v>
      </c>
      <c r="O1771" s="81"/>
      <c r="P1771" s="83"/>
      <c r="Q1771" s="83"/>
    </row>
    <row r="1772" spans="1:18" ht="18.75">
      <c r="A1772" s="34">
        <v>1</v>
      </c>
      <c r="B1772" s="35"/>
      <c r="C1772" s="34"/>
      <c r="D1772" s="36">
        <f>VLOOKUP(C1772,юноши!$A$4:$B$158,2)</f>
        <v>0</v>
      </c>
      <c r="E1772" s="34"/>
      <c r="F1772" s="36">
        <f>VLOOKUP(E1772,юноши!$C$4:$D$158,2)</f>
        <v>0</v>
      </c>
      <c r="G1772" s="34"/>
      <c r="H1772" s="36">
        <f>VLOOKUP(G1772,юноши!$E$4:$F$158,2)</f>
        <v>0</v>
      </c>
      <c r="I1772" s="34"/>
      <c r="J1772" s="36">
        <f>VLOOKUP(I1772,юноши!$G$4:$H$158,2)</f>
        <v>0</v>
      </c>
      <c r="K1772" s="34"/>
      <c r="L1772" s="36">
        <f>VLOOKUP(K1772,юноши!$I$4:$J$158,2)</f>
        <v>0</v>
      </c>
      <c r="M1772" s="34"/>
      <c r="N1772" s="36">
        <f>VLOOKUP(M1772,юноши!$K$4:$L$157,2)</f>
        <v>0</v>
      </c>
      <c r="O1772" s="37">
        <f>SUM(D1772+F1772+H1772+J1772+L1772+N1772)</f>
        <v>0</v>
      </c>
      <c r="P1772" s="47">
        <f>'Личное первенство'!P406</f>
        <v>20</v>
      </c>
      <c r="Q1772" s="69">
        <f ca="1">'Командный зачет'!D80</f>
        <v>5</v>
      </c>
      <c r="R1772" t="str">
        <f>M1768</f>
        <v>Субъект Российской Федерации 66</v>
      </c>
    </row>
    <row r="1773" spans="1:18" ht="18.75">
      <c r="A1773" s="34">
        <v>2</v>
      </c>
      <c r="B1773" s="35"/>
      <c r="C1773" s="34"/>
      <c r="D1773" s="36">
        <f>VLOOKUP(C1773,юноши!$A$4:$B$158,2)</f>
        <v>0</v>
      </c>
      <c r="E1773" s="34"/>
      <c r="F1773" s="36">
        <f>VLOOKUP(E1773,юноши!$C$4:$D$158,2)</f>
        <v>0</v>
      </c>
      <c r="G1773" s="34"/>
      <c r="H1773" s="36">
        <f>VLOOKUP(G1773,юноши!$E$4:$F$158,2)</f>
        <v>0</v>
      </c>
      <c r="I1773" s="34"/>
      <c r="J1773" s="36">
        <f>VLOOKUP(I1773,юноши!$G$4:$H$158,2)</f>
        <v>0</v>
      </c>
      <c r="K1773" s="34"/>
      <c r="L1773" s="36">
        <f>VLOOKUP(K1773,юноши!$I$4:$J$158,2)</f>
        <v>0</v>
      </c>
      <c r="M1773" s="34"/>
      <c r="N1773" s="36">
        <f>VLOOKUP(M1773,юноши!$K$4:$L$157,2)</f>
        <v>0</v>
      </c>
      <c r="O1773" s="37">
        <f t="shared" ref="O1773:O1777" si="65">SUM(D1773+F1773+H1773+J1773+L1773+N1773)</f>
        <v>0</v>
      </c>
      <c r="P1773" s="47">
        <f>'Личное первенство'!P407</f>
        <v>20</v>
      </c>
      <c r="Q1773" s="70"/>
      <c r="R1773" t="str">
        <f>M1768</f>
        <v>Субъект Российской Федерации 66</v>
      </c>
    </row>
    <row r="1774" spans="1:18" ht="18.75">
      <c r="A1774" s="34">
        <v>3</v>
      </c>
      <c r="B1774" s="35"/>
      <c r="C1774" s="34"/>
      <c r="D1774" s="36">
        <f>VLOOKUP(C1774,юноши!$A$4:$B$158,2)</f>
        <v>0</v>
      </c>
      <c r="E1774" s="34"/>
      <c r="F1774" s="36">
        <f>VLOOKUP(E1774,юноши!$C$4:$D$158,2)</f>
        <v>0</v>
      </c>
      <c r="G1774" s="34"/>
      <c r="H1774" s="36">
        <f>VLOOKUP(G1774,юноши!$E$4:$F$158,2)</f>
        <v>0</v>
      </c>
      <c r="I1774" s="34"/>
      <c r="J1774" s="36">
        <f>VLOOKUP(I1774,юноши!$G$4:$H$158,2)</f>
        <v>0</v>
      </c>
      <c r="K1774" s="34"/>
      <c r="L1774" s="36">
        <f>VLOOKUP(K1774,юноши!$I$4:$J$158,2)</f>
        <v>0</v>
      </c>
      <c r="M1774" s="34"/>
      <c r="N1774" s="36">
        <f>VLOOKUP(M1774,юноши!$K$4:$L$157,2)</f>
        <v>0</v>
      </c>
      <c r="O1774" s="37">
        <f t="shared" si="65"/>
        <v>0</v>
      </c>
      <c r="P1774" s="47">
        <f>'Личное первенство'!P408</f>
        <v>20</v>
      </c>
      <c r="Q1774" s="70"/>
      <c r="R1774" t="str">
        <f>M1768</f>
        <v>Субъект Российской Федерации 66</v>
      </c>
    </row>
    <row r="1775" spans="1:18" ht="18.75">
      <c r="A1775" s="34">
        <v>4</v>
      </c>
      <c r="B1775" s="35"/>
      <c r="C1775" s="34"/>
      <c r="D1775" s="36">
        <f>VLOOKUP(C1775,юноши!$A$4:$B$158,2)</f>
        <v>0</v>
      </c>
      <c r="E1775" s="34"/>
      <c r="F1775" s="36">
        <f>VLOOKUP(E1775,юноши!$C$4:$D$158,2)</f>
        <v>0</v>
      </c>
      <c r="G1775" s="34"/>
      <c r="H1775" s="36">
        <f>VLOOKUP(G1775,юноши!$E$4:$F$158,2)</f>
        <v>0</v>
      </c>
      <c r="I1775" s="34"/>
      <c r="J1775" s="36">
        <f>VLOOKUP(I1775,юноши!$G$4:$H$158,2)</f>
        <v>0</v>
      </c>
      <c r="K1775" s="34"/>
      <c r="L1775" s="36">
        <f>VLOOKUP(K1775,юноши!$I$4:$J$158,2)</f>
        <v>0</v>
      </c>
      <c r="M1775" s="34"/>
      <c r="N1775" s="36">
        <f>VLOOKUP(M1775,юноши!$K$4:$L$157,2)</f>
        <v>0</v>
      </c>
      <c r="O1775" s="37">
        <f t="shared" si="65"/>
        <v>0</v>
      </c>
      <c r="P1775" s="47">
        <f>'Личное первенство'!P409</f>
        <v>20</v>
      </c>
      <c r="Q1775" s="70"/>
      <c r="R1775" t="str">
        <f>M1768</f>
        <v>Субъект Российской Федерации 66</v>
      </c>
    </row>
    <row r="1776" spans="1:18" ht="18.75">
      <c r="A1776" s="34">
        <v>5</v>
      </c>
      <c r="B1776" s="35"/>
      <c r="C1776" s="34"/>
      <c r="D1776" s="36">
        <f>VLOOKUP(C1776,юноши!$A$4:$B$158,2)</f>
        <v>0</v>
      </c>
      <c r="E1776" s="34"/>
      <c r="F1776" s="36">
        <f>VLOOKUP(E1776,юноши!$C$4:$D$158,2)</f>
        <v>0</v>
      </c>
      <c r="G1776" s="34"/>
      <c r="H1776" s="36">
        <f>VLOOKUP(G1776,юноши!$E$4:$F$158,2)</f>
        <v>0</v>
      </c>
      <c r="I1776" s="34"/>
      <c r="J1776" s="36">
        <f>VLOOKUP(I1776,юноши!$G$4:$H$158,2)</f>
        <v>0</v>
      </c>
      <c r="K1776" s="34"/>
      <c r="L1776" s="36">
        <f>VLOOKUP(K1776,юноши!$I$4:$J$158,2)</f>
        <v>0</v>
      </c>
      <c r="M1776" s="34"/>
      <c r="N1776" s="36">
        <f>VLOOKUP(M1776,юноши!$K$4:$L$157,2)</f>
        <v>0</v>
      </c>
      <c r="O1776" s="37">
        <f t="shared" si="65"/>
        <v>0</v>
      </c>
      <c r="P1776" s="47">
        <f>'Личное первенство'!P410</f>
        <v>20</v>
      </c>
      <c r="Q1776" s="70"/>
      <c r="R1776" t="str">
        <f>M1768</f>
        <v>Субъект Российской Федерации 66</v>
      </c>
    </row>
    <row r="1777" spans="1:18" ht="18.75">
      <c r="A1777" s="34">
        <v>6</v>
      </c>
      <c r="B1777" s="35"/>
      <c r="C1777" s="34"/>
      <c r="D1777" s="36">
        <f>VLOOKUP(C1777,юноши!$A$4:$B$158,2)</f>
        <v>0</v>
      </c>
      <c r="E1777" s="34"/>
      <c r="F1777" s="36">
        <f>VLOOKUP(E1777,юноши!$C$4:$D$158,2)</f>
        <v>0</v>
      </c>
      <c r="G1777" s="34"/>
      <c r="H1777" s="36">
        <f>VLOOKUP(G1777,юноши!$E$4:$F$158,2)</f>
        <v>0</v>
      </c>
      <c r="I1777" s="34"/>
      <c r="J1777" s="36">
        <f>VLOOKUP(I1777,юноши!$G$4:$H$158,2)</f>
        <v>0</v>
      </c>
      <c r="K1777" s="34"/>
      <c r="L1777" s="36">
        <f>VLOOKUP(K1777,юноши!$I$4:$J$158,2)</f>
        <v>0</v>
      </c>
      <c r="M1777" s="34"/>
      <c r="N1777" s="36">
        <f>VLOOKUP(M1777,юноши!$K$4:$L$157,2)</f>
        <v>0</v>
      </c>
      <c r="O1777" s="37">
        <f t="shared" si="65"/>
        <v>0</v>
      </c>
      <c r="P1777" s="47">
        <f>'Личное первенство'!P411</f>
        <v>20</v>
      </c>
      <c r="Q1777" s="70"/>
      <c r="R1777" t="str">
        <f>M1768</f>
        <v>Субъект Российской Федерации 66</v>
      </c>
    </row>
    <row r="1778" spans="1:18" ht="20.25">
      <c r="A1778" s="72" t="s">
        <v>343</v>
      </c>
      <c r="B1778" s="73"/>
      <c r="C1778" s="73"/>
      <c r="D1778" s="73"/>
      <c r="E1778" s="73"/>
      <c r="F1778" s="73"/>
      <c r="G1778" s="73"/>
      <c r="H1778" s="73"/>
      <c r="I1778" s="73"/>
      <c r="J1778" s="73"/>
      <c r="K1778" s="73"/>
      <c r="L1778" s="73"/>
      <c r="M1778" s="73"/>
      <c r="N1778" s="74"/>
      <c r="O1778" s="79">
        <f ca="1">SUMPRODUCT(LARGE($O$1772:$O$1777,ROW(INDIRECT("O1:O"&amp;R15))))</f>
        <v>0</v>
      </c>
      <c r="P1778" s="80"/>
      <c r="Q1778" s="71"/>
    </row>
    <row r="1780" spans="1:18" ht="16.5">
      <c r="B1780" s="38" t="s">
        <v>350</v>
      </c>
    </row>
    <row r="1781" spans="1:18" ht="16.5">
      <c r="B1781" s="38"/>
    </row>
    <row r="1782" spans="1:18" ht="16.5">
      <c r="B1782" s="38" t="s">
        <v>351</v>
      </c>
    </row>
    <row r="1783" spans="1:18" ht="18.75">
      <c r="A1783" s="78" t="s">
        <v>330</v>
      </c>
      <c r="B1783" s="78"/>
      <c r="C1783" s="78"/>
      <c r="D1783" s="78"/>
      <c r="E1783" s="78"/>
      <c r="F1783" s="78"/>
      <c r="G1783" s="78"/>
      <c r="H1783" s="78"/>
      <c r="I1783" s="78"/>
      <c r="J1783" s="78"/>
      <c r="K1783" s="78"/>
      <c r="L1783" s="78"/>
      <c r="M1783" s="78"/>
      <c r="N1783" s="78"/>
      <c r="O1783" s="78"/>
      <c r="P1783" s="78"/>
      <c r="Q1783" s="78"/>
    </row>
    <row r="1784" spans="1:18" ht="18.75">
      <c r="A1784" s="78" t="s">
        <v>331</v>
      </c>
      <c r="B1784" s="78"/>
      <c r="C1784" s="78"/>
      <c r="D1784" s="78"/>
      <c r="E1784" s="78"/>
      <c r="F1784" s="78"/>
      <c r="G1784" s="78"/>
      <c r="H1784" s="78"/>
      <c r="I1784" s="78"/>
      <c r="J1784" s="78"/>
      <c r="K1784" s="78"/>
      <c r="L1784" s="78"/>
      <c r="M1784" s="78"/>
      <c r="N1784" s="78"/>
      <c r="O1784" s="78"/>
      <c r="P1784" s="78"/>
      <c r="Q1784" s="78"/>
    </row>
    <row r="1786" spans="1:18">
      <c r="A1786" s="65" t="s">
        <v>335</v>
      </c>
      <c r="B1786" s="65"/>
      <c r="C1786" s="65"/>
      <c r="D1786" s="65"/>
      <c r="E1786" s="65"/>
      <c r="F1786" s="65"/>
      <c r="G1786" s="65"/>
      <c r="H1786" s="65"/>
      <c r="I1786" s="65"/>
      <c r="J1786" s="65"/>
      <c r="K1786" s="65"/>
      <c r="L1786" s="65"/>
      <c r="M1786" s="65"/>
      <c r="N1786" s="65"/>
      <c r="O1786" s="65"/>
      <c r="P1786" s="65"/>
      <c r="Q1786" s="65"/>
    </row>
    <row r="1787" spans="1:18">
      <c r="A1787" s="28"/>
      <c r="B1787" s="28"/>
      <c r="C1787" s="28"/>
      <c r="D1787" s="28"/>
      <c r="E1787" s="28"/>
      <c r="F1787" s="28"/>
      <c r="G1787" s="28"/>
      <c r="H1787" s="28"/>
      <c r="I1787" s="28"/>
      <c r="J1787" s="28"/>
      <c r="K1787" s="28"/>
      <c r="L1787" s="28"/>
      <c r="M1787" s="28"/>
      <c r="N1787" s="28"/>
      <c r="O1787" s="28"/>
      <c r="P1787" s="28"/>
      <c r="Q1787" s="28"/>
    </row>
    <row r="1788" spans="1:18" ht="18.75">
      <c r="A1788" s="66" t="s">
        <v>332</v>
      </c>
      <c r="B1788" s="66"/>
      <c r="C1788" s="66"/>
      <c r="D1788" s="66"/>
      <c r="E1788" s="66"/>
      <c r="F1788" s="66"/>
      <c r="G1788" s="66"/>
      <c r="H1788" s="66"/>
      <c r="I1788" s="66"/>
      <c r="J1788" s="66"/>
      <c r="K1788" s="66"/>
      <c r="L1788" s="66"/>
      <c r="M1788" s="66"/>
      <c r="N1788" s="66"/>
      <c r="O1788" s="66"/>
      <c r="P1788" s="66"/>
      <c r="Q1788" s="66"/>
    </row>
    <row r="1789" spans="1:18" ht="18.75">
      <c r="A1789" s="66" t="s">
        <v>336</v>
      </c>
      <c r="B1789" s="66"/>
      <c r="C1789" s="66"/>
      <c r="D1789" s="66"/>
      <c r="E1789" s="66"/>
      <c r="F1789" s="66"/>
      <c r="G1789" s="66"/>
      <c r="H1789" s="66"/>
      <c r="I1789" s="66"/>
      <c r="J1789" s="66"/>
      <c r="K1789" s="66"/>
      <c r="L1789" s="66"/>
      <c r="M1789" s="66"/>
      <c r="N1789" s="66"/>
      <c r="O1789" s="66"/>
      <c r="P1789" s="66"/>
      <c r="Q1789" s="66"/>
    </row>
    <row r="1790" spans="1:18" ht="18.75">
      <c r="A1790" s="67" t="s">
        <v>337</v>
      </c>
      <c r="B1790" s="67"/>
      <c r="C1790" s="67"/>
      <c r="D1790" s="67"/>
      <c r="E1790" s="67"/>
      <c r="F1790" s="67"/>
      <c r="G1790" s="67"/>
      <c r="H1790" s="67"/>
      <c r="I1790" s="67"/>
      <c r="J1790" s="67"/>
      <c r="K1790" s="67"/>
      <c r="L1790" s="67"/>
      <c r="M1790" s="67"/>
      <c r="N1790" s="67"/>
      <c r="O1790" s="67"/>
      <c r="P1790" s="67"/>
      <c r="Q1790" s="67"/>
    </row>
    <row r="1791" spans="1:18" ht="18.75">
      <c r="A1791" s="40"/>
      <c r="B1791" s="40"/>
      <c r="C1791" s="40"/>
      <c r="D1791" s="40"/>
      <c r="E1791" s="40"/>
      <c r="F1791" s="40"/>
      <c r="G1791" s="40"/>
      <c r="H1791" s="40"/>
      <c r="I1791" s="40"/>
      <c r="J1791" s="40"/>
      <c r="K1791" s="40"/>
      <c r="L1791" s="40"/>
      <c r="M1791" s="40"/>
      <c r="N1791" s="40"/>
      <c r="O1791" s="40"/>
      <c r="P1791" s="40"/>
      <c r="Q1791" s="40"/>
    </row>
    <row r="1792" spans="1:18" ht="18.75">
      <c r="A1792" s="68" t="s">
        <v>333</v>
      </c>
      <c r="B1792" s="68"/>
      <c r="C1792" s="31"/>
      <c r="D1792" s="31"/>
      <c r="E1792" s="31"/>
      <c r="F1792" s="31"/>
      <c r="G1792" s="31"/>
      <c r="H1792" s="31"/>
      <c r="I1792" s="31"/>
      <c r="J1792" s="31"/>
      <c r="K1792" s="31"/>
      <c r="L1792" s="31"/>
      <c r="M1792" s="31"/>
      <c r="N1792" s="31"/>
      <c r="O1792" s="31"/>
    </row>
    <row r="1793" spans="1:18" ht="18.75">
      <c r="A1793" s="68" t="s">
        <v>334</v>
      </c>
      <c r="B1793" s="68"/>
      <c r="C1793" s="30"/>
      <c r="D1793" s="30"/>
      <c r="E1793" s="30"/>
      <c r="F1793" s="30"/>
      <c r="G1793" s="30"/>
      <c r="H1793" s="30"/>
      <c r="I1793" s="30"/>
      <c r="J1793" s="30"/>
      <c r="K1793" s="30"/>
      <c r="L1793" s="30"/>
      <c r="M1793" s="30"/>
      <c r="N1793" s="30"/>
      <c r="O1793" s="30"/>
    </row>
    <row r="1794" spans="1:18" ht="18.75">
      <c r="A1794" s="68"/>
      <c r="B1794" s="68"/>
      <c r="C1794" s="31"/>
      <c r="D1794" s="31"/>
      <c r="E1794" s="31"/>
      <c r="F1794" s="31"/>
      <c r="G1794" s="31"/>
      <c r="H1794" s="31"/>
      <c r="I1794" s="31"/>
      <c r="J1794" s="31"/>
      <c r="K1794" s="31"/>
      <c r="L1794" s="31"/>
      <c r="M1794" s="31"/>
      <c r="N1794" s="31"/>
      <c r="O1794" s="31"/>
    </row>
    <row r="1795" spans="1:18" ht="18.75">
      <c r="A1795" s="75" t="s">
        <v>418</v>
      </c>
      <c r="B1795" s="75"/>
      <c r="C1795" s="75"/>
      <c r="D1795" s="75"/>
      <c r="E1795" s="75"/>
      <c r="F1795" s="75"/>
      <c r="G1795" s="75"/>
      <c r="H1795" s="75"/>
      <c r="I1795" s="75"/>
      <c r="J1795" s="75"/>
      <c r="K1795" s="75"/>
      <c r="L1795" s="75"/>
      <c r="M1795" s="64" t="s">
        <v>518</v>
      </c>
      <c r="N1795" s="64"/>
      <c r="O1795" s="64"/>
      <c r="P1795" s="64"/>
      <c r="Q1795" s="64"/>
    </row>
    <row r="1797" spans="1:18" ht="46.5" customHeight="1">
      <c r="A1797" s="76" t="s">
        <v>340</v>
      </c>
      <c r="B1797" s="77" t="s">
        <v>341</v>
      </c>
      <c r="C1797" s="76" t="s">
        <v>352</v>
      </c>
      <c r="D1797" s="76"/>
      <c r="E1797" s="76" t="s">
        <v>344</v>
      </c>
      <c r="F1797" s="76"/>
      <c r="G1797" s="76" t="s">
        <v>345</v>
      </c>
      <c r="H1797" s="76"/>
      <c r="I1797" s="76" t="s">
        <v>346</v>
      </c>
      <c r="J1797" s="76"/>
      <c r="K1797" s="76" t="s">
        <v>347</v>
      </c>
      <c r="L1797" s="76"/>
      <c r="M1797" s="76" t="s">
        <v>348</v>
      </c>
      <c r="N1797" s="76"/>
      <c r="O1797" s="81" t="s">
        <v>349</v>
      </c>
      <c r="P1797" s="82" t="s">
        <v>338</v>
      </c>
      <c r="Q1797" s="82" t="s">
        <v>339</v>
      </c>
    </row>
    <row r="1798" spans="1:18" ht="16.5">
      <c r="A1798" s="76"/>
      <c r="B1798" s="77"/>
      <c r="C1798" s="32" t="s">
        <v>342</v>
      </c>
      <c r="D1798" s="33" t="s">
        <v>15</v>
      </c>
      <c r="E1798" s="32" t="s">
        <v>342</v>
      </c>
      <c r="F1798" s="33" t="s">
        <v>15</v>
      </c>
      <c r="G1798" s="32" t="s">
        <v>342</v>
      </c>
      <c r="H1798" s="33" t="s">
        <v>15</v>
      </c>
      <c r="I1798" s="32" t="s">
        <v>342</v>
      </c>
      <c r="J1798" s="33" t="s">
        <v>15</v>
      </c>
      <c r="K1798" s="32" t="s">
        <v>342</v>
      </c>
      <c r="L1798" s="33" t="s">
        <v>15</v>
      </c>
      <c r="M1798" s="32" t="s">
        <v>342</v>
      </c>
      <c r="N1798" s="33" t="s">
        <v>15</v>
      </c>
      <c r="O1798" s="81"/>
      <c r="P1798" s="83"/>
      <c r="Q1798" s="83"/>
    </row>
    <row r="1799" spans="1:18" ht="18.75">
      <c r="A1799" s="34">
        <v>1</v>
      </c>
      <c r="B1799" s="35"/>
      <c r="C1799" s="34"/>
      <c r="D1799" s="36">
        <f>VLOOKUP(C1799,юноши!$A$4:$B$158,2)</f>
        <v>0</v>
      </c>
      <c r="E1799" s="34"/>
      <c r="F1799" s="36">
        <f>VLOOKUP(E1799,юноши!$C$4:$D$158,2)</f>
        <v>0</v>
      </c>
      <c r="G1799" s="34"/>
      <c r="H1799" s="36">
        <f>VLOOKUP(G1799,юноши!$E$4:$F$158,2)</f>
        <v>0</v>
      </c>
      <c r="I1799" s="34"/>
      <c r="J1799" s="36">
        <f>VLOOKUP(I1799,юноши!$G$4:$H$158,2)</f>
        <v>0</v>
      </c>
      <c r="K1799" s="34"/>
      <c r="L1799" s="36">
        <f>VLOOKUP(K1799,юноши!$I$4:$J$158,2)</f>
        <v>0</v>
      </c>
      <c r="M1799" s="34"/>
      <c r="N1799" s="36">
        <f>VLOOKUP(M1799,юноши!$K$4:$L$157,2)</f>
        <v>0</v>
      </c>
      <c r="O1799" s="37">
        <f>SUM(D1799+F1799+H1799+J1799+L1799+N1799)</f>
        <v>0</v>
      </c>
      <c r="P1799" s="47">
        <f>'Личное первенство'!P412</f>
        <v>20</v>
      </c>
      <c r="Q1799" s="69">
        <f ca="1">'Командный зачет'!D81</f>
        <v>5</v>
      </c>
      <c r="R1799" t="str">
        <f>M1795</f>
        <v>Субъект Российской Федерации 67</v>
      </c>
    </row>
    <row r="1800" spans="1:18" ht="18.75">
      <c r="A1800" s="34">
        <v>2</v>
      </c>
      <c r="B1800" s="35"/>
      <c r="C1800" s="34"/>
      <c r="D1800" s="36">
        <f>VLOOKUP(C1800,юноши!$A$4:$B$158,2)</f>
        <v>0</v>
      </c>
      <c r="E1800" s="34"/>
      <c r="F1800" s="36">
        <f>VLOOKUP(E1800,юноши!$C$4:$D$158,2)</f>
        <v>0</v>
      </c>
      <c r="G1800" s="34"/>
      <c r="H1800" s="36">
        <f>VLOOKUP(G1800,юноши!$E$4:$F$158,2)</f>
        <v>0</v>
      </c>
      <c r="I1800" s="34"/>
      <c r="J1800" s="36">
        <f>VLOOKUP(I1800,юноши!$G$4:$H$158,2)</f>
        <v>0</v>
      </c>
      <c r="K1800" s="34"/>
      <c r="L1800" s="36">
        <f>VLOOKUP(K1800,юноши!$I$4:$J$158,2)</f>
        <v>0</v>
      </c>
      <c r="M1800" s="34"/>
      <c r="N1800" s="36">
        <f>VLOOKUP(M1800,юноши!$K$4:$L$157,2)</f>
        <v>0</v>
      </c>
      <c r="O1800" s="37">
        <f t="shared" ref="O1800:O1804" si="66">SUM(D1800+F1800+H1800+J1800+L1800+N1800)</f>
        <v>0</v>
      </c>
      <c r="P1800" s="47">
        <f>'Личное первенство'!P413</f>
        <v>20</v>
      </c>
      <c r="Q1800" s="70"/>
      <c r="R1800" t="str">
        <f>M1795</f>
        <v>Субъект Российской Федерации 67</v>
      </c>
    </row>
    <row r="1801" spans="1:18" ht="18.75">
      <c r="A1801" s="34">
        <v>3</v>
      </c>
      <c r="B1801" s="35"/>
      <c r="C1801" s="34"/>
      <c r="D1801" s="36">
        <f>VLOOKUP(C1801,юноши!$A$4:$B$158,2)</f>
        <v>0</v>
      </c>
      <c r="E1801" s="34"/>
      <c r="F1801" s="36">
        <f>VLOOKUP(E1801,юноши!$C$4:$D$158,2)</f>
        <v>0</v>
      </c>
      <c r="G1801" s="34"/>
      <c r="H1801" s="36">
        <f>VLOOKUP(G1801,юноши!$E$4:$F$158,2)</f>
        <v>0</v>
      </c>
      <c r="I1801" s="34"/>
      <c r="J1801" s="36">
        <f>VLOOKUP(I1801,юноши!$G$4:$H$158,2)</f>
        <v>0</v>
      </c>
      <c r="K1801" s="34"/>
      <c r="L1801" s="36">
        <f>VLOOKUP(K1801,юноши!$I$4:$J$158,2)</f>
        <v>0</v>
      </c>
      <c r="M1801" s="34"/>
      <c r="N1801" s="36">
        <f>VLOOKUP(M1801,юноши!$K$4:$L$157,2)</f>
        <v>0</v>
      </c>
      <c r="O1801" s="37">
        <f t="shared" si="66"/>
        <v>0</v>
      </c>
      <c r="P1801" s="47">
        <f>'Личное первенство'!P414</f>
        <v>20</v>
      </c>
      <c r="Q1801" s="70"/>
      <c r="R1801" t="str">
        <f>M1795</f>
        <v>Субъект Российской Федерации 67</v>
      </c>
    </row>
    <row r="1802" spans="1:18" ht="18.75">
      <c r="A1802" s="34">
        <v>4</v>
      </c>
      <c r="B1802" s="35"/>
      <c r="C1802" s="34"/>
      <c r="D1802" s="36">
        <f>VLOOKUP(C1802,юноши!$A$4:$B$158,2)</f>
        <v>0</v>
      </c>
      <c r="E1802" s="34"/>
      <c r="F1802" s="36">
        <f>VLOOKUP(E1802,юноши!$C$4:$D$158,2)</f>
        <v>0</v>
      </c>
      <c r="G1802" s="34"/>
      <c r="H1802" s="36">
        <f>VLOOKUP(G1802,юноши!$E$4:$F$158,2)</f>
        <v>0</v>
      </c>
      <c r="I1802" s="34"/>
      <c r="J1802" s="36">
        <f>VLOOKUP(I1802,юноши!$G$4:$H$158,2)</f>
        <v>0</v>
      </c>
      <c r="K1802" s="34"/>
      <c r="L1802" s="36">
        <f>VLOOKUP(K1802,юноши!$I$4:$J$158,2)</f>
        <v>0</v>
      </c>
      <c r="M1802" s="34"/>
      <c r="N1802" s="36">
        <f>VLOOKUP(M1802,юноши!$K$4:$L$157,2)</f>
        <v>0</v>
      </c>
      <c r="O1802" s="37">
        <f t="shared" si="66"/>
        <v>0</v>
      </c>
      <c r="P1802" s="47">
        <f>'Личное первенство'!P415</f>
        <v>20</v>
      </c>
      <c r="Q1802" s="70"/>
      <c r="R1802" t="str">
        <f>M1795</f>
        <v>Субъект Российской Федерации 67</v>
      </c>
    </row>
    <row r="1803" spans="1:18" ht="18.75">
      <c r="A1803" s="34">
        <v>5</v>
      </c>
      <c r="B1803" s="35"/>
      <c r="C1803" s="34"/>
      <c r="D1803" s="36">
        <f>VLOOKUP(C1803,юноши!$A$4:$B$158,2)</f>
        <v>0</v>
      </c>
      <c r="E1803" s="34"/>
      <c r="F1803" s="36">
        <f>VLOOKUP(E1803,юноши!$C$4:$D$158,2)</f>
        <v>0</v>
      </c>
      <c r="G1803" s="34"/>
      <c r="H1803" s="36">
        <f>VLOOKUP(G1803,юноши!$E$4:$F$158,2)</f>
        <v>0</v>
      </c>
      <c r="I1803" s="34"/>
      <c r="J1803" s="36">
        <f>VLOOKUP(I1803,юноши!$G$4:$H$158,2)</f>
        <v>0</v>
      </c>
      <c r="K1803" s="34"/>
      <c r="L1803" s="36">
        <f>VLOOKUP(K1803,юноши!$I$4:$J$158,2)</f>
        <v>0</v>
      </c>
      <c r="M1803" s="34"/>
      <c r="N1803" s="36">
        <f>VLOOKUP(M1803,юноши!$K$4:$L$157,2)</f>
        <v>0</v>
      </c>
      <c r="O1803" s="37">
        <f t="shared" si="66"/>
        <v>0</v>
      </c>
      <c r="P1803" s="47">
        <f>'Личное первенство'!P416</f>
        <v>20</v>
      </c>
      <c r="Q1803" s="70"/>
      <c r="R1803" t="str">
        <f>M1795</f>
        <v>Субъект Российской Федерации 67</v>
      </c>
    </row>
    <row r="1804" spans="1:18" ht="18.75">
      <c r="A1804" s="34">
        <v>6</v>
      </c>
      <c r="B1804" s="35"/>
      <c r="C1804" s="34"/>
      <c r="D1804" s="36">
        <f>VLOOKUP(C1804,юноши!$A$4:$B$158,2)</f>
        <v>0</v>
      </c>
      <c r="E1804" s="34"/>
      <c r="F1804" s="36">
        <f>VLOOKUP(E1804,юноши!$C$4:$D$158,2)</f>
        <v>0</v>
      </c>
      <c r="G1804" s="34"/>
      <c r="H1804" s="36">
        <f>VLOOKUP(G1804,юноши!$E$4:$F$158,2)</f>
        <v>0</v>
      </c>
      <c r="I1804" s="34"/>
      <c r="J1804" s="36">
        <f>VLOOKUP(I1804,юноши!$G$4:$H$158,2)</f>
        <v>0</v>
      </c>
      <c r="K1804" s="34"/>
      <c r="L1804" s="36">
        <f>VLOOKUP(K1804,юноши!$I$4:$J$158,2)</f>
        <v>0</v>
      </c>
      <c r="M1804" s="34"/>
      <c r="N1804" s="36">
        <f>VLOOKUP(M1804,юноши!$K$4:$L$157,2)</f>
        <v>0</v>
      </c>
      <c r="O1804" s="37">
        <f t="shared" si="66"/>
        <v>0</v>
      </c>
      <c r="P1804" s="47">
        <f>'Личное первенство'!P417</f>
        <v>20</v>
      </c>
      <c r="Q1804" s="70"/>
      <c r="R1804" t="str">
        <f>M1795</f>
        <v>Субъект Российской Федерации 67</v>
      </c>
    </row>
    <row r="1805" spans="1:18" ht="20.25">
      <c r="A1805" s="72" t="s">
        <v>343</v>
      </c>
      <c r="B1805" s="73"/>
      <c r="C1805" s="73"/>
      <c r="D1805" s="73"/>
      <c r="E1805" s="73"/>
      <c r="F1805" s="73"/>
      <c r="G1805" s="73"/>
      <c r="H1805" s="73"/>
      <c r="I1805" s="73"/>
      <c r="J1805" s="73"/>
      <c r="K1805" s="73"/>
      <c r="L1805" s="73"/>
      <c r="M1805" s="73"/>
      <c r="N1805" s="74"/>
      <c r="O1805" s="79">
        <f ca="1">SUMPRODUCT(LARGE($O$1799:$O$1804,ROW(INDIRECT("O1:O"&amp;R15))))</f>
        <v>0</v>
      </c>
      <c r="P1805" s="80"/>
      <c r="Q1805" s="71"/>
    </row>
    <row r="1807" spans="1:18" ht="16.5">
      <c r="B1807" s="38" t="s">
        <v>350</v>
      </c>
    </row>
    <row r="1808" spans="1:18" ht="16.5">
      <c r="B1808" s="38"/>
    </row>
    <row r="1809" spans="1:17" ht="16.5">
      <c r="B1809" s="38" t="s">
        <v>351</v>
      </c>
    </row>
    <row r="1810" spans="1:17" ht="18.75">
      <c r="A1810" s="78" t="s">
        <v>330</v>
      </c>
      <c r="B1810" s="78"/>
      <c r="C1810" s="78"/>
      <c r="D1810" s="78"/>
      <c r="E1810" s="78"/>
      <c r="F1810" s="78"/>
      <c r="G1810" s="78"/>
      <c r="H1810" s="78"/>
      <c r="I1810" s="78"/>
      <c r="J1810" s="78"/>
      <c r="K1810" s="78"/>
      <c r="L1810" s="78"/>
      <c r="M1810" s="78"/>
      <c r="N1810" s="78"/>
      <c r="O1810" s="78"/>
      <c r="P1810" s="78"/>
      <c r="Q1810" s="78"/>
    </row>
    <row r="1811" spans="1:17" ht="18.75">
      <c r="A1811" s="78" t="s">
        <v>331</v>
      </c>
      <c r="B1811" s="78"/>
      <c r="C1811" s="78"/>
      <c r="D1811" s="78"/>
      <c r="E1811" s="78"/>
      <c r="F1811" s="78"/>
      <c r="G1811" s="78"/>
      <c r="H1811" s="78"/>
      <c r="I1811" s="78"/>
      <c r="J1811" s="78"/>
      <c r="K1811" s="78"/>
      <c r="L1811" s="78"/>
      <c r="M1811" s="78"/>
      <c r="N1811" s="78"/>
      <c r="O1811" s="78"/>
      <c r="P1811" s="78"/>
      <c r="Q1811" s="78"/>
    </row>
    <row r="1813" spans="1:17">
      <c r="A1813" s="65" t="s">
        <v>335</v>
      </c>
      <c r="B1813" s="65"/>
      <c r="C1813" s="65"/>
      <c r="D1813" s="65"/>
      <c r="E1813" s="65"/>
      <c r="F1813" s="65"/>
      <c r="G1813" s="65"/>
      <c r="H1813" s="65"/>
      <c r="I1813" s="65"/>
      <c r="J1813" s="65"/>
      <c r="K1813" s="65"/>
      <c r="L1813" s="65"/>
      <c r="M1813" s="65"/>
      <c r="N1813" s="65"/>
      <c r="O1813" s="65"/>
      <c r="P1813" s="65"/>
      <c r="Q1813" s="65"/>
    </row>
    <row r="1814" spans="1:17">
      <c r="A1814" s="28"/>
      <c r="B1814" s="28"/>
      <c r="C1814" s="28"/>
      <c r="D1814" s="28"/>
      <c r="E1814" s="28"/>
      <c r="F1814" s="28"/>
      <c r="G1814" s="28"/>
      <c r="H1814" s="28"/>
      <c r="I1814" s="28"/>
      <c r="J1814" s="28"/>
      <c r="K1814" s="28"/>
      <c r="L1814" s="28"/>
      <c r="M1814" s="28"/>
      <c r="N1814" s="28"/>
      <c r="O1814" s="28"/>
      <c r="P1814" s="28"/>
      <c r="Q1814" s="28"/>
    </row>
    <row r="1815" spans="1:17" ht="18.75">
      <c r="A1815" s="66" t="s">
        <v>332</v>
      </c>
      <c r="B1815" s="66"/>
      <c r="C1815" s="66"/>
      <c r="D1815" s="66"/>
      <c r="E1815" s="66"/>
      <c r="F1815" s="66"/>
      <c r="G1815" s="66"/>
      <c r="H1815" s="66"/>
      <c r="I1815" s="66"/>
      <c r="J1815" s="66"/>
      <c r="K1815" s="66"/>
      <c r="L1815" s="66"/>
      <c r="M1815" s="66"/>
      <c r="N1815" s="66"/>
      <c r="O1815" s="66"/>
      <c r="P1815" s="66"/>
      <c r="Q1815" s="66"/>
    </row>
    <row r="1816" spans="1:17" ht="18.75">
      <c r="A1816" s="66" t="s">
        <v>336</v>
      </c>
      <c r="B1816" s="66"/>
      <c r="C1816" s="66"/>
      <c r="D1816" s="66"/>
      <c r="E1816" s="66"/>
      <c r="F1816" s="66"/>
      <c r="G1816" s="66"/>
      <c r="H1816" s="66"/>
      <c r="I1816" s="66"/>
      <c r="J1816" s="66"/>
      <c r="K1816" s="66"/>
      <c r="L1816" s="66"/>
      <c r="M1816" s="66"/>
      <c r="N1816" s="66"/>
      <c r="O1816" s="66"/>
      <c r="P1816" s="66"/>
      <c r="Q1816" s="66"/>
    </row>
    <row r="1817" spans="1:17" ht="18.75">
      <c r="A1817" s="67" t="s">
        <v>337</v>
      </c>
      <c r="B1817" s="67"/>
      <c r="C1817" s="67"/>
      <c r="D1817" s="67"/>
      <c r="E1817" s="67"/>
      <c r="F1817" s="67"/>
      <c r="G1817" s="67"/>
      <c r="H1817" s="67"/>
      <c r="I1817" s="67"/>
      <c r="J1817" s="67"/>
      <c r="K1817" s="67"/>
      <c r="L1817" s="67"/>
      <c r="M1817" s="67"/>
      <c r="N1817" s="67"/>
      <c r="O1817" s="67"/>
      <c r="P1817" s="67"/>
      <c r="Q1817" s="67"/>
    </row>
    <row r="1818" spans="1:17" ht="18.75">
      <c r="A1818" s="40"/>
      <c r="B1818" s="40"/>
      <c r="C1818" s="40"/>
      <c r="D1818" s="40"/>
      <c r="E1818" s="40"/>
      <c r="F1818" s="40"/>
      <c r="G1818" s="40"/>
      <c r="H1818" s="40"/>
      <c r="I1818" s="40"/>
      <c r="J1818" s="40"/>
      <c r="K1818" s="40"/>
      <c r="L1818" s="40"/>
      <c r="M1818" s="40"/>
      <c r="N1818" s="40"/>
      <c r="O1818" s="40"/>
      <c r="P1818" s="40"/>
      <c r="Q1818" s="40"/>
    </row>
    <row r="1819" spans="1:17" ht="18.75">
      <c r="A1819" s="68" t="s">
        <v>333</v>
      </c>
      <c r="B1819" s="68"/>
      <c r="C1819" s="31"/>
      <c r="D1819" s="31"/>
      <c r="E1819" s="31"/>
      <c r="F1819" s="31"/>
      <c r="G1819" s="31"/>
      <c r="H1819" s="31"/>
      <c r="I1819" s="31"/>
      <c r="J1819" s="31"/>
      <c r="K1819" s="31"/>
      <c r="L1819" s="31"/>
      <c r="M1819" s="31"/>
      <c r="N1819" s="31"/>
      <c r="O1819" s="31"/>
    </row>
    <row r="1820" spans="1:17" ht="18.75">
      <c r="A1820" s="68" t="s">
        <v>334</v>
      </c>
      <c r="B1820" s="68"/>
      <c r="C1820" s="30"/>
      <c r="D1820" s="30"/>
      <c r="E1820" s="30"/>
      <c r="F1820" s="30"/>
      <c r="G1820" s="30"/>
      <c r="H1820" s="30"/>
      <c r="I1820" s="30"/>
      <c r="J1820" s="30"/>
      <c r="K1820" s="30"/>
      <c r="L1820" s="30"/>
      <c r="M1820" s="30"/>
      <c r="N1820" s="30"/>
      <c r="O1820" s="30"/>
    </row>
    <row r="1821" spans="1:17" ht="18.75">
      <c r="A1821" s="68"/>
      <c r="B1821" s="68"/>
      <c r="C1821" s="31"/>
      <c r="D1821" s="31"/>
      <c r="E1821" s="31"/>
      <c r="F1821" s="31"/>
      <c r="G1821" s="31"/>
      <c r="H1821" s="31"/>
      <c r="I1821" s="31"/>
      <c r="J1821" s="31"/>
      <c r="K1821" s="31"/>
      <c r="L1821" s="31"/>
      <c r="M1821" s="31"/>
      <c r="N1821" s="31"/>
      <c r="O1821" s="31"/>
    </row>
    <row r="1822" spans="1:17" ht="18.75">
      <c r="A1822" s="75" t="s">
        <v>419</v>
      </c>
      <c r="B1822" s="75"/>
      <c r="C1822" s="75"/>
      <c r="D1822" s="75"/>
      <c r="E1822" s="75"/>
      <c r="F1822" s="75"/>
      <c r="G1822" s="75"/>
      <c r="H1822" s="75"/>
      <c r="I1822" s="75"/>
      <c r="J1822" s="75"/>
      <c r="K1822" s="75"/>
      <c r="L1822" s="75"/>
      <c r="M1822" s="64" t="s">
        <v>519</v>
      </c>
      <c r="N1822" s="64"/>
      <c r="O1822" s="64"/>
      <c r="P1822" s="64"/>
      <c r="Q1822" s="64"/>
    </row>
    <row r="1824" spans="1:17" ht="46.5" customHeight="1">
      <c r="A1824" s="76" t="s">
        <v>340</v>
      </c>
      <c r="B1824" s="77" t="s">
        <v>341</v>
      </c>
      <c r="C1824" s="76" t="s">
        <v>352</v>
      </c>
      <c r="D1824" s="76"/>
      <c r="E1824" s="76" t="s">
        <v>344</v>
      </c>
      <c r="F1824" s="76"/>
      <c r="G1824" s="76" t="s">
        <v>345</v>
      </c>
      <c r="H1824" s="76"/>
      <c r="I1824" s="76" t="s">
        <v>346</v>
      </c>
      <c r="J1824" s="76"/>
      <c r="K1824" s="76" t="s">
        <v>347</v>
      </c>
      <c r="L1824" s="76"/>
      <c r="M1824" s="76" t="s">
        <v>348</v>
      </c>
      <c r="N1824" s="76"/>
      <c r="O1824" s="81" t="s">
        <v>349</v>
      </c>
      <c r="P1824" s="82" t="s">
        <v>338</v>
      </c>
      <c r="Q1824" s="82" t="s">
        <v>339</v>
      </c>
    </row>
    <row r="1825" spans="1:18" ht="16.5">
      <c r="A1825" s="76"/>
      <c r="B1825" s="77"/>
      <c r="C1825" s="32" t="s">
        <v>342</v>
      </c>
      <c r="D1825" s="33" t="s">
        <v>15</v>
      </c>
      <c r="E1825" s="32" t="s">
        <v>342</v>
      </c>
      <c r="F1825" s="33" t="s">
        <v>15</v>
      </c>
      <c r="G1825" s="32" t="s">
        <v>342</v>
      </c>
      <c r="H1825" s="33" t="s">
        <v>15</v>
      </c>
      <c r="I1825" s="32" t="s">
        <v>342</v>
      </c>
      <c r="J1825" s="33" t="s">
        <v>15</v>
      </c>
      <c r="K1825" s="32" t="s">
        <v>342</v>
      </c>
      <c r="L1825" s="33" t="s">
        <v>15</v>
      </c>
      <c r="M1825" s="32" t="s">
        <v>342</v>
      </c>
      <c r="N1825" s="33" t="s">
        <v>15</v>
      </c>
      <c r="O1825" s="81"/>
      <c r="P1825" s="83"/>
      <c r="Q1825" s="83"/>
    </row>
    <row r="1826" spans="1:18" ht="18.75">
      <c r="A1826" s="34">
        <v>1</v>
      </c>
      <c r="B1826" s="35"/>
      <c r="C1826" s="34"/>
      <c r="D1826" s="36">
        <f>VLOOKUP(C1826,юноши!$A$4:$B$158,2)</f>
        <v>0</v>
      </c>
      <c r="E1826" s="34"/>
      <c r="F1826" s="36">
        <f>VLOOKUP(E1826,юноши!$C$4:$D$158,2)</f>
        <v>0</v>
      </c>
      <c r="G1826" s="34"/>
      <c r="H1826" s="36">
        <f>VLOOKUP(G1826,юноши!$E$4:$F$158,2)</f>
        <v>0</v>
      </c>
      <c r="I1826" s="34"/>
      <c r="J1826" s="36">
        <f>VLOOKUP(I1826,юноши!$G$4:$H$158,2)</f>
        <v>0</v>
      </c>
      <c r="K1826" s="34"/>
      <c r="L1826" s="36">
        <f>VLOOKUP(K1826,юноши!$I$4:$J$158,2)</f>
        <v>0</v>
      </c>
      <c r="M1826" s="34"/>
      <c r="N1826" s="36">
        <f>VLOOKUP(M1826,юноши!$K$4:$L$157,2)</f>
        <v>0</v>
      </c>
      <c r="O1826" s="37">
        <f>SUM(D1826+F1826+H1826+J1826+L1826+N1826)</f>
        <v>0</v>
      </c>
      <c r="P1826" s="47">
        <f>'Личное первенство'!P418</f>
        <v>20</v>
      </c>
      <c r="Q1826" s="69">
        <f ca="1">'Командный зачет'!D82</f>
        <v>5</v>
      </c>
      <c r="R1826" t="str">
        <f>M1822</f>
        <v>Субъект Российской Федерации 68</v>
      </c>
    </row>
    <row r="1827" spans="1:18" ht="18.75">
      <c r="A1827" s="34">
        <v>2</v>
      </c>
      <c r="B1827" s="35"/>
      <c r="C1827" s="34"/>
      <c r="D1827" s="36">
        <f>VLOOKUP(C1827,юноши!$A$4:$B$158,2)</f>
        <v>0</v>
      </c>
      <c r="E1827" s="34"/>
      <c r="F1827" s="36">
        <f>VLOOKUP(E1827,юноши!$C$4:$D$158,2)</f>
        <v>0</v>
      </c>
      <c r="G1827" s="34"/>
      <c r="H1827" s="36">
        <f>VLOOKUP(G1827,юноши!$E$4:$F$158,2)</f>
        <v>0</v>
      </c>
      <c r="I1827" s="34"/>
      <c r="J1827" s="36">
        <f>VLOOKUP(I1827,юноши!$G$4:$H$158,2)</f>
        <v>0</v>
      </c>
      <c r="K1827" s="34"/>
      <c r="L1827" s="36">
        <f>VLOOKUP(K1827,юноши!$I$4:$J$158,2)</f>
        <v>0</v>
      </c>
      <c r="M1827" s="34"/>
      <c r="N1827" s="36">
        <f>VLOOKUP(M1827,юноши!$K$4:$L$157,2)</f>
        <v>0</v>
      </c>
      <c r="O1827" s="37">
        <f t="shared" ref="O1827:O1831" si="67">SUM(D1827+F1827+H1827+J1827+L1827+N1827)</f>
        <v>0</v>
      </c>
      <c r="P1827" s="47">
        <f>'Личное первенство'!P419</f>
        <v>20</v>
      </c>
      <c r="Q1827" s="70"/>
      <c r="R1827" t="str">
        <f>M1822</f>
        <v>Субъект Российской Федерации 68</v>
      </c>
    </row>
    <row r="1828" spans="1:18" ht="18.75">
      <c r="A1828" s="34">
        <v>3</v>
      </c>
      <c r="B1828" s="35"/>
      <c r="C1828" s="34"/>
      <c r="D1828" s="36">
        <f>VLOOKUP(C1828,юноши!$A$4:$B$158,2)</f>
        <v>0</v>
      </c>
      <c r="E1828" s="34"/>
      <c r="F1828" s="36">
        <f>VLOOKUP(E1828,юноши!$C$4:$D$158,2)</f>
        <v>0</v>
      </c>
      <c r="G1828" s="34"/>
      <c r="H1828" s="36">
        <f>VLOOKUP(G1828,юноши!$E$4:$F$158,2)</f>
        <v>0</v>
      </c>
      <c r="I1828" s="34"/>
      <c r="J1828" s="36">
        <f>VLOOKUP(I1828,юноши!$G$4:$H$158,2)</f>
        <v>0</v>
      </c>
      <c r="K1828" s="34"/>
      <c r="L1828" s="36">
        <f>VLOOKUP(K1828,юноши!$I$4:$J$158,2)</f>
        <v>0</v>
      </c>
      <c r="M1828" s="34"/>
      <c r="N1828" s="36">
        <f>VLOOKUP(M1828,юноши!$K$4:$L$157,2)</f>
        <v>0</v>
      </c>
      <c r="O1828" s="37">
        <f t="shared" si="67"/>
        <v>0</v>
      </c>
      <c r="P1828" s="47">
        <f>'Личное первенство'!P420</f>
        <v>20</v>
      </c>
      <c r="Q1828" s="70"/>
      <c r="R1828" t="str">
        <f>M1822</f>
        <v>Субъект Российской Федерации 68</v>
      </c>
    </row>
    <row r="1829" spans="1:18" ht="18.75">
      <c r="A1829" s="34">
        <v>4</v>
      </c>
      <c r="B1829" s="35"/>
      <c r="C1829" s="34"/>
      <c r="D1829" s="36">
        <f>VLOOKUP(C1829,юноши!$A$4:$B$158,2)</f>
        <v>0</v>
      </c>
      <c r="E1829" s="34"/>
      <c r="F1829" s="36">
        <f>VLOOKUP(E1829,юноши!$C$4:$D$158,2)</f>
        <v>0</v>
      </c>
      <c r="G1829" s="34"/>
      <c r="H1829" s="36">
        <f>VLOOKUP(G1829,юноши!$E$4:$F$158,2)</f>
        <v>0</v>
      </c>
      <c r="I1829" s="34"/>
      <c r="J1829" s="36">
        <f>VLOOKUP(I1829,юноши!$G$4:$H$158,2)</f>
        <v>0</v>
      </c>
      <c r="K1829" s="34"/>
      <c r="L1829" s="36">
        <f>VLOOKUP(K1829,юноши!$I$4:$J$158,2)</f>
        <v>0</v>
      </c>
      <c r="M1829" s="34"/>
      <c r="N1829" s="36">
        <f>VLOOKUP(M1829,юноши!$K$4:$L$157,2)</f>
        <v>0</v>
      </c>
      <c r="O1829" s="37">
        <f t="shared" si="67"/>
        <v>0</v>
      </c>
      <c r="P1829" s="47">
        <f>'Личное первенство'!P421</f>
        <v>20</v>
      </c>
      <c r="Q1829" s="70"/>
      <c r="R1829" t="str">
        <f>M1822</f>
        <v>Субъект Российской Федерации 68</v>
      </c>
    </row>
    <row r="1830" spans="1:18" ht="18.75">
      <c r="A1830" s="34">
        <v>5</v>
      </c>
      <c r="B1830" s="35"/>
      <c r="C1830" s="34"/>
      <c r="D1830" s="36">
        <f>VLOOKUP(C1830,юноши!$A$4:$B$158,2)</f>
        <v>0</v>
      </c>
      <c r="E1830" s="34"/>
      <c r="F1830" s="36">
        <f>VLOOKUP(E1830,юноши!$C$4:$D$158,2)</f>
        <v>0</v>
      </c>
      <c r="G1830" s="34"/>
      <c r="H1830" s="36">
        <f>VLOOKUP(G1830,юноши!$E$4:$F$158,2)</f>
        <v>0</v>
      </c>
      <c r="I1830" s="34"/>
      <c r="J1830" s="36">
        <f>VLOOKUP(I1830,юноши!$G$4:$H$158,2)</f>
        <v>0</v>
      </c>
      <c r="K1830" s="34"/>
      <c r="L1830" s="36">
        <f>VLOOKUP(K1830,юноши!$I$4:$J$158,2)</f>
        <v>0</v>
      </c>
      <c r="M1830" s="34"/>
      <c r="N1830" s="36">
        <f>VLOOKUP(M1830,юноши!$K$4:$L$157,2)</f>
        <v>0</v>
      </c>
      <c r="O1830" s="37">
        <f t="shared" si="67"/>
        <v>0</v>
      </c>
      <c r="P1830" s="47">
        <f>'Личное первенство'!P422</f>
        <v>20</v>
      </c>
      <c r="Q1830" s="70"/>
      <c r="R1830" t="str">
        <f>M1822</f>
        <v>Субъект Российской Федерации 68</v>
      </c>
    </row>
    <row r="1831" spans="1:18" ht="18.75">
      <c r="A1831" s="34">
        <v>6</v>
      </c>
      <c r="B1831" s="35"/>
      <c r="C1831" s="34"/>
      <c r="D1831" s="36">
        <f>VLOOKUP(C1831,юноши!$A$4:$B$158,2)</f>
        <v>0</v>
      </c>
      <c r="E1831" s="34"/>
      <c r="F1831" s="36">
        <f>VLOOKUP(E1831,юноши!$C$4:$D$158,2)</f>
        <v>0</v>
      </c>
      <c r="G1831" s="34"/>
      <c r="H1831" s="36">
        <f>VLOOKUP(G1831,юноши!$E$4:$F$158,2)</f>
        <v>0</v>
      </c>
      <c r="I1831" s="34"/>
      <c r="J1831" s="36">
        <f>VLOOKUP(I1831,юноши!$G$4:$H$158,2)</f>
        <v>0</v>
      </c>
      <c r="K1831" s="34"/>
      <c r="L1831" s="36">
        <f>VLOOKUP(K1831,юноши!$I$4:$J$158,2)</f>
        <v>0</v>
      </c>
      <c r="M1831" s="34"/>
      <c r="N1831" s="36">
        <f>VLOOKUP(M1831,юноши!$K$4:$L$157,2)</f>
        <v>0</v>
      </c>
      <c r="O1831" s="37">
        <f t="shared" si="67"/>
        <v>0</v>
      </c>
      <c r="P1831" s="47">
        <f>'Личное первенство'!P423</f>
        <v>20</v>
      </c>
      <c r="Q1831" s="70"/>
      <c r="R1831" t="str">
        <f>M1822</f>
        <v>Субъект Российской Федерации 68</v>
      </c>
    </row>
    <row r="1832" spans="1:18" ht="20.25">
      <c r="A1832" s="72" t="s">
        <v>343</v>
      </c>
      <c r="B1832" s="73"/>
      <c r="C1832" s="73"/>
      <c r="D1832" s="73"/>
      <c r="E1832" s="73"/>
      <c r="F1832" s="73"/>
      <c r="G1832" s="73"/>
      <c r="H1832" s="73"/>
      <c r="I1832" s="73"/>
      <c r="J1832" s="73"/>
      <c r="K1832" s="73"/>
      <c r="L1832" s="73"/>
      <c r="M1832" s="73"/>
      <c r="N1832" s="74"/>
      <c r="O1832" s="79">
        <f ca="1">SUMPRODUCT(LARGE($O$1826:$O$1831,ROW(INDIRECT("O1:O"&amp;R15))))</f>
        <v>0</v>
      </c>
      <c r="P1832" s="80"/>
      <c r="Q1832" s="71"/>
    </row>
    <row r="1834" spans="1:18" ht="16.5">
      <c r="B1834" s="38" t="s">
        <v>350</v>
      </c>
    </row>
    <row r="1835" spans="1:18" ht="16.5">
      <c r="B1835" s="38"/>
    </row>
    <row r="1836" spans="1:18" ht="16.5">
      <c r="B1836" s="38" t="s">
        <v>351</v>
      </c>
    </row>
    <row r="1837" spans="1:18" ht="18.75">
      <c r="A1837" s="78" t="s">
        <v>330</v>
      </c>
      <c r="B1837" s="78"/>
      <c r="C1837" s="78"/>
      <c r="D1837" s="78"/>
      <c r="E1837" s="78"/>
      <c r="F1837" s="78"/>
      <c r="G1837" s="78"/>
      <c r="H1837" s="78"/>
      <c r="I1837" s="78"/>
      <c r="J1837" s="78"/>
      <c r="K1837" s="78"/>
      <c r="L1837" s="78"/>
      <c r="M1837" s="78"/>
      <c r="N1837" s="78"/>
      <c r="O1837" s="78"/>
      <c r="P1837" s="78"/>
      <c r="Q1837" s="78"/>
    </row>
    <row r="1838" spans="1:18" ht="18.75">
      <c r="A1838" s="78" t="s">
        <v>331</v>
      </c>
      <c r="B1838" s="78"/>
      <c r="C1838" s="78"/>
      <c r="D1838" s="78"/>
      <c r="E1838" s="78"/>
      <c r="F1838" s="78"/>
      <c r="G1838" s="78"/>
      <c r="H1838" s="78"/>
      <c r="I1838" s="78"/>
      <c r="J1838" s="78"/>
      <c r="K1838" s="78"/>
      <c r="L1838" s="78"/>
      <c r="M1838" s="78"/>
      <c r="N1838" s="78"/>
      <c r="O1838" s="78"/>
      <c r="P1838" s="78"/>
      <c r="Q1838" s="78"/>
    </row>
    <row r="1840" spans="1:18">
      <c r="A1840" s="65" t="s">
        <v>335</v>
      </c>
      <c r="B1840" s="65"/>
      <c r="C1840" s="65"/>
      <c r="D1840" s="65"/>
      <c r="E1840" s="65"/>
      <c r="F1840" s="65"/>
      <c r="G1840" s="65"/>
      <c r="H1840" s="65"/>
      <c r="I1840" s="65"/>
      <c r="J1840" s="65"/>
      <c r="K1840" s="65"/>
      <c r="L1840" s="65"/>
      <c r="M1840" s="65"/>
      <c r="N1840" s="65"/>
      <c r="O1840" s="65"/>
      <c r="P1840" s="65"/>
      <c r="Q1840" s="65"/>
    </row>
    <row r="1841" spans="1:18">
      <c r="A1841" s="28"/>
      <c r="B1841" s="28"/>
      <c r="C1841" s="28"/>
      <c r="D1841" s="28"/>
      <c r="E1841" s="28"/>
      <c r="F1841" s="28"/>
      <c r="G1841" s="28"/>
      <c r="H1841" s="28"/>
      <c r="I1841" s="28"/>
      <c r="J1841" s="28"/>
      <c r="K1841" s="28"/>
      <c r="L1841" s="28"/>
      <c r="M1841" s="28"/>
      <c r="N1841" s="28"/>
      <c r="O1841" s="28"/>
      <c r="P1841" s="28"/>
      <c r="Q1841" s="28"/>
    </row>
    <row r="1842" spans="1:18" ht="18.75">
      <c r="A1842" s="66" t="s">
        <v>332</v>
      </c>
      <c r="B1842" s="66"/>
      <c r="C1842" s="66"/>
      <c r="D1842" s="66"/>
      <c r="E1842" s="66"/>
      <c r="F1842" s="66"/>
      <c r="G1842" s="66"/>
      <c r="H1842" s="66"/>
      <c r="I1842" s="66"/>
      <c r="J1842" s="66"/>
      <c r="K1842" s="66"/>
      <c r="L1842" s="66"/>
      <c r="M1842" s="66"/>
      <c r="N1842" s="66"/>
      <c r="O1842" s="66"/>
      <c r="P1842" s="66"/>
      <c r="Q1842" s="66"/>
    </row>
    <row r="1843" spans="1:18" ht="18.75">
      <c r="A1843" s="66" t="s">
        <v>336</v>
      </c>
      <c r="B1843" s="66"/>
      <c r="C1843" s="66"/>
      <c r="D1843" s="66"/>
      <c r="E1843" s="66"/>
      <c r="F1843" s="66"/>
      <c r="G1843" s="66"/>
      <c r="H1843" s="66"/>
      <c r="I1843" s="66"/>
      <c r="J1843" s="66"/>
      <c r="K1843" s="66"/>
      <c r="L1843" s="66"/>
      <c r="M1843" s="66"/>
      <c r="N1843" s="66"/>
      <c r="O1843" s="66"/>
      <c r="P1843" s="66"/>
      <c r="Q1843" s="66"/>
    </row>
    <row r="1844" spans="1:18" ht="18.75">
      <c r="A1844" s="67" t="s">
        <v>337</v>
      </c>
      <c r="B1844" s="67"/>
      <c r="C1844" s="67"/>
      <c r="D1844" s="67"/>
      <c r="E1844" s="67"/>
      <c r="F1844" s="67"/>
      <c r="G1844" s="67"/>
      <c r="H1844" s="67"/>
      <c r="I1844" s="67"/>
      <c r="J1844" s="67"/>
      <c r="K1844" s="67"/>
      <c r="L1844" s="67"/>
      <c r="M1844" s="67"/>
      <c r="N1844" s="67"/>
      <c r="O1844" s="67"/>
      <c r="P1844" s="67"/>
      <c r="Q1844" s="67"/>
    </row>
    <row r="1845" spans="1:18" ht="18.75">
      <c r="A1845" s="40"/>
      <c r="B1845" s="40"/>
      <c r="C1845" s="40"/>
      <c r="D1845" s="40"/>
      <c r="E1845" s="40"/>
      <c r="F1845" s="40"/>
      <c r="G1845" s="40"/>
      <c r="H1845" s="40"/>
      <c r="I1845" s="40"/>
      <c r="J1845" s="40"/>
      <c r="K1845" s="40"/>
      <c r="L1845" s="40"/>
      <c r="M1845" s="40"/>
      <c r="N1845" s="40"/>
      <c r="O1845" s="40"/>
      <c r="P1845" s="40"/>
      <c r="Q1845" s="40"/>
    </row>
    <row r="1846" spans="1:18" ht="18.75">
      <c r="A1846" s="68" t="s">
        <v>333</v>
      </c>
      <c r="B1846" s="68"/>
      <c r="C1846" s="31"/>
      <c r="D1846" s="31"/>
      <c r="E1846" s="31"/>
      <c r="F1846" s="31"/>
      <c r="G1846" s="31"/>
      <c r="H1846" s="31"/>
      <c r="I1846" s="31"/>
      <c r="J1846" s="31"/>
      <c r="K1846" s="31"/>
      <c r="L1846" s="31"/>
      <c r="M1846" s="31"/>
      <c r="N1846" s="31"/>
      <c r="O1846" s="31"/>
    </row>
    <row r="1847" spans="1:18" ht="18.75">
      <c r="A1847" s="68" t="s">
        <v>334</v>
      </c>
      <c r="B1847" s="68"/>
      <c r="C1847" s="30"/>
      <c r="D1847" s="30"/>
      <c r="E1847" s="30"/>
      <c r="F1847" s="30"/>
      <c r="G1847" s="30"/>
      <c r="H1847" s="30"/>
      <c r="I1847" s="30"/>
      <c r="J1847" s="30"/>
      <c r="K1847" s="30"/>
      <c r="L1847" s="30"/>
      <c r="M1847" s="30"/>
      <c r="N1847" s="30"/>
      <c r="O1847" s="30"/>
    </row>
    <row r="1848" spans="1:18" ht="18.75">
      <c r="A1848" s="68"/>
      <c r="B1848" s="68"/>
      <c r="C1848" s="31"/>
      <c r="D1848" s="31"/>
      <c r="E1848" s="31"/>
      <c r="F1848" s="31"/>
      <c r="G1848" s="31"/>
      <c r="H1848" s="31"/>
      <c r="I1848" s="31"/>
      <c r="J1848" s="31"/>
      <c r="K1848" s="31"/>
      <c r="L1848" s="31"/>
      <c r="M1848" s="31"/>
      <c r="N1848" s="31"/>
      <c r="O1848" s="31"/>
    </row>
    <row r="1849" spans="1:18" ht="18.75">
      <c r="A1849" s="75" t="s">
        <v>420</v>
      </c>
      <c r="B1849" s="75"/>
      <c r="C1849" s="75"/>
      <c r="D1849" s="75"/>
      <c r="E1849" s="75"/>
      <c r="F1849" s="75"/>
      <c r="G1849" s="75"/>
      <c r="H1849" s="75"/>
      <c r="I1849" s="75"/>
      <c r="J1849" s="75"/>
      <c r="K1849" s="75"/>
      <c r="L1849" s="75"/>
      <c r="M1849" s="64" t="s">
        <v>520</v>
      </c>
      <c r="N1849" s="64"/>
      <c r="O1849" s="64"/>
      <c r="P1849" s="64"/>
      <c r="Q1849" s="64"/>
    </row>
    <row r="1851" spans="1:18" ht="46.5" customHeight="1">
      <c r="A1851" s="76" t="s">
        <v>340</v>
      </c>
      <c r="B1851" s="77" t="s">
        <v>341</v>
      </c>
      <c r="C1851" s="76" t="s">
        <v>352</v>
      </c>
      <c r="D1851" s="76"/>
      <c r="E1851" s="76" t="s">
        <v>344</v>
      </c>
      <c r="F1851" s="76"/>
      <c r="G1851" s="76" t="s">
        <v>345</v>
      </c>
      <c r="H1851" s="76"/>
      <c r="I1851" s="76" t="s">
        <v>346</v>
      </c>
      <c r="J1851" s="76"/>
      <c r="K1851" s="76" t="s">
        <v>347</v>
      </c>
      <c r="L1851" s="76"/>
      <c r="M1851" s="76" t="s">
        <v>348</v>
      </c>
      <c r="N1851" s="76"/>
      <c r="O1851" s="81" t="s">
        <v>349</v>
      </c>
      <c r="P1851" s="82" t="s">
        <v>338</v>
      </c>
      <c r="Q1851" s="82" t="s">
        <v>339</v>
      </c>
    </row>
    <row r="1852" spans="1:18" ht="16.5">
      <c r="A1852" s="76"/>
      <c r="B1852" s="77"/>
      <c r="C1852" s="32" t="s">
        <v>342</v>
      </c>
      <c r="D1852" s="33" t="s">
        <v>15</v>
      </c>
      <c r="E1852" s="32" t="s">
        <v>342</v>
      </c>
      <c r="F1852" s="33" t="s">
        <v>15</v>
      </c>
      <c r="G1852" s="32" t="s">
        <v>342</v>
      </c>
      <c r="H1852" s="33" t="s">
        <v>15</v>
      </c>
      <c r="I1852" s="32" t="s">
        <v>342</v>
      </c>
      <c r="J1852" s="33" t="s">
        <v>15</v>
      </c>
      <c r="K1852" s="32" t="s">
        <v>342</v>
      </c>
      <c r="L1852" s="33" t="s">
        <v>15</v>
      </c>
      <c r="M1852" s="32" t="s">
        <v>342</v>
      </c>
      <c r="N1852" s="33" t="s">
        <v>15</v>
      </c>
      <c r="O1852" s="81"/>
      <c r="P1852" s="83"/>
      <c r="Q1852" s="83"/>
    </row>
    <row r="1853" spans="1:18" ht="18.75">
      <c r="A1853" s="34">
        <v>1</v>
      </c>
      <c r="B1853" s="35"/>
      <c r="C1853" s="34"/>
      <c r="D1853" s="36">
        <f>VLOOKUP(C1853,юноши!$A$4:$B$158,2)</f>
        <v>0</v>
      </c>
      <c r="E1853" s="34"/>
      <c r="F1853" s="36">
        <f>VLOOKUP(E1853,юноши!$C$4:$D$158,2)</f>
        <v>0</v>
      </c>
      <c r="G1853" s="34"/>
      <c r="H1853" s="36">
        <f>VLOOKUP(G1853,юноши!$E$4:$F$158,2)</f>
        <v>0</v>
      </c>
      <c r="I1853" s="34"/>
      <c r="J1853" s="36">
        <f>VLOOKUP(I1853,юноши!$G$4:$H$158,2)</f>
        <v>0</v>
      </c>
      <c r="K1853" s="34"/>
      <c r="L1853" s="36">
        <f>VLOOKUP(K1853,юноши!$I$4:$J$158,2)</f>
        <v>0</v>
      </c>
      <c r="M1853" s="34"/>
      <c r="N1853" s="36">
        <f>VLOOKUP(M1853,юноши!$K$4:$L$157,2)</f>
        <v>0</v>
      </c>
      <c r="O1853" s="37">
        <f>SUM(D1853+F1853+H1853+J1853+L1853+N1853)</f>
        <v>0</v>
      </c>
      <c r="P1853" s="47">
        <f>'Личное первенство'!P424</f>
        <v>20</v>
      </c>
      <c r="Q1853" s="69">
        <f ca="1">'Командный зачет'!D83</f>
        <v>5</v>
      </c>
      <c r="R1853" t="str">
        <f>M1849</f>
        <v>Субъект Российской Федерации 69</v>
      </c>
    </row>
    <row r="1854" spans="1:18" ht="18.75">
      <c r="A1854" s="34">
        <v>2</v>
      </c>
      <c r="B1854" s="35"/>
      <c r="C1854" s="34"/>
      <c r="D1854" s="36">
        <f>VLOOKUP(C1854,юноши!$A$4:$B$158,2)</f>
        <v>0</v>
      </c>
      <c r="E1854" s="34"/>
      <c r="F1854" s="36">
        <f>VLOOKUP(E1854,юноши!$C$4:$D$158,2)</f>
        <v>0</v>
      </c>
      <c r="G1854" s="34"/>
      <c r="H1854" s="36">
        <f>VLOOKUP(G1854,юноши!$E$4:$F$158,2)</f>
        <v>0</v>
      </c>
      <c r="I1854" s="34"/>
      <c r="J1854" s="36">
        <f>VLOOKUP(I1854,юноши!$G$4:$H$158,2)</f>
        <v>0</v>
      </c>
      <c r="K1854" s="34"/>
      <c r="L1854" s="36">
        <f>VLOOKUP(K1854,юноши!$I$4:$J$158,2)</f>
        <v>0</v>
      </c>
      <c r="M1854" s="34"/>
      <c r="N1854" s="36">
        <f>VLOOKUP(M1854,юноши!$K$4:$L$157,2)</f>
        <v>0</v>
      </c>
      <c r="O1854" s="37">
        <f t="shared" ref="O1854:O1858" si="68">SUM(D1854+F1854+H1854+J1854+L1854+N1854)</f>
        <v>0</v>
      </c>
      <c r="P1854" s="47">
        <f>'Личное первенство'!P425</f>
        <v>20</v>
      </c>
      <c r="Q1854" s="70"/>
      <c r="R1854" t="str">
        <f>M1849</f>
        <v>Субъект Российской Федерации 69</v>
      </c>
    </row>
    <row r="1855" spans="1:18" ht="18.75">
      <c r="A1855" s="34">
        <v>3</v>
      </c>
      <c r="B1855" s="35"/>
      <c r="C1855" s="34"/>
      <c r="D1855" s="36">
        <f>VLOOKUP(C1855,юноши!$A$4:$B$158,2)</f>
        <v>0</v>
      </c>
      <c r="E1855" s="34"/>
      <c r="F1855" s="36">
        <f>VLOOKUP(E1855,юноши!$C$4:$D$158,2)</f>
        <v>0</v>
      </c>
      <c r="G1855" s="34"/>
      <c r="H1855" s="36">
        <f>VLOOKUP(G1855,юноши!$E$4:$F$158,2)</f>
        <v>0</v>
      </c>
      <c r="I1855" s="34"/>
      <c r="J1855" s="36">
        <f>VLOOKUP(I1855,юноши!$G$4:$H$158,2)</f>
        <v>0</v>
      </c>
      <c r="K1855" s="34"/>
      <c r="L1855" s="36">
        <f>VLOOKUP(K1855,юноши!$I$4:$J$158,2)</f>
        <v>0</v>
      </c>
      <c r="M1855" s="34"/>
      <c r="N1855" s="36">
        <f>VLOOKUP(M1855,юноши!$K$4:$L$157,2)</f>
        <v>0</v>
      </c>
      <c r="O1855" s="37">
        <f t="shared" si="68"/>
        <v>0</v>
      </c>
      <c r="P1855" s="47">
        <f>'Личное первенство'!P426</f>
        <v>20</v>
      </c>
      <c r="Q1855" s="70"/>
      <c r="R1855" t="str">
        <f>M1849</f>
        <v>Субъект Российской Федерации 69</v>
      </c>
    </row>
    <row r="1856" spans="1:18" ht="18.75">
      <c r="A1856" s="34">
        <v>4</v>
      </c>
      <c r="B1856" s="35"/>
      <c r="C1856" s="34"/>
      <c r="D1856" s="36">
        <f>VLOOKUP(C1856,юноши!$A$4:$B$158,2)</f>
        <v>0</v>
      </c>
      <c r="E1856" s="34"/>
      <c r="F1856" s="36">
        <f>VLOOKUP(E1856,юноши!$C$4:$D$158,2)</f>
        <v>0</v>
      </c>
      <c r="G1856" s="34"/>
      <c r="H1856" s="36">
        <f>VLOOKUP(G1856,юноши!$E$4:$F$158,2)</f>
        <v>0</v>
      </c>
      <c r="I1856" s="34"/>
      <c r="J1856" s="36">
        <f>VLOOKUP(I1856,юноши!$G$4:$H$158,2)</f>
        <v>0</v>
      </c>
      <c r="K1856" s="34"/>
      <c r="L1856" s="36">
        <f>VLOOKUP(K1856,юноши!$I$4:$J$158,2)</f>
        <v>0</v>
      </c>
      <c r="M1856" s="34"/>
      <c r="N1856" s="36">
        <f>VLOOKUP(M1856,юноши!$K$4:$L$157,2)</f>
        <v>0</v>
      </c>
      <c r="O1856" s="37">
        <f t="shared" si="68"/>
        <v>0</v>
      </c>
      <c r="P1856" s="47">
        <f>'Личное первенство'!P427</f>
        <v>20</v>
      </c>
      <c r="Q1856" s="70"/>
      <c r="R1856" t="str">
        <f>M1849</f>
        <v>Субъект Российской Федерации 69</v>
      </c>
    </row>
    <row r="1857" spans="1:18" ht="18.75">
      <c r="A1857" s="34">
        <v>5</v>
      </c>
      <c r="B1857" s="35"/>
      <c r="C1857" s="34"/>
      <c r="D1857" s="36">
        <f>VLOOKUP(C1857,юноши!$A$4:$B$158,2)</f>
        <v>0</v>
      </c>
      <c r="E1857" s="34"/>
      <c r="F1857" s="36">
        <f>VLOOKUP(E1857,юноши!$C$4:$D$158,2)</f>
        <v>0</v>
      </c>
      <c r="G1857" s="34"/>
      <c r="H1857" s="36">
        <f>VLOOKUP(G1857,юноши!$E$4:$F$158,2)</f>
        <v>0</v>
      </c>
      <c r="I1857" s="34"/>
      <c r="J1857" s="36">
        <f>VLOOKUP(I1857,юноши!$G$4:$H$158,2)</f>
        <v>0</v>
      </c>
      <c r="K1857" s="34"/>
      <c r="L1857" s="36">
        <f>VLOOKUP(K1857,юноши!$I$4:$J$158,2)</f>
        <v>0</v>
      </c>
      <c r="M1857" s="34"/>
      <c r="N1857" s="36">
        <f>VLOOKUP(M1857,юноши!$K$4:$L$157,2)</f>
        <v>0</v>
      </c>
      <c r="O1857" s="37">
        <f t="shared" si="68"/>
        <v>0</v>
      </c>
      <c r="P1857" s="47">
        <f>'Личное первенство'!P428</f>
        <v>20</v>
      </c>
      <c r="Q1857" s="70"/>
      <c r="R1857" t="str">
        <f>M1849</f>
        <v>Субъект Российской Федерации 69</v>
      </c>
    </row>
    <row r="1858" spans="1:18" ht="18.75">
      <c r="A1858" s="34">
        <v>6</v>
      </c>
      <c r="B1858" s="35"/>
      <c r="C1858" s="34"/>
      <c r="D1858" s="36">
        <f>VLOOKUP(C1858,юноши!$A$4:$B$158,2)</f>
        <v>0</v>
      </c>
      <c r="E1858" s="34"/>
      <c r="F1858" s="36">
        <f>VLOOKUP(E1858,юноши!$C$4:$D$158,2)</f>
        <v>0</v>
      </c>
      <c r="G1858" s="34"/>
      <c r="H1858" s="36">
        <f>VLOOKUP(G1858,юноши!$E$4:$F$158,2)</f>
        <v>0</v>
      </c>
      <c r="I1858" s="34"/>
      <c r="J1858" s="36">
        <f>VLOOKUP(I1858,юноши!$G$4:$H$158,2)</f>
        <v>0</v>
      </c>
      <c r="K1858" s="34"/>
      <c r="L1858" s="36">
        <f>VLOOKUP(K1858,юноши!$I$4:$J$158,2)</f>
        <v>0</v>
      </c>
      <c r="M1858" s="34"/>
      <c r="N1858" s="36">
        <f>VLOOKUP(M1858,юноши!$K$4:$L$157,2)</f>
        <v>0</v>
      </c>
      <c r="O1858" s="37">
        <f t="shared" si="68"/>
        <v>0</v>
      </c>
      <c r="P1858" s="47">
        <f>'Личное первенство'!P429</f>
        <v>20</v>
      </c>
      <c r="Q1858" s="70"/>
      <c r="R1858" t="str">
        <f>M1849</f>
        <v>Субъект Российской Федерации 69</v>
      </c>
    </row>
    <row r="1859" spans="1:18" ht="20.25">
      <c r="A1859" s="72" t="s">
        <v>343</v>
      </c>
      <c r="B1859" s="73"/>
      <c r="C1859" s="73"/>
      <c r="D1859" s="73"/>
      <c r="E1859" s="73"/>
      <c r="F1859" s="73"/>
      <c r="G1859" s="73"/>
      <c r="H1859" s="73"/>
      <c r="I1859" s="73"/>
      <c r="J1859" s="73"/>
      <c r="K1859" s="73"/>
      <c r="L1859" s="73"/>
      <c r="M1859" s="73"/>
      <c r="N1859" s="74"/>
      <c r="O1859" s="79">
        <f ca="1">SUMPRODUCT(LARGE($O$1853:$O$1858,ROW(INDIRECT("O1:O"&amp;R15))))</f>
        <v>0</v>
      </c>
      <c r="P1859" s="80"/>
      <c r="Q1859" s="71"/>
    </row>
    <row r="1861" spans="1:18" ht="16.5">
      <c r="B1861" s="38" t="s">
        <v>350</v>
      </c>
    </row>
    <row r="1862" spans="1:18" ht="16.5">
      <c r="B1862" s="38"/>
    </row>
    <row r="1863" spans="1:18" ht="16.5">
      <c r="B1863" s="38" t="s">
        <v>351</v>
      </c>
    </row>
    <row r="1864" spans="1:18" ht="18.75">
      <c r="A1864" s="78" t="s">
        <v>330</v>
      </c>
      <c r="B1864" s="78"/>
      <c r="C1864" s="78"/>
      <c r="D1864" s="78"/>
      <c r="E1864" s="78"/>
      <c r="F1864" s="78"/>
      <c r="G1864" s="78"/>
      <c r="H1864" s="78"/>
      <c r="I1864" s="78"/>
      <c r="J1864" s="78"/>
      <c r="K1864" s="78"/>
      <c r="L1864" s="78"/>
      <c r="M1864" s="78"/>
      <c r="N1864" s="78"/>
      <c r="O1864" s="78"/>
      <c r="P1864" s="78"/>
      <c r="Q1864" s="78"/>
    </row>
    <row r="1865" spans="1:18" ht="18.75">
      <c r="A1865" s="78" t="s">
        <v>331</v>
      </c>
      <c r="B1865" s="78"/>
      <c r="C1865" s="78"/>
      <c r="D1865" s="78"/>
      <c r="E1865" s="78"/>
      <c r="F1865" s="78"/>
      <c r="G1865" s="78"/>
      <c r="H1865" s="78"/>
      <c r="I1865" s="78"/>
      <c r="J1865" s="78"/>
      <c r="K1865" s="78"/>
      <c r="L1865" s="78"/>
      <c r="M1865" s="78"/>
      <c r="N1865" s="78"/>
      <c r="O1865" s="78"/>
      <c r="P1865" s="78"/>
      <c r="Q1865" s="78"/>
    </row>
    <row r="1867" spans="1:18">
      <c r="A1867" s="65" t="s">
        <v>335</v>
      </c>
      <c r="B1867" s="65"/>
      <c r="C1867" s="65"/>
      <c r="D1867" s="65"/>
      <c r="E1867" s="65"/>
      <c r="F1867" s="65"/>
      <c r="G1867" s="65"/>
      <c r="H1867" s="65"/>
      <c r="I1867" s="65"/>
      <c r="J1867" s="65"/>
      <c r="K1867" s="65"/>
      <c r="L1867" s="65"/>
      <c r="M1867" s="65"/>
      <c r="N1867" s="65"/>
      <c r="O1867" s="65"/>
      <c r="P1867" s="65"/>
      <c r="Q1867" s="65"/>
    </row>
    <row r="1868" spans="1:18">
      <c r="A1868" s="28"/>
      <c r="B1868" s="28"/>
      <c r="C1868" s="28"/>
      <c r="D1868" s="28"/>
      <c r="E1868" s="28"/>
      <c r="F1868" s="28"/>
      <c r="G1868" s="28"/>
      <c r="H1868" s="28"/>
      <c r="I1868" s="28"/>
      <c r="J1868" s="28"/>
      <c r="K1868" s="28"/>
      <c r="L1868" s="28"/>
      <c r="M1868" s="28"/>
      <c r="N1868" s="28"/>
      <c r="O1868" s="28"/>
      <c r="P1868" s="28"/>
      <c r="Q1868" s="28"/>
    </row>
    <row r="1869" spans="1:18" ht="18.75">
      <c r="A1869" s="66" t="s">
        <v>332</v>
      </c>
      <c r="B1869" s="66"/>
      <c r="C1869" s="66"/>
      <c r="D1869" s="66"/>
      <c r="E1869" s="66"/>
      <c r="F1869" s="66"/>
      <c r="G1869" s="66"/>
      <c r="H1869" s="66"/>
      <c r="I1869" s="66"/>
      <c r="J1869" s="66"/>
      <c r="K1869" s="66"/>
      <c r="L1869" s="66"/>
      <c r="M1869" s="66"/>
      <c r="N1869" s="66"/>
      <c r="O1869" s="66"/>
      <c r="P1869" s="66"/>
      <c r="Q1869" s="66"/>
    </row>
    <row r="1870" spans="1:18" ht="18.75">
      <c r="A1870" s="66" t="s">
        <v>336</v>
      </c>
      <c r="B1870" s="66"/>
      <c r="C1870" s="66"/>
      <c r="D1870" s="66"/>
      <c r="E1870" s="66"/>
      <c r="F1870" s="66"/>
      <c r="G1870" s="66"/>
      <c r="H1870" s="66"/>
      <c r="I1870" s="66"/>
      <c r="J1870" s="66"/>
      <c r="K1870" s="66"/>
      <c r="L1870" s="66"/>
      <c r="M1870" s="66"/>
      <c r="N1870" s="66"/>
      <c r="O1870" s="66"/>
      <c r="P1870" s="66"/>
      <c r="Q1870" s="66"/>
    </row>
    <row r="1871" spans="1:18" ht="18.75">
      <c r="A1871" s="67" t="s">
        <v>337</v>
      </c>
      <c r="B1871" s="67"/>
      <c r="C1871" s="67"/>
      <c r="D1871" s="67"/>
      <c r="E1871" s="67"/>
      <c r="F1871" s="67"/>
      <c r="G1871" s="67"/>
      <c r="H1871" s="67"/>
      <c r="I1871" s="67"/>
      <c r="J1871" s="67"/>
      <c r="K1871" s="67"/>
      <c r="L1871" s="67"/>
      <c r="M1871" s="67"/>
      <c r="N1871" s="67"/>
      <c r="O1871" s="67"/>
      <c r="P1871" s="67"/>
      <c r="Q1871" s="67"/>
    </row>
    <row r="1872" spans="1:18" ht="18.75">
      <c r="A1872" s="40"/>
      <c r="B1872" s="40"/>
      <c r="C1872" s="40"/>
      <c r="D1872" s="40"/>
      <c r="E1872" s="40"/>
      <c r="F1872" s="40"/>
      <c r="G1872" s="40"/>
      <c r="H1872" s="40"/>
      <c r="I1872" s="40"/>
      <c r="J1872" s="40"/>
      <c r="K1872" s="40"/>
      <c r="L1872" s="40"/>
      <c r="M1872" s="40"/>
      <c r="N1872" s="40"/>
      <c r="O1872" s="40"/>
      <c r="P1872" s="40"/>
      <c r="Q1872" s="40"/>
    </row>
    <row r="1873" spans="1:18" ht="18.75">
      <c r="A1873" s="68" t="s">
        <v>333</v>
      </c>
      <c r="B1873" s="68"/>
      <c r="C1873" s="31"/>
      <c r="D1873" s="31"/>
      <c r="E1873" s="31"/>
      <c r="F1873" s="31"/>
      <c r="G1873" s="31"/>
      <c r="H1873" s="31"/>
      <c r="I1873" s="31"/>
      <c r="J1873" s="31"/>
      <c r="K1873" s="31"/>
      <c r="L1873" s="31"/>
      <c r="M1873" s="31"/>
      <c r="N1873" s="31"/>
      <c r="O1873" s="31"/>
    </row>
    <row r="1874" spans="1:18" ht="18.75">
      <c r="A1874" s="68" t="s">
        <v>334</v>
      </c>
      <c r="B1874" s="68"/>
      <c r="C1874" s="30"/>
      <c r="D1874" s="30"/>
      <c r="E1874" s="30"/>
      <c r="F1874" s="30"/>
      <c r="G1874" s="30"/>
      <c r="H1874" s="30"/>
      <c r="I1874" s="30"/>
      <c r="J1874" s="30"/>
      <c r="K1874" s="30"/>
      <c r="L1874" s="30"/>
      <c r="M1874" s="30"/>
      <c r="N1874" s="30"/>
      <c r="O1874" s="30"/>
    </row>
    <row r="1875" spans="1:18" ht="18.75">
      <c r="A1875" s="68"/>
      <c r="B1875" s="68"/>
      <c r="C1875" s="31"/>
      <c r="D1875" s="31"/>
      <c r="E1875" s="31"/>
      <c r="F1875" s="31"/>
      <c r="G1875" s="31"/>
      <c r="H1875" s="31"/>
      <c r="I1875" s="31"/>
      <c r="J1875" s="31"/>
      <c r="K1875" s="31"/>
      <c r="L1875" s="31"/>
      <c r="M1875" s="31"/>
      <c r="N1875" s="31"/>
      <c r="O1875" s="31"/>
    </row>
    <row r="1876" spans="1:18" ht="18.75">
      <c r="A1876" s="75" t="s">
        <v>421</v>
      </c>
      <c r="B1876" s="75"/>
      <c r="C1876" s="75"/>
      <c r="D1876" s="75"/>
      <c r="E1876" s="75"/>
      <c r="F1876" s="75"/>
      <c r="G1876" s="75"/>
      <c r="H1876" s="75"/>
      <c r="I1876" s="75"/>
      <c r="J1876" s="75"/>
      <c r="K1876" s="75"/>
      <c r="L1876" s="75"/>
      <c r="M1876" s="64" t="s">
        <v>521</v>
      </c>
      <c r="N1876" s="64"/>
      <c r="O1876" s="64"/>
      <c r="P1876" s="64"/>
      <c r="Q1876" s="64"/>
    </row>
    <row r="1878" spans="1:18" ht="46.5" customHeight="1">
      <c r="A1878" s="76" t="s">
        <v>340</v>
      </c>
      <c r="B1878" s="77" t="s">
        <v>341</v>
      </c>
      <c r="C1878" s="76" t="s">
        <v>352</v>
      </c>
      <c r="D1878" s="76"/>
      <c r="E1878" s="76" t="s">
        <v>344</v>
      </c>
      <c r="F1878" s="76"/>
      <c r="G1878" s="76" t="s">
        <v>345</v>
      </c>
      <c r="H1878" s="76"/>
      <c r="I1878" s="76" t="s">
        <v>346</v>
      </c>
      <c r="J1878" s="76"/>
      <c r="K1878" s="76" t="s">
        <v>347</v>
      </c>
      <c r="L1878" s="76"/>
      <c r="M1878" s="76" t="s">
        <v>348</v>
      </c>
      <c r="N1878" s="76"/>
      <c r="O1878" s="81" t="s">
        <v>349</v>
      </c>
      <c r="P1878" s="82" t="s">
        <v>338</v>
      </c>
      <c r="Q1878" s="82" t="s">
        <v>339</v>
      </c>
    </row>
    <row r="1879" spans="1:18" ht="16.5">
      <c r="A1879" s="76"/>
      <c r="B1879" s="77"/>
      <c r="C1879" s="32" t="s">
        <v>342</v>
      </c>
      <c r="D1879" s="33" t="s">
        <v>15</v>
      </c>
      <c r="E1879" s="32" t="s">
        <v>342</v>
      </c>
      <c r="F1879" s="33" t="s">
        <v>15</v>
      </c>
      <c r="G1879" s="32" t="s">
        <v>342</v>
      </c>
      <c r="H1879" s="33" t="s">
        <v>15</v>
      </c>
      <c r="I1879" s="32" t="s">
        <v>342</v>
      </c>
      <c r="J1879" s="33" t="s">
        <v>15</v>
      </c>
      <c r="K1879" s="32" t="s">
        <v>342</v>
      </c>
      <c r="L1879" s="33" t="s">
        <v>15</v>
      </c>
      <c r="M1879" s="32" t="s">
        <v>342</v>
      </c>
      <c r="N1879" s="33" t="s">
        <v>15</v>
      </c>
      <c r="O1879" s="81"/>
      <c r="P1879" s="83"/>
      <c r="Q1879" s="83"/>
    </row>
    <row r="1880" spans="1:18" ht="18.75">
      <c r="A1880" s="34">
        <v>1</v>
      </c>
      <c r="B1880" s="35"/>
      <c r="C1880" s="34"/>
      <c r="D1880" s="36">
        <f>VLOOKUP(C1880,юноши!$A$4:$B$158,2)</f>
        <v>0</v>
      </c>
      <c r="E1880" s="34"/>
      <c r="F1880" s="36">
        <f>VLOOKUP(E1880,юноши!$C$4:$D$158,2)</f>
        <v>0</v>
      </c>
      <c r="G1880" s="34"/>
      <c r="H1880" s="36">
        <f>VLOOKUP(G1880,юноши!$E$4:$F$158,2)</f>
        <v>0</v>
      </c>
      <c r="I1880" s="34"/>
      <c r="J1880" s="36">
        <f>VLOOKUP(I1880,юноши!$G$4:$H$158,2)</f>
        <v>0</v>
      </c>
      <c r="K1880" s="34"/>
      <c r="L1880" s="36">
        <f>VLOOKUP(K1880,юноши!$I$4:$J$158,2)</f>
        <v>0</v>
      </c>
      <c r="M1880" s="34"/>
      <c r="N1880" s="36">
        <f>VLOOKUP(M1880,юноши!$K$4:$L$157,2)</f>
        <v>0</v>
      </c>
      <c r="O1880" s="37">
        <f>SUM(D1880+F1880+H1880+J1880+L1880+N1880)</f>
        <v>0</v>
      </c>
      <c r="P1880" s="47">
        <f>'Личное первенство'!P430</f>
        <v>20</v>
      </c>
      <c r="Q1880" s="69">
        <f ca="1">'Командный зачет'!D84</f>
        <v>5</v>
      </c>
      <c r="R1880" t="str">
        <f>M1876</f>
        <v>Субъект Российской Федерации 70</v>
      </c>
    </row>
    <row r="1881" spans="1:18" ht="18.75">
      <c r="A1881" s="34">
        <v>2</v>
      </c>
      <c r="B1881" s="35"/>
      <c r="C1881" s="34"/>
      <c r="D1881" s="36">
        <f>VLOOKUP(C1881,юноши!$A$4:$B$158,2)</f>
        <v>0</v>
      </c>
      <c r="E1881" s="34"/>
      <c r="F1881" s="36">
        <f>VLOOKUP(E1881,юноши!$C$4:$D$158,2)</f>
        <v>0</v>
      </c>
      <c r="G1881" s="34"/>
      <c r="H1881" s="36">
        <f>VLOOKUP(G1881,юноши!$E$4:$F$158,2)</f>
        <v>0</v>
      </c>
      <c r="I1881" s="34"/>
      <c r="J1881" s="36">
        <f>VLOOKUP(I1881,юноши!$G$4:$H$158,2)</f>
        <v>0</v>
      </c>
      <c r="K1881" s="34"/>
      <c r="L1881" s="36">
        <f>VLOOKUP(K1881,юноши!$I$4:$J$158,2)</f>
        <v>0</v>
      </c>
      <c r="M1881" s="34"/>
      <c r="N1881" s="36">
        <f>VLOOKUP(M1881,юноши!$K$4:$L$157,2)</f>
        <v>0</v>
      </c>
      <c r="O1881" s="37">
        <f t="shared" ref="O1881:O1885" si="69">SUM(D1881+F1881+H1881+J1881+L1881+N1881)</f>
        <v>0</v>
      </c>
      <c r="P1881" s="47">
        <f>'Личное первенство'!P431</f>
        <v>20</v>
      </c>
      <c r="Q1881" s="70"/>
      <c r="R1881" t="str">
        <f>M1876</f>
        <v>Субъект Российской Федерации 70</v>
      </c>
    </row>
    <row r="1882" spans="1:18" ht="18.75">
      <c r="A1882" s="34">
        <v>3</v>
      </c>
      <c r="B1882" s="35"/>
      <c r="C1882" s="34"/>
      <c r="D1882" s="36">
        <f>VLOOKUP(C1882,юноши!$A$4:$B$158,2)</f>
        <v>0</v>
      </c>
      <c r="E1882" s="34"/>
      <c r="F1882" s="36">
        <f>VLOOKUP(E1882,юноши!$C$4:$D$158,2)</f>
        <v>0</v>
      </c>
      <c r="G1882" s="34"/>
      <c r="H1882" s="36">
        <f>VLOOKUP(G1882,юноши!$E$4:$F$158,2)</f>
        <v>0</v>
      </c>
      <c r="I1882" s="34"/>
      <c r="J1882" s="36">
        <f>VLOOKUP(I1882,юноши!$G$4:$H$158,2)</f>
        <v>0</v>
      </c>
      <c r="K1882" s="34"/>
      <c r="L1882" s="36">
        <f>VLOOKUP(K1882,юноши!$I$4:$J$158,2)</f>
        <v>0</v>
      </c>
      <c r="M1882" s="34"/>
      <c r="N1882" s="36">
        <f>VLOOKUP(M1882,юноши!$K$4:$L$157,2)</f>
        <v>0</v>
      </c>
      <c r="O1882" s="37">
        <f t="shared" si="69"/>
        <v>0</v>
      </c>
      <c r="P1882" s="47">
        <f>'Личное первенство'!P432</f>
        <v>20</v>
      </c>
      <c r="Q1882" s="70"/>
      <c r="R1882" t="str">
        <f>M1876</f>
        <v>Субъект Российской Федерации 70</v>
      </c>
    </row>
    <row r="1883" spans="1:18" ht="18.75">
      <c r="A1883" s="34">
        <v>4</v>
      </c>
      <c r="B1883" s="35"/>
      <c r="C1883" s="34"/>
      <c r="D1883" s="36">
        <f>VLOOKUP(C1883,юноши!$A$4:$B$158,2)</f>
        <v>0</v>
      </c>
      <c r="E1883" s="34"/>
      <c r="F1883" s="36">
        <f>VLOOKUP(E1883,юноши!$C$4:$D$158,2)</f>
        <v>0</v>
      </c>
      <c r="G1883" s="34"/>
      <c r="H1883" s="36">
        <f>VLOOKUP(G1883,юноши!$E$4:$F$158,2)</f>
        <v>0</v>
      </c>
      <c r="I1883" s="34"/>
      <c r="J1883" s="36">
        <f>VLOOKUP(I1883,юноши!$G$4:$H$158,2)</f>
        <v>0</v>
      </c>
      <c r="K1883" s="34"/>
      <c r="L1883" s="36">
        <f>VLOOKUP(K1883,юноши!$I$4:$J$158,2)</f>
        <v>0</v>
      </c>
      <c r="M1883" s="34"/>
      <c r="N1883" s="36">
        <f>VLOOKUP(M1883,юноши!$K$4:$L$157,2)</f>
        <v>0</v>
      </c>
      <c r="O1883" s="37">
        <f t="shared" si="69"/>
        <v>0</v>
      </c>
      <c r="P1883" s="47">
        <f>'Личное первенство'!P433</f>
        <v>20</v>
      </c>
      <c r="Q1883" s="70"/>
      <c r="R1883" t="str">
        <f>M1876</f>
        <v>Субъект Российской Федерации 70</v>
      </c>
    </row>
    <row r="1884" spans="1:18" ht="18.75">
      <c r="A1884" s="34">
        <v>5</v>
      </c>
      <c r="B1884" s="35"/>
      <c r="C1884" s="34"/>
      <c r="D1884" s="36">
        <f>VLOOKUP(C1884,юноши!$A$4:$B$158,2)</f>
        <v>0</v>
      </c>
      <c r="E1884" s="34"/>
      <c r="F1884" s="36">
        <f>VLOOKUP(E1884,юноши!$C$4:$D$158,2)</f>
        <v>0</v>
      </c>
      <c r="G1884" s="34"/>
      <c r="H1884" s="36">
        <f>VLOOKUP(G1884,юноши!$E$4:$F$158,2)</f>
        <v>0</v>
      </c>
      <c r="I1884" s="34"/>
      <c r="J1884" s="36">
        <f>VLOOKUP(I1884,юноши!$G$4:$H$158,2)</f>
        <v>0</v>
      </c>
      <c r="K1884" s="34"/>
      <c r="L1884" s="36">
        <f>VLOOKUP(K1884,юноши!$I$4:$J$158,2)</f>
        <v>0</v>
      </c>
      <c r="M1884" s="34"/>
      <c r="N1884" s="36">
        <f>VLOOKUP(M1884,юноши!$K$4:$L$157,2)</f>
        <v>0</v>
      </c>
      <c r="O1884" s="37">
        <f t="shared" si="69"/>
        <v>0</v>
      </c>
      <c r="P1884" s="47">
        <f>'Личное первенство'!P434</f>
        <v>20</v>
      </c>
      <c r="Q1884" s="70"/>
      <c r="R1884" t="str">
        <f>M1876</f>
        <v>Субъект Российской Федерации 70</v>
      </c>
    </row>
    <row r="1885" spans="1:18" ht="18.75">
      <c r="A1885" s="34">
        <v>6</v>
      </c>
      <c r="B1885" s="35"/>
      <c r="C1885" s="34"/>
      <c r="D1885" s="36">
        <f>VLOOKUP(C1885,юноши!$A$4:$B$158,2)</f>
        <v>0</v>
      </c>
      <c r="E1885" s="34"/>
      <c r="F1885" s="36">
        <f>VLOOKUP(E1885,юноши!$C$4:$D$158,2)</f>
        <v>0</v>
      </c>
      <c r="G1885" s="34"/>
      <c r="H1885" s="36">
        <f>VLOOKUP(G1885,юноши!$E$4:$F$158,2)</f>
        <v>0</v>
      </c>
      <c r="I1885" s="34"/>
      <c r="J1885" s="36">
        <f>VLOOKUP(I1885,юноши!$G$4:$H$158,2)</f>
        <v>0</v>
      </c>
      <c r="K1885" s="34"/>
      <c r="L1885" s="36">
        <f>VLOOKUP(K1885,юноши!$I$4:$J$158,2)</f>
        <v>0</v>
      </c>
      <c r="M1885" s="34"/>
      <c r="N1885" s="36">
        <f>VLOOKUP(M1885,юноши!$K$4:$L$157,2)</f>
        <v>0</v>
      </c>
      <c r="O1885" s="37">
        <f t="shared" si="69"/>
        <v>0</v>
      </c>
      <c r="P1885" s="47">
        <f>'Личное первенство'!P435</f>
        <v>20</v>
      </c>
      <c r="Q1885" s="70"/>
      <c r="R1885" t="str">
        <f>M1876</f>
        <v>Субъект Российской Федерации 70</v>
      </c>
    </row>
    <row r="1886" spans="1:18" ht="20.25">
      <c r="A1886" s="72" t="s">
        <v>343</v>
      </c>
      <c r="B1886" s="73"/>
      <c r="C1886" s="73"/>
      <c r="D1886" s="73"/>
      <c r="E1886" s="73"/>
      <c r="F1886" s="73"/>
      <c r="G1886" s="73"/>
      <c r="H1886" s="73"/>
      <c r="I1886" s="73"/>
      <c r="J1886" s="73"/>
      <c r="K1886" s="73"/>
      <c r="L1886" s="73"/>
      <c r="M1886" s="73"/>
      <c r="N1886" s="74"/>
      <c r="O1886" s="79">
        <f ca="1">SUMPRODUCT(LARGE($O$1880:$O$1885,ROW(INDIRECT("O1:O"&amp;R15))))</f>
        <v>0</v>
      </c>
      <c r="P1886" s="80"/>
      <c r="Q1886" s="71"/>
    </row>
    <row r="1888" spans="1:18" ht="16.5">
      <c r="B1888" s="38" t="s">
        <v>350</v>
      </c>
    </row>
    <row r="1889" spans="1:17" ht="16.5">
      <c r="B1889" s="38"/>
    </row>
    <row r="1890" spans="1:17" ht="16.5">
      <c r="B1890" s="38" t="s">
        <v>351</v>
      </c>
    </row>
    <row r="1891" spans="1:17" ht="18.75">
      <c r="A1891" s="78" t="s">
        <v>330</v>
      </c>
      <c r="B1891" s="78"/>
      <c r="C1891" s="78"/>
      <c r="D1891" s="78"/>
      <c r="E1891" s="78"/>
      <c r="F1891" s="78"/>
      <c r="G1891" s="78"/>
      <c r="H1891" s="78"/>
      <c r="I1891" s="78"/>
      <c r="J1891" s="78"/>
      <c r="K1891" s="78"/>
      <c r="L1891" s="78"/>
      <c r="M1891" s="78"/>
      <c r="N1891" s="78"/>
      <c r="O1891" s="78"/>
      <c r="P1891" s="78"/>
      <c r="Q1891" s="78"/>
    </row>
    <row r="1892" spans="1:17" ht="18.75">
      <c r="A1892" s="78" t="s">
        <v>331</v>
      </c>
      <c r="B1892" s="78"/>
      <c r="C1892" s="78"/>
      <c r="D1892" s="78"/>
      <c r="E1892" s="78"/>
      <c r="F1892" s="78"/>
      <c r="G1892" s="78"/>
      <c r="H1892" s="78"/>
      <c r="I1892" s="78"/>
      <c r="J1892" s="78"/>
      <c r="K1892" s="78"/>
      <c r="L1892" s="78"/>
      <c r="M1892" s="78"/>
      <c r="N1892" s="78"/>
      <c r="O1892" s="78"/>
      <c r="P1892" s="78"/>
      <c r="Q1892" s="78"/>
    </row>
    <row r="1894" spans="1:17">
      <c r="A1894" s="65" t="s">
        <v>335</v>
      </c>
      <c r="B1894" s="65"/>
      <c r="C1894" s="65"/>
      <c r="D1894" s="65"/>
      <c r="E1894" s="65"/>
      <c r="F1894" s="65"/>
      <c r="G1894" s="65"/>
      <c r="H1894" s="65"/>
      <c r="I1894" s="65"/>
      <c r="J1894" s="65"/>
      <c r="K1894" s="65"/>
      <c r="L1894" s="65"/>
      <c r="M1894" s="65"/>
      <c r="N1894" s="65"/>
      <c r="O1894" s="65"/>
      <c r="P1894" s="65"/>
      <c r="Q1894" s="65"/>
    </row>
    <row r="1895" spans="1:17">
      <c r="A1895" s="28"/>
      <c r="B1895" s="28"/>
      <c r="C1895" s="28"/>
      <c r="D1895" s="28"/>
      <c r="E1895" s="28"/>
      <c r="F1895" s="28"/>
      <c r="G1895" s="28"/>
      <c r="H1895" s="28"/>
      <c r="I1895" s="28"/>
      <c r="J1895" s="28"/>
      <c r="K1895" s="28"/>
      <c r="L1895" s="28"/>
      <c r="M1895" s="28"/>
      <c r="N1895" s="28"/>
      <c r="O1895" s="28"/>
      <c r="P1895" s="28"/>
      <c r="Q1895" s="28"/>
    </row>
    <row r="1896" spans="1:17" ht="18.75">
      <c r="A1896" s="66" t="s">
        <v>332</v>
      </c>
      <c r="B1896" s="66"/>
      <c r="C1896" s="66"/>
      <c r="D1896" s="66"/>
      <c r="E1896" s="66"/>
      <c r="F1896" s="66"/>
      <c r="G1896" s="66"/>
      <c r="H1896" s="66"/>
      <c r="I1896" s="66"/>
      <c r="J1896" s="66"/>
      <c r="K1896" s="66"/>
      <c r="L1896" s="66"/>
      <c r="M1896" s="66"/>
      <c r="N1896" s="66"/>
      <c r="O1896" s="66"/>
      <c r="P1896" s="66"/>
      <c r="Q1896" s="66"/>
    </row>
    <row r="1897" spans="1:17" ht="18.75">
      <c r="A1897" s="66" t="s">
        <v>336</v>
      </c>
      <c r="B1897" s="66"/>
      <c r="C1897" s="66"/>
      <c r="D1897" s="66"/>
      <c r="E1897" s="66"/>
      <c r="F1897" s="66"/>
      <c r="G1897" s="66"/>
      <c r="H1897" s="66"/>
      <c r="I1897" s="66"/>
      <c r="J1897" s="66"/>
      <c r="K1897" s="66"/>
      <c r="L1897" s="66"/>
      <c r="M1897" s="66"/>
      <c r="N1897" s="66"/>
      <c r="O1897" s="66"/>
      <c r="P1897" s="66"/>
      <c r="Q1897" s="66"/>
    </row>
    <row r="1898" spans="1:17" ht="18.75">
      <c r="A1898" s="67" t="s">
        <v>337</v>
      </c>
      <c r="B1898" s="67"/>
      <c r="C1898" s="67"/>
      <c r="D1898" s="67"/>
      <c r="E1898" s="67"/>
      <c r="F1898" s="67"/>
      <c r="G1898" s="67"/>
      <c r="H1898" s="67"/>
      <c r="I1898" s="67"/>
      <c r="J1898" s="67"/>
      <c r="K1898" s="67"/>
      <c r="L1898" s="67"/>
      <c r="M1898" s="67"/>
      <c r="N1898" s="67"/>
      <c r="O1898" s="67"/>
      <c r="P1898" s="67"/>
      <c r="Q1898" s="67"/>
    </row>
    <row r="1899" spans="1:17" ht="18.75">
      <c r="A1899" s="40"/>
      <c r="B1899" s="40"/>
      <c r="C1899" s="40"/>
      <c r="D1899" s="40"/>
      <c r="E1899" s="40"/>
      <c r="F1899" s="40"/>
      <c r="G1899" s="40"/>
      <c r="H1899" s="40"/>
      <c r="I1899" s="40"/>
      <c r="J1899" s="40"/>
      <c r="K1899" s="40"/>
      <c r="L1899" s="40"/>
      <c r="M1899" s="40"/>
      <c r="N1899" s="40"/>
      <c r="O1899" s="40"/>
      <c r="P1899" s="40"/>
      <c r="Q1899" s="40"/>
    </row>
    <row r="1900" spans="1:17" ht="18.75">
      <c r="A1900" s="68" t="s">
        <v>333</v>
      </c>
      <c r="B1900" s="68"/>
      <c r="C1900" s="31"/>
      <c r="D1900" s="31"/>
      <c r="E1900" s="31"/>
      <c r="F1900" s="31"/>
      <c r="G1900" s="31"/>
      <c r="H1900" s="31"/>
      <c r="I1900" s="31"/>
      <c r="J1900" s="31"/>
      <c r="K1900" s="31"/>
      <c r="L1900" s="31"/>
      <c r="M1900" s="31"/>
      <c r="N1900" s="31"/>
      <c r="O1900" s="31"/>
    </row>
    <row r="1901" spans="1:17" ht="18.75">
      <c r="A1901" s="68" t="s">
        <v>334</v>
      </c>
      <c r="B1901" s="68"/>
      <c r="C1901" s="30"/>
      <c r="D1901" s="30"/>
      <c r="E1901" s="30"/>
      <c r="F1901" s="30"/>
      <c r="G1901" s="30"/>
      <c r="H1901" s="30"/>
      <c r="I1901" s="30"/>
      <c r="J1901" s="30"/>
      <c r="K1901" s="30"/>
      <c r="L1901" s="30"/>
      <c r="M1901" s="30"/>
      <c r="N1901" s="30"/>
      <c r="O1901" s="30"/>
    </row>
    <row r="1902" spans="1:17" ht="18.75">
      <c r="A1902" s="68"/>
      <c r="B1902" s="68"/>
      <c r="C1902" s="31"/>
      <c r="D1902" s="31"/>
      <c r="E1902" s="31"/>
      <c r="F1902" s="31"/>
      <c r="G1902" s="31"/>
      <c r="H1902" s="31"/>
      <c r="I1902" s="31"/>
      <c r="J1902" s="31"/>
      <c r="K1902" s="31"/>
      <c r="L1902" s="31"/>
      <c r="M1902" s="31"/>
      <c r="N1902" s="31"/>
      <c r="O1902" s="31"/>
    </row>
    <row r="1903" spans="1:17" ht="18.75">
      <c r="A1903" s="75" t="s">
        <v>422</v>
      </c>
      <c r="B1903" s="75"/>
      <c r="C1903" s="75"/>
      <c r="D1903" s="75"/>
      <c r="E1903" s="75"/>
      <c r="F1903" s="75"/>
      <c r="G1903" s="75"/>
      <c r="H1903" s="75"/>
      <c r="I1903" s="75"/>
      <c r="J1903" s="75"/>
      <c r="K1903" s="75"/>
      <c r="L1903" s="75"/>
      <c r="M1903" s="64" t="s">
        <v>522</v>
      </c>
      <c r="N1903" s="64"/>
      <c r="O1903" s="64"/>
      <c r="P1903" s="64"/>
      <c r="Q1903" s="64"/>
    </row>
    <row r="1905" spans="1:18" ht="46.5" customHeight="1">
      <c r="A1905" s="76" t="s">
        <v>340</v>
      </c>
      <c r="B1905" s="77" t="s">
        <v>341</v>
      </c>
      <c r="C1905" s="76" t="s">
        <v>352</v>
      </c>
      <c r="D1905" s="76"/>
      <c r="E1905" s="76" t="s">
        <v>344</v>
      </c>
      <c r="F1905" s="76"/>
      <c r="G1905" s="76" t="s">
        <v>345</v>
      </c>
      <c r="H1905" s="76"/>
      <c r="I1905" s="76" t="s">
        <v>346</v>
      </c>
      <c r="J1905" s="76"/>
      <c r="K1905" s="76" t="s">
        <v>347</v>
      </c>
      <c r="L1905" s="76"/>
      <c r="M1905" s="76" t="s">
        <v>348</v>
      </c>
      <c r="N1905" s="76"/>
      <c r="O1905" s="81" t="s">
        <v>349</v>
      </c>
      <c r="P1905" s="82" t="s">
        <v>338</v>
      </c>
      <c r="Q1905" s="82" t="s">
        <v>339</v>
      </c>
    </row>
    <row r="1906" spans="1:18" ht="16.5">
      <c r="A1906" s="76"/>
      <c r="B1906" s="77"/>
      <c r="C1906" s="32" t="s">
        <v>342</v>
      </c>
      <c r="D1906" s="33" t="s">
        <v>15</v>
      </c>
      <c r="E1906" s="32" t="s">
        <v>342</v>
      </c>
      <c r="F1906" s="33" t="s">
        <v>15</v>
      </c>
      <c r="G1906" s="32" t="s">
        <v>342</v>
      </c>
      <c r="H1906" s="33" t="s">
        <v>15</v>
      </c>
      <c r="I1906" s="32" t="s">
        <v>342</v>
      </c>
      <c r="J1906" s="33" t="s">
        <v>15</v>
      </c>
      <c r="K1906" s="32" t="s">
        <v>342</v>
      </c>
      <c r="L1906" s="33" t="s">
        <v>15</v>
      </c>
      <c r="M1906" s="32" t="s">
        <v>342</v>
      </c>
      <c r="N1906" s="33" t="s">
        <v>15</v>
      </c>
      <c r="O1906" s="81"/>
      <c r="P1906" s="83"/>
      <c r="Q1906" s="83"/>
    </row>
    <row r="1907" spans="1:18" ht="18.75">
      <c r="A1907" s="34">
        <v>1</v>
      </c>
      <c r="B1907" s="35"/>
      <c r="C1907" s="34"/>
      <c r="D1907" s="36">
        <f>VLOOKUP(C1907,юноши!$A$4:$B$158,2)</f>
        <v>0</v>
      </c>
      <c r="E1907" s="34"/>
      <c r="F1907" s="36">
        <f>VLOOKUP(E1907,юноши!$C$4:$D$158,2)</f>
        <v>0</v>
      </c>
      <c r="G1907" s="34"/>
      <c r="H1907" s="36">
        <f>VLOOKUP(G1907,юноши!$E$4:$F$158,2)</f>
        <v>0</v>
      </c>
      <c r="I1907" s="34"/>
      <c r="J1907" s="36">
        <f>VLOOKUP(I1907,юноши!$G$4:$H$158,2)</f>
        <v>0</v>
      </c>
      <c r="K1907" s="34"/>
      <c r="L1907" s="36">
        <f>VLOOKUP(K1907,юноши!$I$4:$J$158,2)</f>
        <v>0</v>
      </c>
      <c r="M1907" s="34"/>
      <c r="N1907" s="36">
        <f>VLOOKUP(M1907,юноши!$K$4:$L$157,2)</f>
        <v>0</v>
      </c>
      <c r="O1907" s="37">
        <f>SUM(D1907+F1907+H1907+J1907+L1907+N1907)</f>
        <v>0</v>
      </c>
      <c r="P1907" s="47">
        <f>'Личное первенство'!P436</f>
        <v>20</v>
      </c>
      <c r="Q1907" s="69">
        <f ca="1">'Командный зачет'!D85</f>
        <v>5</v>
      </c>
      <c r="R1907" t="str">
        <f>M1903</f>
        <v>Субъект Российской Федерации 71</v>
      </c>
    </row>
    <row r="1908" spans="1:18" ht="18.75">
      <c r="A1908" s="34">
        <v>2</v>
      </c>
      <c r="B1908" s="35"/>
      <c r="C1908" s="34"/>
      <c r="D1908" s="36">
        <f>VLOOKUP(C1908,юноши!$A$4:$B$158,2)</f>
        <v>0</v>
      </c>
      <c r="E1908" s="34"/>
      <c r="F1908" s="36">
        <f>VLOOKUP(E1908,юноши!$C$4:$D$158,2)</f>
        <v>0</v>
      </c>
      <c r="G1908" s="34"/>
      <c r="H1908" s="36">
        <f>VLOOKUP(G1908,юноши!$E$4:$F$158,2)</f>
        <v>0</v>
      </c>
      <c r="I1908" s="34"/>
      <c r="J1908" s="36">
        <f>VLOOKUP(I1908,юноши!$G$4:$H$158,2)</f>
        <v>0</v>
      </c>
      <c r="K1908" s="34"/>
      <c r="L1908" s="36">
        <f>VLOOKUP(K1908,юноши!$I$4:$J$158,2)</f>
        <v>0</v>
      </c>
      <c r="M1908" s="34"/>
      <c r="N1908" s="36">
        <f>VLOOKUP(M1908,юноши!$K$4:$L$157,2)</f>
        <v>0</v>
      </c>
      <c r="O1908" s="37">
        <f t="shared" ref="O1908:O1912" si="70">SUM(D1908+F1908+H1908+J1908+L1908+N1908)</f>
        <v>0</v>
      </c>
      <c r="P1908" s="47">
        <f>'Личное первенство'!P437</f>
        <v>20</v>
      </c>
      <c r="Q1908" s="70"/>
      <c r="R1908" t="str">
        <f>M1903</f>
        <v>Субъект Российской Федерации 71</v>
      </c>
    </row>
    <row r="1909" spans="1:18" ht="18.75">
      <c r="A1909" s="34">
        <v>3</v>
      </c>
      <c r="B1909" s="35"/>
      <c r="C1909" s="34"/>
      <c r="D1909" s="36">
        <f>VLOOKUP(C1909,юноши!$A$4:$B$158,2)</f>
        <v>0</v>
      </c>
      <c r="E1909" s="34"/>
      <c r="F1909" s="36">
        <f>VLOOKUP(E1909,юноши!$C$4:$D$158,2)</f>
        <v>0</v>
      </c>
      <c r="G1909" s="34"/>
      <c r="H1909" s="36">
        <f>VLOOKUP(G1909,юноши!$E$4:$F$158,2)</f>
        <v>0</v>
      </c>
      <c r="I1909" s="34"/>
      <c r="J1909" s="36">
        <f>VLOOKUP(I1909,юноши!$G$4:$H$158,2)</f>
        <v>0</v>
      </c>
      <c r="K1909" s="34"/>
      <c r="L1909" s="36">
        <f>VLOOKUP(K1909,юноши!$I$4:$J$158,2)</f>
        <v>0</v>
      </c>
      <c r="M1909" s="34"/>
      <c r="N1909" s="36">
        <f>VLOOKUP(M1909,юноши!$K$4:$L$157,2)</f>
        <v>0</v>
      </c>
      <c r="O1909" s="37">
        <f t="shared" si="70"/>
        <v>0</v>
      </c>
      <c r="P1909" s="47">
        <f>'Личное первенство'!P438</f>
        <v>20</v>
      </c>
      <c r="Q1909" s="70"/>
      <c r="R1909" t="str">
        <f>M1903</f>
        <v>Субъект Российской Федерации 71</v>
      </c>
    </row>
    <row r="1910" spans="1:18" ht="18.75">
      <c r="A1910" s="34">
        <v>4</v>
      </c>
      <c r="B1910" s="35"/>
      <c r="C1910" s="34"/>
      <c r="D1910" s="36">
        <f>VLOOKUP(C1910,юноши!$A$4:$B$158,2)</f>
        <v>0</v>
      </c>
      <c r="E1910" s="34"/>
      <c r="F1910" s="36">
        <f>VLOOKUP(E1910,юноши!$C$4:$D$158,2)</f>
        <v>0</v>
      </c>
      <c r="G1910" s="34"/>
      <c r="H1910" s="36">
        <f>VLOOKUP(G1910,юноши!$E$4:$F$158,2)</f>
        <v>0</v>
      </c>
      <c r="I1910" s="34"/>
      <c r="J1910" s="36">
        <f>VLOOKUP(I1910,юноши!$G$4:$H$158,2)</f>
        <v>0</v>
      </c>
      <c r="K1910" s="34"/>
      <c r="L1910" s="36">
        <f>VLOOKUP(K1910,юноши!$I$4:$J$158,2)</f>
        <v>0</v>
      </c>
      <c r="M1910" s="34"/>
      <c r="N1910" s="36">
        <f>VLOOKUP(M1910,юноши!$K$4:$L$157,2)</f>
        <v>0</v>
      </c>
      <c r="O1910" s="37">
        <f t="shared" si="70"/>
        <v>0</v>
      </c>
      <c r="P1910" s="47">
        <f>'Личное первенство'!P439</f>
        <v>20</v>
      </c>
      <c r="Q1910" s="70"/>
      <c r="R1910" t="str">
        <f>M1903</f>
        <v>Субъект Российской Федерации 71</v>
      </c>
    </row>
    <row r="1911" spans="1:18" ht="18.75">
      <c r="A1911" s="34">
        <v>5</v>
      </c>
      <c r="B1911" s="35"/>
      <c r="C1911" s="34"/>
      <c r="D1911" s="36">
        <f>VLOOKUP(C1911,юноши!$A$4:$B$158,2)</f>
        <v>0</v>
      </c>
      <c r="E1911" s="34"/>
      <c r="F1911" s="36">
        <f>VLOOKUP(E1911,юноши!$C$4:$D$158,2)</f>
        <v>0</v>
      </c>
      <c r="G1911" s="34"/>
      <c r="H1911" s="36">
        <f>VLOOKUP(G1911,юноши!$E$4:$F$158,2)</f>
        <v>0</v>
      </c>
      <c r="I1911" s="34"/>
      <c r="J1911" s="36">
        <f>VLOOKUP(I1911,юноши!$G$4:$H$158,2)</f>
        <v>0</v>
      </c>
      <c r="K1911" s="34"/>
      <c r="L1911" s="36">
        <f>VLOOKUP(K1911,юноши!$I$4:$J$158,2)</f>
        <v>0</v>
      </c>
      <c r="M1911" s="34"/>
      <c r="N1911" s="36">
        <f>VLOOKUP(M1911,юноши!$K$4:$L$157,2)</f>
        <v>0</v>
      </c>
      <c r="O1911" s="37">
        <f t="shared" si="70"/>
        <v>0</v>
      </c>
      <c r="P1911" s="47">
        <f>'Личное первенство'!P440</f>
        <v>20</v>
      </c>
      <c r="Q1911" s="70"/>
      <c r="R1911" t="str">
        <f>M1903</f>
        <v>Субъект Российской Федерации 71</v>
      </c>
    </row>
    <row r="1912" spans="1:18" ht="18.75">
      <c r="A1912" s="34">
        <v>6</v>
      </c>
      <c r="B1912" s="35"/>
      <c r="C1912" s="34"/>
      <c r="D1912" s="36">
        <f>VLOOKUP(C1912,юноши!$A$4:$B$158,2)</f>
        <v>0</v>
      </c>
      <c r="E1912" s="34"/>
      <c r="F1912" s="36">
        <f>VLOOKUP(E1912,юноши!$C$4:$D$158,2)</f>
        <v>0</v>
      </c>
      <c r="G1912" s="34"/>
      <c r="H1912" s="36">
        <f>VLOOKUP(G1912,юноши!$E$4:$F$158,2)</f>
        <v>0</v>
      </c>
      <c r="I1912" s="34"/>
      <c r="J1912" s="36">
        <f>VLOOKUP(I1912,юноши!$G$4:$H$158,2)</f>
        <v>0</v>
      </c>
      <c r="K1912" s="34"/>
      <c r="L1912" s="36">
        <f>VLOOKUP(K1912,юноши!$I$4:$J$158,2)</f>
        <v>0</v>
      </c>
      <c r="M1912" s="34"/>
      <c r="N1912" s="36">
        <f>VLOOKUP(M1912,юноши!$K$4:$L$157,2)</f>
        <v>0</v>
      </c>
      <c r="O1912" s="37">
        <f t="shared" si="70"/>
        <v>0</v>
      </c>
      <c r="P1912" s="47">
        <f>'Личное первенство'!P441</f>
        <v>20</v>
      </c>
      <c r="Q1912" s="70"/>
      <c r="R1912" t="str">
        <f>M1903</f>
        <v>Субъект Российской Федерации 71</v>
      </c>
    </row>
    <row r="1913" spans="1:18" ht="20.25">
      <c r="A1913" s="72" t="s">
        <v>343</v>
      </c>
      <c r="B1913" s="73"/>
      <c r="C1913" s="73"/>
      <c r="D1913" s="73"/>
      <c r="E1913" s="73"/>
      <c r="F1913" s="73"/>
      <c r="G1913" s="73"/>
      <c r="H1913" s="73"/>
      <c r="I1913" s="73"/>
      <c r="J1913" s="73"/>
      <c r="K1913" s="73"/>
      <c r="L1913" s="73"/>
      <c r="M1913" s="73"/>
      <c r="N1913" s="74"/>
      <c r="O1913" s="79">
        <f ca="1">SUMPRODUCT(LARGE($O$1907:$O$1912,ROW(INDIRECT("O1:O"&amp;R15))))</f>
        <v>0</v>
      </c>
      <c r="P1913" s="80"/>
      <c r="Q1913" s="71"/>
    </row>
    <row r="1915" spans="1:18" ht="16.5">
      <c r="B1915" s="38" t="s">
        <v>350</v>
      </c>
    </row>
    <row r="1916" spans="1:18" ht="16.5">
      <c r="B1916" s="38"/>
    </row>
    <row r="1917" spans="1:18" ht="16.5">
      <c r="B1917" s="38" t="s">
        <v>351</v>
      </c>
    </row>
    <row r="1918" spans="1:18" ht="18.75">
      <c r="A1918" s="78" t="s">
        <v>330</v>
      </c>
      <c r="B1918" s="78"/>
      <c r="C1918" s="78"/>
      <c r="D1918" s="78"/>
      <c r="E1918" s="78"/>
      <c r="F1918" s="78"/>
      <c r="G1918" s="78"/>
      <c r="H1918" s="78"/>
      <c r="I1918" s="78"/>
      <c r="J1918" s="78"/>
      <c r="K1918" s="78"/>
      <c r="L1918" s="78"/>
      <c r="M1918" s="78"/>
      <c r="N1918" s="78"/>
      <c r="O1918" s="78"/>
      <c r="P1918" s="78"/>
      <c r="Q1918" s="78"/>
    </row>
    <row r="1919" spans="1:18" ht="18.75">
      <c r="A1919" s="78" t="s">
        <v>331</v>
      </c>
      <c r="B1919" s="78"/>
      <c r="C1919" s="78"/>
      <c r="D1919" s="78"/>
      <c r="E1919" s="78"/>
      <c r="F1919" s="78"/>
      <c r="G1919" s="78"/>
      <c r="H1919" s="78"/>
      <c r="I1919" s="78"/>
      <c r="J1919" s="78"/>
      <c r="K1919" s="78"/>
      <c r="L1919" s="78"/>
      <c r="M1919" s="78"/>
      <c r="N1919" s="78"/>
      <c r="O1919" s="78"/>
      <c r="P1919" s="78"/>
      <c r="Q1919" s="78"/>
    </row>
    <row r="1921" spans="1:18">
      <c r="A1921" s="65" t="s">
        <v>335</v>
      </c>
      <c r="B1921" s="65"/>
      <c r="C1921" s="65"/>
      <c r="D1921" s="65"/>
      <c r="E1921" s="65"/>
      <c r="F1921" s="65"/>
      <c r="G1921" s="65"/>
      <c r="H1921" s="65"/>
      <c r="I1921" s="65"/>
      <c r="J1921" s="65"/>
      <c r="K1921" s="65"/>
      <c r="L1921" s="65"/>
      <c r="M1921" s="65"/>
      <c r="N1921" s="65"/>
      <c r="O1921" s="65"/>
      <c r="P1921" s="65"/>
      <c r="Q1921" s="65"/>
    </row>
    <row r="1922" spans="1:18">
      <c r="A1922" s="28"/>
      <c r="B1922" s="28"/>
      <c r="C1922" s="28"/>
      <c r="D1922" s="28"/>
      <c r="E1922" s="28"/>
      <c r="F1922" s="28"/>
      <c r="G1922" s="28"/>
      <c r="H1922" s="28"/>
      <c r="I1922" s="28"/>
      <c r="J1922" s="28"/>
      <c r="K1922" s="28"/>
      <c r="L1922" s="28"/>
      <c r="M1922" s="28"/>
      <c r="N1922" s="28"/>
      <c r="O1922" s="28"/>
      <c r="P1922" s="28"/>
      <c r="Q1922" s="28"/>
    </row>
    <row r="1923" spans="1:18" ht="18.75">
      <c r="A1923" s="66" t="s">
        <v>332</v>
      </c>
      <c r="B1923" s="66"/>
      <c r="C1923" s="66"/>
      <c r="D1923" s="66"/>
      <c r="E1923" s="66"/>
      <c r="F1923" s="66"/>
      <c r="G1923" s="66"/>
      <c r="H1923" s="66"/>
      <c r="I1923" s="66"/>
      <c r="J1923" s="66"/>
      <c r="K1923" s="66"/>
      <c r="L1923" s="66"/>
      <c r="M1923" s="66"/>
      <c r="N1923" s="66"/>
      <c r="O1923" s="66"/>
      <c r="P1923" s="66"/>
      <c r="Q1923" s="66"/>
    </row>
    <row r="1924" spans="1:18" ht="18.75">
      <c r="A1924" s="66" t="s">
        <v>336</v>
      </c>
      <c r="B1924" s="66"/>
      <c r="C1924" s="66"/>
      <c r="D1924" s="66"/>
      <c r="E1924" s="66"/>
      <c r="F1924" s="66"/>
      <c r="G1924" s="66"/>
      <c r="H1924" s="66"/>
      <c r="I1924" s="66"/>
      <c r="J1924" s="66"/>
      <c r="K1924" s="66"/>
      <c r="L1924" s="66"/>
      <c r="M1924" s="66"/>
      <c r="N1924" s="66"/>
      <c r="O1924" s="66"/>
      <c r="P1924" s="66"/>
      <c r="Q1924" s="66"/>
    </row>
    <row r="1925" spans="1:18" ht="18.75">
      <c r="A1925" s="67" t="s">
        <v>337</v>
      </c>
      <c r="B1925" s="67"/>
      <c r="C1925" s="67"/>
      <c r="D1925" s="67"/>
      <c r="E1925" s="67"/>
      <c r="F1925" s="67"/>
      <c r="G1925" s="67"/>
      <c r="H1925" s="67"/>
      <c r="I1925" s="67"/>
      <c r="J1925" s="67"/>
      <c r="K1925" s="67"/>
      <c r="L1925" s="67"/>
      <c r="M1925" s="67"/>
      <c r="N1925" s="67"/>
      <c r="O1925" s="67"/>
      <c r="P1925" s="67"/>
      <c r="Q1925" s="67"/>
    </row>
    <row r="1926" spans="1:18" ht="18.75">
      <c r="A1926" s="40"/>
      <c r="B1926" s="40"/>
      <c r="C1926" s="40"/>
      <c r="D1926" s="40"/>
      <c r="E1926" s="40"/>
      <c r="F1926" s="40"/>
      <c r="G1926" s="40"/>
      <c r="H1926" s="40"/>
      <c r="I1926" s="40"/>
      <c r="J1926" s="40"/>
      <c r="K1926" s="40"/>
      <c r="L1926" s="40"/>
      <c r="M1926" s="40"/>
      <c r="N1926" s="40"/>
      <c r="O1926" s="40"/>
      <c r="P1926" s="40"/>
      <c r="Q1926" s="40"/>
    </row>
    <row r="1927" spans="1:18" ht="18.75">
      <c r="A1927" s="68" t="s">
        <v>333</v>
      </c>
      <c r="B1927" s="68"/>
      <c r="C1927" s="31"/>
      <c r="D1927" s="31"/>
      <c r="E1927" s="31"/>
      <c r="F1927" s="31"/>
      <c r="G1927" s="31"/>
      <c r="H1927" s="31"/>
      <c r="I1927" s="31"/>
      <c r="J1927" s="31"/>
      <c r="K1927" s="31"/>
      <c r="L1927" s="31"/>
      <c r="M1927" s="31"/>
      <c r="N1927" s="31"/>
      <c r="O1927" s="31"/>
    </row>
    <row r="1928" spans="1:18" ht="18.75">
      <c r="A1928" s="68" t="s">
        <v>334</v>
      </c>
      <c r="B1928" s="68"/>
      <c r="C1928" s="30"/>
      <c r="D1928" s="30"/>
      <c r="E1928" s="30"/>
      <c r="F1928" s="30"/>
      <c r="G1928" s="30"/>
      <c r="H1928" s="30"/>
      <c r="I1928" s="30"/>
      <c r="J1928" s="30"/>
      <c r="K1928" s="30"/>
      <c r="L1928" s="30"/>
      <c r="M1928" s="30"/>
      <c r="N1928" s="30"/>
      <c r="O1928" s="30"/>
    </row>
    <row r="1929" spans="1:18" ht="18.75">
      <c r="A1929" s="68"/>
      <c r="B1929" s="68"/>
      <c r="C1929" s="31"/>
      <c r="D1929" s="31"/>
      <c r="E1929" s="31"/>
      <c r="F1929" s="31"/>
      <c r="G1929" s="31"/>
      <c r="H1929" s="31"/>
      <c r="I1929" s="31"/>
      <c r="J1929" s="31"/>
      <c r="K1929" s="31"/>
      <c r="L1929" s="31"/>
      <c r="M1929" s="31"/>
      <c r="N1929" s="31"/>
      <c r="O1929" s="31"/>
    </row>
    <row r="1930" spans="1:18" ht="18.75">
      <c r="A1930" s="75" t="s">
        <v>423</v>
      </c>
      <c r="B1930" s="75"/>
      <c r="C1930" s="75"/>
      <c r="D1930" s="75"/>
      <c r="E1930" s="75"/>
      <c r="F1930" s="75"/>
      <c r="G1930" s="75"/>
      <c r="H1930" s="75"/>
      <c r="I1930" s="75"/>
      <c r="J1930" s="75"/>
      <c r="K1930" s="75"/>
      <c r="L1930" s="75"/>
      <c r="M1930" s="64" t="s">
        <v>523</v>
      </c>
      <c r="N1930" s="64"/>
      <c r="O1930" s="64"/>
      <c r="P1930" s="64"/>
      <c r="Q1930" s="64"/>
    </row>
    <row r="1932" spans="1:18" ht="46.5" customHeight="1">
      <c r="A1932" s="76" t="s">
        <v>340</v>
      </c>
      <c r="B1932" s="77" t="s">
        <v>341</v>
      </c>
      <c r="C1932" s="76" t="s">
        <v>352</v>
      </c>
      <c r="D1932" s="76"/>
      <c r="E1932" s="76" t="s">
        <v>344</v>
      </c>
      <c r="F1932" s="76"/>
      <c r="G1932" s="76" t="s">
        <v>345</v>
      </c>
      <c r="H1932" s="76"/>
      <c r="I1932" s="76" t="s">
        <v>346</v>
      </c>
      <c r="J1932" s="76"/>
      <c r="K1932" s="76" t="s">
        <v>347</v>
      </c>
      <c r="L1932" s="76"/>
      <c r="M1932" s="76" t="s">
        <v>348</v>
      </c>
      <c r="N1932" s="76"/>
      <c r="O1932" s="81" t="s">
        <v>349</v>
      </c>
      <c r="P1932" s="82" t="s">
        <v>338</v>
      </c>
      <c r="Q1932" s="82" t="s">
        <v>339</v>
      </c>
    </row>
    <row r="1933" spans="1:18" ht="16.5">
      <c r="A1933" s="76"/>
      <c r="B1933" s="77"/>
      <c r="C1933" s="32" t="s">
        <v>342</v>
      </c>
      <c r="D1933" s="33" t="s">
        <v>15</v>
      </c>
      <c r="E1933" s="32" t="s">
        <v>342</v>
      </c>
      <c r="F1933" s="33" t="s">
        <v>15</v>
      </c>
      <c r="G1933" s="32" t="s">
        <v>342</v>
      </c>
      <c r="H1933" s="33" t="s">
        <v>15</v>
      </c>
      <c r="I1933" s="32" t="s">
        <v>342</v>
      </c>
      <c r="J1933" s="33" t="s">
        <v>15</v>
      </c>
      <c r="K1933" s="32" t="s">
        <v>342</v>
      </c>
      <c r="L1933" s="33" t="s">
        <v>15</v>
      </c>
      <c r="M1933" s="32" t="s">
        <v>342</v>
      </c>
      <c r="N1933" s="33" t="s">
        <v>15</v>
      </c>
      <c r="O1933" s="81"/>
      <c r="P1933" s="83"/>
      <c r="Q1933" s="83"/>
    </row>
    <row r="1934" spans="1:18" ht="18.75">
      <c r="A1934" s="34">
        <v>1</v>
      </c>
      <c r="B1934" s="35"/>
      <c r="C1934" s="34"/>
      <c r="D1934" s="36">
        <f>VLOOKUP(C1934,юноши!$A$4:$B$158,2)</f>
        <v>0</v>
      </c>
      <c r="E1934" s="34"/>
      <c r="F1934" s="36">
        <f>VLOOKUP(E1934,юноши!$C$4:$D$158,2)</f>
        <v>0</v>
      </c>
      <c r="G1934" s="34"/>
      <c r="H1934" s="36">
        <f>VLOOKUP(G1934,юноши!$E$4:$F$158,2)</f>
        <v>0</v>
      </c>
      <c r="I1934" s="34"/>
      <c r="J1934" s="36">
        <f>VLOOKUP(I1934,юноши!$G$4:$H$158,2)</f>
        <v>0</v>
      </c>
      <c r="K1934" s="34"/>
      <c r="L1934" s="36">
        <f>VLOOKUP(K1934,юноши!$I$4:$J$158,2)</f>
        <v>0</v>
      </c>
      <c r="M1934" s="34"/>
      <c r="N1934" s="36">
        <f>VLOOKUP(M1934,юноши!$K$4:$L$157,2)</f>
        <v>0</v>
      </c>
      <c r="O1934" s="37">
        <f>SUM(D1934+F1934+H1934+J1934+L1934+N1934)</f>
        <v>0</v>
      </c>
      <c r="P1934" s="47">
        <f>'Личное первенство'!P442</f>
        <v>20</v>
      </c>
      <c r="Q1934" s="69">
        <f ca="1">'Командный зачет'!D86</f>
        <v>5</v>
      </c>
      <c r="R1934" t="str">
        <f>M1930</f>
        <v>Субъект Российской Федерации 72</v>
      </c>
    </row>
    <row r="1935" spans="1:18" ht="18.75">
      <c r="A1935" s="34">
        <v>2</v>
      </c>
      <c r="B1935" s="35"/>
      <c r="C1935" s="34"/>
      <c r="D1935" s="36">
        <f>VLOOKUP(C1935,юноши!$A$4:$B$158,2)</f>
        <v>0</v>
      </c>
      <c r="E1935" s="34"/>
      <c r="F1935" s="36">
        <f>VLOOKUP(E1935,юноши!$C$4:$D$158,2)</f>
        <v>0</v>
      </c>
      <c r="G1935" s="34"/>
      <c r="H1935" s="36">
        <f>VLOOKUP(G1935,юноши!$E$4:$F$158,2)</f>
        <v>0</v>
      </c>
      <c r="I1935" s="34"/>
      <c r="J1935" s="36">
        <f>VLOOKUP(I1935,юноши!$G$4:$H$158,2)</f>
        <v>0</v>
      </c>
      <c r="K1935" s="34"/>
      <c r="L1935" s="36">
        <f>VLOOKUP(K1935,юноши!$I$4:$J$158,2)</f>
        <v>0</v>
      </c>
      <c r="M1935" s="34"/>
      <c r="N1935" s="36">
        <f>VLOOKUP(M1935,юноши!$K$4:$L$157,2)</f>
        <v>0</v>
      </c>
      <c r="O1935" s="37">
        <f t="shared" ref="O1935:O1939" si="71">SUM(D1935+F1935+H1935+J1935+L1935+N1935)</f>
        <v>0</v>
      </c>
      <c r="P1935" s="47">
        <f>'Личное первенство'!P443</f>
        <v>20</v>
      </c>
      <c r="Q1935" s="70"/>
      <c r="R1935" t="str">
        <f>M1930</f>
        <v>Субъект Российской Федерации 72</v>
      </c>
    </row>
    <row r="1936" spans="1:18" ht="18.75">
      <c r="A1936" s="34">
        <v>3</v>
      </c>
      <c r="B1936" s="35"/>
      <c r="C1936" s="34"/>
      <c r="D1936" s="36">
        <f>VLOOKUP(C1936,юноши!$A$4:$B$158,2)</f>
        <v>0</v>
      </c>
      <c r="E1936" s="34"/>
      <c r="F1936" s="36">
        <f>VLOOKUP(E1936,юноши!$C$4:$D$158,2)</f>
        <v>0</v>
      </c>
      <c r="G1936" s="34"/>
      <c r="H1936" s="36">
        <f>VLOOKUP(G1936,юноши!$E$4:$F$158,2)</f>
        <v>0</v>
      </c>
      <c r="I1936" s="34"/>
      <c r="J1936" s="36">
        <f>VLOOKUP(I1936,юноши!$G$4:$H$158,2)</f>
        <v>0</v>
      </c>
      <c r="K1936" s="34"/>
      <c r="L1936" s="36">
        <f>VLOOKUP(K1936,юноши!$I$4:$J$158,2)</f>
        <v>0</v>
      </c>
      <c r="M1936" s="34"/>
      <c r="N1936" s="36">
        <f>VLOOKUP(M1936,юноши!$K$4:$L$157,2)</f>
        <v>0</v>
      </c>
      <c r="O1936" s="37">
        <f t="shared" si="71"/>
        <v>0</v>
      </c>
      <c r="P1936" s="47">
        <f>'Личное первенство'!P444</f>
        <v>20</v>
      </c>
      <c r="Q1936" s="70"/>
      <c r="R1936" t="str">
        <f>M1930</f>
        <v>Субъект Российской Федерации 72</v>
      </c>
    </row>
    <row r="1937" spans="1:18" ht="18.75">
      <c r="A1937" s="34">
        <v>4</v>
      </c>
      <c r="B1937" s="35"/>
      <c r="C1937" s="34"/>
      <c r="D1937" s="36">
        <f>VLOOKUP(C1937,юноши!$A$4:$B$158,2)</f>
        <v>0</v>
      </c>
      <c r="E1937" s="34"/>
      <c r="F1937" s="36">
        <f>VLOOKUP(E1937,юноши!$C$4:$D$158,2)</f>
        <v>0</v>
      </c>
      <c r="G1937" s="34"/>
      <c r="H1937" s="36">
        <f>VLOOKUP(G1937,юноши!$E$4:$F$158,2)</f>
        <v>0</v>
      </c>
      <c r="I1937" s="34"/>
      <c r="J1937" s="36">
        <f>VLOOKUP(I1937,юноши!$G$4:$H$158,2)</f>
        <v>0</v>
      </c>
      <c r="K1937" s="34"/>
      <c r="L1937" s="36">
        <f>VLOOKUP(K1937,юноши!$I$4:$J$158,2)</f>
        <v>0</v>
      </c>
      <c r="M1937" s="34"/>
      <c r="N1937" s="36">
        <f>VLOOKUP(M1937,юноши!$K$4:$L$157,2)</f>
        <v>0</v>
      </c>
      <c r="O1937" s="37">
        <f t="shared" si="71"/>
        <v>0</v>
      </c>
      <c r="P1937" s="47">
        <f>'Личное первенство'!P445</f>
        <v>20</v>
      </c>
      <c r="Q1937" s="70"/>
      <c r="R1937" t="str">
        <f>M1930</f>
        <v>Субъект Российской Федерации 72</v>
      </c>
    </row>
    <row r="1938" spans="1:18" ht="18.75">
      <c r="A1938" s="34">
        <v>5</v>
      </c>
      <c r="B1938" s="35"/>
      <c r="C1938" s="34"/>
      <c r="D1938" s="36">
        <f>VLOOKUP(C1938,юноши!$A$4:$B$158,2)</f>
        <v>0</v>
      </c>
      <c r="E1938" s="34"/>
      <c r="F1938" s="36">
        <f>VLOOKUP(E1938,юноши!$C$4:$D$158,2)</f>
        <v>0</v>
      </c>
      <c r="G1938" s="34"/>
      <c r="H1938" s="36">
        <f>VLOOKUP(G1938,юноши!$E$4:$F$158,2)</f>
        <v>0</v>
      </c>
      <c r="I1938" s="34"/>
      <c r="J1938" s="36">
        <f>VLOOKUP(I1938,юноши!$G$4:$H$158,2)</f>
        <v>0</v>
      </c>
      <c r="K1938" s="34"/>
      <c r="L1938" s="36">
        <f>VLOOKUP(K1938,юноши!$I$4:$J$158,2)</f>
        <v>0</v>
      </c>
      <c r="M1938" s="34"/>
      <c r="N1938" s="36">
        <f>VLOOKUP(M1938,юноши!$K$4:$L$157,2)</f>
        <v>0</v>
      </c>
      <c r="O1938" s="37">
        <f t="shared" si="71"/>
        <v>0</v>
      </c>
      <c r="P1938" s="47">
        <f>'Личное первенство'!P446</f>
        <v>20</v>
      </c>
      <c r="Q1938" s="70"/>
      <c r="R1938" t="str">
        <f>M1930</f>
        <v>Субъект Российской Федерации 72</v>
      </c>
    </row>
    <row r="1939" spans="1:18" ht="18.75">
      <c r="A1939" s="34">
        <v>6</v>
      </c>
      <c r="B1939" s="35"/>
      <c r="C1939" s="34"/>
      <c r="D1939" s="36">
        <f>VLOOKUP(C1939,юноши!$A$4:$B$158,2)</f>
        <v>0</v>
      </c>
      <c r="E1939" s="34"/>
      <c r="F1939" s="36">
        <f>VLOOKUP(E1939,юноши!$C$4:$D$158,2)</f>
        <v>0</v>
      </c>
      <c r="G1939" s="34"/>
      <c r="H1939" s="36">
        <f>VLOOKUP(G1939,юноши!$E$4:$F$158,2)</f>
        <v>0</v>
      </c>
      <c r="I1939" s="34"/>
      <c r="J1939" s="36">
        <f>VLOOKUP(I1939,юноши!$G$4:$H$158,2)</f>
        <v>0</v>
      </c>
      <c r="K1939" s="34"/>
      <c r="L1939" s="36">
        <f>VLOOKUP(K1939,юноши!$I$4:$J$158,2)</f>
        <v>0</v>
      </c>
      <c r="M1939" s="34"/>
      <c r="N1939" s="36">
        <f>VLOOKUP(M1939,юноши!$K$4:$L$157,2)</f>
        <v>0</v>
      </c>
      <c r="O1939" s="37">
        <f t="shared" si="71"/>
        <v>0</v>
      </c>
      <c r="P1939" s="47">
        <f>'Личное первенство'!P447</f>
        <v>20</v>
      </c>
      <c r="Q1939" s="70"/>
      <c r="R1939" t="str">
        <f>M1930</f>
        <v>Субъект Российской Федерации 72</v>
      </c>
    </row>
    <row r="1940" spans="1:18" ht="20.25">
      <c r="A1940" s="72" t="s">
        <v>343</v>
      </c>
      <c r="B1940" s="73"/>
      <c r="C1940" s="73"/>
      <c r="D1940" s="73"/>
      <c r="E1940" s="73"/>
      <c r="F1940" s="73"/>
      <c r="G1940" s="73"/>
      <c r="H1940" s="73"/>
      <c r="I1940" s="73"/>
      <c r="J1940" s="73"/>
      <c r="K1940" s="73"/>
      <c r="L1940" s="73"/>
      <c r="M1940" s="73"/>
      <c r="N1940" s="74"/>
      <c r="O1940" s="79">
        <f ca="1">SUMPRODUCT(LARGE($O$1934:$O$1939,ROW(INDIRECT("O1:O"&amp;R15))))</f>
        <v>0</v>
      </c>
      <c r="P1940" s="80"/>
      <c r="Q1940" s="71"/>
    </row>
    <row r="1942" spans="1:18" ht="16.5">
      <c r="B1942" s="38" t="s">
        <v>350</v>
      </c>
    </row>
    <row r="1943" spans="1:18" ht="16.5">
      <c r="B1943" s="38"/>
    </row>
    <row r="1944" spans="1:18" ht="16.5">
      <c r="B1944" s="38" t="s">
        <v>351</v>
      </c>
    </row>
    <row r="1945" spans="1:18" ht="18.75">
      <c r="A1945" s="78" t="s">
        <v>330</v>
      </c>
      <c r="B1945" s="78"/>
      <c r="C1945" s="78"/>
      <c r="D1945" s="78"/>
      <c r="E1945" s="78"/>
      <c r="F1945" s="78"/>
      <c r="G1945" s="78"/>
      <c r="H1945" s="78"/>
      <c r="I1945" s="78"/>
      <c r="J1945" s="78"/>
      <c r="K1945" s="78"/>
      <c r="L1945" s="78"/>
      <c r="M1945" s="78"/>
      <c r="N1945" s="78"/>
      <c r="O1945" s="78"/>
      <c r="P1945" s="78"/>
      <c r="Q1945" s="78"/>
    </row>
    <row r="1946" spans="1:18" ht="18.75">
      <c r="A1946" s="78" t="s">
        <v>331</v>
      </c>
      <c r="B1946" s="78"/>
      <c r="C1946" s="78"/>
      <c r="D1946" s="78"/>
      <c r="E1946" s="78"/>
      <c r="F1946" s="78"/>
      <c r="G1946" s="78"/>
      <c r="H1946" s="78"/>
      <c r="I1946" s="78"/>
      <c r="J1946" s="78"/>
      <c r="K1946" s="78"/>
      <c r="L1946" s="78"/>
      <c r="M1946" s="78"/>
      <c r="N1946" s="78"/>
      <c r="O1946" s="78"/>
      <c r="P1946" s="78"/>
      <c r="Q1946" s="78"/>
    </row>
    <row r="1948" spans="1:18">
      <c r="A1948" s="65" t="s">
        <v>335</v>
      </c>
      <c r="B1948" s="65"/>
      <c r="C1948" s="65"/>
      <c r="D1948" s="65"/>
      <c r="E1948" s="65"/>
      <c r="F1948" s="65"/>
      <c r="G1948" s="65"/>
      <c r="H1948" s="65"/>
      <c r="I1948" s="65"/>
      <c r="J1948" s="65"/>
      <c r="K1948" s="65"/>
      <c r="L1948" s="65"/>
      <c r="M1948" s="65"/>
      <c r="N1948" s="65"/>
      <c r="O1948" s="65"/>
      <c r="P1948" s="65"/>
      <c r="Q1948" s="65"/>
    </row>
    <row r="1949" spans="1:18">
      <c r="A1949" s="28"/>
      <c r="B1949" s="28"/>
      <c r="C1949" s="28"/>
      <c r="D1949" s="28"/>
      <c r="E1949" s="28"/>
      <c r="F1949" s="28"/>
      <c r="G1949" s="28"/>
      <c r="H1949" s="28"/>
      <c r="I1949" s="28"/>
      <c r="J1949" s="28"/>
      <c r="K1949" s="28"/>
      <c r="L1949" s="28"/>
      <c r="M1949" s="28"/>
      <c r="N1949" s="28"/>
      <c r="O1949" s="28"/>
      <c r="P1949" s="28"/>
      <c r="Q1949" s="28"/>
    </row>
    <row r="1950" spans="1:18" ht="18.75">
      <c r="A1950" s="66" t="s">
        <v>332</v>
      </c>
      <c r="B1950" s="66"/>
      <c r="C1950" s="66"/>
      <c r="D1950" s="66"/>
      <c r="E1950" s="66"/>
      <c r="F1950" s="66"/>
      <c r="G1950" s="66"/>
      <c r="H1950" s="66"/>
      <c r="I1950" s="66"/>
      <c r="J1950" s="66"/>
      <c r="K1950" s="66"/>
      <c r="L1950" s="66"/>
      <c r="M1950" s="66"/>
      <c r="N1950" s="66"/>
      <c r="O1950" s="66"/>
      <c r="P1950" s="66"/>
      <c r="Q1950" s="66"/>
    </row>
    <row r="1951" spans="1:18" ht="18.75">
      <c r="A1951" s="66" t="s">
        <v>336</v>
      </c>
      <c r="B1951" s="66"/>
      <c r="C1951" s="66"/>
      <c r="D1951" s="66"/>
      <c r="E1951" s="66"/>
      <c r="F1951" s="66"/>
      <c r="G1951" s="66"/>
      <c r="H1951" s="66"/>
      <c r="I1951" s="66"/>
      <c r="J1951" s="66"/>
      <c r="K1951" s="66"/>
      <c r="L1951" s="66"/>
      <c r="M1951" s="66"/>
      <c r="N1951" s="66"/>
      <c r="O1951" s="66"/>
      <c r="P1951" s="66"/>
      <c r="Q1951" s="66"/>
    </row>
    <row r="1952" spans="1:18" ht="18.75">
      <c r="A1952" s="67" t="s">
        <v>337</v>
      </c>
      <c r="B1952" s="67"/>
      <c r="C1952" s="67"/>
      <c r="D1952" s="67"/>
      <c r="E1952" s="67"/>
      <c r="F1952" s="67"/>
      <c r="G1952" s="67"/>
      <c r="H1952" s="67"/>
      <c r="I1952" s="67"/>
      <c r="J1952" s="67"/>
      <c r="K1952" s="67"/>
      <c r="L1952" s="67"/>
      <c r="M1952" s="67"/>
      <c r="N1952" s="67"/>
      <c r="O1952" s="67"/>
      <c r="P1952" s="67"/>
      <c r="Q1952" s="67"/>
    </row>
    <row r="1953" spans="1:18" ht="18.75">
      <c r="A1953" s="40"/>
      <c r="B1953" s="40"/>
      <c r="C1953" s="40"/>
      <c r="D1953" s="40"/>
      <c r="E1953" s="40"/>
      <c r="F1953" s="40"/>
      <c r="G1953" s="40"/>
      <c r="H1953" s="40"/>
      <c r="I1953" s="40"/>
      <c r="J1953" s="40"/>
      <c r="K1953" s="40"/>
      <c r="L1953" s="40"/>
      <c r="M1953" s="40"/>
      <c r="N1953" s="40"/>
      <c r="O1953" s="40"/>
      <c r="P1953" s="40"/>
      <c r="Q1953" s="40"/>
    </row>
    <row r="1954" spans="1:18" ht="18.75">
      <c r="A1954" s="68" t="s">
        <v>333</v>
      </c>
      <c r="B1954" s="68"/>
      <c r="C1954" s="31"/>
      <c r="D1954" s="31"/>
      <c r="E1954" s="31"/>
      <c r="F1954" s="31"/>
      <c r="G1954" s="31"/>
      <c r="H1954" s="31"/>
      <c r="I1954" s="31"/>
      <c r="J1954" s="31"/>
      <c r="K1954" s="31"/>
      <c r="L1954" s="31"/>
      <c r="M1954" s="31"/>
      <c r="N1954" s="31"/>
      <c r="O1954" s="31"/>
    </row>
    <row r="1955" spans="1:18" ht="18.75">
      <c r="A1955" s="68" t="s">
        <v>334</v>
      </c>
      <c r="B1955" s="68"/>
      <c r="C1955" s="30"/>
      <c r="D1955" s="30"/>
      <c r="E1955" s="30"/>
      <c r="F1955" s="30"/>
      <c r="G1955" s="30"/>
      <c r="H1955" s="30"/>
      <c r="I1955" s="30"/>
      <c r="J1955" s="30"/>
      <c r="K1955" s="30"/>
      <c r="L1955" s="30"/>
      <c r="M1955" s="30"/>
      <c r="N1955" s="30"/>
      <c r="O1955" s="30"/>
    </row>
    <row r="1956" spans="1:18" ht="18.75">
      <c r="A1956" s="68"/>
      <c r="B1956" s="68"/>
      <c r="C1956" s="31"/>
      <c r="D1956" s="31"/>
      <c r="E1956" s="31"/>
      <c r="F1956" s="31"/>
      <c r="G1956" s="31"/>
      <c r="H1956" s="31"/>
      <c r="I1956" s="31"/>
      <c r="J1956" s="31"/>
      <c r="K1956" s="31"/>
      <c r="L1956" s="31"/>
      <c r="M1956" s="31"/>
      <c r="N1956" s="31"/>
      <c r="O1956" s="31"/>
    </row>
    <row r="1957" spans="1:18" ht="18.75">
      <c r="A1957" s="75" t="s">
        <v>424</v>
      </c>
      <c r="B1957" s="75"/>
      <c r="C1957" s="75"/>
      <c r="D1957" s="75"/>
      <c r="E1957" s="75"/>
      <c r="F1957" s="75"/>
      <c r="G1957" s="75"/>
      <c r="H1957" s="75"/>
      <c r="I1957" s="75"/>
      <c r="J1957" s="75"/>
      <c r="K1957" s="75"/>
      <c r="L1957" s="75"/>
      <c r="M1957" s="64" t="s">
        <v>524</v>
      </c>
      <c r="N1957" s="64"/>
      <c r="O1957" s="64"/>
      <c r="P1957" s="64"/>
      <c r="Q1957" s="64"/>
    </row>
    <row r="1959" spans="1:18" ht="46.5" customHeight="1">
      <c r="A1959" s="76" t="s">
        <v>340</v>
      </c>
      <c r="B1959" s="77" t="s">
        <v>341</v>
      </c>
      <c r="C1959" s="76" t="s">
        <v>352</v>
      </c>
      <c r="D1959" s="76"/>
      <c r="E1959" s="76" t="s">
        <v>344</v>
      </c>
      <c r="F1959" s="76"/>
      <c r="G1959" s="76" t="s">
        <v>345</v>
      </c>
      <c r="H1959" s="76"/>
      <c r="I1959" s="76" t="s">
        <v>346</v>
      </c>
      <c r="J1959" s="76"/>
      <c r="K1959" s="76" t="s">
        <v>347</v>
      </c>
      <c r="L1959" s="76"/>
      <c r="M1959" s="76" t="s">
        <v>348</v>
      </c>
      <c r="N1959" s="76"/>
      <c r="O1959" s="81" t="s">
        <v>349</v>
      </c>
      <c r="P1959" s="82" t="s">
        <v>338</v>
      </c>
      <c r="Q1959" s="82" t="s">
        <v>339</v>
      </c>
    </row>
    <row r="1960" spans="1:18" ht="16.5">
      <c r="A1960" s="76"/>
      <c r="B1960" s="77"/>
      <c r="C1960" s="32" t="s">
        <v>342</v>
      </c>
      <c r="D1960" s="33" t="s">
        <v>15</v>
      </c>
      <c r="E1960" s="32" t="s">
        <v>342</v>
      </c>
      <c r="F1960" s="33" t="s">
        <v>15</v>
      </c>
      <c r="G1960" s="32" t="s">
        <v>342</v>
      </c>
      <c r="H1960" s="33" t="s">
        <v>15</v>
      </c>
      <c r="I1960" s="32" t="s">
        <v>342</v>
      </c>
      <c r="J1960" s="33" t="s">
        <v>15</v>
      </c>
      <c r="K1960" s="32" t="s">
        <v>342</v>
      </c>
      <c r="L1960" s="33" t="s">
        <v>15</v>
      </c>
      <c r="M1960" s="32" t="s">
        <v>342</v>
      </c>
      <c r="N1960" s="33" t="s">
        <v>15</v>
      </c>
      <c r="O1960" s="81"/>
      <c r="P1960" s="83"/>
      <c r="Q1960" s="83"/>
    </row>
    <row r="1961" spans="1:18" ht="18.75">
      <c r="A1961" s="34">
        <v>1</v>
      </c>
      <c r="B1961" s="35"/>
      <c r="C1961" s="34"/>
      <c r="D1961" s="36">
        <f>VLOOKUP(C1961,юноши!$A$4:$B$158,2)</f>
        <v>0</v>
      </c>
      <c r="E1961" s="34"/>
      <c r="F1961" s="36">
        <f>VLOOKUP(E1961,юноши!$C$4:$D$158,2)</f>
        <v>0</v>
      </c>
      <c r="G1961" s="34"/>
      <c r="H1961" s="36">
        <f>VLOOKUP(G1961,юноши!$E$4:$F$158,2)</f>
        <v>0</v>
      </c>
      <c r="I1961" s="34"/>
      <c r="J1961" s="36">
        <f>VLOOKUP(I1961,юноши!$G$4:$H$158,2)</f>
        <v>0</v>
      </c>
      <c r="K1961" s="34"/>
      <c r="L1961" s="36">
        <f>VLOOKUP(K1961,юноши!$I$4:$J$158,2)</f>
        <v>0</v>
      </c>
      <c r="M1961" s="34"/>
      <c r="N1961" s="36">
        <f>VLOOKUP(M1961,юноши!$K$4:$L$157,2)</f>
        <v>0</v>
      </c>
      <c r="O1961" s="37">
        <f>SUM(D1961+F1961+H1961+J1961+L1961+N1961)</f>
        <v>0</v>
      </c>
      <c r="P1961" s="47">
        <f>'Личное первенство'!P448</f>
        <v>20</v>
      </c>
      <c r="Q1961" s="69">
        <f ca="1">'Командный зачет'!D87</f>
        <v>5</v>
      </c>
      <c r="R1961" t="str">
        <f>M1957</f>
        <v>Субъект Российской Федерации 73</v>
      </c>
    </row>
    <row r="1962" spans="1:18" ht="18.75">
      <c r="A1962" s="34">
        <v>2</v>
      </c>
      <c r="B1962" s="35"/>
      <c r="C1962" s="34"/>
      <c r="D1962" s="36">
        <f>VLOOKUP(C1962,юноши!$A$4:$B$158,2)</f>
        <v>0</v>
      </c>
      <c r="E1962" s="34"/>
      <c r="F1962" s="36">
        <f>VLOOKUP(E1962,юноши!$C$4:$D$158,2)</f>
        <v>0</v>
      </c>
      <c r="G1962" s="34"/>
      <c r="H1962" s="36">
        <f>VLOOKUP(G1962,юноши!$E$4:$F$158,2)</f>
        <v>0</v>
      </c>
      <c r="I1962" s="34"/>
      <c r="J1962" s="36">
        <f>VLOOKUP(I1962,юноши!$G$4:$H$158,2)</f>
        <v>0</v>
      </c>
      <c r="K1962" s="34"/>
      <c r="L1962" s="36">
        <f>VLOOKUP(K1962,юноши!$I$4:$J$158,2)</f>
        <v>0</v>
      </c>
      <c r="M1962" s="34"/>
      <c r="N1962" s="36">
        <f>VLOOKUP(M1962,юноши!$K$4:$L$157,2)</f>
        <v>0</v>
      </c>
      <c r="O1962" s="37">
        <f t="shared" ref="O1962:O1966" si="72">SUM(D1962+F1962+H1962+J1962+L1962+N1962)</f>
        <v>0</v>
      </c>
      <c r="P1962" s="47">
        <f>'Личное первенство'!P449</f>
        <v>20</v>
      </c>
      <c r="Q1962" s="70"/>
      <c r="R1962" t="str">
        <f>M1957</f>
        <v>Субъект Российской Федерации 73</v>
      </c>
    </row>
    <row r="1963" spans="1:18" ht="18.75">
      <c r="A1963" s="34">
        <v>3</v>
      </c>
      <c r="B1963" s="35"/>
      <c r="C1963" s="34"/>
      <c r="D1963" s="36">
        <f>VLOOKUP(C1963,юноши!$A$4:$B$158,2)</f>
        <v>0</v>
      </c>
      <c r="E1963" s="34"/>
      <c r="F1963" s="36">
        <f>VLOOKUP(E1963,юноши!$C$4:$D$158,2)</f>
        <v>0</v>
      </c>
      <c r="G1963" s="34"/>
      <c r="H1963" s="36">
        <f>VLOOKUP(G1963,юноши!$E$4:$F$158,2)</f>
        <v>0</v>
      </c>
      <c r="I1963" s="34"/>
      <c r="J1963" s="36">
        <f>VLOOKUP(I1963,юноши!$G$4:$H$158,2)</f>
        <v>0</v>
      </c>
      <c r="K1963" s="34"/>
      <c r="L1963" s="36">
        <f>VLOOKUP(K1963,юноши!$I$4:$J$158,2)</f>
        <v>0</v>
      </c>
      <c r="M1963" s="34"/>
      <c r="N1963" s="36">
        <f>VLOOKUP(M1963,юноши!$K$4:$L$157,2)</f>
        <v>0</v>
      </c>
      <c r="O1963" s="37">
        <f t="shared" si="72"/>
        <v>0</v>
      </c>
      <c r="P1963" s="47">
        <f>'Личное первенство'!P450</f>
        <v>20</v>
      </c>
      <c r="Q1963" s="70"/>
      <c r="R1963" t="str">
        <f>M1957</f>
        <v>Субъект Российской Федерации 73</v>
      </c>
    </row>
    <row r="1964" spans="1:18" ht="18.75">
      <c r="A1964" s="34">
        <v>4</v>
      </c>
      <c r="B1964" s="35"/>
      <c r="C1964" s="34"/>
      <c r="D1964" s="36">
        <f>VLOOKUP(C1964,юноши!$A$4:$B$158,2)</f>
        <v>0</v>
      </c>
      <c r="E1964" s="34"/>
      <c r="F1964" s="36">
        <f>VLOOKUP(E1964,юноши!$C$4:$D$158,2)</f>
        <v>0</v>
      </c>
      <c r="G1964" s="34"/>
      <c r="H1964" s="36">
        <f>VLOOKUP(G1964,юноши!$E$4:$F$158,2)</f>
        <v>0</v>
      </c>
      <c r="I1964" s="34"/>
      <c r="J1964" s="36">
        <f>VLOOKUP(I1964,юноши!$G$4:$H$158,2)</f>
        <v>0</v>
      </c>
      <c r="K1964" s="34"/>
      <c r="L1964" s="36">
        <f>VLOOKUP(K1964,юноши!$I$4:$J$158,2)</f>
        <v>0</v>
      </c>
      <c r="M1964" s="34"/>
      <c r="N1964" s="36">
        <f>VLOOKUP(M1964,юноши!$K$4:$L$157,2)</f>
        <v>0</v>
      </c>
      <c r="O1964" s="37">
        <f t="shared" si="72"/>
        <v>0</v>
      </c>
      <c r="P1964" s="47">
        <f>'Личное первенство'!P451</f>
        <v>20</v>
      </c>
      <c r="Q1964" s="70"/>
      <c r="R1964" t="str">
        <f>M1957</f>
        <v>Субъект Российской Федерации 73</v>
      </c>
    </row>
    <row r="1965" spans="1:18" ht="18.75">
      <c r="A1965" s="34">
        <v>5</v>
      </c>
      <c r="B1965" s="35"/>
      <c r="C1965" s="34"/>
      <c r="D1965" s="36">
        <f>VLOOKUP(C1965,юноши!$A$4:$B$158,2)</f>
        <v>0</v>
      </c>
      <c r="E1965" s="34"/>
      <c r="F1965" s="36">
        <f>VLOOKUP(E1965,юноши!$C$4:$D$158,2)</f>
        <v>0</v>
      </c>
      <c r="G1965" s="34"/>
      <c r="H1965" s="36">
        <f>VLOOKUP(G1965,юноши!$E$4:$F$158,2)</f>
        <v>0</v>
      </c>
      <c r="I1965" s="34"/>
      <c r="J1965" s="36">
        <f>VLOOKUP(I1965,юноши!$G$4:$H$158,2)</f>
        <v>0</v>
      </c>
      <c r="K1965" s="34"/>
      <c r="L1965" s="36">
        <f>VLOOKUP(K1965,юноши!$I$4:$J$158,2)</f>
        <v>0</v>
      </c>
      <c r="M1965" s="34"/>
      <c r="N1965" s="36">
        <f>VLOOKUP(M1965,юноши!$K$4:$L$157,2)</f>
        <v>0</v>
      </c>
      <c r="O1965" s="37">
        <f t="shared" si="72"/>
        <v>0</v>
      </c>
      <c r="P1965" s="47">
        <f>'Личное первенство'!P452</f>
        <v>20</v>
      </c>
      <c r="Q1965" s="70"/>
      <c r="R1965" t="str">
        <f>M1957</f>
        <v>Субъект Российской Федерации 73</v>
      </c>
    </row>
    <row r="1966" spans="1:18" ht="18.75">
      <c r="A1966" s="34">
        <v>6</v>
      </c>
      <c r="B1966" s="35"/>
      <c r="C1966" s="34"/>
      <c r="D1966" s="36">
        <f>VLOOKUP(C1966,юноши!$A$4:$B$158,2)</f>
        <v>0</v>
      </c>
      <c r="E1966" s="34"/>
      <c r="F1966" s="36">
        <f>VLOOKUP(E1966,юноши!$C$4:$D$158,2)</f>
        <v>0</v>
      </c>
      <c r="G1966" s="34"/>
      <c r="H1966" s="36">
        <f>VLOOKUP(G1966,юноши!$E$4:$F$158,2)</f>
        <v>0</v>
      </c>
      <c r="I1966" s="34"/>
      <c r="J1966" s="36">
        <f>VLOOKUP(I1966,юноши!$G$4:$H$158,2)</f>
        <v>0</v>
      </c>
      <c r="K1966" s="34"/>
      <c r="L1966" s="36">
        <f>VLOOKUP(K1966,юноши!$I$4:$J$158,2)</f>
        <v>0</v>
      </c>
      <c r="M1966" s="34"/>
      <c r="N1966" s="36">
        <f>VLOOKUP(M1966,юноши!$K$4:$L$157,2)</f>
        <v>0</v>
      </c>
      <c r="O1966" s="37">
        <f t="shared" si="72"/>
        <v>0</v>
      </c>
      <c r="P1966" s="47">
        <f>'Личное первенство'!P453</f>
        <v>20</v>
      </c>
      <c r="Q1966" s="70"/>
      <c r="R1966" t="str">
        <f>M1957</f>
        <v>Субъект Российской Федерации 73</v>
      </c>
    </row>
    <row r="1967" spans="1:18" ht="20.25">
      <c r="A1967" s="72" t="s">
        <v>343</v>
      </c>
      <c r="B1967" s="73"/>
      <c r="C1967" s="73"/>
      <c r="D1967" s="73"/>
      <c r="E1967" s="73"/>
      <c r="F1967" s="73"/>
      <c r="G1967" s="73"/>
      <c r="H1967" s="73"/>
      <c r="I1967" s="73"/>
      <c r="J1967" s="73"/>
      <c r="K1967" s="73"/>
      <c r="L1967" s="73"/>
      <c r="M1967" s="73"/>
      <c r="N1967" s="74"/>
      <c r="O1967" s="79">
        <f ca="1">SUMPRODUCT(LARGE($O$1961:$O$1966,ROW(INDIRECT("O1:O"&amp;R15))))</f>
        <v>0</v>
      </c>
      <c r="P1967" s="80"/>
      <c r="Q1967" s="71"/>
    </row>
    <row r="1969" spans="1:17" ht="16.5">
      <c r="B1969" s="38" t="s">
        <v>350</v>
      </c>
    </row>
    <row r="1970" spans="1:17" ht="16.5">
      <c r="B1970" s="38"/>
    </row>
    <row r="1971" spans="1:17" ht="16.5">
      <c r="B1971" s="38" t="s">
        <v>351</v>
      </c>
    </row>
    <row r="1972" spans="1:17" ht="18.75">
      <c r="A1972" s="78" t="s">
        <v>330</v>
      </c>
      <c r="B1972" s="78"/>
      <c r="C1972" s="78"/>
      <c r="D1972" s="78"/>
      <c r="E1972" s="78"/>
      <c r="F1972" s="78"/>
      <c r="G1972" s="78"/>
      <c r="H1972" s="78"/>
      <c r="I1972" s="78"/>
      <c r="J1972" s="78"/>
      <c r="K1972" s="78"/>
      <c r="L1972" s="78"/>
      <c r="M1972" s="78"/>
      <c r="N1972" s="78"/>
      <c r="O1972" s="78"/>
      <c r="P1972" s="78"/>
      <c r="Q1972" s="78"/>
    </row>
    <row r="1973" spans="1:17" ht="18.75">
      <c r="A1973" s="78" t="s">
        <v>331</v>
      </c>
      <c r="B1973" s="78"/>
      <c r="C1973" s="78"/>
      <c r="D1973" s="78"/>
      <c r="E1973" s="78"/>
      <c r="F1973" s="78"/>
      <c r="G1973" s="78"/>
      <c r="H1973" s="78"/>
      <c r="I1973" s="78"/>
      <c r="J1973" s="78"/>
      <c r="K1973" s="78"/>
      <c r="L1973" s="78"/>
      <c r="M1973" s="78"/>
      <c r="N1973" s="78"/>
      <c r="O1973" s="78"/>
      <c r="P1973" s="78"/>
      <c r="Q1973" s="78"/>
    </row>
    <row r="1975" spans="1:17">
      <c r="A1975" s="65" t="s">
        <v>335</v>
      </c>
      <c r="B1975" s="65"/>
      <c r="C1975" s="65"/>
      <c r="D1975" s="65"/>
      <c r="E1975" s="65"/>
      <c r="F1975" s="65"/>
      <c r="G1975" s="65"/>
      <c r="H1975" s="65"/>
      <c r="I1975" s="65"/>
      <c r="J1975" s="65"/>
      <c r="K1975" s="65"/>
      <c r="L1975" s="65"/>
      <c r="M1975" s="65"/>
      <c r="N1975" s="65"/>
      <c r="O1975" s="65"/>
      <c r="P1975" s="65"/>
      <c r="Q1975" s="65"/>
    </row>
    <row r="1976" spans="1:17">
      <c r="A1976" s="28"/>
      <c r="B1976" s="28"/>
      <c r="C1976" s="28"/>
      <c r="D1976" s="28"/>
      <c r="E1976" s="28"/>
      <c r="F1976" s="28"/>
      <c r="G1976" s="28"/>
      <c r="H1976" s="28"/>
      <c r="I1976" s="28"/>
      <c r="J1976" s="28"/>
      <c r="K1976" s="28"/>
      <c r="L1976" s="28"/>
      <c r="M1976" s="28"/>
      <c r="N1976" s="28"/>
      <c r="O1976" s="28"/>
      <c r="P1976" s="28"/>
      <c r="Q1976" s="28"/>
    </row>
    <row r="1977" spans="1:17" ht="18.75">
      <c r="A1977" s="66" t="s">
        <v>332</v>
      </c>
      <c r="B1977" s="66"/>
      <c r="C1977" s="66"/>
      <c r="D1977" s="66"/>
      <c r="E1977" s="66"/>
      <c r="F1977" s="66"/>
      <c r="G1977" s="66"/>
      <c r="H1977" s="66"/>
      <c r="I1977" s="66"/>
      <c r="J1977" s="66"/>
      <c r="K1977" s="66"/>
      <c r="L1977" s="66"/>
      <c r="M1977" s="66"/>
      <c r="N1977" s="66"/>
      <c r="O1977" s="66"/>
      <c r="P1977" s="66"/>
      <c r="Q1977" s="66"/>
    </row>
    <row r="1978" spans="1:17" ht="18.75">
      <c r="A1978" s="66" t="s">
        <v>336</v>
      </c>
      <c r="B1978" s="66"/>
      <c r="C1978" s="66"/>
      <c r="D1978" s="66"/>
      <c r="E1978" s="66"/>
      <c r="F1978" s="66"/>
      <c r="G1978" s="66"/>
      <c r="H1978" s="66"/>
      <c r="I1978" s="66"/>
      <c r="J1978" s="66"/>
      <c r="K1978" s="66"/>
      <c r="L1978" s="66"/>
      <c r="M1978" s="66"/>
      <c r="N1978" s="66"/>
      <c r="O1978" s="66"/>
      <c r="P1978" s="66"/>
      <c r="Q1978" s="66"/>
    </row>
    <row r="1979" spans="1:17" ht="18.75">
      <c r="A1979" s="67" t="s">
        <v>337</v>
      </c>
      <c r="B1979" s="67"/>
      <c r="C1979" s="67"/>
      <c r="D1979" s="67"/>
      <c r="E1979" s="67"/>
      <c r="F1979" s="67"/>
      <c r="G1979" s="67"/>
      <c r="H1979" s="67"/>
      <c r="I1979" s="67"/>
      <c r="J1979" s="67"/>
      <c r="K1979" s="67"/>
      <c r="L1979" s="67"/>
      <c r="M1979" s="67"/>
      <c r="N1979" s="67"/>
      <c r="O1979" s="67"/>
      <c r="P1979" s="67"/>
      <c r="Q1979" s="67"/>
    </row>
    <row r="1980" spans="1:17" ht="18.75">
      <c r="A1980" s="40"/>
      <c r="B1980" s="40"/>
      <c r="C1980" s="40"/>
      <c r="D1980" s="40"/>
      <c r="E1980" s="40"/>
      <c r="F1980" s="40"/>
      <c r="G1980" s="40"/>
      <c r="H1980" s="40"/>
      <c r="I1980" s="40"/>
      <c r="J1980" s="40"/>
      <c r="K1980" s="40"/>
      <c r="L1980" s="40"/>
      <c r="M1980" s="40"/>
      <c r="N1980" s="40"/>
      <c r="O1980" s="40"/>
      <c r="P1980" s="40"/>
      <c r="Q1980" s="40"/>
    </row>
    <row r="1981" spans="1:17" ht="18.75">
      <c r="A1981" s="68" t="s">
        <v>333</v>
      </c>
      <c r="B1981" s="68"/>
      <c r="C1981" s="31"/>
      <c r="D1981" s="31"/>
      <c r="E1981" s="31"/>
      <c r="F1981" s="31"/>
      <c r="G1981" s="31"/>
      <c r="H1981" s="31"/>
      <c r="I1981" s="31"/>
      <c r="J1981" s="31"/>
      <c r="K1981" s="31"/>
      <c r="L1981" s="31"/>
      <c r="M1981" s="31"/>
      <c r="N1981" s="31"/>
      <c r="O1981" s="31"/>
    </row>
    <row r="1982" spans="1:17" ht="18.75">
      <c r="A1982" s="68" t="s">
        <v>334</v>
      </c>
      <c r="B1982" s="68"/>
      <c r="C1982" s="30"/>
      <c r="D1982" s="30"/>
      <c r="E1982" s="30"/>
      <c r="F1982" s="30"/>
      <c r="G1982" s="30"/>
      <c r="H1982" s="30"/>
      <c r="I1982" s="30"/>
      <c r="J1982" s="30"/>
      <c r="K1982" s="30"/>
      <c r="L1982" s="30"/>
      <c r="M1982" s="30"/>
      <c r="N1982" s="30"/>
      <c r="O1982" s="30"/>
    </row>
    <row r="1983" spans="1:17" ht="18.75">
      <c r="A1983" s="68"/>
      <c r="B1983" s="68"/>
      <c r="C1983" s="31"/>
      <c r="D1983" s="31"/>
      <c r="E1983" s="31"/>
      <c r="F1983" s="31"/>
      <c r="G1983" s="31"/>
      <c r="H1983" s="31"/>
      <c r="I1983" s="31"/>
      <c r="J1983" s="31"/>
      <c r="K1983" s="31"/>
      <c r="L1983" s="31"/>
      <c r="M1983" s="31"/>
      <c r="N1983" s="31"/>
      <c r="O1983" s="31"/>
    </row>
    <row r="1984" spans="1:17" ht="18.75">
      <c r="A1984" s="75" t="s">
        <v>425</v>
      </c>
      <c r="B1984" s="75"/>
      <c r="C1984" s="75"/>
      <c r="D1984" s="75"/>
      <c r="E1984" s="75"/>
      <c r="F1984" s="75"/>
      <c r="G1984" s="75"/>
      <c r="H1984" s="75"/>
      <c r="I1984" s="75"/>
      <c r="J1984" s="75"/>
      <c r="K1984" s="75"/>
      <c r="L1984" s="75"/>
      <c r="M1984" s="64" t="s">
        <v>525</v>
      </c>
      <c r="N1984" s="64"/>
      <c r="O1984" s="64"/>
      <c r="P1984" s="64"/>
      <c r="Q1984" s="64"/>
    </row>
    <row r="1986" spans="1:18" ht="46.5" customHeight="1">
      <c r="A1986" s="76" t="s">
        <v>340</v>
      </c>
      <c r="B1986" s="77" t="s">
        <v>341</v>
      </c>
      <c r="C1986" s="76" t="s">
        <v>352</v>
      </c>
      <c r="D1986" s="76"/>
      <c r="E1986" s="76" t="s">
        <v>344</v>
      </c>
      <c r="F1986" s="76"/>
      <c r="G1986" s="76" t="s">
        <v>345</v>
      </c>
      <c r="H1986" s="76"/>
      <c r="I1986" s="76" t="s">
        <v>346</v>
      </c>
      <c r="J1986" s="76"/>
      <c r="K1986" s="76" t="s">
        <v>347</v>
      </c>
      <c r="L1986" s="76"/>
      <c r="M1986" s="76" t="s">
        <v>348</v>
      </c>
      <c r="N1986" s="76"/>
      <c r="O1986" s="81" t="s">
        <v>349</v>
      </c>
      <c r="P1986" s="82" t="s">
        <v>338</v>
      </c>
      <c r="Q1986" s="82" t="s">
        <v>339</v>
      </c>
    </row>
    <row r="1987" spans="1:18" ht="16.5">
      <c r="A1987" s="76"/>
      <c r="B1987" s="77"/>
      <c r="C1987" s="32" t="s">
        <v>342</v>
      </c>
      <c r="D1987" s="33" t="s">
        <v>15</v>
      </c>
      <c r="E1987" s="32" t="s">
        <v>342</v>
      </c>
      <c r="F1987" s="33" t="s">
        <v>15</v>
      </c>
      <c r="G1987" s="32" t="s">
        <v>342</v>
      </c>
      <c r="H1987" s="33" t="s">
        <v>15</v>
      </c>
      <c r="I1987" s="32" t="s">
        <v>342</v>
      </c>
      <c r="J1987" s="33" t="s">
        <v>15</v>
      </c>
      <c r="K1987" s="32" t="s">
        <v>342</v>
      </c>
      <c r="L1987" s="33" t="s">
        <v>15</v>
      </c>
      <c r="M1987" s="32" t="s">
        <v>342</v>
      </c>
      <c r="N1987" s="33" t="s">
        <v>15</v>
      </c>
      <c r="O1987" s="81"/>
      <c r="P1987" s="83"/>
      <c r="Q1987" s="83"/>
    </row>
    <row r="1988" spans="1:18" ht="18.75">
      <c r="A1988" s="34">
        <v>1</v>
      </c>
      <c r="B1988" s="35"/>
      <c r="C1988" s="34"/>
      <c r="D1988" s="36">
        <f>VLOOKUP(C1988,юноши!$A$4:$B$158,2)</f>
        <v>0</v>
      </c>
      <c r="E1988" s="34"/>
      <c r="F1988" s="36">
        <f>VLOOKUP(E1988,юноши!$C$4:$D$158,2)</f>
        <v>0</v>
      </c>
      <c r="G1988" s="34"/>
      <c r="H1988" s="36">
        <f>VLOOKUP(G1988,юноши!$E$4:$F$158,2)</f>
        <v>0</v>
      </c>
      <c r="I1988" s="34"/>
      <c r="J1988" s="36">
        <f>VLOOKUP(I1988,юноши!$G$4:$H$158,2)</f>
        <v>0</v>
      </c>
      <c r="K1988" s="34"/>
      <c r="L1988" s="36">
        <f>VLOOKUP(K1988,юноши!$I$4:$J$158,2)</f>
        <v>0</v>
      </c>
      <c r="M1988" s="34"/>
      <c r="N1988" s="36">
        <f>VLOOKUP(M1988,юноши!$K$4:$L$157,2)</f>
        <v>0</v>
      </c>
      <c r="O1988" s="37">
        <f>SUM(D1988+F1988+H1988+J1988+L1988+N1988)</f>
        <v>0</v>
      </c>
      <c r="P1988" s="47">
        <f>'Личное первенство'!P454</f>
        <v>20</v>
      </c>
      <c r="Q1988" s="69">
        <f ca="1">'Командный зачет'!D88</f>
        <v>5</v>
      </c>
      <c r="R1988" t="str">
        <f>M1984</f>
        <v>Субъект Российской Федерации 74</v>
      </c>
    </row>
    <row r="1989" spans="1:18" ht="18.75">
      <c r="A1989" s="34">
        <v>2</v>
      </c>
      <c r="B1989" s="35"/>
      <c r="C1989" s="34"/>
      <c r="D1989" s="36">
        <f>VLOOKUP(C1989,юноши!$A$4:$B$158,2)</f>
        <v>0</v>
      </c>
      <c r="E1989" s="34"/>
      <c r="F1989" s="36">
        <f>VLOOKUP(E1989,юноши!$C$4:$D$158,2)</f>
        <v>0</v>
      </c>
      <c r="G1989" s="34"/>
      <c r="H1989" s="36">
        <f>VLOOKUP(G1989,юноши!$E$4:$F$158,2)</f>
        <v>0</v>
      </c>
      <c r="I1989" s="34"/>
      <c r="J1989" s="36">
        <f>VLOOKUP(I1989,юноши!$G$4:$H$158,2)</f>
        <v>0</v>
      </c>
      <c r="K1989" s="34"/>
      <c r="L1989" s="36">
        <f>VLOOKUP(K1989,юноши!$I$4:$J$158,2)</f>
        <v>0</v>
      </c>
      <c r="M1989" s="34"/>
      <c r="N1989" s="36">
        <f>VLOOKUP(M1989,юноши!$K$4:$L$157,2)</f>
        <v>0</v>
      </c>
      <c r="O1989" s="37">
        <f t="shared" ref="O1989:O1993" si="73">SUM(D1989+F1989+H1989+J1989+L1989+N1989)</f>
        <v>0</v>
      </c>
      <c r="P1989" s="47">
        <f>'Личное первенство'!P455</f>
        <v>20</v>
      </c>
      <c r="Q1989" s="70"/>
      <c r="R1989" t="str">
        <f>M1984</f>
        <v>Субъект Российской Федерации 74</v>
      </c>
    </row>
    <row r="1990" spans="1:18" ht="18.75">
      <c r="A1990" s="34">
        <v>3</v>
      </c>
      <c r="B1990" s="35"/>
      <c r="C1990" s="34"/>
      <c r="D1990" s="36">
        <f>VLOOKUP(C1990,юноши!$A$4:$B$158,2)</f>
        <v>0</v>
      </c>
      <c r="E1990" s="34"/>
      <c r="F1990" s="36">
        <f>VLOOKUP(E1990,юноши!$C$4:$D$158,2)</f>
        <v>0</v>
      </c>
      <c r="G1990" s="34"/>
      <c r="H1990" s="36">
        <f>VLOOKUP(G1990,юноши!$E$4:$F$158,2)</f>
        <v>0</v>
      </c>
      <c r="I1990" s="34"/>
      <c r="J1990" s="36">
        <f>VLOOKUP(I1990,юноши!$G$4:$H$158,2)</f>
        <v>0</v>
      </c>
      <c r="K1990" s="34"/>
      <c r="L1990" s="36">
        <f>VLOOKUP(K1990,юноши!$I$4:$J$158,2)</f>
        <v>0</v>
      </c>
      <c r="M1990" s="34"/>
      <c r="N1990" s="36">
        <f>VLOOKUP(M1990,юноши!$K$4:$L$157,2)</f>
        <v>0</v>
      </c>
      <c r="O1990" s="37">
        <f t="shared" si="73"/>
        <v>0</v>
      </c>
      <c r="P1990" s="47">
        <f>'Личное первенство'!P456</f>
        <v>20</v>
      </c>
      <c r="Q1990" s="70"/>
      <c r="R1990" t="str">
        <f>M1984</f>
        <v>Субъект Российской Федерации 74</v>
      </c>
    </row>
    <row r="1991" spans="1:18" ht="18.75">
      <c r="A1991" s="34">
        <v>4</v>
      </c>
      <c r="B1991" s="35"/>
      <c r="C1991" s="34"/>
      <c r="D1991" s="36">
        <f>VLOOKUP(C1991,юноши!$A$4:$B$158,2)</f>
        <v>0</v>
      </c>
      <c r="E1991" s="34"/>
      <c r="F1991" s="36">
        <f>VLOOKUP(E1991,юноши!$C$4:$D$158,2)</f>
        <v>0</v>
      </c>
      <c r="G1991" s="34"/>
      <c r="H1991" s="36">
        <f>VLOOKUP(G1991,юноши!$E$4:$F$158,2)</f>
        <v>0</v>
      </c>
      <c r="I1991" s="34"/>
      <c r="J1991" s="36">
        <f>VLOOKUP(I1991,юноши!$G$4:$H$158,2)</f>
        <v>0</v>
      </c>
      <c r="K1991" s="34"/>
      <c r="L1991" s="36">
        <f>VLOOKUP(K1991,юноши!$I$4:$J$158,2)</f>
        <v>0</v>
      </c>
      <c r="M1991" s="34"/>
      <c r="N1991" s="36">
        <f>VLOOKUP(M1991,юноши!$K$4:$L$157,2)</f>
        <v>0</v>
      </c>
      <c r="O1991" s="37">
        <f t="shared" si="73"/>
        <v>0</v>
      </c>
      <c r="P1991" s="47">
        <f>'Личное первенство'!P457</f>
        <v>20</v>
      </c>
      <c r="Q1991" s="70"/>
      <c r="R1991" t="str">
        <f>M1984</f>
        <v>Субъект Российской Федерации 74</v>
      </c>
    </row>
    <row r="1992" spans="1:18" ht="18.75">
      <c r="A1992" s="34">
        <v>5</v>
      </c>
      <c r="B1992" s="35"/>
      <c r="C1992" s="34"/>
      <c r="D1992" s="36">
        <f>VLOOKUP(C1992,юноши!$A$4:$B$158,2)</f>
        <v>0</v>
      </c>
      <c r="E1992" s="34"/>
      <c r="F1992" s="36">
        <f>VLOOKUP(E1992,юноши!$C$4:$D$158,2)</f>
        <v>0</v>
      </c>
      <c r="G1992" s="34"/>
      <c r="H1992" s="36">
        <f>VLOOKUP(G1992,юноши!$E$4:$F$158,2)</f>
        <v>0</v>
      </c>
      <c r="I1992" s="34"/>
      <c r="J1992" s="36">
        <f>VLOOKUP(I1992,юноши!$G$4:$H$158,2)</f>
        <v>0</v>
      </c>
      <c r="K1992" s="34"/>
      <c r="L1992" s="36">
        <f>VLOOKUP(K1992,юноши!$I$4:$J$158,2)</f>
        <v>0</v>
      </c>
      <c r="M1992" s="34"/>
      <c r="N1992" s="36">
        <f>VLOOKUP(M1992,юноши!$K$4:$L$157,2)</f>
        <v>0</v>
      </c>
      <c r="O1992" s="37">
        <f t="shared" si="73"/>
        <v>0</v>
      </c>
      <c r="P1992" s="47">
        <f>'Личное первенство'!P458</f>
        <v>20</v>
      </c>
      <c r="Q1992" s="70"/>
      <c r="R1992" t="str">
        <f>M1984</f>
        <v>Субъект Российской Федерации 74</v>
      </c>
    </row>
    <row r="1993" spans="1:18" ht="18.75">
      <c r="A1993" s="34">
        <v>6</v>
      </c>
      <c r="B1993" s="35"/>
      <c r="C1993" s="34"/>
      <c r="D1993" s="36">
        <f>VLOOKUP(C1993,юноши!$A$4:$B$158,2)</f>
        <v>0</v>
      </c>
      <c r="E1993" s="34"/>
      <c r="F1993" s="36">
        <f>VLOOKUP(E1993,юноши!$C$4:$D$158,2)</f>
        <v>0</v>
      </c>
      <c r="G1993" s="34"/>
      <c r="H1993" s="36">
        <f>VLOOKUP(G1993,юноши!$E$4:$F$158,2)</f>
        <v>0</v>
      </c>
      <c r="I1993" s="34"/>
      <c r="J1993" s="36">
        <f>VLOOKUP(I1993,юноши!$G$4:$H$158,2)</f>
        <v>0</v>
      </c>
      <c r="K1993" s="34"/>
      <c r="L1993" s="36">
        <f>VLOOKUP(K1993,юноши!$I$4:$J$158,2)</f>
        <v>0</v>
      </c>
      <c r="M1993" s="34"/>
      <c r="N1993" s="36">
        <f>VLOOKUP(M1993,юноши!$K$4:$L$157,2)</f>
        <v>0</v>
      </c>
      <c r="O1993" s="37">
        <f t="shared" si="73"/>
        <v>0</v>
      </c>
      <c r="P1993" s="47">
        <f>'Личное первенство'!P459</f>
        <v>20</v>
      </c>
      <c r="Q1993" s="70"/>
      <c r="R1993" t="str">
        <f>M1984</f>
        <v>Субъект Российской Федерации 74</v>
      </c>
    </row>
    <row r="1994" spans="1:18" ht="20.25">
      <c r="A1994" s="72" t="s">
        <v>343</v>
      </c>
      <c r="B1994" s="73"/>
      <c r="C1994" s="73"/>
      <c r="D1994" s="73"/>
      <c r="E1994" s="73"/>
      <c r="F1994" s="73"/>
      <c r="G1994" s="73"/>
      <c r="H1994" s="73"/>
      <c r="I1994" s="73"/>
      <c r="J1994" s="73"/>
      <c r="K1994" s="73"/>
      <c r="L1994" s="73"/>
      <c r="M1994" s="73"/>
      <c r="N1994" s="74"/>
      <c r="O1994" s="79">
        <f ca="1">SUMPRODUCT(LARGE($O$1988:$O$1993,ROW(INDIRECT("O1:O"&amp;R15))))</f>
        <v>0</v>
      </c>
      <c r="P1994" s="80"/>
      <c r="Q1994" s="71"/>
    </row>
    <row r="1996" spans="1:18" ht="16.5">
      <c r="B1996" s="38" t="s">
        <v>350</v>
      </c>
    </row>
    <row r="1997" spans="1:18" ht="16.5">
      <c r="B1997" s="38"/>
    </row>
    <row r="1998" spans="1:18" ht="16.5">
      <c r="B1998" s="38" t="s">
        <v>351</v>
      </c>
    </row>
    <row r="1999" spans="1:18" ht="18.75">
      <c r="A1999" s="78" t="s">
        <v>330</v>
      </c>
      <c r="B1999" s="78"/>
      <c r="C1999" s="78"/>
      <c r="D1999" s="78"/>
      <c r="E1999" s="78"/>
      <c r="F1999" s="78"/>
      <c r="G1999" s="78"/>
      <c r="H1999" s="78"/>
      <c r="I1999" s="78"/>
      <c r="J1999" s="78"/>
      <c r="K1999" s="78"/>
      <c r="L1999" s="78"/>
      <c r="M1999" s="78"/>
      <c r="N1999" s="78"/>
      <c r="O1999" s="78"/>
      <c r="P1999" s="78"/>
      <c r="Q1999" s="78"/>
    </row>
    <row r="2000" spans="1:18" ht="18.75">
      <c r="A2000" s="78" t="s">
        <v>331</v>
      </c>
      <c r="B2000" s="78"/>
      <c r="C2000" s="78"/>
      <c r="D2000" s="78"/>
      <c r="E2000" s="78"/>
      <c r="F2000" s="78"/>
      <c r="G2000" s="78"/>
      <c r="H2000" s="78"/>
      <c r="I2000" s="78"/>
      <c r="J2000" s="78"/>
      <c r="K2000" s="78"/>
      <c r="L2000" s="78"/>
      <c r="M2000" s="78"/>
      <c r="N2000" s="78"/>
      <c r="O2000" s="78"/>
      <c r="P2000" s="78"/>
      <c r="Q2000" s="78"/>
    </row>
    <row r="2002" spans="1:18">
      <c r="A2002" s="65" t="s">
        <v>335</v>
      </c>
      <c r="B2002" s="65"/>
      <c r="C2002" s="65"/>
      <c r="D2002" s="65"/>
      <c r="E2002" s="65"/>
      <c r="F2002" s="65"/>
      <c r="G2002" s="65"/>
      <c r="H2002" s="65"/>
      <c r="I2002" s="65"/>
      <c r="J2002" s="65"/>
      <c r="K2002" s="65"/>
      <c r="L2002" s="65"/>
      <c r="M2002" s="65"/>
      <c r="N2002" s="65"/>
      <c r="O2002" s="65"/>
      <c r="P2002" s="65"/>
      <c r="Q2002" s="65"/>
    </row>
    <row r="2003" spans="1:18">
      <c r="A2003" s="28"/>
      <c r="B2003" s="28"/>
      <c r="C2003" s="28"/>
      <c r="D2003" s="28"/>
      <c r="E2003" s="28"/>
      <c r="F2003" s="28"/>
      <c r="G2003" s="28"/>
      <c r="H2003" s="28"/>
      <c r="I2003" s="28"/>
      <c r="J2003" s="28"/>
      <c r="K2003" s="28"/>
      <c r="L2003" s="28"/>
      <c r="M2003" s="28"/>
      <c r="N2003" s="28"/>
      <c r="O2003" s="28"/>
      <c r="P2003" s="28"/>
      <c r="Q2003" s="28"/>
    </row>
    <row r="2004" spans="1:18" ht="18.75">
      <c r="A2004" s="66" t="s">
        <v>332</v>
      </c>
      <c r="B2004" s="66"/>
      <c r="C2004" s="66"/>
      <c r="D2004" s="66"/>
      <c r="E2004" s="66"/>
      <c r="F2004" s="66"/>
      <c r="G2004" s="66"/>
      <c r="H2004" s="66"/>
      <c r="I2004" s="66"/>
      <c r="J2004" s="66"/>
      <c r="K2004" s="66"/>
      <c r="L2004" s="66"/>
      <c r="M2004" s="66"/>
      <c r="N2004" s="66"/>
      <c r="O2004" s="66"/>
      <c r="P2004" s="66"/>
      <c r="Q2004" s="66"/>
    </row>
    <row r="2005" spans="1:18" ht="18.75">
      <c r="A2005" s="66" t="s">
        <v>336</v>
      </c>
      <c r="B2005" s="66"/>
      <c r="C2005" s="66"/>
      <c r="D2005" s="66"/>
      <c r="E2005" s="66"/>
      <c r="F2005" s="66"/>
      <c r="G2005" s="66"/>
      <c r="H2005" s="66"/>
      <c r="I2005" s="66"/>
      <c r="J2005" s="66"/>
      <c r="K2005" s="66"/>
      <c r="L2005" s="66"/>
      <c r="M2005" s="66"/>
      <c r="N2005" s="66"/>
      <c r="O2005" s="66"/>
      <c r="P2005" s="66"/>
      <c r="Q2005" s="66"/>
    </row>
    <row r="2006" spans="1:18" ht="18.75">
      <c r="A2006" s="67" t="s">
        <v>337</v>
      </c>
      <c r="B2006" s="67"/>
      <c r="C2006" s="67"/>
      <c r="D2006" s="67"/>
      <c r="E2006" s="67"/>
      <c r="F2006" s="67"/>
      <c r="G2006" s="67"/>
      <c r="H2006" s="67"/>
      <c r="I2006" s="67"/>
      <c r="J2006" s="67"/>
      <c r="K2006" s="67"/>
      <c r="L2006" s="67"/>
      <c r="M2006" s="67"/>
      <c r="N2006" s="67"/>
      <c r="O2006" s="67"/>
      <c r="P2006" s="67"/>
      <c r="Q2006" s="67"/>
    </row>
    <row r="2007" spans="1:18" ht="18.75">
      <c r="A2007" s="40"/>
      <c r="B2007" s="40"/>
      <c r="C2007" s="40"/>
      <c r="D2007" s="40"/>
      <c r="E2007" s="40"/>
      <c r="F2007" s="40"/>
      <c r="G2007" s="40"/>
      <c r="H2007" s="40"/>
      <c r="I2007" s="40"/>
      <c r="J2007" s="40"/>
      <c r="K2007" s="40"/>
      <c r="L2007" s="40"/>
      <c r="M2007" s="40"/>
      <c r="N2007" s="40"/>
      <c r="O2007" s="40"/>
      <c r="P2007" s="40"/>
      <c r="Q2007" s="40"/>
    </row>
    <row r="2008" spans="1:18" ht="18.75">
      <c r="A2008" s="68" t="s">
        <v>333</v>
      </c>
      <c r="B2008" s="68"/>
      <c r="C2008" s="31"/>
      <c r="D2008" s="31"/>
      <c r="E2008" s="31"/>
      <c r="F2008" s="31"/>
      <c r="G2008" s="31"/>
      <c r="H2008" s="31"/>
      <c r="I2008" s="31"/>
      <c r="J2008" s="31"/>
      <c r="K2008" s="31"/>
      <c r="L2008" s="31"/>
      <c r="M2008" s="31"/>
      <c r="N2008" s="31"/>
      <c r="O2008" s="31"/>
    </row>
    <row r="2009" spans="1:18" ht="18.75">
      <c r="A2009" s="68" t="s">
        <v>334</v>
      </c>
      <c r="B2009" s="68"/>
      <c r="C2009" s="30"/>
      <c r="D2009" s="30"/>
      <c r="E2009" s="30"/>
      <c r="F2009" s="30"/>
      <c r="G2009" s="30"/>
      <c r="H2009" s="30"/>
      <c r="I2009" s="30"/>
      <c r="J2009" s="30"/>
      <c r="K2009" s="30"/>
      <c r="L2009" s="30"/>
      <c r="M2009" s="30"/>
      <c r="N2009" s="30"/>
      <c r="O2009" s="30"/>
    </row>
    <row r="2010" spans="1:18" ht="18.75">
      <c r="A2010" s="68"/>
      <c r="B2010" s="68"/>
      <c r="C2010" s="31"/>
      <c r="D2010" s="31"/>
      <c r="E2010" s="31"/>
      <c r="F2010" s="31"/>
      <c r="G2010" s="31"/>
      <c r="H2010" s="31"/>
      <c r="I2010" s="31"/>
      <c r="J2010" s="31"/>
      <c r="K2010" s="31"/>
      <c r="L2010" s="31"/>
      <c r="M2010" s="31"/>
      <c r="N2010" s="31"/>
      <c r="O2010" s="31"/>
    </row>
    <row r="2011" spans="1:18" ht="18.75">
      <c r="A2011" s="75" t="s">
        <v>426</v>
      </c>
      <c r="B2011" s="75"/>
      <c r="C2011" s="75"/>
      <c r="D2011" s="75"/>
      <c r="E2011" s="75"/>
      <c r="F2011" s="75"/>
      <c r="G2011" s="75"/>
      <c r="H2011" s="75"/>
      <c r="I2011" s="75"/>
      <c r="J2011" s="75"/>
      <c r="K2011" s="75"/>
      <c r="L2011" s="75"/>
      <c r="M2011" s="64" t="s">
        <v>526</v>
      </c>
      <c r="N2011" s="64"/>
      <c r="O2011" s="64"/>
      <c r="P2011" s="64"/>
      <c r="Q2011" s="64"/>
    </row>
    <row r="2013" spans="1:18" ht="46.5" customHeight="1">
      <c r="A2013" s="76" t="s">
        <v>340</v>
      </c>
      <c r="B2013" s="77" t="s">
        <v>341</v>
      </c>
      <c r="C2013" s="76" t="s">
        <v>352</v>
      </c>
      <c r="D2013" s="76"/>
      <c r="E2013" s="76" t="s">
        <v>344</v>
      </c>
      <c r="F2013" s="76"/>
      <c r="G2013" s="76" t="s">
        <v>345</v>
      </c>
      <c r="H2013" s="76"/>
      <c r="I2013" s="76" t="s">
        <v>346</v>
      </c>
      <c r="J2013" s="76"/>
      <c r="K2013" s="76" t="s">
        <v>347</v>
      </c>
      <c r="L2013" s="76"/>
      <c r="M2013" s="76" t="s">
        <v>348</v>
      </c>
      <c r="N2013" s="76"/>
      <c r="O2013" s="81" t="s">
        <v>349</v>
      </c>
      <c r="P2013" s="82" t="s">
        <v>338</v>
      </c>
      <c r="Q2013" s="82" t="s">
        <v>339</v>
      </c>
    </row>
    <row r="2014" spans="1:18" ht="16.5">
      <c r="A2014" s="76"/>
      <c r="B2014" s="77"/>
      <c r="C2014" s="32" t="s">
        <v>342</v>
      </c>
      <c r="D2014" s="33" t="s">
        <v>15</v>
      </c>
      <c r="E2014" s="32" t="s">
        <v>342</v>
      </c>
      <c r="F2014" s="33" t="s">
        <v>15</v>
      </c>
      <c r="G2014" s="32" t="s">
        <v>342</v>
      </c>
      <c r="H2014" s="33" t="s">
        <v>15</v>
      </c>
      <c r="I2014" s="32" t="s">
        <v>342</v>
      </c>
      <c r="J2014" s="33" t="s">
        <v>15</v>
      </c>
      <c r="K2014" s="32" t="s">
        <v>342</v>
      </c>
      <c r="L2014" s="33" t="s">
        <v>15</v>
      </c>
      <c r="M2014" s="32" t="s">
        <v>342</v>
      </c>
      <c r="N2014" s="33" t="s">
        <v>15</v>
      </c>
      <c r="O2014" s="81"/>
      <c r="P2014" s="83"/>
      <c r="Q2014" s="83"/>
    </row>
    <row r="2015" spans="1:18" ht="18.75">
      <c r="A2015" s="34">
        <v>1</v>
      </c>
      <c r="B2015" s="35"/>
      <c r="C2015" s="34"/>
      <c r="D2015" s="36">
        <f>VLOOKUP(C2015,юноши!$A$4:$B$158,2)</f>
        <v>0</v>
      </c>
      <c r="E2015" s="34"/>
      <c r="F2015" s="36">
        <f>VLOOKUP(E2015,юноши!$C$4:$D$158,2)</f>
        <v>0</v>
      </c>
      <c r="G2015" s="34"/>
      <c r="H2015" s="36">
        <f>VLOOKUP(G2015,юноши!$E$4:$F$158,2)</f>
        <v>0</v>
      </c>
      <c r="I2015" s="34"/>
      <c r="J2015" s="36">
        <f>VLOOKUP(I2015,юноши!$G$4:$H$158,2)</f>
        <v>0</v>
      </c>
      <c r="K2015" s="34"/>
      <c r="L2015" s="36">
        <f>VLOOKUP(K2015,юноши!$I$4:$J$158,2)</f>
        <v>0</v>
      </c>
      <c r="M2015" s="34"/>
      <c r="N2015" s="36">
        <f>VLOOKUP(M2015,юноши!$K$4:$L$157,2)</f>
        <v>0</v>
      </c>
      <c r="O2015" s="37">
        <f>SUM(D2015+F2015+H2015+J2015+L2015+N2015)</f>
        <v>0</v>
      </c>
      <c r="P2015" s="47">
        <f>'Личное первенство'!P460</f>
        <v>20</v>
      </c>
      <c r="Q2015" s="69">
        <f ca="1">'Командный зачет'!D89</f>
        <v>5</v>
      </c>
      <c r="R2015" t="str">
        <f>M2011</f>
        <v>Субъект Российской Федерации 75</v>
      </c>
    </row>
    <row r="2016" spans="1:18" ht="18.75">
      <c r="A2016" s="34">
        <v>2</v>
      </c>
      <c r="B2016" s="35"/>
      <c r="C2016" s="34"/>
      <c r="D2016" s="36">
        <f>VLOOKUP(C2016,юноши!$A$4:$B$158,2)</f>
        <v>0</v>
      </c>
      <c r="E2016" s="34"/>
      <c r="F2016" s="36">
        <f>VLOOKUP(E2016,юноши!$C$4:$D$158,2)</f>
        <v>0</v>
      </c>
      <c r="G2016" s="34"/>
      <c r="H2016" s="36">
        <f>VLOOKUP(G2016,юноши!$E$4:$F$158,2)</f>
        <v>0</v>
      </c>
      <c r="I2016" s="34"/>
      <c r="J2016" s="36">
        <f>VLOOKUP(I2016,юноши!$G$4:$H$158,2)</f>
        <v>0</v>
      </c>
      <c r="K2016" s="34"/>
      <c r="L2016" s="36">
        <f>VLOOKUP(K2016,юноши!$I$4:$J$158,2)</f>
        <v>0</v>
      </c>
      <c r="M2016" s="34"/>
      <c r="N2016" s="36">
        <f>VLOOKUP(M2016,юноши!$K$4:$L$157,2)</f>
        <v>0</v>
      </c>
      <c r="O2016" s="37">
        <f t="shared" ref="O2016:O2020" si="74">SUM(D2016+F2016+H2016+J2016+L2016+N2016)</f>
        <v>0</v>
      </c>
      <c r="P2016" s="47">
        <f>'Личное первенство'!P461</f>
        <v>20</v>
      </c>
      <c r="Q2016" s="70"/>
      <c r="R2016" t="str">
        <f>M2011</f>
        <v>Субъект Российской Федерации 75</v>
      </c>
    </row>
    <row r="2017" spans="1:18" ht="18.75">
      <c r="A2017" s="34">
        <v>3</v>
      </c>
      <c r="B2017" s="35"/>
      <c r="C2017" s="34"/>
      <c r="D2017" s="36">
        <f>VLOOKUP(C2017,юноши!$A$4:$B$158,2)</f>
        <v>0</v>
      </c>
      <c r="E2017" s="34"/>
      <c r="F2017" s="36">
        <f>VLOOKUP(E2017,юноши!$C$4:$D$158,2)</f>
        <v>0</v>
      </c>
      <c r="G2017" s="34"/>
      <c r="H2017" s="36">
        <f>VLOOKUP(G2017,юноши!$E$4:$F$158,2)</f>
        <v>0</v>
      </c>
      <c r="I2017" s="34"/>
      <c r="J2017" s="36">
        <f>VLOOKUP(I2017,юноши!$G$4:$H$158,2)</f>
        <v>0</v>
      </c>
      <c r="K2017" s="34"/>
      <c r="L2017" s="36">
        <f>VLOOKUP(K2017,юноши!$I$4:$J$158,2)</f>
        <v>0</v>
      </c>
      <c r="M2017" s="34"/>
      <c r="N2017" s="36">
        <f>VLOOKUP(M2017,юноши!$K$4:$L$157,2)</f>
        <v>0</v>
      </c>
      <c r="O2017" s="37">
        <f t="shared" si="74"/>
        <v>0</v>
      </c>
      <c r="P2017" s="47">
        <f>'Личное первенство'!P462</f>
        <v>20</v>
      </c>
      <c r="Q2017" s="70"/>
      <c r="R2017" t="str">
        <f>M2011</f>
        <v>Субъект Российской Федерации 75</v>
      </c>
    </row>
    <row r="2018" spans="1:18" ht="18.75">
      <c r="A2018" s="34">
        <v>4</v>
      </c>
      <c r="B2018" s="35"/>
      <c r="C2018" s="34"/>
      <c r="D2018" s="36">
        <f>VLOOKUP(C2018,юноши!$A$4:$B$158,2)</f>
        <v>0</v>
      </c>
      <c r="E2018" s="34"/>
      <c r="F2018" s="36">
        <f>VLOOKUP(E2018,юноши!$C$4:$D$158,2)</f>
        <v>0</v>
      </c>
      <c r="G2018" s="34"/>
      <c r="H2018" s="36">
        <f>VLOOKUP(G2018,юноши!$E$4:$F$158,2)</f>
        <v>0</v>
      </c>
      <c r="I2018" s="34"/>
      <c r="J2018" s="36">
        <f>VLOOKUP(I2018,юноши!$G$4:$H$158,2)</f>
        <v>0</v>
      </c>
      <c r="K2018" s="34"/>
      <c r="L2018" s="36">
        <f>VLOOKUP(K2018,юноши!$I$4:$J$158,2)</f>
        <v>0</v>
      </c>
      <c r="M2018" s="34"/>
      <c r="N2018" s="36">
        <f>VLOOKUP(M2018,юноши!$K$4:$L$157,2)</f>
        <v>0</v>
      </c>
      <c r="O2018" s="37">
        <f t="shared" si="74"/>
        <v>0</v>
      </c>
      <c r="P2018" s="47">
        <f>'Личное первенство'!P463</f>
        <v>20</v>
      </c>
      <c r="Q2018" s="70"/>
      <c r="R2018" t="str">
        <f>M2011</f>
        <v>Субъект Российской Федерации 75</v>
      </c>
    </row>
    <row r="2019" spans="1:18" ht="18.75">
      <c r="A2019" s="34">
        <v>5</v>
      </c>
      <c r="B2019" s="35"/>
      <c r="C2019" s="34"/>
      <c r="D2019" s="36">
        <f>VLOOKUP(C2019,юноши!$A$4:$B$158,2)</f>
        <v>0</v>
      </c>
      <c r="E2019" s="34"/>
      <c r="F2019" s="36">
        <f>VLOOKUP(E2019,юноши!$C$4:$D$158,2)</f>
        <v>0</v>
      </c>
      <c r="G2019" s="34"/>
      <c r="H2019" s="36">
        <f>VLOOKUP(G2019,юноши!$E$4:$F$158,2)</f>
        <v>0</v>
      </c>
      <c r="I2019" s="34"/>
      <c r="J2019" s="36">
        <f>VLOOKUP(I2019,юноши!$G$4:$H$158,2)</f>
        <v>0</v>
      </c>
      <c r="K2019" s="34"/>
      <c r="L2019" s="36">
        <f>VLOOKUP(K2019,юноши!$I$4:$J$158,2)</f>
        <v>0</v>
      </c>
      <c r="M2019" s="34"/>
      <c r="N2019" s="36">
        <f>VLOOKUP(M2019,юноши!$K$4:$L$157,2)</f>
        <v>0</v>
      </c>
      <c r="O2019" s="37">
        <f t="shared" si="74"/>
        <v>0</v>
      </c>
      <c r="P2019" s="47">
        <f>'Личное первенство'!P464</f>
        <v>20</v>
      </c>
      <c r="Q2019" s="70"/>
      <c r="R2019" t="str">
        <f>M2011</f>
        <v>Субъект Российской Федерации 75</v>
      </c>
    </row>
    <row r="2020" spans="1:18" ht="18.75">
      <c r="A2020" s="34">
        <v>6</v>
      </c>
      <c r="B2020" s="35"/>
      <c r="C2020" s="34"/>
      <c r="D2020" s="36">
        <f>VLOOKUP(C2020,юноши!$A$4:$B$158,2)</f>
        <v>0</v>
      </c>
      <c r="E2020" s="34"/>
      <c r="F2020" s="36">
        <f>VLOOKUP(E2020,юноши!$C$4:$D$158,2)</f>
        <v>0</v>
      </c>
      <c r="G2020" s="34"/>
      <c r="H2020" s="36">
        <f>VLOOKUP(G2020,юноши!$E$4:$F$158,2)</f>
        <v>0</v>
      </c>
      <c r="I2020" s="34"/>
      <c r="J2020" s="36">
        <f>VLOOKUP(I2020,юноши!$G$4:$H$158,2)</f>
        <v>0</v>
      </c>
      <c r="K2020" s="34"/>
      <c r="L2020" s="36">
        <f>VLOOKUP(K2020,юноши!$I$4:$J$158,2)</f>
        <v>0</v>
      </c>
      <c r="M2020" s="34"/>
      <c r="N2020" s="36">
        <f>VLOOKUP(M2020,юноши!$K$4:$L$157,2)</f>
        <v>0</v>
      </c>
      <c r="O2020" s="37">
        <f t="shared" si="74"/>
        <v>0</v>
      </c>
      <c r="P2020" s="47">
        <f>'Личное первенство'!P465</f>
        <v>20</v>
      </c>
      <c r="Q2020" s="70"/>
      <c r="R2020" t="str">
        <f>M2011</f>
        <v>Субъект Российской Федерации 75</v>
      </c>
    </row>
    <row r="2021" spans="1:18" ht="20.25">
      <c r="A2021" s="72" t="s">
        <v>343</v>
      </c>
      <c r="B2021" s="73"/>
      <c r="C2021" s="73"/>
      <c r="D2021" s="73"/>
      <c r="E2021" s="73"/>
      <c r="F2021" s="73"/>
      <c r="G2021" s="73"/>
      <c r="H2021" s="73"/>
      <c r="I2021" s="73"/>
      <c r="J2021" s="73"/>
      <c r="K2021" s="73"/>
      <c r="L2021" s="73"/>
      <c r="M2021" s="73"/>
      <c r="N2021" s="74"/>
      <c r="O2021" s="79">
        <f ca="1">SUMPRODUCT(LARGE($O$2015:$O$2020,ROW(INDIRECT("O1:O"&amp;R15))))</f>
        <v>0</v>
      </c>
      <c r="P2021" s="80"/>
      <c r="Q2021" s="71"/>
    </row>
    <row r="2023" spans="1:18" ht="16.5">
      <c r="B2023" s="38" t="s">
        <v>350</v>
      </c>
    </row>
    <row r="2024" spans="1:18" ht="16.5">
      <c r="B2024" s="38"/>
    </row>
    <row r="2025" spans="1:18" ht="16.5">
      <c r="B2025" s="38" t="s">
        <v>351</v>
      </c>
    </row>
    <row r="2026" spans="1:18" ht="18.75">
      <c r="A2026" s="78" t="s">
        <v>330</v>
      </c>
      <c r="B2026" s="78"/>
      <c r="C2026" s="78"/>
      <c r="D2026" s="78"/>
      <c r="E2026" s="78"/>
      <c r="F2026" s="78"/>
      <c r="G2026" s="78"/>
      <c r="H2026" s="78"/>
      <c r="I2026" s="78"/>
      <c r="J2026" s="78"/>
      <c r="K2026" s="78"/>
      <c r="L2026" s="78"/>
      <c r="M2026" s="78"/>
      <c r="N2026" s="78"/>
      <c r="O2026" s="78"/>
      <c r="P2026" s="78"/>
      <c r="Q2026" s="78"/>
    </row>
    <row r="2027" spans="1:18" ht="18.75">
      <c r="A2027" s="78" t="s">
        <v>331</v>
      </c>
      <c r="B2027" s="78"/>
      <c r="C2027" s="78"/>
      <c r="D2027" s="78"/>
      <c r="E2027" s="78"/>
      <c r="F2027" s="78"/>
      <c r="G2027" s="78"/>
      <c r="H2027" s="78"/>
      <c r="I2027" s="78"/>
      <c r="J2027" s="78"/>
      <c r="K2027" s="78"/>
      <c r="L2027" s="78"/>
      <c r="M2027" s="78"/>
      <c r="N2027" s="78"/>
      <c r="O2027" s="78"/>
      <c r="P2027" s="78"/>
      <c r="Q2027" s="78"/>
    </row>
    <row r="2029" spans="1:18">
      <c r="A2029" s="65" t="s">
        <v>335</v>
      </c>
      <c r="B2029" s="65"/>
      <c r="C2029" s="65"/>
      <c r="D2029" s="65"/>
      <c r="E2029" s="65"/>
      <c r="F2029" s="65"/>
      <c r="G2029" s="65"/>
      <c r="H2029" s="65"/>
      <c r="I2029" s="65"/>
      <c r="J2029" s="65"/>
      <c r="K2029" s="65"/>
      <c r="L2029" s="65"/>
      <c r="M2029" s="65"/>
      <c r="N2029" s="65"/>
      <c r="O2029" s="65"/>
      <c r="P2029" s="65"/>
      <c r="Q2029" s="65"/>
    </row>
    <row r="2030" spans="1:18">
      <c r="A2030" s="28"/>
      <c r="B2030" s="28"/>
      <c r="C2030" s="28"/>
      <c r="D2030" s="28"/>
      <c r="E2030" s="28"/>
      <c r="F2030" s="28"/>
      <c r="G2030" s="28"/>
      <c r="H2030" s="28"/>
      <c r="I2030" s="28"/>
      <c r="J2030" s="28"/>
      <c r="K2030" s="28"/>
      <c r="L2030" s="28"/>
      <c r="M2030" s="28"/>
      <c r="N2030" s="28"/>
      <c r="O2030" s="28"/>
      <c r="P2030" s="28"/>
      <c r="Q2030" s="28"/>
    </row>
    <row r="2031" spans="1:18" ht="18.75">
      <c r="A2031" s="66" t="s">
        <v>332</v>
      </c>
      <c r="B2031" s="66"/>
      <c r="C2031" s="66"/>
      <c r="D2031" s="66"/>
      <c r="E2031" s="66"/>
      <c r="F2031" s="66"/>
      <c r="G2031" s="66"/>
      <c r="H2031" s="66"/>
      <c r="I2031" s="66"/>
      <c r="J2031" s="66"/>
      <c r="K2031" s="66"/>
      <c r="L2031" s="66"/>
      <c r="M2031" s="66"/>
      <c r="N2031" s="66"/>
      <c r="O2031" s="66"/>
      <c r="P2031" s="66"/>
      <c r="Q2031" s="66"/>
    </row>
    <row r="2032" spans="1:18" ht="18.75">
      <c r="A2032" s="66" t="s">
        <v>336</v>
      </c>
      <c r="B2032" s="66"/>
      <c r="C2032" s="66"/>
      <c r="D2032" s="66"/>
      <c r="E2032" s="66"/>
      <c r="F2032" s="66"/>
      <c r="G2032" s="66"/>
      <c r="H2032" s="66"/>
      <c r="I2032" s="66"/>
      <c r="J2032" s="66"/>
      <c r="K2032" s="66"/>
      <c r="L2032" s="66"/>
      <c r="M2032" s="66"/>
      <c r="N2032" s="66"/>
      <c r="O2032" s="66"/>
      <c r="P2032" s="66"/>
      <c r="Q2032" s="66"/>
    </row>
    <row r="2033" spans="1:18" ht="18.75">
      <c r="A2033" s="67" t="s">
        <v>337</v>
      </c>
      <c r="B2033" s="67"/>
      <c r="C2033" s="67"/>
      <c r="D2033" s="67"/>
      <c r="E2033" s="67"/>
      <c r="F2033" s="67"/>
      <c r="G2033" s="67"/>
      <c r="H2033" s="67"/>
      <c r="I2033" s="67"/>
      <c r="J2033" s="67"/>
      <c r="K2033" s="67"/>
      <c r="L2033" s="67"/>
      <c r="M2033" s="67"/>
      <c r="N2033" s="67"/>
      <c r="O2033" s="67"/>
      <c r="P2033" s="67"/>
      <c r="Q2033" s="67"/>
    </row>
    <row r="2034" spans="1:18" ht="18.75">
      <c r="A2034" s="40"/>
      <c r="B2034" s="40"/>
      <c r="C2034" s="40"/>
      <c r="D2034" s="40"/>
      <c r="E2034" s="40"/>
      <c r="F2034" s="40"/>
      <c r="G2034" s="40"/>
      <c r="H2034" s="40"/>
      <c r="I2034" s="40"/>
      <c r="J2034" s="40"/>
      <c r="K2034" s="40"/>
      <c r="L2034" s="40"/>
      <c r="M2034" s="40"/>
      <c r="N2034" s="40"/>
      <c r="O2034" s="40"/>
      <c r="P2034" s="40"/>
      <c r="Q2034" s="40"/>
    </row>
    <row r="2035" spans="1:18" ht="18.75">
      <c r="A2035" s="68" t="s">
        <v>333</v>
      </c>
      <c r="B2035" s="68"/>
      <c r="C2035" s="31"/>
      <c r="D2035" s="31"/>
      <c r="E2035" s="31"/>
      <c r="F2035" s="31"/>
      <c r="G2035" s="31"/>
      <c r="H2035" s="31"/>
      <c r="I2035" s="31"/>
      <c r="J2035" s="31"/>
      <c r="K2035" s="31"/>
      <c r="L2035" s="31"/>
      <c r="M2035" s="31"/>
      <c r="N2035" s="31"/>
      <c r="O2035" s="31"/>
    </row>
    <row r="2036" spans="1:18" ht="18.75">
      <c r="A2036" s="68" t="s">
        <v>334</v>
      </c>
      <c r="B2036" s="68"/>
      <c r="C2036" s="30"/>
      <c r="D2036" s="30"/>
      <c r="E2036" s="30"/>
      <c r="F2036" s="30"/>
      <c r="G2036" s="30"/>
      <c r="H2036" s="30"/>
      <c r="I2036" s="30"/>
      <c r="J2036" s="30"/>
      <c r="K2036" s="30"/>
      <c r="L2036" s="30"/>
      <c r="M2036" s="30"/>
      <c r="N2036" s="30"/>
      <c r="O2036" s="30"/>
    </row>
    <row r="2037" spans="1:18" ht="18.75">
      <c r="A2037" s="68"/>
      <c r="B2037" s="68"/>
      <c r="C2037" s="31"/>
      <c r="D2037" s="31"/>
      <c r="E2037" s="31"/>
      <c r="F2037" s="31"/>
      <c r="G2037" s="31"/>
      <c r="H2037" s="31"/>
      <c r="I2037" s="31"/>
      <c r="J2037" s="31"/>
      <c r="K2037" s="31"/>
      <c r="L2037" s="31"/>
      <c r="M2037" s="31"/>
      <c r="N2037" s="31"/>
      <c r="O2037" s="31"/>
    </row>
    <row r="2038" spans="1:18" ht="18.75">
      <c r="A2038" s="75" t="s">
        <v>427</v>
      </c>
      <c r="B2038" s="75"/>
      <c r="C2038" s="75"/>
      <c r="D2038" s="75"/>
      <c r="E2038" s="75"/>
      <c r="F2038" s="75"/>
      <c r="G2038" s="75"/>
      <c r="H2038" s="75"/>
      <c r="I2038" s="75"/>
      <c r="J2038" s="75"/>
      <c r="K2038" s="75"/>
      <c r="L2038" s="75"/>
      <c r="M2038" s="64" t="s">
        <v>527</v>
      </c>
      <c r="N2038" s="64"/>
      <c r="O2038" s="64"/>
      <c r="P2038" s="64"/>
      <c r="Q2038" s="64"/>
    </row>
    <row r="2040" spans="1:18" ht="46.5" customHeight="1">
      <c r="A2040" s="76" t="s">
        <v>340</v>
      </c>
      <c r="B2040" s="77" t="s">
        <v>341</v>
      </c>
      <c r="C2040" s="76" t="s">
        <v>352</v>
      </c>
      <c r="D2040" s="76"/>
      <c r="E2040" s="76" t="s">
        <v>344</v>
      </c>
      <c r="F2040" s="76"/>
      <c r="G2040" s="76" t="s">
        <v>345</v>
      </c>
      <c r="H2040" s="76"/>
      <c r="I2040" s="76" t="s">
        <v>346</v>
      </c>
      <c r="J2040" s="76"/>
      <c r="K2040" s="76" t="s">
        <v>347</v>
      </c>
      <c r="L2040" s="76"/>
      <c r="M2040" s="76" t="s">
        <v>348</v>
      </c>
      <c r="N2040" s="76"/>
      <c r="O2040" s="81" t="s">
        <v>349</v>
      </c>
      <c r="P2040" s="82" t="s">
        <v>338</v>
      </c>
      <c r="Q2040" s="82" t="s">
        <v>339</v>
      </c>
    </row>
    <row r="2041" spans="1:18" ht="16.5">
      <c r="A2041" s="76"/>
      <c r="B2041" s="77"/>
      <c r="C2041" s="32" t="s">
        <v>342</v>
      </c>
      <c r="D2041" s="33" t="s">
        <v>15</v>
      </c>
      <c r="E2041" s="32" t="s">
        <v>342</v>
      </c>
      <c r="F2041" s="33" t="s">
        <v>15</v>
      </c>
      <c r="G2041" s="32" t="s">
        <v>342</v>
      </c>
      <c r="H2041" s="33" t="s">
        <v>15</v>
      </c>
      <c r="I2041" s="32" t="s">
        <v>342</v>
      </c>
      <c r="J2041" s="33" t="s">
        <v>15</v>
      </c>
      <c r="K2041" s="32" t="s">
        <v>342</v>
      </c>
      <c r="L2041" s="33" t="s">
        <v>15</v>
      </c>
      <c r="M2041" s="32" t="s">
        <v>342</v>
      </c>
      <c r="N2041" s="33" t="s">
        <v>15</v>
      </c>
      <c r="O2041" s="81"/>
      <c r="P2041" s="83"/>
      <c r="Q2041" s="83"/>
    </row>
    <row r="2042" spans="1:18" ht="18.75">
      <c r="A2042" s="34">
        <v>1</v>
      </c>
      <c r="B2042" s="35"/>
      <c r="C2042" s="34"/>
      <c r="D2042" s="36">
        <f>VLOOKUP(C2042,юноши!$A$4:$B$158,2)</f>
        <v>0</v>
      </c>
      <c r="E2042" s="34"/>
      <c r="F2042" s="36">
        <f>VLOOKUP(E2042,юноши!$C$4:$D$158,2)</f>
        <v>0</v>
      </c>
      <c r="G2042" s="34"/>
      <c r="H2042" s="36">
        <f>VLOOKUP(G2042,юноши!$E$4:$F$158,2)</f>
        <v>0</v>
      </c>
      <c r="I2042" s="34"/>
      <c r="J2042" s="36">
        <f>VLOOKUP(I2042,юноши!$G$4:$H$158,2)</f>
        <v>0</v>
      </c>
      <c r="K2042" s="34"/>
      <c r="L2042" s="36">
        <f>VLOOKUP(K2042,юноши!$I$4:$J$158,2)</f>
        <v>0</v>
      </c>
      <c r="M2042" s="34"/>
      <c r="N2042" s="36">
        <f>VLOOKUP(M2042,юноши!$K$4:$L$157,2)</f>
        <v>0</v>
      </c>
      <c r="O2042" s="37">
        <f>SUM(D2042+F2042+H2042+J2042+L2042+N2042)</f>
        <v>0</v>
      </c>
      <c r="P2042" s="47">
        <f>'Личное первенство'!P466</f>
        <v>20</v>
      </c>
      <c r="Q2042" s="69">
        <f ca="1">'Командный зачет'!D90</f>
        <v>5</v>
      </c>
      <c r="R2042" t="str">
        <f>M2038</f>
        <v>Субъект Российской Федерации 76</v>
      </c>
    </row>
    <row r="2043" spans="1:18" ht="18.75">
      <c r="A2043" s="34">
        <v>2</v>
      </c>
      <c r="B2043" s="35"/>
      <c r="C2043" s="34"/>
      <c r="D2043" s="36">
        <f>VLOOKUP(C2043,юноши!$A$4:$B$158,2)</f>
        <v>0</v>
      </c>
      <c r="E2043" s="34"/>
      <c r="F2043" s="36">
        <f>VLOOKUP(E2043,юноши!$C$4:$D$158,2)</f>
        <v>0</v>
      </c>
      <c r="G2043" s="34"/>
      <c r="H2043" s="36">
        <f>VLOOKUP(G2043,юноши!$E$4:$F$158,2)</f>
        <v>0</v>
      </c>
      <c r="I2043" s="34"/>
      <c r="J2043" s="36">
        <f>VLOOKUP(I2043,юноши!$G$4:$H$158,2)</f>
        <v>0</v>
      </c>
      <c r="K2043" s="34"/>
      <c r="L2043" s="36">
        <f>VLOOKUP(K2043,юноши!$I$4:$J$158,2)</f>
        <v>0</v>
      </c>
      <c r="M2043" s="34"/>
      <c r="N2043" s="36">
        <f>VLOOKUP(M2043,юноши!$K$4:$L$157,2)</f>
        <v>0</v>
      </c>
      <c r="O2043" s="37">
        <f t="shared" ref="O2043:O2047" si="75">SUM(D2043+F2043+H2043+J2043+L2043+N2043)</f>
        <v>0</v>
      </c>
      <c r="P2043" s="47">
        <f>'Личное первенство'!P467</f>
        <v>20</v>
      </c>
      <c r="Q2043" s="70"/>
      <c r="R2043" t="str">
        <f>M2038</f>
        <v>Субъект Российской Федерации 76</v>
      </c>
    </row>
    <row r="2044" spans="1:18" ht="18.75">
      <c r="A2044" s="34">
        <v>3</v>
      </c>
      <c r="B2044" s="35"/>
      <c r="C2044" s="34"/>
      <c r="D2044" s="36">
        <f>VLOOKUP(C2044,юноши!$A$4:$B$158,2)</f>
        <v>0</v>
      </c>
      <c r="E2044" s="34"/>
      <c r="F2044" s="36">
        <f>VLOOKUP(E2044,юноши!$C$4:$D$158,2)</f>
        <v>0</v>
      </c>
      <c r="G2044" s="34"/>
      <c r="H2044" s="36">
        <f>VLOOKUP(G2044,юноши!$E$4:$F$158,2)</f>
        <v>0</v>
      </c>
      <c r="I2044" s="34"/>
      <c r="J2044" s="36">
        <f>VLOOKUP(I2044,юноши!$G$4:$H$158,2)</f>
        <v>0</v>
      </c>
      <c r="K2044" s="34"/>
      <c r="L2044" s="36">
        <f>VLOOKUP(K2044,юноши!$I$4:$J$158,2)</f>
        <v>0</v>
      </c>
      <c r="M2044" s="34"/>
      <c r="N2044" s="36">
        <f>VLOOKUP(M2044,юноши!$K$4:$L$157,2)</f>
        <v>0</v>
      </c>
      <c r="O2044" s="37">
        <f t="shared" si="75"/>
        <v>0</v>
      </c>
      <c r="P2044" s="47">
        <f>'Личное первенство'!P468</f>
        <v>20</v>
      </c>
      <c r="Q2044" s="70"/>
      <c r="R2044" t="str">
        <f>M2038</f>
        <v>Субъект Российской Федерации 76</v>
      </c>
    </row>
    <row r="2045" spans="1:18" ht="18.75">
      <c r="A2045" s="34">
        <v>4</v>
      </c>
      <c r="B2045" s="35"/>
      <c r="C2045" s="34"/>
      <c r="D2045" s="36">
        <f>VLOOKUP(C2045,юноши!$A$4:$B$158,2)</f>
        <v>0</v>
      </c>
      <c r="E2045" s="34"/>
      <c r="F2045" s="36">
        <f>VLOOKUP(E2045,юноши!$C$4:$D$158,2)</f>
        <v>0</v>
      </c>
      <c r="G2045" s="34"/>
      <c r="H2045" s="36">
        <f>VLOOKUP(G2045,юноши!$E$4:$F$158,2)</f>
        <v>0</v>
      </c>
      <c r="I2045" s="34"/>
      <c r="J2045" s="36">
        <f>VLOOKUP(I2045,юноши!$G$4:$H$158,2)</f>
        <v>0</v>
      </c>
      <c r="K2045" s="34"/>
      <c r="L2045" s="36">
        <f>VLOOKUP(K2045,юноши!$I$4:$J$158,2)</f>
        <v>0</v>
      </c>
      <c r="M2045" s="34"/>
      <c r="N2045" s="36">
        <f>VLOOKUP(M2045,юноши!$K$4:$L$157,2)</f>
        <v>0</v>
      </c>
      <c r="O2045" s="37">
        <f t="shared" si="75"/>
        <v>0</v>
      </c>
      <c r="P2045" s="47">
        <f>'Личное первенство'!P469</f>
        <v>20</v>
      </c>
      <c r="Q2045" s="70"/>
      <c r="R2045" t="str">
        <f>M2038</f>
        <v>Субъект Российской Федерации 76</v>
      </c>
    </row>
    <row r="2046" spans="1:18" ht="18.75">
      <c r="A2046" s="34">
        <v>5</v>
      </c>
      <c r="B2046" s="35"/>
      <c r="C2046" s="34"/>
      <c r="D2046" s="36">
        <f>VLOOKUP(C2046,юноши!$A$4:$B$158,2)</f>
        <v>0</v>
      </c>
      <c r="E2046" s="34"/>
      <c r="F2046" s="36">
        <f>VLOOKUP(E2046,юноши!$C$4:$D$158,2)</f>
        <v>0</v>
      </c>
      <c r="G2046" s="34"/>
      <c r="H2046" s="36">
        <f>VLOOKUP(G2046,юноши!$E$4:$F$158,2)</f>
        <v>0</v>
      </c>
      <c r="I2046" s="34"/>
      <c r="J2046" s="36">
        <f>VLOOKUP(I2046,юноши!$G$4:$H$158,2)</f>
        <v>0</v>
      </c>
      <c r="K2046" s="34"/>
      <c r="L2046" s="36">
        <f>VLOOKUP(K2046,юноши!$I$4:$J$158,2)</f>
        <v>0</v>
      </c>
      <c r="M2046" s="34"/>
      <c r="N2046" s="36">
        <f>VLOOKUP(M2046,юноши!$K$4:$L$157,2)</f>
        <v>0</v>
      </c>
      <c r="O2046" s="37">
        <f t="shared" si="75"/>
        <v>0</v>
      </c>
      <c r="P2046" s="47">
        <f>'Личное первенство'!P470</f>
        <v>20</v>
      </c>
      <c r="Q2046" s="70"/>
      <c r="R2046" t="str">
        <f>M2038</f>
        <v>Субъект Российской Федерации 76</v>
      </c>
    </row>
    <row r="2047" spans="1:18" ht="18.75">
      <c r="A2047" s="34">
        <v>6</v>
      </c>
      <c r="B2047" s="35"/>
      <c r="C2047" s="34"/>
      <c r="D2047" s="36">
        <f>VLOOKUP(C2047,юноши!$A$4:$B$158,2)</f>
        <v>0</v>
      </c>
      <c r="E2047" s="34"/>
      <c r="F2047" s="36">
        <f>VLOOKUP(E2047,юноши!$C$4:$D$158,2)</f>
        <v>0</v>
      </c>
      <c r="G2047" s="34"/>
      <c r="H2047" s="36">
        <f>VLOOKUP(G2047,юноши!$E$4:$F$158,2)</f>
        <v>0</v>
      </c>
      <c r="I2047" s="34"/>
      <c r="J2047" s="36">
        <f>VLOOKUP(I2047,юноши!$G$4:$H$158,2)</f>
        <v>0</v>
      </c>
      <c r="K2047" s="34"/>
      <c r="L2047" s="36">
        <f>VLOOKUP(K2047,юноши!$I$4:$J$158,2)</f>
        <v>0</v>
      </c>
      <c r="M2047" s="34"/>
      <c r="N2047" s="36">
        <f>VLOOKUP(M2047,юноши!$K$4:$L$157,2)</f>
        <v>0</v>
      </c>
      <c r="O2047" s="37">
        <f t="shared" si="75"/>
        <v>0</v>
      </c>
      <c r="P2047" s="47">
        <f>'Личное первенство'!P471</f>
        <v>20</v>
      </c>
      <c r="Q2047" s="70"/>
      <c r="R2047" t="str">
        <f>M2038</f>
        <v>Субъект Российской Федерации 76</v>
      </c>
    </row>
    <row r="2048" spans="1:18" ht="20.25">
      <c r="A2048" s="72" t="s">
        <v>343</v>
      </c>
      <c r="B2048" s="73"/>
      <c r="C2048" s="73"/>
      <c r="D2048" s="73"/>
      <c r="E2048" s="73"/>
      <c r="F2048" s="73"/>
      <c r="G2048" s="73"/>
      <c r="H2048" s="73"/>
      <c r="I2048" s="73"/>
      <c r="J2048" s="73"/>
      <c r="K2048" s="73"/>
      <c r="L2048" s="73"/>
      <c r="M2048" s="73"/>
      <c r="N2048" s="74"/>
      <c r="O2048" s="79">
        <f ca="1">SUMPRODUCT(LARGE($O$2042:$O$2047,ROW(INDIRECT("O1:O"&amp;R15))))</f>
        <v>0</v>
      </c>
      <c r="P2048" s="80"/>
      <c r="Q2048" s="71"/>
    </row>
    <row r="2050" spans="1:17" ht="16.5">
      <c r="B2050" s="38" t="s">
        <v>350</v>
      </c>
    </row>
    <row r="2051" spans="1:17" ht="16.5">
      <c r="B2051" s="38"/>
    </row>
    <row r="2052" spans="1:17" ht="16.5">
      <c r="B2052" s="38" t="s">
        <v>351</v>
      </c>
    </row>
    <row r="2053" spans="1:17" ht="18.75">
      <c r="A2053" s="78" t="s">
        <v>330</v>
      </c>
      <c r="B2053" s="78"/>
      <c r="C2053" s="78"/>
      <c r="D2053" s="78"/>
      <c r="E2053" s="78"/>
      <c r="F2053" s="78"/>
      <c r="G2053" s="78"/>
      <c r="H2053" s="78"/>
      <c r="I2053" s="78"/>
      <c r="J2053" s="78"/>
      <c r="K2053" s="78"/>
      <c r="L2053" s="78"/>
      <c r="M2053" s="78"/>
      <c r="N2053" s="78"/>
      <c r="O2053" s="78"/>
      <c r="P2053" s="78"/>
      <c r="Q2053" s="78"/>
    </row>
    <row r="2054" spans="1:17" ht="18.75">
      <c r="A2054" s="78" t="s">
        <v>331</v>
      </c>
      <c r="B2054" s="78"/>
      <c r="C2054" s="78"/>
      <c r="D2054" s="78"/>
      <c r="E2054" s="78"/>
      <c r="F2054" s="78"/>
      <c r="G2054" s="78"/>
      <c r="H2054" s="78"/>
      <c r="I2054" s="78"/>
      <c r="J2054" s="78"/>
      <c r="K2054" s="78"/>
      <c r="L2054" s="78"/>
      <c r="M2054" s="78"/>
      <c r="N2054" s="78"/>
      <c r="O2054" s="78"/>
      <c r="P2054" s="78"/>
      <c r="Q2054" s="78"/>
    </row>
    <row r="2056" spans="1:17">
      <c r="A2056" s="65" t="s">
        <v>335</v>
      </c>
      <c r="B2056" s="65"/>
      <c r="C2056" s="65"/>
      <c r="D2056" s="65"/>
      <c r="E2056" s="65"/>
      <c r="F2056" s="65"/>
      <c r="G2056" s="65"/>
      <c r="H2056" s="65"/>
      <c r="I2056" s="65"/>
      <c r="J2056" s="65"/>
      <c r="K2056" s="65"/>
      <c r="L2056" s="65"/>
      <c r="M2056" s="65"/>
      <c r="N2056" s="65"/>
      <c r="O2056" s="65"/>
      <c r="P2056" s="65"/>
      <c r="Q2056" s="65"/>
    </row>
    <row r="2057" spans="1:17">
      <c r="A2057" s="28"/>
      <c r="B2057" s="28"/>
      <c r="C2057" s="28"/>
      <c r="D2057" s="28"/>
      <c r="E2057" s="28"/>
      <c r="F2057" s="28"/>
      <c r="G2057" s="28"/>
      <c r="H2057" s="28"/>
      <c r="I2057" s="28"/>
      <c r="J2057" s="28"/>
      <c r="K2057" s="28"/>
      <c r="L2057" s="28"/>
      <c r="M2057" s="28"/>
      <c r="N2057" s="28"/>
      <c r="O2057" s="28"/>
      <c r="P2057" s="28"/>
      <c r="Q2057" s="28"/>
    </row>
    <row r="2058" spans="1:17" ht="18.75">
      <c r="A2058" s="66" t="s">
        <v>332</v>
      </c>
      <c r="B2058" s="66"/>
      <c r="C2058" s="66"/>
      <c r="D2058" s="66"/>
      <c r="E2058" s="66"/>
      <c r="F2058" s="66"/>
      <c r="G2058" s="66"/>
      <c r="H2058" s="66"/>
      <c r="I2058" s="66"/>
      <c r="J2058" s="66"/>
      <c r="K2058" s="66"/>
      <c r="L2058" s="66"/>
      <c r="M2058" s="66"/>
      <c r="N2058" s="66"/>
      <c r="O2058" s="66"/>
      <c r="P2058" s="66"/>
      <c r="Q2058" s="66"/>
    </row>
    <row r="2059" spans="1:17" ht="18.75">
      <c r="A2059" s="66" t="s">
        <v>336</v>
      </c>
      <c r="B2059" s="66"/>
      <c r="C2059" s="66"/>
      <c r="D2059" s="66"/>
      <c r="E2059" s="66"/>
      <c r="F2059" s="66"/>
      <c r="G2059" s="66"/>
      <c r="H2059" s="66"/>
      <c r="I2059" s="66"/>
      <c r="J2059" s="66"/>
      <c r="K2059" s="66"/>
      <c r="L2059" s="66"/>
      <c r="M2059" s="66"/>
      <c r="N2059" s="66"/>
      <c r="O2059" s="66"/>
      <c r="P2059" s="66"/>
      <c r="Q2059" s="66"/>
    </row>
    <row r="2060" spans="1:17" ht="18.75">
      <c r="A2060" s="67" t="s">
        <v>337</v>
      </c>
      <c r="B2060" s="67"/>
      <c r="C2060" s="67"/>
      <c r="D2060" s="67"/>
      <c r="E2060" s="67"/>
      <c r="F2060" s="67"/>
      <c r="G2060" s="67"/>
      <c r="H2060" s="67"/>
      <c r="I2060" s="67"/>
      <c r="J2060" s="67"/>
      <c r="K2060" s="67"/>
      <c r="L2060" s="67"/>
      <c r="M2060" s="67"/>
      <c r="N2060" s="67"/>
      <c r="O2060" s="67"/>
      <c r="P2060" s="67"/>
      <c r="Q2060" s="67"/>
    </row>
    <row r="2061" spans="1:17" ht="18.75">
      <c r="A2061" s="40"/>
      <c r="B2061" s="40"/>
      <c r="C2061" s="40"/>
      <c r="D2061" s="40"/>
      <c r="E2061" s="40"/>
      <c r="F2061" s="40"/>
      <c r="G2061" s="40"/>
      <c r="H2061" s="40"/>
      <c r="I2061" s="40"/>
      <c r="J2061" s="40"/>
      <c r="K2061" s="40"/>
      <c r="L2061" s="40"/>
      <c r="M2061" s="40"/>
      <c r="N2061" s="40"/>
      <c r="O2061" s="40"/>
      <c r="P2061" s="40"/>
      <c r="Q2061" s="40"/>
    </row>
    <row r="2062" spans="1:17" ht="18.75">
      <c r="A2062" s="68" t="s">
        <v>333</v>
      </c>
      <c r="B2062" s="68"/>
      <c r="C2062" s="31"/>
      <c r="D2062" s="31"/>
      <c r="E2062" s="31"/>
      <c r="F2062" s="31"/>
      <c r="G2062" s="31"/>
      <c r="H2062" s="31"/>
      <c r="I2062" s="31"/>
      <c r="J2062" s="31"/>
      <c r="K2062" s="31"/>
      <c r="L2062" s="31"/>
      <c r="M2062" s="31"/>
      <c r="N2062" s="31"/>
      <c r="O2062" s="31"/>
    </row>
    <row r="2063" spans="1:17" ht="18.75">
      <c r="A2063" s="68" t="s">
        <v>334</v>
      </c>
      <c r="B2063" s="68"/>
      <c r="C2063" s="30"/>
      <c r="D2063" s="30"/>
      <c r="E2063" s="30"/>
      <c r="F2063" s="30"/>
      <c r="G2063" s="30"/>
      <c r="H2063" s="30"/>
      <c r="I2063" s="30"/>
      <c r="J2063" s="30"/>
      <c r="K2063" s="30"/>
      <c r="L2063" s="30"/>
      <c r="M2063" s="30"/>
      <c r="N2063" s="30"/>
      <c r="O2063" s="30"/>
    </row>
    <row r="2064" spans="1:17" ht="18.75">
      <c r="A2064" s="68"/>
      <c r="B2064" s="68"/>
      <c r="C2064" s="31"/>
      <c r="D2064" s="31"/>
      <c r="E2064" s="31"/>
      <c r="F2064" s="31"/>
      <c r="G2064" s="31"/>
      <c r="H2064" s="31"/>
      <c r="I2064" s="31"/>
      <c r="J2064" s="31"/>
      <c r="K2064" s="31"/>
      <c r="L2064" s="31"/>
      <c r="M2064" s="31"/>
      <c r="N2064" s="31"/>
      <c r="O2064" s="31"/>
    </row>
    <row r="2065" spans="1:18" ht="18.75">
      <c r="A2065" s="75" t="s">
        <v>428</v>
      </c>
      <c r="B2065" s="75"/>
      <c r="C2065" s="75"/>
      <c r="D2065" s="75"/>
      <c r="E2065" s="75"/>
      <c r="F2065" s="75"/>
      <c r="G2065" s="75"/>
      <c r="H2065" s="75"/>
      <c r="I2065" s="75"/>
      <c r="J2065" s="75"/>
      <c r="K2065" s="75"/>
      <c r="L2065" s="75"/>
      <c r="M2065" s="64" t="s">
        <v>528</v>
      </c>
      <c r="N2065" s="64"/>
      <c r="O2065" s="64"/>
      <c r="P2065" s="64"/>
      <c r="Q2065" s="64"/>
    </row>
    <row r="2067" spans="1:18" ht="46.5" customHeight="1">
      <c r="A2067" s="76" t="s">
        <v>340</v>
      </c>
      <c r="B2067" s="77" t="s">
        <v>341</v>
      </c>
      <c r="C2067" s="76" t="s">
        <v>352</v>
      </c>
      <c r="D2067" s="76"/>
      <c r="E2067" s="76" t="s">
        <v>344</v>
      </c>
      <c r="F2067" s="76"/>
      <c r="G2067" s="76" t="s">
        <v>345</v>
      </c>
      <c r="H2067" s="76"/>
      <c r="I2067" s="76" t="s">
        <v>346</v>
      </c>
      <c r="J2067" s="76"/>
      <c r="K2067" s="76" t="s">
        <v>347</v>
      </c>
      <c r="L2067" s="76"/>
      <c r="M2067" s="76" t="s">
        <v>348</v>
      </c>
      <c r="N2067" s="76"/>
      <c r="O2067" s="81" t="s">
        <v>349</v>
      </c>
      <c r="P2067" s="82" t="s">
        <v>338</v>
      </c>
      <c r="Q2067" s="82" t="s">
        <v>339</v>
      </c>
    </row>
    <row r="2068" spans="1:18" ht="16.5">
      <c r="A2068" s="76"/>
      <c r="B2068" s="77"/>
      <c r="C2068" s="32" t="s">
        <v>342</v>
      </c>
      <c r="D2068" s="33" t="s">
        <v>15</v>
      </c>
      <c r="E2068" s="32" t="s">
        <v>342</v>
      </c>
      <c r="F2068" s="33" t="s">
        <v>15</v>
      </c>
      <c r="G2068" s="32" t="s">
        <v>342</v>
      </c>
      <c r="H2068" s="33" t="s">
        <v>15</v>
      </c>
      <c r="I2068" s="32" t="s">
        <v>342</v>
      </c>
      <c r="J2068" s="33" t="s">
        <v>15</v>
      </c>
      <c r="K2068" s="32" t="s">
        <v>342</v>
      </c>
      <c r="L2068" s="33" t="s">
        <v>15</v>
      </c>
      <c r="M2068" s="32" t="s">
        <v>342</v>
      </c>
      <c r="N2068" s="33" t="s">
        <v>15</v>
      </c>
      <c r="O2068" s="81"/>
      <c r="P2068" s="83"/>
      <c r="Q2068" s="83"/>
    </row>
    <row r="2069" spans="1:18" ht="18.75">
      <c r="A2069" s="34">
        <v>1</v>
      </c>
      <c r="B2069" s="35"/>
      <c r="C2069" s="34"/>
      <c r="D2069" s="36">
        <f>VLOOKUP(C2069,юноши!$A$4:$B$158,2)</f>
        <v>0</v>
      </c>
      <c r="E2069" s="34"/>
      <c r="F2069" s="36">
        <f>VLOOKUP(E2069,юноши!$C$4:$D$158,2)</f>
        <v>0</v>
      </c>
      <c r="G2069" s="34"/>
      <c r="H2069" s="36">
        <f>VLOOKUP(G2069,юноши!$E$4:$F$158,2)</f>
        <v>0</v>
      </c>
      <c r="I2069" s="34"/>
      <c r="J2069" s="36">
        <f>VLOOKUP(I2069,юноши!$G$4:$H$158,2)</f>
        <v>0</v>
      </c>
      <c r="K2069" s="34"/>
      <c r="L2069" s="36">
        <f>VLOOKUP(K2069,юноши!$I$4:$J$158,2)</f>
        <v>0</v>
      </c>
      <c r="M2069" s="34"/>
      <c r="N2069" s="36">
        <f>VLOOKUP(M2069,юноши!$K$4:$L$157,2)</f>
        <v>0</v>
      </c>
      <c r="O2069" s="37">
        <f>SUM(D2069+F2069+H2069+J2069+L2069+N2069)</f>
        <v>0</v>
      </c>
      <c r="P2069" s="47">
        <f>'Личное первенство'!P472</f>
        <v>20</v>
      </c>
      <c r="Q2069" s="69">
        <f ca="1">'Командный зачет'!D91</f>
        <v>5</v>
      </c>
      <c r="R2069" t="str">
        <f>M2065</f>
        <v>Субъект Российской Федерации 77</v>
      </c>
    </row>
    <row r="2070" spans="1:18" ht="18.75">
      <c r="A2070" s="34">
        <v>2</v>
      </c>
      <c r="B2070" s="35"/>
      <c r="C2070" s="34"/>
      <c r="D2070" s="36">
        <f>VLOOKUP(C2070,юноши!$A$4:$B$158,2)</f>
        <v>0</v>
      </c>
      <c r="E2070" s="34"/>
      <c r="F2070" s="36">
        <f>VLOOKUP(E2070,юноши!$C$4:$D$158,2)</f>
        <v>0</v>
      </c>
      <c r="G2070" s="34"/>
      <c r="H2070" s="36">
        <f>VLOOKUP(G2070,юноши!$E$4:$F$158,2)</f>
        <v>0</v>
      </c>
      <c r="I2070" s="34"/>
      <c r="J2070" s="36">
        <f>VLOOKUP(I2070,юноши!$G$4:$H$158,2)</f>
        <v>0</v>
      </c>
      <c r="K2070" s="34"/>
      <c r="L2070" s="36">
        <f>VLOOKUP(K2070,юноши!$I$4:$J$158,2)</f>
        <v>0</v>
      </c>
      <c r="M2070" s="34"/>
      <c r="N2070" s="36">
        <f>VLOOKUP(M2070,юноши!$K$4:$L$157,2)</f>
        <v>0</v>
      </c>
      <c r="O2070" s="37">
        <f t="shared" ref="O2070:O2074" si="76">SUM(D2070+F2070+H2070+J2070+L2070+N2070)</f>
        <v>0</v>
      </c>
      <c r="P2070" s="47">
        <f>'Личное первенство'!P473</f>
        <v>20</v>
      </c>
      <c r="Q2070" s="70"/>
      <c r="R2070" t="str">
        <f>M2065</f>
        <v>Субъект Российской Федерации 77</v>
      </c>
    </row>
    <row r="2071" spans="1:18" ht="18.75">
      <c r="A2071" s="34">
        <v>3</v>
      </c>
      <c r="B2071" s="35"/>
      <c r="C2071" s="34"/>
      <c r="D2071" s="36">
        <f>VLOOKUP(C2071,юноши!$A$4:$B$158,2)</f>
        <v>0</v>
      </c>
      <c r="E2071" s="34"/>
      <c r="F2071" s="36">
        <f>VLOOKUP(E2071,юноши!$C$4:$D$158,2)</f>
        <v>0</v>
      </c>
      <c r="G2071" s="34"/>
      <c r="H2071" s="36">
        <f>VLOOKUP(G2071,юноши!$E$4:$F$158,2)</f>
        <v>0</v>
      </c>
      <c r="I2071" s="34"/>
      <c r="J2071" s="36">
        <f>VLOOKUP(I2071,юноши!$G$4:$H$158,2)</f>
        <v>0</v>
      </c>
      <c r="K2071" s="34"/>
      <c r="L2071" s="36">
        <f>VLOOKUP(K2071,юноши!$I$4:$J$158,2)</f>
        <v>0</v>
      </c>
      <c r="M2071" s="34"/>
      <c r="N2071" s="36">
        <f>VLOOKUP(M2071,юноши!$K$4:$L$157,2)</f>
        <v>0</v>
      </c>
      <c r="O2071" s="37">
        <f t="shared" si="76"/>
        <v>0</v>
      </c>
      <c r="P2071" s="47">
        <f>'Личное первенство'!P474</f>
        <v>20</v>
      </c>
      <c r="Q2071" s="70"/>
      <c r="R2071" t="str">
        <f>M2065</f>
        <v>Субъект Российской Федерации 77</v>
      </c>
    </row>
    <row r="2072" spans="1:18" ht="18.75">
      <c r="A2072" s="34">
        <v>4</v>
      </c>
      <c r="B2072" s="35"/>
      <c r="C2072" s="34"/>
      <c r="D2072" s="36">
        <f>VLOOKUP(C2072,юноши!$A$4:$B$158,2)</f>
        <v>0</v>
      </c>
      <c r="E2072" s="34"/>
      <c r="F2072" s="36">
        <f>VLOOKUP(E2072,юноши!$C$4:$D$158,2)</f>
        <v>0</v>
      </c>
      <c r="G2072" s="34"/>
      <c r="H2072" s="36">
        <f>VLOOKUP(G2072,юноши!$E$4:$F$158,2)</f>
        <v>0</v>
      </c>
      <c r="I2072" s="34"/>
      <c r="J2072" s="36">
        <f>VLOOKUP(I2072,юноши!$G$4:$H$158,2)</f>
        <v>0</v>
      </c>
      <c r="K2072" s="34"/>
      <c r="L2072" s="36">
        <f>VLOOKUP(K2072,юноши!$I$4:$J$158,2)</f>
        <v>0</v>
      </c>
      <c r="M2072" s="34"/>
      <c r="N2072" s="36">
        <f>VLOOKUP(M2072,юноши!$K$4:$L$157,2)</f>
        <v>0</v>
      </c>
      <c r="O2072" s="37">
        <f t="shared" si="76"/>
        <v>0</v>
      </c>
      <c r="P2072" s="47">
        <f>'Личное первенство'!P475</f>
        <v>20</v>
      </c>
      <c r="Q2072" s="70"/>
      <c r="R2072" t="str">
        <f>M2065</f>
        <v>Субъект Российской Федерации 77</v>
      </c>
    </row>
    <row r="2073" spans="1:18" ht="18.75">
      <c r="A2073" s="34">
        <v>5</v>
      </c>
      <c r="B2073" s="35"/>
      <c r="C2073" s="34"/>
      <c r="D2073" s="36">
        <f>VLOOKUP(C2073,юноши!$A$4:$B$158,2)</f>
        <v>0</v>
      </c>
      <c r="E2073" s="34"/>
      <c r="F2073" s="36">
        <f>VLOOKUP(E2073,юноши!$C$4:$D$158,2)</f>
        <v>0</v>
      </c>
      <c r="G2073" s="34"/>
      <c r="H2073" s="36">
        <f>VLOOKUP(G2073,юноши!$E$4:$F$158,2)</f>
        <v>0</v>
      </c>
      <c r="I2073" s="34"/>
      <c r="J2073" s="36">
        <f>VLOOKUP(I2073,юноши!$G$4:$H$158,2)</f>
        <v>0</v>
      </c>
      <c r="K2073" s="34"/>
      <c r="L2073" s="36">
        <f>VLOOKUP(K2073,юноши!$I$4:$J$158,2)</f>
        <v>0</v>
      </c>
      <c r="M2073" s="34"/>
      <c r="N2073" s="36">
        <f>VLOOKUP(M2073,юноши!$K$4:$L$157,2)</f>
        <v>0</v>
      </c>
      <c r="O2073" s="37">
        <f t="shared" si="76"/>
        <v>0</v>
      </c>
      <c r="P2073" s="47">
        <f>'Личное первенство'!P476</f>
        <v>20</v>
      </c>
      <c r="Q2073" s="70"/>
      <c r="R2073" t="str">
        <f>M2065</f>
        <v>Субъект Российской Федерации 77</v>
      </c>
    </row>
    <row r="2074" spans="1:18" ht="18.75">
      <c r="A2074" s="34">
        <v>6</v>
      </c>
      <c r="B2074" s="35"/>
      <c r="C2074" s="34"/>
      <c r="D2074" s="36">
        <f>VLOOKUP(C2074,юноши!$A$4:$B$158,2)</f>
        <v>0</v>
      </c>
      <c r="E2074" s="34"/>
      <c r="F2074" s="36">
        <f>VLOOKUP(E2074,юноши!$C$4:$D$158,2)</f>
        <v>0</v>
      </c>
      <c r="G2074" s="34"/>
      <c r="H2074" s="36">
        <f>VLOOKUP(G2074,юноши!$E$4:$F$158,2)</f>
        <v>0</v>
      </c>
      <c r="I2074" s="34"/>
      <c r="J2074" s="36">
        <f>VLOOKUP(I2074,юноши!$G$4:$H$158,2)</f>
        <v>0</v>
      </c>
      <c r="K2074" s="34"/>
      <c r="L2074" s="36">
        <f>VLOOKUP(K2074,юноши!$I$4:$J$158,2)</f>
        <v>0</v>
      </c>
      <c r="M2074" s="34"/>
      <c r="N2074" s="36">
        <f>VLOOKUP(M2074,юноши!$K$4:$L$157,2)</f>
        <v>0</v>
      </c>
      <c r="O2074" s="37">
        <f t="shared" si="76"/>
        <v>0</v>
      </c>
      <c r="P2074" s="47">
        <f>'Личное первенство'!P477</f>
        <v>20</v>
      </c>
      <c r="Q2074" s="70"/>
      <c r="R2074" t="str">
        <f>M2065</f>
        <v>Субъект Российской Федерации 77</v>
      </c>
    </row>
    <row r="2075" spans="1:18" ht="20.25">
      <c r="A2075" s="72" t="s">
        <v>343</v>
      </c>
      <c r="B2075" s="73"/>
      <c r="C2075" s="73"/>
      <c r="D2075" s="73"/>
      <c r="E2075" s="73"/>
      <c r="F2075" s="73"/>
      <c r="G2075" s="73"/>
      <c r="H2075" s="73"/>
      <c r="I2075" s="73"/>
      <c r="J2075" s="73"/>
      <c r="K2075" s="73"/>
      <c r="L2075" s="73"/>
      <c r="M2075" s="73"/>
      <c r="N2075" s="74"/>
      <c r="O2075" s="79">
        <f ca="1">SUMPRODUCT(LARGE($O$2069:$O$2074,ROW(INDIRECT("O1:O"&amp;R15))))</f>
        <v>0</v>
      </c>
      <c r="P2075" s="80"/>
      <c r="Q2075" s="71"/>
    </row>
    <row r="2077" spans="1:18" ht="16.5">
      <c r="B2077" s="38" t="s">
        <v>350</v>
      </c>
    </row>
    <row r="2078" spans="1:18" ht="16.5">
      <c r="B2078" s="38"/>
    </row>
    <row r="2079" spans="1:18" ht="16.5">
      <c r="B2079" s="38" t="s">
        <v>351</v>
      </c>
    </row>
    <row r="2080" spans="1:18" ht="18.75">
      <c r="A2080" s="78" t="s">
        <v>330</v>
      </c>
      <c r="B2080" s="78"/>
      <c r="C2080" s="78"/>
      <c r="D2080" s="78"/>
      <c r="E2080" s="78"/>
      <c r="F2080" s="78"/>
      <c r="G2080" s="78"/>
      <c r="H2080" s="78"/>
      <c r="I2080" s="78"/>
      <c r="J2080" s="78"/>
      <c r="K2080" s="78"/>
      <c r="L2080" s="78"/>
      <c r="M2080" s="78"/>
      <c r="N2080" s="78"/>
      <c r="O2080" s="78"/>
      <c r="P2080" s="78"/>
      <c r="Q2080" s="78"/>
    </row>
    <row r="2081" spans="1:18" ht="18.75">
      <c r="A2081" s="78" t="s">
        <v>331</v>
      </c>
      <c r="B2081" s="78"/>
      <c r="C2081" s="78"/>
      <c r="D2081" s="78"/>
      <c r="E2081" s="78"/>
      <c r="F2081" s="78"/>
      <c r="G2081" s="78"/>
      <c r="H2081" s="78"/>
      <c r="I2081" s="78"/>
      <c r="J2081" s="78"/>
      <c r="K2081" s="78"/>
      <c r="L2081" s="78"/>
      <c r="M2081" s="78"/>
      <c r="N2081" s="78"/>
      <c r="O2081" s="78"/>
      <c r="P2081" s="78"/>
      <c r="Q2081" s="78"/>
    </row>
    <row r="2083" spans="1:18">
      <c r="A2083" s="65" t="s">
        <v>335</v>
      </c>
      <c r="B2083" s="65"/>
      <c r="C2083" s="65"/>
      <c r="D2083" s="65"/>
      <c r="E2083" s="65"/>
      <c r="F2083" s="65"/>
      <c r="G2083" s="65"/>
      <c r="H2083" s="65"/>
      <c r="I2083" s="65"/>
      <c r="J2083" s="65"/>
      <c r="K2083" s="65"/>
      <c r="L2083" s="65"/>
      <c r="M2083" s="65"/>
      <c r="N2083" s="65"/>
      <c r="O2083" s="65"/>
      <c r="P2083" s="65"/>
      <c r="Q2083" s="65"/>
    </row>
    <row r="2084" spans="1:18">
      <c r="A2084" s="28"/>
      <c r="B2084" s="28"/>
      <c r="C2084" s="28"/>
      <c r="D2084" s="28"/>
      <c r="E2084" s="28"/>
      <c r="F2084" s="28"/>
      <c r="G2084" s="28"/>
      <c r="H2084" s="28"/>
      <c r="I2084" s="28"/>
      <c r="J2084" s="28"/>
      <c r="K2084" s="28"/>
      <c r="L2084" s="28"/>
      <c r="M2084" s="28"/>
      <c r="N2084" s="28"/>
      <c r="O2084" s="28"/>
      <c r="P2084" s="28"/>
      <c r="Q2084" s="28"/>
    </row>
    <row r="2085" spans="1:18" ht="18.75">
      <c r="A2085" s="66" t="s">
        <v>332</v>
      </c>
      <c r="B2085" s="66"/>
      <c r="C2085" s="66"/>
      <c r="D2085" s="66"/>
      <c r="E2085" s="66"/>
      <c r="F2085" s="66"/>
      <c r="G2085" s="66"/>
      <c r="H2085" s="66"/>
      <c r="I2085" s="66"/>
      <c r="J2085" s="66"/>
      <c r="K2085" s="66"/>
      <c r="L2085" s="66"/>
      <c r="M2085" s="66"/>
      <c r="N2085" s="66"/>
      <c r="O2085" s="66"/>
      <c r="P2085" s="66"/>
      <c r="Q2085" s="66"/>
    </row>
    <row r="2086" spans="1:18" ht="18.75">
      <c r="A2086" s="66" t="s">
        <v>336</v>
      </c>
      <c r="B2086" s="66"/>
      <c r="C2086" s="66"/>
      <c r="D2086" s="66"/>
      <c r="E2086" s="66"/>
      <c r="F2086" s="66"/>
      <c r="G2086" s="66"/>
      <c r="H2086" s="66"/>
      <c r="I2086" s="66"/>
      <c r="J2086" s="66"/>
      <c r="K2086" s="66"/>
      <c r="L2086" s="66"/>
      <c r="M2086" s="66"/>
      <c r="N2086" s="66"/>
      <c r="O2086" s="66"/>
      <c r="P2086" s="66"/>
      <c r="Q2086" s="66"/>
    </row>
    <row r="2087" spans="1:18" ht="18.75">
      <c r="A2087" s="67" t="s">
        <v>337</v>
      </c>
      <c r="B2087" s="67"/>
      <c r="C2087" s="67"/>
      <c r="D2087" s="67"/>
      <c r="E2087" s="67"/>
      <c r="F2087" s="67"/>
      <c r="G2087" s="67"/>
      <c r="H2087" s="67"/>
      <c r="I2087" s="67"/>
      <c r="J2087" s="67"/>
      <c r="K2087" s="67"/>
      <c r="L2087" s="67"/>
      <c r="M2087" s="67"/>
      <c r="N2087" s="67"/>
      <c r="O2087" s="67"/>
      <c r="P2087" s="67"/>
      <c r="Q2087" s="67"/>
    </row>
    <row r="2088" spans="1:18" ht="18.75">
      <c r="A2088" s="40"/>
      <c r="B2088" s="40"/>
      <c r="C2088" s="40"/>
      <c r="D2088" s="40"/>
      <c r="E2088" s="40"/>
      <c r="F2088" s="40"/>
      <c r="G2088" s="40"/>
      <c r="H2088" s="40"/>
      <c r="I2088" s="40"/>
      <c r="J2088" s="40"/>
      <c r="K2088" s="40"/>
      <c r="L2088" s="40"/>
      <c r="M2088" s="40"/>
      <c r="N2088" s="40"/>
      <c r="O2088" s="40"/>
      <c r="P2088" s="40"/>
      <c r="Q2088" s="40"/>
    </row>
    <row r="2089" spans="1:18" ht="18.75">
      <c r="A2089" s="68" t="s">
        <v>333</v>
      </c>
      <c r="B2089" s="68"/>
      <c r="C2089" s="31"/>
      <c r="D2089" s="31"/>
      <c r="E2089" s="31"/>
      <c r="F2089" s="31"/>
      <c r="G2089" s="31"/>
      <c r="H2089" s="31"/>
      <c r="I2089" s="31"/>
      <c r="J2089" s="31"/>
      <c r="K2089" s="31"/>
      <c r="L2089" s="31"/>
      <c r="M2089" s="31"/>
      <c r="N2089" s="31"/>
      <c r="O2089" s="31"/>
    </row>
    <row r="2090" spans="1:18" ht="18.75">
      <c r="A2090" s="68" t="s">
        <v>334</v>
      </c>
      <c r="B2090" s="68"/>
      <c r="C2090" s="30"/>
      <c r="D2090" s="30"/>
      <c r="E2090" s="30"/>
      <c r="F2090" s="30"/>
      <c r="G2090" s="30"/>
      <c r="H2090" s="30"/>
      <c r="I2090" s="30"/>
      <c r="J2090" s="30"/>
      <c r="K2090" s="30"/>
      <c r="L2090" s="30"/>
      <c r="M2090" s="30"/>
      <c r="N2090" s="30"/>
      <c r="O2090" s="30"/>
    </row>
    <row r="2091" spans="1:18" ht="18.75">
      <c r="A2091" s="68"/>
      <c r="B2091" s="68"/>
      <c r="C2091" s="31"/>
      <c r="D2091" s="31"/>
      <c r="E2091" s="31"/>
      <c r="F2091" s="31"/>
      <c r="G2091" s="31"/>
      <c r="H2091" s="31"/>
      <c r="I2091" s="31"/>
      <c r="J2091" s="31"/>
      <c r="K2091" s="31"/>
      <c r="L2091" s="31"/>
      <c r="M2091" s="31"/>
      <c r="N2091" s="31"/>
      <c r="O2091" s="31"/>
    </row>
    <row r="2092" spans="1:18" ht="18.75">
      <c r="A2092" s="75" t="s">
        <v>429</v>
      </c>
      <c r="B2092" s="75"/>
      <c r="C2092" s="75"/>
      <c r="D2092" s="75"/>
      <c r="E2092" s="75"/>
      <c r="F2092" s="75"/>
      <c r="G2092" s="75"/>
      <c r="H2092" s="75"/>
      <c r="I2092" s="75"/>
      <c r="J2092" s="75"/>
      <c r="K2092" s="75"/>
      <c r="L2092" s="75"/>
      <c r="M2092" s="64" t="s">
        <v>529</v>
      </c>
      <c r="N2092" s="64"/>
      <c r="O2092" s="64"/>
      <c r="P2092" s="64"/>
      <c r="Q2092" s="64"/>
    </row>
    <row r="2094" spans="1:18" ht="46.5" customHeight="1">
      <c r="A2094" s="76" t="s">
        <v>340</v>
      </c>
      <c r="B2094" s="77" t="s">
        <v>341</v>
      </c>
      <c r="C2094" s="76" t="s">
        <v>352</v>
      </c>
      <c r="D2094" s="76"/>
      <c r="E2094" s="76" t="s">
        <v>344</v>
      </c>
      <c r="F2094" s="76"/>
      <c r="G2094" s="76" t="s">
        <v>345</v>
      </c>
      <c r="H2094" s="76"/>
      <c r="I2094" s="76" t="s">
        <v>346</v>
      </c>
      <c r="J2094" s="76"/>
      <c r="K2094" s="76" t="s">
        <v>347</v>
      </c>
      <c r="L2094" s="76"/>
      <c r="M2094" s="76" t="s">
        <v>348</v>
      </c>
      <c r="N2094" s="76"/>
      <c r="O2094" s="81" t="s">
        <v>349</v>
      </c>
      <c r="P2094" s="82" t="s">
        <v>338</v>
      </c>
      <c r="Q2094" s="82" t="s">
        <v>339</v>
      </c>
    </row>
    <row r="2095" spans="1:18" ht="16.5">
      <c r="A2095" s="76"/>
      <c r="B2095" s="77"/>
      <c r="C2095" s="32" t="s">
        <v>342</v>
      </c>
      <c r="D2095" s="33" t="s">
        <v>15</v>
      </c>
      <c r="E2095" s="32" t="s">
        <v>342</v>
      </c>
      <c r="F2095" s="33" t="s">
        <v>15</v>
      </c>
      <c r="G2095" s="32" t="s">
        <v>342</v>
      </c>
      <c r="H2095" s="33" t="s">
        <v>15</v>
      </c>
      <c r="I2095" s="32" t="s">
        <v>342</v>
      </c>
      <c r="J2095" s="33" t="s">
        <v>15</v>
      </c>
      <c r="K2095" s="32" t="s">
        <v>342</v>
      </c>
      <c r="L2095" s="33" t="s">
        <v>15</v>
      </c>
      <c r="M2095" s="32" t="s">
        <v>342</v>
      </c>
      <c r="N2095" s="33" t="s">
        <v>15</v>
      </c>
      <c r="O2095" s="81"/>
      <c r="P2095" s="83"/>
      <c r="Q2095" s="83"/>
    </row>
    <row r="2096" spans="1:18" ht="18.75">
      <c r="A2096" s="34">
        <v>1</v>
      </c>
      <c r="B2096" s="35"/>
      <c r="C2096" s="34"/>
      <c r="D2096" s="36">
        <f>VLOOKUP(C2096,юноши!$A$4:$B$158,2)</f>
        <v>0</v>
      </c>
      <c r="E2096" s="34"/>
      <c r="F2096" s="36">
        <f>VLOOKUP(E2096,юноши!$C$4:$D$158,2)</f>
        <v>0</v>
      </c>
      <c r="G2096" s="34"/>
      <c r="H2096" s="36">
        <f>VLOOKUP(G2096,юноши!$E$4:$F$158,2)</f>
        <v>0</v>
      </c>
      <c r="I2096" s="34"/>
      <c r="J2096" s="36">
        <f>VLOOKUP(I2096,юноши!$G$4:$H$158,2)</f>
        <v>0</v>
      </c>
      <c r="K2096" s="34"/>
      <c r="L2096" s="36">
        <f>VLOOKUP(K2096,юноши!$I$4:$J$158,2)</f>
        <v>0</v>
      </c>
      <c r="M2096" s="34"/>
      <c r="N2096" s="36">
        <f>VLOOKUP(M2096,юноши!$K$4:$L$157,2)</f>
        <v>0</v>
      </c>
      <c r="O2096" s="37">
        <f>SUM(D2096+F2096+H2096+J2096+L2096+N2096)</f>
        <v>0</v>
      </c>
      <c r="P2096" s="47">
        <f>'Личное первенство'!P478</f>
        <v>20</v>
      </c>
      <c r="Q2096" s="69">
        <f ca="1">'Командный зачет'!D92</f>
        <v>5</v>
      </c>
      <c r="R2096" t="str">
        <f>M2092</f>
        <v>Субъект Российской Федерации 78</v>
      </c>
    </row>
    <row r="2097" spans="1:18" ht="18.75">
      <c r="A2097" s="34">
        <v>2</v>
      </c>
      <c r="B2097" s="35"/>
      <c r="C2097" s="34"/>
      <c r="D2097" s="36">
        <f>VLOOKUP(C2097,юноши!$A$4:$B$158,2)</f>
        <v>0</v>
      </c>
      <c r="E2097" s="34"/>
      <c r="F2097" s="36">
        <f>VLOOKUP(E2097,юноши!$C$4:$D$158,2)</f>
        <v>0</v>
      </c>
      <c r="G2097" s="34"/>
      <c r="H2097" s="36">
        <f>VLOOKUP(G2097,юноши!$E$4:$F$158,2)</f>
        <v>0</v>
      </c>
      <c r="I2097" s="34"/>
      <c r="J2097" s="36">
        <f>VLOOKUP(I2097,юноши!$G$4:$H$158,2)</f>
        <v>0</v>
      </c>
      <c r="K2097" s="34"/>
      <c r="L2097" s="36">
        <f>VLOOKUP(K2097,юноши!$I$4:$J$158,2)</f>
        <v>0</v>
      </c>
      <c r="M2097" s="34"/>
      <c r="N2097" s="36">
        <f>VLOOKUP(M2097,юноши!$K$4:$L$157,2)</f>
        <v>0</v>
      </c>
      <c r="O2097" s="37">
        <f t="shared" ref="O2097:O2101" si="77">SUM(D2097+F2097+H2097+J2097+L2097+N2097)</f>
        <v>0</v>
      </c>
      <c r="P2097" s="47">
        <f>'Личное первенство'!P479</f>
        <v>20</v>
      </c>
      <c r="Q2097" s="70"/>
      <c r="R2097" t="str">
        <f>M2092</f>
        <v>Субъект Российской Федерации 78</v>
      </c>
    </row>
    <row r="2098" spans="1:18" ht="18.75">
      <c r="A2098" s="34">
        <v>3</v>
      </c>
      <c r="B2098" s="35"/>
      <c r="C2098" s="34"/>
      <c r="D2098" s="36">
        <f>VLOOKUP(C2098,юноши!$A$4:$B$158,2)</f>
        <v>0</v>
      </c>
      <c r="E2098" s="34"/>
      <c r="F2098" s="36">
        <f>VLOOKUP(E2098,юноши!$C$4:$D$158,2)</f>
        <v>0</v>
      </c>
      <c r="G2098" s="34"/>
      <c r="H2098" s="36">
        <f>VLOOKUP(G2098,юноши!$E$4:$F$158,2)</f>
        <v>0</v>
      </c>
      <c r="I2098" s="34"/>
      <c r="J2098" s="36">
        <f>VLOOKUP(I2098,юноши!$G$4:$H$158,2)</f>
        <v>0</v>
      </c>
      <c r="K2098" s="34"/>
      <c r="L2098" s="36">
        <f>VLOOKUP(K2098,юноши!$I$4:$J$158,2)</f>
        <v>0</v>
      </c>
      <c r="M2098" s="34"/>
      <c r="N2098" s="36">
        <f>VLOOKUP(M2098,юноши!$K$4:$L$157,2)</f>
        <v>0</v>
      </c>
      <c r="O2098" s="37">
        <f t="shared" si="77"/>
        <v>0</v>
      </c>
      <c r="P2098" s="47">
        <f>'Личное первенство'!P480</f>
        <v>20</v>
      </c>
      <c r="Q2098" s="70"/>
      <c r="R2098" t="str">
        <f>M2092</f>
        <v>Субъект Российской Федерации 78</v>
      </c>
    </row>
    <row r="2099" spans="1:18" ht="18.75">
      <c r="A2099" s="34">
        <v>4</v>
      </c>
      <c r="B2099" s="35"/>
      <c r="C2099" s="34"/>
      <c r="D2099" s="36">
        <f>VLOOKUP(C2099,юноши!$A$4:$B$158,2)</f>
        <v>0</v>
      </c>
      <c r="E2099" s="34"/>
      <c r="F2099" s="36">
        <f>VLOOKUP(E2099,юноши!$C$4:$D$158,2)</f>
        <v>0</v>
      </c>
      <c r="G2099" s="34"/>
      <c r="H2099" s="36">
        <f>VLOOKUP(G2099,юноши!$E$4:$F$158,2)</f>
        <v>0</v>
      </c>
      <c r="I2099" s="34"/>
      <c r="J2099" s="36">
        <f>VLOOKUP(I2099,юноши!$G$4:$H$158,2)</f>
        <v>0</v>
      </c>
      <c r="K2099" s="34"/>
      <c r="L2099" s="36">
        <f>VLOOKUP(K2099,юноши!$I$4:$J$158,2)</f>
        <v>0</v>
      </c>
      <c r="M2099" s="34"/>
      <c r="N2099" s="36">
        <f>VLOOKUP(M2099,юноши!$K$4:$L$157,2)</f>
        <v>0</v>
      </c>
      <c r="O2099" s="37">
        <f t="shared" si="77"/>
        <v>0</v>
      </c>
      <c r="P2099" s="47">
        <f>'Личное первенство'!P481</f>
        <v>20</v>
      </c>
      <c r="Q2099" s="70"/>
      <c r="R2099" t="str">
        <f>M2092</f>
        <v>Субъект Российской Федерации 78</v>
      </c>
    </row>
    <row r="2100" spans="1:18" ht="18.75">
      <c r="A2100" s="34">
        <v>5</v>
      </c>
      <c r="B2100" s="35"/>
      <c r="C2100" s="34"/>
      <c r="D2100" s="36">
        <f>VLOOKUP(C2100,юноши!$A$4:$B$158,2)</f>
        <v>0</v>
      </c>
      <c r="E2100" s="34"/>
      <c r="F2100" s="36">
        <f>VLOOKUP(E2100,юноши!$C$4:$D$158,2)</f>
        <v>0</v>
      </c>
      <c r="G2100" s="34"/>
      <c r="H2100" s="36">
        <f>VLOOKUP(G2100,юноши!$E$4:$F$158,2)</f>
        <v>0</v>
      </c>
      <c r="I2100" s="34"/>
      <c r="J2100" s="36">
        <f>VLOOKUP(I2100,юноши!$G$4:$H$158,2)</f>
        <v>0</v>
      </c>
      <c r="K2100" s="34"/>
      <c r="L2100" s="36">
        <f>VLOOKUP(K2100,юноши!$I$4:$J$158,2)</f>
        <v>0</v>
      </c>
      <c r="M2100" s="34"/>
      <c r="N2100" s="36">
        <f>VLOOKUP(M2100,юноши!$K$4:$L$157,2)</f>
        <v>0</v>
      </c>
      <c r="O2100" s="37">
        <f t="shared" si="77"/>
        <v>0</v>
      </c>
      <c r="P2100" s="47">
        <f>'Личное первенство'!P482</f>
        <v>20</v>
      </c>
      <c r="Q2100" s="70"/>
      <c r="R2100" t="str">
        <f>M2092</f>
        <v>Субъект Российской Федерации 78</v>
      </c>
    </row>
    <row r="2101" spans="1:18" ht="18.75">
      <c r="A2101" s="34">
        <v>6</v>
      </c>
      <c r="B2101" s="35"/>
      <c r="C2101" s="34"/>
      <c r="D2101" s="36">
        <f>VLOOKUP(C2101,юноши!$A$4:$B$158,2)</f>
        <v>0</v>
      </c>
      <c r="E2101" s="34"/>
      <c r="F2101" s="36">
        <f>VLOOKUP(E2101,юноши!$C$4:$D$158,2)</f>
        <v>0</v>
      </c>
      <c r="G2101" s="34"/>
      <c r="H2101" s="36">
        <f>VLOOKUP(G2101,юноши!$E$4:$F$158,2)</f>
        <v>0</v>
      </c>
      <c r="I2101" s="34"/>
      <c r="J2101" s="36">
        <f>VLOOKUP(I2101,юноши!$G$4:$H$158,2)</f>
        <v>0</v>
      </c>
      <c r="K2101" s="34"/>
      <c r="L2101" s="36">
        <f>VLOOKUP(K2101,юноши!$I$4:$J$158,2)</f>
        <v>0</v>
      </c>
      <c r="M2101" s="34"/>
      <c r="N2101" s="36">
        <f>VLOOKUP(M2101,юноши!$K$4:$L$157,2)</f>
        <v>0</v>
      </c>
      <c r="O2101" s="37">
        <f t="shared" si="77"/>
        <v>0</v>
      </c>
      <c r="P2101" s="47">
        <f>'Личное первенство'!P483</f>
        <v>20</v>
      </c>
      <c r="Q2101" s="70"/>
      <c r="R2101" t="str">
        <f>M2092</f>
        <v>Субъект Российской Федерации 78</v>
      </c>
    </row>
    <row r="2102" spans="1:18" ht="20.25">
      <c r="A2102" s="72" t="s">
        <v>343</v>
      </c>
      <c r="B2102" s="73"/>
      <c r="C2102" s="73"/>
      <c r="D2102" s="73"/>
      <c r="E2102" s="73"/>
      <c r="F2102" s="73"/>
      <c r="G2102" s="73"/>
      <c r="H2102" s="73"/>
      <c r="I2102" s="73"/>
      <c r="J2102" s="73"/>
      <c r="K2102" s="73"/>
      <c r="L2102" s="73"/>
      <c r="M2102" s="73"/>
      <c r="N2102" s="74"/>
      <c r="O2102" s="79">
        <f ca="1">SUMPRODUCT(LARGE($O$2096:$O$2101,ROW(INDIRECT("O1:O"&amp;R15))))</f>
        <v>0</v>
      </c>
      <c r="P2102" s="80"/>
      <c r="Q2102" s="71"/>
    </row>
    <row r="2104" spans="1:18" ht="16.5">
      <c r="B2104" s="38" t="s">
        <v>350</v>
      </c>
    </row>
    <row r="2105" spans="1:18" ht="16.5">
      <c r="B2105" s="38"/>
    </row>
    <row r="2106" spans="1:18" ht="16.5">
      <c r="B2106" s="38" t="s">
        <v>351</v>
      </c>
    </row>
    <row r="2107" spans="1:18" ht="18.75">
      <c r="A2107" s="78" t="s">
        <v>330</v>
      </c>
      <c r="B2107" s="78"/>
      <c r="C2107" s="78"/>
      <c r="D2107" s="78"/>
      <c r="E2107" s="78"/>
      <c r="F2107" s="78"/>
      <c r="G2107" s="78"/>
      <c r="H2107" s="78"/>
      <c r="I2107" s="78"/>
      <c r="J2107" s="78"/>
      <c r="K2107" s="78"/>
      <c r="L2107" s="78"/>
      <c r="M2107" s="78"/>
      <c r="N2107" s="78"/>
      <c r="O2107" s="78"/>
      <c r="P2107" s="78"/>
      <c r="Q2107" s="78"/>
    </row>
    <row r="2108" spans="1:18" ht="18.75">
      <c r="A2108" s="78" t="s">
        <v>331</v>
      </c>
      <c r="B2108" s="78"/>
      <c r="C2108" s="78"/>
      <c r="D2108" s="78"/>
      <c r="E2108" s="78"/>
      <c r="F2108" s="78"/>
      <c r="G2108" s="78"/>
      <c r="H2108" s="78"/>
      <c r="I2108" s="78"/>
      <c r="J2108" s="78"/>
      <c r="K2108" s="78"/>
      <c r="L2108" s="78"/>
      <c r="M2108" s="78"/>
      <c r="N2108" s="78"/>
      <c r="O2108" s="78"/>
      <c r="P2108" s="78"/>
      <c r="Q2108" s="78"/>
    </row>
    <row r="2110" spans="1:18">
      <c r="A2110" s="65" t="s">
        <v>335</v>
      </c>
      <c r="B2110" s="65"/>
      <c r="C2110" s="65"/>
      <c r="D2110" s="65"/>
      <c r="E2110" s="65"/>
      <c r="F2110" s="65"/>
      <c r="G2110" s="65"/>
      <c r="H2110" s="65"/>
      <c r="I2110" s="65"/>
      <c r="J2110" s="65"/>
      <c r="K2110" s="65"/>
      <c r="L2110" s="65"/>
      <c r="M2110" s="65"/>
      <c r="N2110" s="65"/>
      <c r="O2110" s="65"/>
      <c r="P2110" s="65"/>
      <c r="Q2110" s="65"/>
    </row>
    <row r="2111" spans="1:18">
      <c r="A2111" s="28"/>
      <c r="B2111" s="28"/>
      <c r="C2111" s="28"/>
      <c r="D2111" s="28"/>
      <c r="E2111" s="28"/>
      <c r="F2111" s="28"/>
      <c r="G2111" s="28"/>
      <c r="H2111" s="28"/>
      <c r="I2111" s="28"/>
      <c r="J2111" s="28"/>
      <c r="K2111" s="28"/>
      <c r="L2111" s="28"/>
      <c r="M2111" s="28"/>
      <c r="N2111" s="28"/>
      <c r="O2111" s="28"/>
      <c r="P2111" s="28"/>
      <c r="Q2111" s="28"/>
    </row>
    <row r="2112" spans="1:18" ht="18.75">
      <c r="A2112" s="66" t="s">
        <v>332</v>
      </c>
      <c r="B2112" s="66"/>
      <c r="C2112" s="66"/>
      <c r="D2112" s="66"/>
      <c r="E2112" s="66"/>
      <c r="F2112" s="66"/>
      <c r="G2112" s="66"/>
      <c r="H2112" s="66"/>
      <c r="I2112" s="66"/>
      <c r="J2112" s="66"/>
      <c r="K2112" s="66"/>
      <c r="L2112" s="66"/>
      <c r="M2112" s="66"/>
      <c r="N2112" s="66"/>
      <c r="O2112" s="66"/>
      <c r="P2112" s="66"/>
      <c r="Q2112" s="66"/>
    </row>
    <row r="2113" spans="1:18" ht="18.75">
      <c r="A2113" s="66" t="s">
        <v>336</v>
      </c>
      <c r="B2113" s="66"/>
      <c r="C2113" s="66"/>
      <c r="D2113" s="66"/>
      <c r="E2113" s="66"/>
      <c r="F2113" s="66"/>
      <c r="G2113" s="66"/>
      <c r="H2113" s="66"/>
      <c r="I2113" s="66"/>
      <c r="J2113" s="66"/>
      <c r="K2113" s="66"/>
      <c r="L2113" s="66"/>
      <c r="M2113" s="66"/>
      <c r="N2113" s="66"/>
      <c r="O2113" s="66"/>
      <c r="P2113" s="66"/>
      <c r="Q2113" s="66"/>
    </row>
    <row r="2114" spans="1:18" ht="18.75">
      <c r="A2114" s="67" t="s">
        <v>337</v>
      </c>
      <c r="B2114" s="67"/>
      <c r="C2114" s="67"/>
      <c r="D2114" s="67"/>
      <c r="E2114" s="67"/>
      <c r="F2114" s="67"/>
      <c r="G2114" s="67"/>
      <c r="H2114" s="67"/>
      <c r="I2114" s="67"/>
      <c r="J2114" s="67"/>
      <c r="K2114" s="67"/>
      <c r="L2114" s="67"/>
      <c r="M2114" s="67"/>
      <c r="N2114" s="67"/>
      <c r="O2114" s="67"/>
      <c r="P2114" s="67"/>
      <c r="Q2114" s="67"/>
    </row>
    <row r="2115" spans="1:18" ht="18.75">
      <c r="A2115" s="40"/>
      <c r="B2115" s="40"/>
      <c r="C2115" s="40"/>
      <c r="D2115" s="40"/>
      <c r="E2115" s="40"/>
      <c r="F2115" s="40"/>
      <c r="G2115" s="40"/>
      <c r="H2115" s="40"/>
      <c r="I2115" s="40"/>
      <c r="J2115" s="40"/>
      <c r="K2115" s="40"/>
      <c r="L2115" s="40"/>
      <c r="M2115" s="40"/>
      <c r="N2115" s="40"/>
      <c r="O2115" s="40"/>
      <c r="P2115" s="40"/>
      <c r="Q2115" s="40"/>
    </row>
    <row r="2116" spans="1:18" ht="18.75">
      <c r="A2116" s="68" t="s">
        <v>333</v>
      </c>
      <c r="B2116" s="68"/>
      <c r="C2116" s="31"/>
      <c r="D2116" s="31"/>
      <c r="E2116" s="31"/>
      <c r="F2116" s="31"/>
      <c r="G2116" s="31"/>
      <c r="H2116" s="31"/>
      <c r="I2116" s="31"/>
      <c r="J2116" s="31"/>
      <c r="K2116" s="31"/>
      <c r="L2116" s="31"/>
      <c r="M2116" s="31"/>
      <c r="N2116" s="31"/>
      <c r="O2116" s="31"/>
    </row>
    <row r="2117" spans="1:18" ht="18.75">
      <c r="A2117" s="68" t="s">
        <v>334</v>
      </c>
      <c r="B2117" s="68"/>
      <c r="C2117" s="30"/>
      <c r="D2117" s="30"/>
      <c r="E2117" s="30"/>
      <c r="F2117" s="30"/>
      <c r="G2117" s="30"/>
      <c r="H2117" s="30"/>
      <c r="I2117" s="30"/>
      <c r="J2117" s="30"/>
      <c r="K2117" s="30"/>
      <c r="L2117" s="30"/>
      <c r="M2117" s="30"/>
      <c r="N2117" s="30"/>
      <c r="O2117" s="30"/>
    </row>
    <row r="2118" spans="1:18" ht="18.75">
      <c r="A2118" s="68"/>
      <c r="B2118" s="68"/>
      <c r="C2118" s="31"/>
      <c r="D2118" s="31"/>
      <c r="E2118" s="31"/>
      <c r="F2118" s="31"/>
      <c r="G2118" s="31"/>
      <c r="H2118" s="31"/>
      <c r="I2118" s="31"/>
      <c r="J2118" s="31"/>
      <c r="K2118" s="31"/>
      <c r="L2118" s="31"/>
      <c r="M2118" s="31"/>
      <c r="N2118" s="31"/>
      <c r="O2118" s="31"/>
    </row>
    <row r="2119" spans="1:18" ht="18.75">
      <c r="A2119" s="75" t="s">
        <v>430</v>
      </c>
      <c r="B2119" s="75"/>
      <c r="C2119" s="75"/>
      <c r="D2119" s="75"/>
      <c r="E2119" s="75"/>
      <c r="F2119" s="75"/>
      <c r="G2119" s="75"/>
      <c r="H2119" s="75"/>
      <c r="I2119" s="75"/>
      <c r="J2119" s="75"/>
      <c r="K2119" s="75"/>
      <c r="L2119" s="75"/>
      <c r="M2119" s="64" t="s">
        <v>530</v>
      </c>
      <c r="N2119" s="64"/>
      <c r="O2119" s="64"/>
      <c r="P2119" s="64"/>
      <c r="Q2119" s="64"/>
    </row>
    <row r="2121" spans="1:18" ht="46.5" customHeight="1">
      <c r="A2121" s="76" t="s">
        <v>340</v>
      </c>
      <c r="B2121" s="77" t="s">
        <v>341</v>
      </c>
      <c r="C2121" s="76" t="s">
        <v>352</v>
      </c>
      <c r="D2121" s="76"/>
      <c r="E2121" s="76" t="s">
        <v>344</v>
      </c>
      <c r="F2121" s="76"/>
      <c r="G2121" s="76" t="s">
        <v>345</v>
      </c>
      <c r="H2121" s="76"/>
      <c r="I2121" s="76" t="s">
        <v>346</v>
      </c>
      <c r="J2121" s="76"/>
      <c r="K2121" s="76" t="s">
        <v>347</v>
      </c>
      <c r="L2121" s="76"/>
      <c r="M2121" s="76" t="s">
        <v>348</v>
      </c>
      <c r="N2121" s="76"/>
      <c r="O2121" s="81" t="s">
        <v>349</v>
      </c>
      <c r="P2121" s="82" t="s">
        <v>338</v>
      </c>
      <c r="Q2121" s="82" t="s">
        <v>339</v>
      </c>
    </row>
    <row r="2122" spans="1:18" ht="16.5">
      <c r="A2122" s="76"/>
      <c r="B2122" s="77"/>
      <c r="C2122" s="32" t="s">
        <v>342</v>
      </c>
      <c r="D2122" s="33" t="s">
        <v>15</v>
      </c>
      <c r="E2122" s="32" t="s">
        <v>342</v>
      </c>
      <c r="F2122" s="33" t="s">
        <v>15</v>
      </c>
      <c r="G2122" s="32" t="s">
        <v>342</v>
      </c>
      <c r="H2122" s="33" t="s">
        <v>15</v>
      </c>
      <c r="I2122" s="32" t="s">
        <v>342</v>
      </c>
      <c r="J2122" s="33" t="s">
        <v>15</v>
      </c>
      <c r="K2122" s="32" t="s">
        <v>342</v>
      </c>
      <c r="L2122" s="33" t="s">
        <v>15</v>
      </c>
      <c r="M2122" s="32" t="s">
        <v>342</v>
      </c>
      <c r="N2122" s="33" t="s">
        <v>15</v>
      </c>
      <c r="O2122" s="81"/>
      <c r="P2122" s="83"/>
      <c r="Q2122" s="83"/>
    </row>
    <row r="2123" spans="1:18" ht="18.75">
      <c r="A2123" s="34">
        <v>1</v>
      </c>
      <c r="B2123" s="35"/>
      <c r="C2123" s="34"/>
      <c r="D2123" s="36">
        <f>VLOOKUP(C2123,юноши!$A$4:$B$158,2)</f>
        <v>0</v>
      </c>
      <c r="E2123" s="34"/>
      <c r="F2123" s="36">
        <f>VLOOKUP(E2123,юноши!$C$4:$D$158,2)</f>
        <v>0</v>
      </c>
      <c r="G2123" s="34"/>
      <c r="H2123" s="36">
        <f>VLOOKUP(G2123,юноши!$E$4:$F$158,2)</f>
        <v>0</v>
      </c>
      <c r="I2123" s="34"/>
      <c r="J2123" s="36">
        <f>VLOOKUP(I2123,юноши!$G$4:$H$158,2)</f>
        <v>0</v>
      </c>
      <c r="K2123" s="34"/>
      <c r="L2123" s="36">
        <f>VLOOKUP(K2123,юноши!$I$4:$J$158,2)</f>
        <v>0</v>
      </c>
      <c r="M2123" s="34"/>
      <c r="N2123" s="36">
        <f>VLOOKUP(M2123,юноши!$K$4:$L$157,2)</f>
        <v>0</v>
      </c>
      <c r="O2123" s="37">
        <f>SUM(D2123+F2123+H2123+J2123+L2123+N2123)</f>
        <v>0</v>
      </c>
      <c r="P2123" s="47">
        <f>'Личное первенство'!P484</f>
        <v>20</v>
      </c>
      <c r="Q2123" s="69">
        <f ca="1">'Командный зачет'!D93</f>
        <v>5</v>
      </c>
      <c r="R2123" t="str">
        <f>M2119</f>
        <v>Субъект Российской Федерации 79</v>
      </c>
    </row>
    <row r="2124" spans="1:18" ht="18.75">
      <c r="A2124" s="34">
        <v>2</v>
      </c>
      <c r="B2124" s="35"/>
      <c r="C2124" s="34"/>
      <c r="D2124" s="36">
        <f>VLOOKUP(C2124,юноши!$A$4:$B$158,2)</f>
        <v>0</v>
      </c>
      <c r="E2124" s="34"/>
      <c r="F2124" s="36">
        <f>VLOOKUP(E2124,юноши!$C$4:$D$158,2)</f>
        <v>0</v>
      </c>
      <c r="G2124" s="34"/>
      <c r="H2124" s="36">
        <f>VLOOKUP(G2124,юноши!$E$4:$F$158,2)</f>
        <v>0</v>
      </c>
      <c r="I2124" s="34"/>
      <c r="J2124" s="36">
        <f>VLOOKUP(I2124,юноши!$G$4:$H$158,2)</f>
        <v>0</v>
      </c>
      <c r="K2124" s="34"/>
      <c r="L2124" s="36">
        <f>VLOOKUP(K2124,юноши!$I$4:$J$158,2)</f>
        <v>0</v>
      </c>
      <c r="M2124" s="34"/>
      <c r="N2124" s="36">
        <f>VLOOKUP(M2124,юноши!$K$4:$L$157,2)</f>
        <v>0</v>
      </c>
      <c r="O2124" s="37">
        <f t="shared" ref="O2124:O2128" si="78">SUM(D2124+F2124+H2124+J2124+L2124+N2124)</f>
        <v>0</v>
      </c>
      <c r="P2124" s="47">
        <f>'Личное первенство'!P485</f>
        <v>20</v>
      </c>
      <c r="Q2124" s="70"/>
      <c r="R2124" t="str">
        <f>M2119</f>
        <v>Субъект Российской Федерации 79</v>
      </c>
    </row>
    <row r="2125" spans="1:18" ht="18.75">
      <c r="A2125" s="34">
        <v>3</v>
      </c>
      <c r="B2125" s="35"/>
      <c r="C2125" s="34"/>
      <c r="D2125" s="36">
        <f>VLOOKUP(C2125,юноши!$A$4:$B$158,2)</f>
        <v>0</v>
      </c>
      <c r="E2125" s="34"/>
      <c r="F2125" s="36">
        <f>VLOOKUP(E2125,юноши!$C$4:$D$158,2)</f>
        <v>0</v>
      </c>
      <c r="G2125" s="34"/>
      <c r="H2125" s="36">
        <f>VLOOKUP(G2125,юноши!$E$4:$F$158,2)</f>
        <v>0</v>
      </c>
      <c r="I2125" s="34"/>
      <c r="J2125" s="36">
        <f>VLOOKUP(I2125,юноши!$G$4:$H$158,2)</f>
        <v>0</v>
      </c>
      <c r="K2125" s="34"/>
      <c r="L2125" s="36">
        <f>VLOOKUP(K2125,юноши!$I$4:$J$158,2)</f>
        <v>0</v>
      </c>
      <c r="M2125" s="34"/>
      <c r="N2125" s="36">
        <f>VLOOKUP(M2125,юноши!$K$4:$L$157,2)</f>
        <v>0</v>
      </c>
      <c r="O2125" s="37">
        <f t="shared" si="78"/>
        <v>0</v>
      </c>
      <c r="P2125" s="47">
        <f>'Личное первенство'!P486</f>
        <v>20</v>
      </c>
      <c r="Q2125" s="70"/>
      <c r="R2125" t="str">
        <f>M2119</f>
        <v>Субъект Российской Федерации 79</v>
      </c>
    </row>
    <row r="2126" spans="1:18" ht="18.75">
      <c r="A2126" s="34">
        <v>4</v>
      </c>
      <c r="B2126" s="35"/>
      <c r="C2126" s="34"/>
      <c r="D2126" s="36">
        <f>VLOOKUP(C2126,юноши!$A$4:$B$158,2)</f>
        <v>0</v>
      </c>
      <c r="E2126" s="34"/>
      <c r="F2126" s="36">
        <f>VLOOKUP(E2126,юноши!$C$4:$D$158,2)</f>
        <v>0</v>
      </c>
      <c r="G2126" s="34"/>
      <c r="H2126" s="36">
        <f>VLOOKUP(G2126,юноши!$E$4:$F$158,2)</f>
        <v>0</v>
      </c>
      <c r="I2126" s="34"/>
      <c r="J2126" s="36">
        <f>VLOOKUP(I2126,юноши!$G$4:$H$158,2)</f>
        <v>0</v>
      </c>
      <c r="K2126" s="34"/>
      <c r="L2126" s="36">
        <f>VLOOKUP(K2126,юноши!$I$4:$J$158,2)</f>
        <v>0</v>
      </c>
      <c r="M2126" s="34"/>
      <c r="N2126" s="36">
        <f>VLOOKUP(M2126,юноши!$K$4:$L$157,2)</f>
        <v>0</v>
      </c>
      <c r="O2126" s="37">
        <f t="shared" si="78"/>
        <v>0</v>
      </c>
      <c r="P2126" s="47">
        <f>'Личное первенство'!P487</f>
        <v>20</v>
      </c>
      <c r="Q2126" s="70"/>
      <c r="R2126" t="str">
        <f>M2119</f>
        <v>Субъект Российской Федерации 79</v>
      </c>
    </row>
    <row r="2127" spans="1:18" ht="18.75">
      <c r="A2127" s="34">
        <v>5</v>
      </c>
      <c r="B2127" s="35"/>
      <c r="C2127" s="34"/>
      <c r="D2127" s="36">
        <f>VLOOKUP(C2127,юноши!$A$4:$B$158,2)</f>
        <v>0</v>
      </c>
      <c r="E2127" s="34"/>
      <c r="F2127" s="36">
        <f>VLOOKUP(E2127,юноши!$C$4:$D$158,2)</f>
        <v>0</v>
      </c>
      <c r="G2127" s="34"/>
      <c r="H2127" s="36">
        <f>VLOOKUP(G2127,юноши!$E$4:$F$158,2)</f>
        <v>0</v>
      </c>
      <c r="I2127" s="34"/>
      <c r="J2127" s="36">
        <f>VLOOKUP(I2127,юноши!$G$4:$H$158,2)</f>
        <v>0</v>
      </c>
      <c r="K2127" s="34"/>
      <c r="L2127" s="36">
        <f>VLOOKUP(K2127,юноши!$I$4:$J$158,2)</f>
        <v>0</v>
      </c>
      <c r="M2127" s="34"/>
      <c r="N2127" s="36">
        <f>VLOOKUP(M2127,юноши!$K$4:$L$157,2)</f>
        <v>0</v>
      </c>
      <c r="O2127" s="37">
        <f t="shared" si="78"/>
        <v>0</v>
      </c>
      <c r="P2127" s="47">
        <f>'Личное первенство'!P488</f>
        <v>20</v>
      </c>
      <c r="Q2127" s="70"/>
      <c r="R2127" t="str">
        <f>M2119</f>
        <v>Субъект Российской Федерации 79</v>
      </c>
    </row>
    <row r="2128" spans="1:18" ht="18.75">
      <c r="A2128" s="34">
        <v>6</v>
      </c>
      <c r="B2128" s="35"/>
      <c r="C2128" s="34"/>
      <c r="D2128" s="36">
        <f>VLOOKUP(C2128,юноши!$A$4:$B$158,2)</f>
        <v>0</v>
      </c>
      <c r="E2128" s="34"/>
      <c r="F2128" s="36">
        <f>VLOOKUP(E2128,юноши!$C$4:$D$158,2)</f>
        <v>0</v>
      </c>
      <c r="G2128" s="34"/>
      <c r="H2128" s="36">
        <f>VLOOKUP(G2128,юноши!$E$4:$F$158,2)</f>
        <v>0</v>
      </c>
      <c r="I2128" s="34"/>
      <c r="J2128" s="36">
        <f>VLOOKUP(I2128,юноши!$G$4:$H$158,2)</f>
        <v>0</v>
      </c>
      <c r="K2128" s="34"/>
      <c r="L2128" s="36">
        <f>VLOOKUP(K2128,юноши!$I$4:$J$158,2)</f>
        <v>0</v>
      </c>
      <c r="M2128" s="34"/>
      <c r="N2128" s="36">
        <f>VLOOKUP(M2128,юноши!$K$4:$L$157,2)</f>
        <v>0</v>
      </c>
      <c r="O2128" s="37">
        <f t="shared" si="78"/>
        <v>0</v>
      </c>
      <c r="P2128" s="47">
        <f>'Личное первенство'!P489</f>
        <v>20</v>
      </c>
      <c r="Q2128" s="70"/>
      <c r="R2128" t="str">
        <f>M2119</f>
        <v>Субъект Российской Федерации 79</v>
      </c>
    </row>
    <row r="2129" spans="1:17" ht="20.25">
      <c r="A2129" s="72" t="s">
        <v>343</v>
      </c>
      <c r="B2129" s="73"/>
      <c r="C2129" s="73"/>
      <c r="D2129" s="73"/>
      <c r="E2129" s="73"/>
      <c r="F2129" s="73"/>
      <c r="G2129" s="73"/>
      <c r="H2129" s="73"/>
      <c r="I2129" s="73"/>
      <c r="J2129" s="73"/>
      <c r="K2129" s="73"/>
      <c r="L2129" s="73"/>
      <c r="M2129" s="73"/>
      <c r="N2129" s="74"/>
      <c r="O2129" s="79">
        <f ca="1">SUMPRODUCT(LARGE($O$2123:$O$2128,ROW(INDIRECT("O1:O"&amp;R15))))</f>
        <v>0</v>
      </c>
      <c r="P2129" s="80"/>
      <c r="Q2129" s="71"/>
    </row>
    <row r="2131" spans="1:17" ht="16.5">
      <c r="B2131" s="38" t="s">
        <v>350</v>
      </c>
    </row>
    <row r="2132" spans="1:17" ht="16.5">
      <c r="B2132" s="38"/>
    </row>
    <row r="2133" spans="1:17" ht="16.5">
      <c r="B2133" s="38" t="s">
        <v>351</v>
      </c>
    </row>
    <row r="2134" spans="1:17" ht="18.75">
      <c r="A2134" s="78" t="s">
        <v>330</v>
      </c>
      <c r="B2134" s="78"/>
      <c r="C2134" s="78"/>
      <c r="D2134" s="78"/>
      <c r="E2134" s="78"/>
      <c r="F2134" s="78"/>
      <c r="G2134" s="78"/>
      <c r="H2134" s="78"/>
      <c r="I2134" s="78"/>
      <c r="J2134" s="78"/>
      <c r="K2134" s="78"/>
      <c r="L2134" s="78"/>
      <c r="M2134" s="78"/>
      <c r="N2134" s="78"/>
      <c r="O2134" s="78"/>
      <c r="P2134" s="78"/>
      <c r="Q2134" s="78"/>
    </row>
    <row r="2135" spans="1:17" ht="18.75">
      <c r="A2135" s="78" t="s">
        <v>331</v>
      </c>
      <c r="B2135" s="78"/>
      <c r="C2135" s="78"/>
      <c r="D2135" s="78"/>
      <c r="E2135" s="78"/>
      <c r="F2135" s="78"/>
      <c r="G2135" s="78"/>
      <c r="H2135" s="78"/>
      <c r="I2135" s="78"/>
      <c r="J2135" s="78"/>
      <c r="K2135" s="78"/>
      <c r="L2135" s="78"/>
      <c r="M2135" s="78"/>
      <c r="N2135" s="78"/>
      <c r="O2135" s="78"/>
      <c r="P2135" s="78"/>
      <c r="Q2135" s="78"/>
    </row>
    <row r="2137" spans="1:17">
      <c r="A2137" s="65" t="s">
        <v>335</v>
      </c>
      <c r="B2137" s="65"/>
      <c r="C2137" s="65"/>
      <c r="D2137" s="65"/>
      <c r="E2137" s="65"/>
      <c r="F2137" s="65"/>
      <c r="G2137" s="65"/>
      <c r="H2137" s="65"/>
      <c r="I2137" s="65"/>
      <c r="J2137" s="65"/>
      <c r="K2137" s="65"/>
      <c r="L2137" s="65"/>
      <c r="M2137" s="65"/>
      <c r="N2137" s="65"/>
      <c r="O2137" s="65"/>
      <c r="P2137" s="65"/>
      <c r="Q2137" s="65"/>
    </row>
    <row r="2138" spans="1:17">
      <c r="A2138" s="28"/>
      <c r="B2138" s="28"/>
      <c r="C2138" s="28"/>
      <c r="D2138" s="28"/>
      <c r="E2138" s="28"/>
      <c r="F2138" s="28"/>
      <c r="G2138" s="28"/>
      <c r="H2138" s="28"/>
      <c r="I2138" s="28"/>
      <c r="J2138" s="28"/>
      <c r="K2138" s="28"/>
      <c r="L2138" s="28"/>
      <c r="M2138" s="28"/>
      <c r="N2138" s="28"/>
      <c r="O2138" s="28"/>
      <c r="P2138" s="28"/>
      <c r="Q2138" s="28"/>
    </row>
    <row r="2139" spans="1:17" ht="18.75">
      <c r="A2139" s="66" t="s">
        <v>332</v>
      </c>
      <c r="B2139" s="66"/>
      <c r="C2139" s="66"/>
      <c r="D2139" s="66"/>
      <c r="E2139" s="66"/>
      <c r="F2139" s="66"/>
      <c r="G2139" s="66"/>
      <c r="H2139" s="66"/>
      <c r="I2139" s="66"/>
      <c r="J2139" s="66"/>
      <c r="K2139" s="66"/>
      <c r="L2139" s="66"/>
      <c r="M2139" s="66"/>
      <c r="N2139" s="66"/>
      <c r="O2139" s="66"/>
      <c r="P2139" s="66"/>
      <c r="Q2139" s="66"/>
    </row>
    <row r="2140" spans="1:17" ht="18.75">
      <c r="A2140" s="66" t="s">
        <v>336</v>
      </c>
      <c r="B2140" s="66"/>
      <c r="C2140" s="66"/>
      <c r="D2140" s="66"/>
      <c r="E2140" s="66"/>
      <c r="F2140" s="66"/>
      <c r="G2140" s="66"/>
      <c r="H2140" s="66"/>
      <c r="I2140" s="66"/>
      <c r="J2140" s="66"/>
      <c r="K2140" s="66"/>
      <c r="L2140" s="66"/>
      <c r="M2140" s="66"/>
      <c r="N2140" s="66"/>
      <c r="O2140" s="66"/>
      <c r="P2140" s="66"/>
      <c r="Q2140" s="66"/>
    </row>
    <row r="2141" spans="1:17" ht="18.75">
      <c r="A2141" s="67" t="s">
        <v>337</v>
      </c>
      <c r="B2141" s="67"/>
      <c r="C2141" s="67"/>
      <c r="D2141" s="67"/>
      <c r="E2141" s="67"/>
      <c r="F2141" s="67"/>
      <c r="G2141" s="67"/>
      <c r="H2141" s="67"/>
      <c r="I2141" s="67"/>
      <c r="J2141" s="67"/>
      <c r="K2141" s="67"/>
      <c r="L2141" s="67"/>
      <c r="M2141" s="67"/>
      <c r="N2141" s="67"/>
      <c r="O2141" s="67"/>
      <c r="P2141" s="67"/>
      <c r="Q2141" s="67"/>
    </row>
    <row r="2142" spans="1:17" ht="18.75">
      <c r="A2142" s="40"/>
      <c r="B2142" s="40"/>
      <c r="C2142" s="40"/>
      <c r="D2142" s="40"/>
      <c r="E2142" s="40"/>
      <c r="F2142" s="40"/>
      <c r="G2142" s="40"/>
      <c r="H2142" s="40"/>
      <c r="I2142" s="40"/>
      <c r="J2142" s="40"/>
      <c r="K2142" s="40"/>
      <c r="L2142" s="40"/>
      <c r="M2142" s="40"/>
      <c r="N2142" s="40"/>
      <c r="O2142" s="40"/>
      <c r="P2142" s="40"/>
      <c r="Q2142" s="40"/>
    </row>
    <row r="2143" spans="1:17" ht="18.75">
      <c r="A2143" s="68" t="s">
        <v>333</v>
      </c>
      <c r="B2143" s="68"/>
      <c r="C2143" s="31"/>
      <c r="D2143" s="31"/>
      <c r="E2143" s="31"/>
      <c r="F2143" s="31"/>
      <c r="G2143" s="31"/>
      <c r="H2143" s="31"/>
      <c r="I2143" s="31"/>
      <c r="J2143" s="31"/>
      <c r="K2143" s="31"/>
      <c r="L2143" s="31"/>
      <c r="M2143" s="31"/>
      <c r="N2143" s="31"/>
      <c r="O2143" s="31"/>
    </row>
    <row r="2144" spans="1:17" ht="18.75">
      <c r="A2144" s="68" t="s">
        <v>334</v>
      </c>
      <c r="B2144" s="68"/>
      <c r="C2144" s="30"/>
      <c r="D2144" s="30"/>
      <c r="E2144" s="30"/>
      <c r="F2144" s="30"/>
      <c r="G2144" s="30"/>
      <c r="H2144" s="30"/>
      <c r="I2144" s="30"/>
      <c r="J2144" s="30"/>
      <c r="K2144" s="30"/>
      <c r="L2144" s="30"/>
      <c r="M2144" s="30"/>
      <c r="N2144" s="30"/>
      <c r="O2144" s="30"/>
    </row>
    <row r="2145" spans="1:18" ht="18.75">
      <c r="A2145" s="68"/>
      <c r="B2145" s="68"/>
      <c r="C2145" s="31"/>
      <c r="D2145" s="31"/>
      <c r="E2145" s="31"/>
      <c r="F2145" s="31"/>
      <c r="G2145" s="31"/>
      <c r="H2145" s="31"/>
      <c r="I2145" s="31"/>
      <c r="J2145" s="31"/>
      <c r="K2145" s="31"/>
      <c r="L2145" s="31"/>
      <c r="M2145" s="31"/>
      <c r="N2145" s="31"/>
      <c r="O2145" s="31"/>
    </row>
    <row r="2146" spans="1:18" ht="18.75">
      <c r="A2146" s="75" t="s">
        <v>431</v>
      </c>
      <c r="B2146" s="75"/>
      <c r="C2146" s="75"/>
      <c r="D2146" s="75"/>
      <c r="E2146" s="75"/>
      <c r="F2146" s="75"/>
      <c r="G2146" s="75"/>
      <c r="H2146" s="75"/>
      <c r="I2146" s="75"/>
      <c r="J2146" s="75"/>
      <c r="K2146" s="75"/>
      <c r="L2146" s="75"/>
      <c r="M2146" s="64" t="s">
        <v>531</v>
      </c>
      <c r="N2146" s="64"/>
      <c r="O2146" s="64"/>
      <c r="P2146" s="64"/>
      <c r="Q2146" s="64"/>
    </row>
    <row r="2148" spans="1:18" ht="46.5" customHeight="1">
      <c r="A2148" s="76" t="s">
        <v>340</v>
      </c>
      <c r="B2148" s="77" t="s">
        <v>341</v>
      </c>
      <c r="C2148" s="76" t="s">
        <v>352</v>
      </c>
      <c r="D2148" s="76"/>
      <c r="E2148" s="76" t="s">
        <v>344</v>
      </c>
      <c r="F2148" s="76"/>
      <c r="G2148" s="76" t="s">
        <v>345</v>
      </c>
      <c r="H2148" s="76"/>
      <c r="I2148" s="76" t="s">
        <v>346</v>
      </c>
      <c r="J2148" s="76"/>
      <c r="K2148" s="76" t="s">
        <v>347</v>
      </c>
      <c r="L2148" s="76"/>
      <c r="M2148" s="76" t="s">
        <v>348</v>
      </c>
      <c r="N2148" s="76"/>
      <c r="O2148" s="81" t="s">
        <v>349</v>
      </c>
      <c r="P2148" s="82" t="s">
        <v>338</v>
      </c>
      <c r="Q2148" s="82" t="s">
        <v>339</v>
      </c>
    </row>
    <row r="2149" spans="1:18" ht="16.5">
      <c r="A2149" s="76"/>
      <c r="B2149" s="77"/>
      <c r="C2149" s="32" t="s">
        <v>342</v>
      </c>
      <c r="D2149" s="33" t="s">
        <v>15</v>
      </c>
      <c r="E2149" s="32" t="s">
        <v>342</v>
      </c>
      <c r="F2149" s="33" t="s">
        <v>15</v>
      </c>
      <c r="G2149" s="32" t="s">
        <v>342</v>
      </c>
      <c r="H2149" s="33" t="s">
        <v>15</v>
      </c>
      <c r="I2149" s="32" t="s">
        <v>342</v>
      </c>
      <c r="J2149" s="33" t="s">
        <v>15</v>
      </c>
      <c r="K2149" s="32" t="s">
        <v>342</v>
      </c>
      <c r="L2149" s="33" t="s">
        <v>15</v>
      </c>
      <c r="M2149" s="32" t="s">
        <v>342</v>
      </c>
      <c r="N2149" s="33" t="s">
        <v>15</v>
      </c>
      <c r="O2149" s="81"/>
      <c r="P2149" s="83"/>
      <c r="Q2149" s="83"/>
    </row>
    <row r="2150" spans="1:18" ht="18.75">
      <c r="A2150" s="34">
        <v>1</v>
      </c>
      <c r="B2150" s="35"/>
      <c r="C2150" s="34"/>
      <c r="D2150" s="36">
        <f>VLOOKUP(C2150,юноши!$A$4:$B$158,2)</f>
        <v>0</v>
      </c>
      <c r="E2150" s="34"/>
      <c r="F2150" s="36">
        <f>VLOOKUP(E2150,юноши!$C$4:$D$158,2)</f>
        <v>0</v>
      </c>
      <c r="G2150" s="34"/>
      <c r="H2150" s="36">
        <f>VLOOKUP(G2150,юноши!$E$4:$F$158,2)</f>
        <v>0</v>
      </c>
      <c r="I2150" s="34"/>
      <c r="J2150" s="36">
        <f>VLOOKUP(I2150,юноши!$G$4:$H$158,2)</f>
        <v>0</v>
      </c>
      <c r="K2150" s="34"/>
      <c r="L2150" s="36">
        <f>VLOOKUP(K2150,юноши!$I$4:$J$158,2)</f>
        <v>0</v>
      </c>
      <c r="M2150" s="34"/>
      <c r="N2150" s="36">
        <f>VLOOKUP(M2150,юноши!$K$4:$L$157,2)</f>
        <v>0</v>
      </c>
      <c r="O2150" s="37">
        <f>SUM(D2150+F2150+H2150+J2150+L2150+N2150)</f>
        <v>0</v>
      </c>
      <c r="P2150" s="47">
        <f>'Личное первенство'!P490</f>
        <v>20</v>
      </c>
      <c r="Q2150" s="69">
        <f ca="1">'Командный зачет'!D94</f>
        <v>5</v>
      </c>
      <c r="R2150" t="str">
        <f>M2146</f>
        <v>Субъект Российской Федерации 80</v>
      </c>
    </row>
    <row r="2151" spans="1:18" ht="18.75">
      <c r="A2151" s="34">
        <v>2</v>
      </c>
      <c r="B2151" s="35"/>
      <c r="C2151" s="34"/>
      <c r="D2151" s="36">
        <f>VLOOKUP(C2151,юноши!$A$4:$B$158,2)</f>
        <v>0</v>
      </c>
      <c r="E2151" s="34"/>
      <c r="F2151" s="36">
        <f>VLOOKUP(E2151,юноши!$C$4:$D$158,2)</f>
        <v>0</v>
      </c>
      <c r="G2151" s="34"/>
      <c r="H2151" s="36">
        <f>VLOOKUP(G2151,юноши!$E$4:$F$158,2)</f>
        <v>0</v>
      </c>
      <c r="I2151" s="34"/>
      <c r="J2151" s="36">
        <f>VLOOKUP(I2151,юноши!$G$4:$H$158,2)</f>
        <v>0</v>
      </c>
      <c r="K2151" s="34"/>
      <c r="L2151" s="36">
        <f>VLOOKUP(K2151,юноши!$I$4:$J$158,2)</f>
        <v>0</v>
      </c>
      <c r="M2151" s="34"/>
      <c r="N2151" s="36">
        <f>VLOOKUP(M2151,юноши!$K$4:$L$157,2)</f>
        <v>0</v>
      </c>
      <c r="O2151" s="37">
        <f t="shared" ref="O2151:O2155" si="79">SUM(D2151+F2151+H2151+J2151+L2151+N2151)</f>
        <v>0</v>
      </c>
      <c r="P2151" s="47">
        <f>'Личное первенство'!P491</f>
        <v>20</v>
      </c>
      <c r="Q2151" s="70"/>
      <c r="R2151" t="str">
        <f>M2146</f>
        <v>Субъект Российской Федерации 80</v>
      </c>
    </row>
    <row r="2152" spans="1:18" ht="18.75">
      <c r="A2152" s="34">
        <v>3</v>
      </c>
      <c r="B2152" s="35"/>
      <c r="C2152" s="34"/>
      <c r="D2152" s="36">
        <f>VLOOKUP(C2152,юноши!$A$4:$B$158,2)</f>
        <v>0</v>
      </c>
      <c r="E2152" s="34"/>
      <c r="F2152" s="36">
        <f>VLOOKUP(E2152,юноши!$C$4:$D$158,2)</f>
        <v>0</v>
      </c>
      <c r="G2152" s="34"/>
      <c r="H2152" s="36">
        <f>VLOOKUP(G2152,юноши!$E$4:$F$158,2)</f>
        <v>0</v>
      </c>
      <c r="I2152" s="34"/>
      <c r="J2152" s="36">
        <f>VLOOKUP(I2152,юноши!$G$4:$H$158,2)</f>
        <v>0</v>
      </c>
      <c r="K2152" s="34"/>
      <c r="L2152" s="36">
        <f>VLOOKUP(K2152,юноши!$I$4:$J$158,2)</f>
        <v>0</v>
      </c>
      <c r="M2152" s="34"/>
      <c r="N2152" s="36">
        <f>VLOOKUP(M2152,юноши!$K$4:$L$157,2)</f>
        <v>0</v>
      </c>
      <c r="O2152" s="37">
        <f t="shared" si="79"/>
        <v>0</v>
      </c>
      <c r="P2152" s="47">
        <f>'Личное первенство'!P492</f>
        <v>20</v>
      </c>
      <c r="Q2152" s="70"/>
      <c r="R2152" t="str">
        <f>M2146</f>
        <v>Субъект Российской Федерации 80</v>
      </c>
    </row>
    <row r="2153" spans="1:18" ht="18.75">
      <c r="A2153" s="34">
        <v>4</v>
      </c>
      <c r="B2153" s="35"/>
      <c r="C2153" s="34"/>
      <c r="D2153" s="36">
        <f>VLOOKUP(C2153,юноши!$A$4:$B$158,2)</f>
        <v>0</v>
      </c>
      <c r="E2153" s="34"/>
      <c r="F2153" s="36">
        <f>VLOOKUP(E2153,юноши!$C$4:$D$158,2)</f>
        <v>0</v>
      </c>
      <c r="G2153" s="34"/>
      <c r="H2153" s="36">
        <f>VLOOKUP(G2153,юноши!$E$4:$F$158,2)</f>
        <v>0</v>
      </c>
      <c r="I2153" s="34"/>
      <c r="J2153" s="36">
        <f>VLOOKUP(I2153,юноши!$G$4:$H$158,2)</f>
        <v>0</v>
      </c>
      <c r="K2153" s="34"/>
      <c r="L2153" s="36">
        <f>VLOOKUP(K2153,юноши!$I$4:$J$158,2)</f>
        <v>0</v>
      </c>
      <c r="M2153" s="34"/>
      <c r="N2153" s="36">
        <f>VLOOKUP(M2153,юноши!$K$4:$L$157,2)</f>
        <v>0</v>
      </c>
      <c r="O2153" s="37">
        <f t="shared" si="79"/>
        <v>0</v>
      </c>
      <c r="P2153" s="47">
        <f>'Личное первенство'!P493</f>
        <v>20</v>
      </c>
      <c r="Q2153" s="70"/>
      <c r="R2153" t="str">
        <f>M2146</f>
        <v>Субъект Российской Федерации 80</v>
      </c>
    </row>
    <row r="2154" spans="1:18" ht="18.75">
      <c r="A2154" s="34">
        <v>5</v>
      </c>
      <c r="B2154" s="35"/>
      <c r="C2154" s="34"/>
      <c r="D2154" s="36">
        <f>VLOOKUP(C2154,юноши!$A$4:$B$158,2)</f>
        <v>0</v>
      </c>
      <c r="E2154" s="34"/>
      <c r="F2154" s="36">
        <f>VLOOKUP(E2154,юноши!$C$4:$D$158,2)</f>
        <v>0</v>
      </c>
      <c r="G2154" s="34"/>
      <c r="H2154" s="36">
        <f>VLOOKUP(G2154,юноши!$E$4:$F$158,2)</f>
        <v>0</v>
      </c>
      <c r="I2154" s="34"/>
      <c r="J2154" s="36">
        <f>VLOOKUP(I2154,юноши!$G$4:$H$158,2)</f>
        <v>0</v>
      </c>
      <c r="K2154" s="34"/>
      <c r="L2154" s="36">
        <f>VLOOKUP(K2154,юноши!$I$4:$J$158,2)</f>
        <v>0</v>
      </c>
      <c r="M2154" s="34"/>
      <c r="N2154" s="36">
        <f>VLOOKUP(M2154,юноши!$K$4:$L$157,2)</f>
        <v>0</v>
      </c>
      <c r="O2154" s="37">
        <f t="shared" si="79"/>
        <v>0</v>
      </c>
      <c r="P2154" s="47">
        <f>'Личное первенство'!P494</f>
        <v>20</v>
      </c>
      <c r="Q2154" s="70"/>
      <c r="R2154" t="str">
        <f>M2146</f>
        <v>Субъект Российской Федерации 80</v>
      </c>
    </row>
    <row r="2155" spans="1:18" ht="18.75">
      <c r="A2155" s="34">
        <v>6</v>
      </c>
      <c r="B2155" s="35"/>
      <c r="C2155" s="34"/>
      <c r="D2155" s="36">
        <f>VLOOKUP(C2155,юноши!$A$4:$B$158,2)</f>
        <v>0</v>
      </c>
      <c r="E2155" s="34"/>
      <c r="F2155" s="36">
        <f>VLOOKUP(E2155,юноши!$C$4:$D$158,2)</f>
        <v>0</v>
      </c>
      <c r="G2155" s="34"/>
      <c r="H2155" s="36">
        <f>VLOOKUP(G2155,юноши!$E$4:$F$158,2)</f>
        <v>0</v>
      </c>
      <c r="I2155" s="34"/>
      <c r="J2155" s="36">
        <f>VLOOKUP(I2155,юноши!$G$4:$H$158,2)</f>
        <v>0</v>
      </c>
      <c r="K2155" s="34"/>
      <c r="L2155" s="36">
        <f>VLOOKUP(K2155,юноши!$I$4:$J$158,2)</f>
        <v>0</v>
      </c>
      <c r="M2155" s="34"/>
      <c r="N2155" s="36">
        <f>VLOOKUP(M2155,юноши!$K$4:$L$157,2)</f>
        <v>0</v>
      </c>
      <c r="O2155" s="37">
        <f t="shared" si="79"/>
        <v>0</v>
      </c>
      <c r="P2155" s="47">
        <f>'Личное первенство'!P495</f>
        <v>20</v>
      </c>
      <c r="Q2155" s="70"/>
      <c r="R2155" t="str">
        <f>M2146</f>
        <v>Субъект Российской Федерации 80</v>
      </c>
    </row>
    <row r="2156" spans="1:18" ht="20.25">
      <c r="A2156" s="72" t="s">
        <v>343</v>
      </c>
      <c r="B2156" s="73"/>
      <c r="C2156" s="73"/>
      <c r="D2156" s="73"/>
      <c r="E2156" s="73"/>
      <c r="F2156" s="73"/>
      <c r="G2156" s="73"/>
      <c r="H2156" s="73"/>
      <c r="I2156" s="73"/>
      <c r="J2156" s="73"/>
      <c r="K2156" s="73"/>
      <c r="L2156" s="73"/>
      <c r="M2156" s="73"/>
      <c r="N2156" s="74"/>
      <c r="O2156" s="79">
        <f ca="1">SUMPRODUCT(LARGE($O$2150:$O$2155,ROW(INDIRECT("O1:O"&amp;R15))))</f>
        <v>0</v>
      </c>
      <c r="P2156" s="80"/>
      <c r="Q2156" s="71"/>
    </row>
    <row r="2158" spans="1:18" ht="16.5">
      <c r="B2158" s="38" t="s">
        <v>350</v>
      </c>
    </row>
    <row r="2159" spans="1:18" ht="16.5">
      <c r="B2159" s="38"/>
    </row>
    <row r="2160" spans="1:18" ht="16.5">
      <c r="B2160" s="38" t="s">
        <v>351</v>
      </c>
    </row>
    <row r="2161" spans="1:17" ht="18.75">
      <c r="A2161" s="78" t="s">
        <v>330</v>
      </c>
      <c r="B2161" s="78"/>
      <c r="C2161" s="78"/>
      <c r="D2161" s="78"/>
      <c r="E2161" s="78"/>
      <c r="F2161" s="78"/>
      <c r="G2161" s="78"/>
      <c r="H2161" s="78"/>
      <c r="I2161" s="78"/>
      <c r="J2161" s="78"/>
      <c r="K2161" s="78"/>
      <c r="L2161" s="78"/>
      <c r="M2161" s="78"/>
      <c r="N2161" s="78"/>
      <c r="O2161" s="78"/>
      <c r="P2161" s="78"/>
      <c r="Q2161" s="78"/>
    </row>
    <row r="2162" spans="1:17" ht="18.75">
      <c r="A2162" s="78" t="s">
        <v>331</v>
      </c>
      <c r="B2162" s="78"/>
      <c r="C2162" s="78"/>
      <c r="D2162" s="78"/>
      <c r="E2162" s="78"/>
      <c r="F2162" s="78"/>
      <c r="G2162" s="78"/>
      <c r="H2162" s="78"/>
      <c r="I2162" s="78"/>
      <c r="J2162" s="78"/>
      <c r="K2162" s="78"/>
      <c r="L2162" s="78"/>
      <c r="M2162" s="78"/>
      <c r="N2162" s="78"/>
      <c r="O2162" s="78"/>
      <c r="P2162" s="78"/>
      <c r="Q2162" s="78"/>
    </row>
    <row r="2164" spans="1:17">
      <c r="A2164" s="65" t="s">
        <v>335</v>
      </c>
      <c r="B2164" s="65"/>
      <c r="C2164" s="65"/>
      <c r="D2164" s="65"/>
      <c r="E2164" s="65"/>
      <c r="F2164" s="65"/>
      <c r="G2164" s="65"/>
      <c r="H2164" s="65"/>
      <c r="I2164" s="65"/>
      <c r="J2164" s="65"/>
      <c r="K2164" s="65"/>
      <c r="L2164" s="65"/>
      <c r="M2164" s="65"/>
      <c r="N2164" s="65"/>
      <c r="O2164" s="65"/>
      <c r="P2164" s="65"/>
      <c r="Q2164" s="65"/>
    </row>
    <row r="2165" spans="1:17">
      <c r="A2165" s="28"/>
      <c r="B2165" s="28"/>
      <c r="C2165" s="28"/>
      <c r="D2165" s="28"/>
      <c r="E2165" s="28"/>
      <c r="F2165" s="28"/>
      <c r="G2165" s="28"/>
      <c r="H2165" s="28"/>
      <c r="I2165" s="28"/>
      <c r="J2165" s="28"/>
      <c r="K2165" s="28"/>
      <c r="L2165" s="28"/>
      <c r="M2165" s="28"/>
      <c r="N2165" s="28"/>
      <c r="O2165" s="28"/>
      <c r="P2165" s="28"/>
      <c r="Q2165" s="28"/>
    </row>
    <row r="2166" spans="1:17" ht="18.75">
      <c r="A2166" s="66" t="s">
        <v>332</v>
      </c>
      <c r="B2166" s="66"/>
      <c r="C2166" s="66"/>
      <c r="D2166" s="66"/>
      <c r="E2166" s="66"/>
      <c r="F2166" s="66"/>
      <c r="G2166" s="66"/>
      <c r="H2166" s="66"/>
      <c r="I2166" s="66"/>
      <c r="J2166" s="66"/>
      <c r="K2166" s="66"/>
      <c r="L2166" s="66"/>
      <c r="M2166" s="66"/>
      <c r="N2166" s="66"/>
      <c r="O2166" s="66"/>
      <c r="P2166" s="66"/>
      <c r="Q2166" s="66"/>
    </row>
    <row r="2167" spans="1:17" ht="18.75">
      <c r="A2167" s="66" t="s">
        <v>336</v>
      </c>
      <c r="B2167" s="66"/>
      <c r="C2167" s="66"/>
      <c r="D2167" s="66"/>
      <c r="E2167" s="66"/>
      <c r="F2167" s="66"/>
      <c r="G2167" s="66"/>
      <c r="H2167" s="66"/>
      <c r="I2167" s="66"/>
      <c r="J2167" s="66"/>
      <c r="K2167" s="66"/>
      <c r="L2167" s="66"/>
      <c r="M2167" s="66"/>
      <c r="N2167" s="66"/>
      <c r="O2167" s="66"/>
      <c r="P2167" s="66"/>
      <c r="Q2167" s="66"/>
    </row>
    <row r="2168" spans="1:17" ht="18.75">
      <c r="A2168" s="67" t="s">
        <v>337</v>
      </c>
      <c r="B2168" s="67"/>
      <c r="C2168" s="67"/>
      <c r="D2168" s="67"/>
      <c r="E2168" s="67"/>
      <c r="F2168" s="67"/>
      <c r="G2168" s="67"/>
      <c r="H2168" s="67"/>
      <c r="I2168" s="67"/>
      <c r="J2168" s="67"/>
      <c r="K2168" s="67"/>
      <c r="L2168" s="67"/>
      <c r="M2168" s="67"/>
      <c r="N2168" s="67"/>
      <c r="O2168" s="67"/>
      <c r="P2168" s="67"/>
      <c r="Q2168" s="67"/>
    </row>
    <row r="2169" spans="1:17" ht="18.75">
      <c r="A2169" s="40"/>
      <c r="B2169" s="40"/>
      <c r="C2169" s="40"/>
      <c r="D2169" s="40"/>
      <c r="E2169" s="40"/>
      <c r="F2169" s="40"/>
      <c r="G2169" s="40"/>
      <c r="H2169" s="40"/>
      <c r="I2169" s="40"/>
      <c r="J2169" s="40"/>
      <c r="K2169" s="40"/>
      <c r="L2169" s="40"/>
      <c r="M2169" s="40"/>
      <c r="N2169" s="40"/>
      <c r="O2169" s="40"/>
      <c r="P2169" s="40"/>
      <c r="Q2169" s="40"/>
    </row>
    <row r="2170" spans="1:17" ht="18.75">
      <c r="A2170" s="68" t="s">
        <v>333</v>
      </c>
      <c r="B2170" s="68"/>
      <c r="C2170" s="31"/>
      <c r="D2170" s="31"/>
      <c r="E2170" s="31"/>
      <c r="F2170" s="31"/>
      <c r="G2170" s="31"/>
      <c r="H2170" s="31"/>
      <c r="I2170" s="31"/>
      <c r="J2170" s="31"/>
      <c r="K2170" s="31"/>
      <c r="L2170" s="31"/>
      <c r="M2170" s="31"/>
      <c r="N2170" s="31"/>
      <c r="O2170" s="31"/>
    </row>
    <row r="2171" spans="1:17" ht="18.75">
      <c r="A2171" s="68" t="s">
        <v>334</v>
      </c>
      <c r="B2171" s="68"/>
      <c r="C2171" s="30"/>
      <c r="D2171" s="30"/>
      <c r="E2171" s="30"/>
      <c r="F2171" s="30"/>
      <c r="G2171" s="30"/>
      <c r="H2171" s="30"/>
      <c r="I2171" s="30"/>
      <c r="J2171" s="30"/>
      <c r="K2171" s="30"/>
      <c r="L2171" s="30"/>
      <c r="M2171" s="30"/>
      <c r="N2171" s="30"/>
      <c r="O2171" s="30"/>
    </row>
    <row r="2172" spans="1:17" ht="18.75">
      <c r="A2172" s="68"/>
      <c r="B2172" s="68"/>
      <c r="C2172" s="31"/>
      <c r="D2172" s="31"/>
      <c r="E2172" s="31"/>
      <c r="F2172" s="31"/>
      <c r="G2172" s="31"/>
      <c r="H2172" s="31"/>
      <c r="I2172" s="31"/>
      <c r="J2172" s="31"/>
      <c r="K2172" s="31"/>
      <c r="L2172" s="31"/>
      <c r="M2172" s="31"/>
      <c r="N2172" s="31"/>
      <c r="O2172" s="31"/>
    </row>
    <row r="2173" spans="1:17" ht="18.75">
      <c r="A2173" s="75" t="s">
        <v>432</v>
      </c>
      <c r="B2173" s="75"/>
      <c r="C2173" s="75"/>
      <c r="D2173" s="75"/>
      <c r="E2173" s="75"/>
      <c r="F2173" s="75"/>
      <c r="G2173" s="75"/>
      <c r="H2173" s="75"/>
      <c r="I2173" s="75"/>
      <c r="J2173" s="75"/>
      <c r="K2173" s="75"/>
      <c r="L2173" s="75"/>
      <c r="M2173" s="64" t="s">
        <v>532</v>
      </c>
      <c r="N2173" s="64"/>
      <c r="O2173" s="64"/>
      <c r="P2173" s="64"/>
      <c r="Q2173" s="64"/>
    </row>
    <row r="2175" spans="1:17" ht="46.5" customHeight="1">
      <c r="A2175" s="76" t="s">
        <v>340</v>
      </c>
      <c r="B2175" s="77" t="s">
        <v>341</v>
      </c>
      <c r="C2175" s="76" t="s">
        <v>352</v>
      </c>
      <c r="D2175" s="76"/>
      <c r="E2175" s="76" t="s">
        <v>344</v>
      </c>
      <c r="F2175" s="76"/>
      <c r="G2175" s="76" t="s">
        <v>345</v>
      </c>
      <c r="H2175" s="76"/>
      <c r="I2175" s="76" t="s">
        <v>346</v>
      </c>
      <c r="J2175" s="76"/>
      <c r="K2175" s="76" t="s">
        <v>347</v>
      </c>
      <c r="L2175" s="76"/>
      <c r="M2175" s="76" t="s">
        <v>348</v>
      </c>
      <c r="N2175" s="76"/>
      <c r="O2175" s="81" t="s">
        <v>349</v>
      </c>
      <c r="P2175" s="82" t="s">
        <v>338</v>
      </c>
      <c r="Q2175" s="82" t="s">
        <v>339</v>
      </c>
    </row>
    <row r="2176" spans="1:17" ht="16.5">
      <c r="A2176" s="76"/>
      <c r="B2176" s="77"/>
      <c r="C2176" s="32" t="s">
        <v>342</v>
      </c>
      <c r="D2176" s="33" t="s">
        <v>15</v>
      </c>
      <c r="E2176" s="32" t="s">
        <v>342</v>
      </c>
      <c r="F2176" s="33" t="s">
        <v>15</v>
      </c>
      <c r="G2176" s="32" t="s">
        <v>342</v>
      </c>
      <c r="H2176" s="33" t="s">
        <v>15</v>
      </c>
      <c r="I2176" s="32" t="s">
        <v>342</v>
      </c>
      <c r="J2176" s="33" t="s">
        <v>15</v>
      </c>
      <c r="K2176" s="32" t="s">
        <v>342</v>
      </c>
      <c r="L2176" s="33" t="s">
        <v>15</v>
      </c>
      <c r="M2176" s="32" t="s">
        <v>342</v>
      </c>
      <c r="N2176" s="33" t="s">
        <v>15</v>
      </c>
      <c r="O2176" s="81"/>
      <c r="P2176" s="83"/>
      <c r="Q2176" s="83"/>
    </row>
    <row r="2177" spans="1:18" ht="18.75">
      <c r="A2177" s="34">
        <v>1</v>
      </c>
      <c r="B2177" s="35"/>
      <c r="C2177" s="34"/>
      <c r="D2177" s="36">
        <f>VLOOKUP(C2177,юноши!$A$4:$B$158,2)</f>
        <v>0</v>
      </c>
      <c r="E2177" s="34"/>
      <c r="F2177" s="36">
        <f>VLOOKUP(E2177,юноши!$C$4:$D$158,2)</f>
        <v>0</v>
      </c>
      <c r="G2177" s="34"/>
      <c r="H2177" s="36">
        <f>VLOOKUP(G2177,юноши!$E$4:$F$158,2)</f>
        <v>0</v>
      </c>
      <c r="I2177" s="34"/>
      <c r="J2177" s="36">
        <f>VLOOKUP(I2177,юноши!$G$4:$H$158,2)</f>
        <v>0</v>
      </c>
      <c r="K2177" s="34"/>
      <c r="L2177" s="36">
        <f>VLOOKUP(K2177,юноши!$I$4:$J$158,2)</f>
        <v>0</v>
      </c>
      <c r="M2177" s="34"/>
      <c r="N2177" s="36">
        <f>VLOOKUP(M2177,юноши!$K$4:$L$157,2)</f>
        <v>0</v>
      </c>
      <c r="O2177" s="37">
        <f>SUM(D2177+F2177+H2177+J2177+L2177+N2177)</f>
        <v>0</v>
      </c>
      <c r="P2177" s="47">
        <f>'Личное первенство'!P496</f>
        <v>20</v>
      </c>
      <c r="Q2177" s="69">
        <f ca="1">'Командный зачет'!D95</f>
        <v>5</v>
      </c>
      <c r="R2177" t="str">
        <f>M2173</f>
        <v>Субъект Российской Федерации 81</v>
      </c>
    </row>
    <row r="2178" spans="1:18" ht="18.75">
      <c r="A2178" s="34">
        <v>2</v>
      </c>
      <c r="B2178" s="35"/>
      <c r="C2178" s="34"/>
      <c r="D2178" s="36">
        <f>VLOOKUP(C2178,юноши!$A$4:$B$158,2)</f>
        <v>0</v>
      </c>
      <c r="E2178" s="34"/>
      <c r="F2178" s="36">
        <f>VLOOKUP(E2178,юноши!$C$4:$D$158,2)</f>
        <v>0</v>
      </c>
      <c r="G2178" s="34"/>
      <c r="H2178" s="36">
        <f>VLOOKUP(G2178,юноши!$E$4:$F$158,2)</f>
        <v>0</v>
      </c>
      <c r="I2178" s="34"/>
      <c r="J2178" s="36">
        <f>VLOOKUP(I2178,юноши!$G$4:$H$158,2)</f>
        <v>0</v>
      </c>
      <c r="K2178" s="34"/>
      <c r="L2178" s="36">
        <f>VLOOKUP(K2178,юноши!$I$4:$J$158,2)</f>
        <v>0</v>
      </c>
      <c r="M2178" s="34"/>
      <c r="N2178" s="36">
        <f>VLOOKUP(M2178,юноши!$K$4:$L$157,2)</f>
        <v>0</v>
      </c>
      <c r="O2178" s="37">
        <f t="shared" ref="O2178:O2182" si="80">SUM(D2178+F2178+H2178+J2178+L2178+N2178)</f>
        <v>0</v>
      </c>
      <c r="P2178" s="47">
        <f>'Личное первенство'!P497</f>
        <v>20</v>
      </c>
      <c r="Q2178" s="70"/>
      <c r="R2178" t="str">
        <f>M2173</f>
        <v>Субъект Российской Федерации 81</v>
      </c>
    </row>
    <row r="2179" spans="1:18" ht="18.75">
      <c r="A2179" s="34">
        <v>3</v>
      </c>
      <c r="B2179" s="35"/>
      <c r="C2179" s="34"/>
      <c r="D2179" s="36">
        <f>VLOOKUP(C2179,юноши!$A$4:$B$158,2)</f>
        <v>0</v>
      </c>
      <c r="E2179" s="34"/>
      <c r="F2179" s="36">
        <f>VLOOKUP(E2179,юноши!$C$4:$D$158,2)</f>
        <v>0</v>
      </c>
      <c r="G2179" s="34"/>
      <c r="H2179" s="36">
        <f>VLOOKUP(G2179,юноши!$E$4:$F$158,2)</f>
        <v>0</v>
      </c>
      <c r="I2179" s="34"/>
      <c r="J2179" s="36">
        <f>VLOOKUP(I2179,юноши!$G$4:$H$158,2)</f>
        <v>0</v>
      </c>
      <c r="K2179" s="34"/>
      <c r="L2179" s="36">
        <f>VLOOKUP(K2179,юноши!$I$4:$J$158,2)</f>
        <v>0</v>
      </c>
      <c r="M2179" s="34"/>
      <c r="N2179" s="36">
        <f>VLOOKUP(M2179,юноши!$K$4:$L$157,2)</f>
        <v>0</v>
      </c>
      <c r="O2179" s="37">
        <f t="shared" si="80"/>
        <v>0</v>
      </c>
      <c r="P2179" s="47">
        <f>'Личное первенство'!P498</f>
        <v>20</v>
      </c>
      <c r="Q2179" s="70"/>
      <c r="R2179" t="str">
        <f>M2173</f>
        <v>Субъект Российской Федерации 81</v>
      </c>
    </row>
    <row r="2180" spans="1:18" ht="18.75">
      <c r="A2180" s="34">
        <v>4</v>
      </c>
      <c r="B2180" s="35"/>
      <c r="C2180" s="34"/>
      <c r="D2180" s="36">
        <f>VLOOKUP(C2180,юноши!$A$4:$B$158,2)</f>
        <v>0</v>
      </c>
      <c r="E2180" s="34"/>
      <c r="F2180" s="36">
        <f>VLOOKUP(E2180,юноши!$C$4:$D$158,2)</f>
        <v>0</v>
      </c>
      <c r="G2180" s="34"/>
      <c r="H2180" s="36">
        <f>VLOOKUP(G2180,юноши!$E$4:$F$158,2)</f>
        <v>0</v>
      </c>
      <c r="I2180" s="34"/>
      <c r="J2180" s="36">
        <f>VLOOKUP(I2180,юноши!$G$4:$H$158,2)</f>
        <v>0</v>
      </c>
      <c r="K2180" s="34"/>
      <c r="L2180" s="36">
        <f>VLOOKUP(K2180,юноши!$I$4:$J$158,2)</f>
        <v>0</v>
      </c>
      <c r="M2180" s="34"/>
      <c r="N2180" s="36">
        <f>VLOOKUP(M2180,юноши!$K$4:$L$157,2)</f>
        <v>0</v>
      </c>
      <c r="O2180" s="37">
        <f t="shared" si="80"/>
        <v>0</v>
      </c>
      <c r="P2180" s="47">
        <f>'Личное первенство'!P499</f>
        <v>20</v>
      </c>
      <c r="Q2180" s="70"/>
      <c r="R2180" t="str">
        <f>M2173</f>
        <v>Субъект Российской Федерации 81</v>
      </c>
    </row>
    <row r="2181" spans="1:18" ht="18.75">
      <c r="A2181" s="34">
        <v>5</v>
      </c>
      <c r="B2181" s="35"/>
      <c r="C2181" s="34"/>
      <c r="D2181" s="36">
        <f>VLOOKUP(C2181,юноши!$A$4:$B$158,2)</f>
        <v>0</v>
      </c>
      <c r="E2181" s="34"/>
      <c r="F2181" s="36">
        <f>VLOOKUP(E2181,юноши!$C$4:$D$158,2)</f>
        <v>0</v>
      </c>
      <c r="G2181" s="34"/>
      <c r="H2181" s="36">
        <f>VLOOKUP(G2181,юноши!$E$4:$F$158,2)</f>
        <v>0</v>
      </c>
      <c r="I2181" s="34"/>
      <c r="J2181" s="36">
        <f>VLOOKUP(I2181,юноши!$G$4:$H$158,2)</f>
        <v>0</v>
      </c>
      <c r="K2181" s="34"/>
      <c r="L2181" s="36">
        <f>VLOOKUP(K2181,юноши!$I$4:$J$158,2)</f>
        <v>0</v>
      </c>
      <c r="M2181" s="34"/>
      <c r="N2181" s="36">
        <f>VLOOKUP(M2181,юноши!$K$4:$L$157,2)</f>
        <v>0</v>
      </c>
      <c r="O2181" s="37">
        <f t="shared" si="80"/>
        <v>0</v>
      </c>
      <c r="P2181" s="47">
        <f>'Личное первенство'!P500</f>
        <v>20</v>
      </c>
      <c r="Q2181" s="70"/>
      <c r="R2181" t="str">
        <f>M2173</f>
        <v>Субъект Российской Федерации 81</v>
      </c>
    </row>
    <row r="2182" spans="1:18" ht="18.75">
      <c r="A2182" s="34">
        <v>6</v>
      </c>
      <c r="B2182" s="35"/>
      <c r="C2182" s="34"/>
      <c r="D2182" s="36">
        <f>VLOOKUP(C2182,юноши!$A$4:$B$158,2)</f>
        <v>0</v>
      </c>
      <c r="E2182" s="34"/>
      <c r="F2182" s="36">
        <f>VLOOKUP(E2182,юноши!$C$4:$D$158,2)</f>
        <v>0</v>
      </c>
      <c r="G2182" s="34"/>
      <c r="H2182" s="36">
        <f>VLOOKUP(G2182,юноши!$E$4:$F$158,2)</f>
        <v>0</v>
      </c>
      <c r="I2182" s="34"/>
      <c r="J2182" s="36">
        <f>VLOOKUP(I2182,юноши!$G$4:$H$158,2)</f>
        <v>0</v>
      </c>
      <c r="K2182" s="34"/>
      <c r="L2182" s="36">
        <f>VLOOKUP(K2182,юноши!$I$4:$J$158,2)</f>
        <v>0</v>
      </c>
      <c r="M2182" s="34"/>
      <c r="N2182" s="36">
        <f>VLOOKUP(M2182,юноши!$K$4:$L$157,2)</f>
        <v>0</v>
      </c>
      <c r="O2182" s="37">
        <f t="shared" si="80"/>
        <v>0</v>
      </c>
      <c r="P2182" s="47">
        <f>'Личное первенство'!P501</f>
        <v>20</v>
      </c>
      <c r="Q2182" s="70"/>
      <c r="R2182" t="str">
        <f>M2173</f>
        <v>Субъект Российской Федерации 81</v>
      </c>
    </row>
    <row r="2183" spans="1:18" ht="20.25">
      <c r="A2183" s="72" t="s">
        <v>343</v>
      </c>
      <c r="B2183" s="73"/>
      <c r="C2183" s="73"/>
      <c r="D2183" s="73"/>
      <c r="E2183" s="73"/>
      <c r="F2183" s="73"/>
      <c r="G2183" s="73"/>
      <c r="H2183" s="73"/>
      <c r="I2183" s="73"/>
      <c r="J2183" s="73"/>
      <c r="K2183" s="73"/>
      <c r="L2183" s="73"/>
      <c r="M2183" s="73"/>
      <c r="N2183" s="74"/>
      <c r="O2183" s="79">
        <f ca="1">SUMPRODUCT(LARGE($O$2177:$O$2182,ROW(INDIRECT("O1:O"&amp;R15))))</f>
        <v>0</v>
      </c>
      <c r="P2183" s="80"/>
      <c r="Q2183" s="71"/>
    </row>
    <row r="2185" spans="1:18" ht="16.5">
      <c r="B2185" s="38" t="s">
        <v>350</v>
      </c>
    </row>
    <row r="2186" spans="1:18" ht="16.5">
      <c r="B2186" s="38"/>
    </row>
    <row r="2187" spans="1:18" ht="16.5">
      <c r="B2187" s="38" t="s">
        <v>351</v>
      </c>
    </row>
    <row r="2188" spans="1:18" ht="18.75">
      <c r="A2188" s="78" t="s">
        <v>330</v>
      </c>
      <c r="B2188" s="78"/>
      <c r="C2188" s="78"/>
      <c r="D2188" s="78"/>
      <c r="E2188" s="78"/>
      <c r="F2188" s="78"/>
      <c r="G2188" s="78"/>
      <c r="H2188" s="78"/>
      <c r="I2188" s="78"/>
      <c r="J2188" s="78"/>
      <c r="K2188" s="78"/>
      <c r="L2188" s="78"/>
      <c r="M2188" s="78"/>
      <c r="N2188" s="78"/>
      <c r="O2188" s="78"/>
      <c r="P2188" s="78"/>
      <c r="Q2188" s="78"/>
    </row>
    <row r="2189" spans="1:18" ht="18.75">
      <c r="A2189" s="78" t="s">
        <v>331</v>
      </c>
      <c r="B2189" s="78"/>
      <c r="C2189" s="78"/>
      <c r="D2189" s="78"/>
      <c r="E2189" s="78"/>
      <c r="F2189" s="78"/>
      <c r="G2189" s="78"/>
      <c r="H2189" s="78"/>
      <c r="I2189" s="78"/>
      <c r="J2189" s="78"/>
      <c r="K2189" s="78"/>
      <c r="L2189" s="78"/>
      <c r="M2189" s="78"/>
      <c r="N2189" s="78"/>
      <c r="O2189" s="78"/>
      <c r="P2189" s="78"/>
      <c r="Q2189" s="78"/>
    </row>
    <row r="2191" spans="1:18">
      <c r="A2191" s="65" t="s">
        <v>335</v>
      </c>
      <c r="B2191" s="65"/>
      <c r="C2191" s="65"/>
      <c r="D2191" s="65"/>
      <c r="E2191" s="65"/>
      <c r="F2191" s="65"/>
      <c r="G2191" s="65"/>
      <c r="H2191" s="65"/>
      <c r="I2191" s="65"/>
      <c r="J2191" s="65"/>
      <c r="K2191" s="65"/>
      <c r="L2191" s="65"/>
      <c r="M2191" s="65"/>
      <c r="N2191" s="65"/>
      <c r="O2191" s="65"/>
      <c r="P2191" s="65"/>
      <c r="Q2191" s="65"/>
    </row>
    <row r="2192" spans="1:18">
      <c r="A2192" s="28"/>
      <c r="B2192" s="28"/>
      <c r="C2192" s="28"/>
      <c r="D2192" s="28"/>
      <c r="E2192" s="28"/>
      <c r="F2192" s="28"/>
      <c r="G2192" s="28"/>
      <c r="H2192" s="28"/>
      <c r="I2192" s="28"/>
      <c r="J2192" s="28"/>
      <c r="K2192" s="28"/>
      <c r="L2192" s="28"/>
      <c r="M2192" s="28"/>
      <c r="N2192" s="28"/>
      <c r="O2192" s="28"/>
      <c r="P2192" s="28"/>
      <c r="Q2192" s="28"/>
    </row>
    <row r="2193" spans="1:18" ht="18.75">
      <c r="A2193" s="66" t="s">
        <v>332</v>
      </c>
      <c r="B2193" s="66"/>
      <c r="C2193" s="66"/>
      <c r="D2193" s="66"/>
      <c r="E2193" s="66"/>
      <c r="F2193" s="66"/>
      <c r="G2193" s="66"/>
      <c r="H2193" s="66"/>
      <c r="I2193" s="66"/>
      <c r="J2193" s="66"/>
      <c r="K2193" s="66"/>
      <c r="L2193" s="66"/>
      <c r="M2193" s="66"/>
      <c r="N2193" s="66"/>
      <c r="O2193" s="66"/>
      <c r="P2193" s="66"/>
      <c r="Q2193" s="66"/>
    </row>
    <row r="2194" spans="1:18" ht="18.75">
      <c r="A2194" s="66" t="s">
        <v>336</v>
      </c>
      <c r="B2194" s="66"/>
      <c r="C2194" s="66"/>
      <c r="D2194" s="66"/>
      <c r="E2194" s="66"/>
      <c r="F2194" s="66"/>
      <c r="G2194" s="66"/>
      <c r="H2194" s="66"/>
      <c r="I2194" s="66"/>
      <c r="J2194" s="66"/>
      <c r="K2194" s="66"/>
      <c r="L2194" s="66"/>
      <c r="M2194" s="66"/>
      <c r="N2194" s="66"/>
      <c r="O2194" s="66"/>
      <c r="P2194" s="66"/>
      <c r="Q2194" s="66"/>
    </row>
    <row r="2195" spans="1:18" ht="18.75">
      <c r="A2195" s="67" t="s">
        <v>337</v>
      </c>
      <c r="B2195" s="67"/>
      <c r="C2195" s="67"/>
      <c r="D2195" s="67"/>
      <c r="E2195" s="67"/>
      <c r="F2195" s="67"/>
      <c r="G2195" s="67"/>
      <c r="H2195" s="67"/>
      <c r="I2195" s="67"/>
      <c r="J2195" s="67"/>
      <c r="K2195" s="67"/>
      <c r="L2195" s="67"/>
      <c r="M2195" s="67"/>
      <c r="N2195" s="67"/>
      <c r="O2195" s="67"/>
      <c r="P2195" s="67"/>
      <c r="Q2195" s="67"/>
    </row>
    <row r="2196" spans="1:18" ht="18.75">
      <c r="A2196" s="40"/>
      <c r="B2196" s="40"/>
      <c r="C2196" s="40"/>
      <c r="D2196" s="40"/>
      <c r="E2196" s="40"/>
      <c r="F2196" s="40"/>
      <c r="G2196" s="40"/>
      <c r="H2196" s="40"/>
      <c r="I2196" s="40"/>
      <c r="J2196" s="40"/>
      <c r="K2196" s="40"/>
      <c r="L2196" s="40"/>
      <c r="M2196" s="40"/>
      <c r="N2196" s="40"/>
      <c r="O2196" s="40"/>
      <c r="P2196" s="40"/>
      <c r="Q2196" s="40"/>
    </row>
    <row r="2197" spans="1:18" ht="18.75">
      <c r="A2197" s="68" t="s">
        <v>333</v>
      </c>
      <c r="B2197" s="68"/>
      <c r="C2197" s="31"/>
      <c r="D2197" s="31"/>
      <c r="E2197" s="31"/>
      <c r="F2197" s="31"/>
      <c r="G2197" s="31"/>
      <c r="H2197" s="31"/>
      <c r="I2197" s="31"/>
      <c r="J2197" s="31"/>
      <c r="K2197" s="31"/>
      <c r="L2197" s="31"/>
      <c r="M2197" s="31"/>
      <c r="N2197" s="31"/>
      <c r="O2197" s="31"/>
    </row>
    <row r="2198" spans="1:18" ht="18.75">
      <c r="A2198" s="68" t="s">
        <v>334</v>
      </c>
      <c r="B2198" s="68"/>
      <c r="C2198" s="30"/>
      <c r="D2198" s="30"/>
      <c r="E2198" s="30"/>
      <c r="F2198" s="30"/>
      <c r="G2198" s="30"/>
      <c r="H2198" s="30"/>
      <c r="I2198" s="30"/>
      <c r="J2198" s="30"/>
      <c r="K2198" s="30"/>
      <c r="L2198" s="30"/>
      <c r="M2198" s="30"/>
      <c r="N2198" s="30"/>
      <c r="O2198" s="30"/>
    </row>
    <row r="2199" spans="1:18" ht="18.75">
      <c r="A2199" s="68"/>
      <c r="B2199" s="68"/>
      <c r="C2199" s="31"/>
      <c r="D2199" s="31"/>
      <c r="E2199" s="31"/>
      <c r="F2199" s="31"/>
      <c r="G2199" s="31"/>
      <c r="H2199" s="31"/>
      <c r="I2199" s="31"/>
      <c r="J2199" s="31"/>
      <c r="K2199" s="31"/>
      <c r="L2199" s="31"/>
      <c r="M2199" s="31"/>
      <c r="N2199" s="31"/>
      <c r="O2199" s="31"/>
    </row>
    <row r="2200" spans="1:18" ht="18.75">
      <c r="A2200" s="75" t="s">
        <v>433</v>
      </c>
      <c r="B2200" s="75"/>
      <c r="C2200" s="75"/>
      <c r="D2200" s="75"/>
      <c r="E2200" s="75"/>
      <c r="F2200" s="75"/>
      <c r="G2200" s="75"/>
      <c r="H2200" s="75"/>
      <c r="I2200" s="75"/>
      <c r="J2200" s="75"/>
      <c r="K2200" s="75"/>
      <c r="L2200" s="75"/>
      <c r="M2200" s="64" t="s">
        <v>533</v>
      </c>
      <c r="N2200" s="64"/>
      <c r="O2200" s="64"/>
      <c r="P2200" s="64"/>
      <c r="Q2200" s="64"/>
    </row>
    <row r="2202" spans="1:18" ht="46.5" customHeight="1">
      <c r="A2202" s="76" t="s">
        <v>340</v>
      </c>
      <c r="B2202" s="77" t="s">
        <v>341</v>
      </c>
      <c r="C2202" s="76" t="s">
        <v>352</v>
      </c>
      <c r="D2202" s="76"/>
      <c r="E2202" s="76" t="s">
        <v>344</v>
      </c>
      <c r="F2202" s="76"/>
      <c r="G2202" s="76" t="s">
        <v>345</v>
      </c>
      <c r="H2202" s="76"/>
      <c r="I2202" s="76" t="s">
        <v>346</v>
      </c>
      <c r="J2202" s="76"/>
      <c r="K2202" s="76" t="s">
        <v>347</v>
      </c>
      <c r="L2202" s="76"/>
      <c r="M2202" s="76" t="s">
        <v>348</v>
      </c>
      <c r="N2202" s="76"/>
      <c r="O2202" s="81" t="s">
        <v>349</v>
      </c>
      <c r="P2202" s="82" t="s">
        <v>338</v>
      </c>
      <c r="Q2202" s="82" t="s">
        <v>339</v>
      </c>
    </row>
    <row r="2203" spans="1:18" ht="16.5">
      <c r="A2203" s="76"/>
      <c r="B2203" s="77"/>
      <c r="C2203" s="32" t="s">
        <v>342</v>
      </c>
      <c r="D2203" s="33" t="s">
        <v>15</v>
      </c>
      <c r="E2203" s="32" t="s">
        <v>342</v>
      </c>
      <c r="F2203" s="33" t="s">
        <v>15</v>
      </c>
      <c r="G2203" s="32" t="s">
        <v>342</v>
      </c>
      <c r="H2203" s="33" t="s">
        <v>15</v>
      </c>
      <c r="I2203" s="32" t="s">
        <v>342</v>
      </c>
      <c r="J2203" s="33" t="s">
        <v>15</v>
      </c>
      <c r="K2203" s="32" t="s">
        <v>342</v>
      </c>
      <c r="L2203" s="33" t="s">
        <v>15</v>
      </c>
      <c r="M2203" s="32" t="s">
        <v>342</v>
      </c>
      <c r="N2203" s="33" t="s">
        <v>15</v>
      </c>
      <c r="O2203" s="81"/>
      <c r="P2203" s="83"/>
      <c r="Q2203" s="83"/>
    </row>
    <row r="2204" spans="1:18" ht="18.75">
      <c r="A2204" s="34">
        <v>1</v>
      </c>
      <c r="B2204" s="35"/>
      <c r="C2204" s="34"/>
      <c r="D2204" s="36">
        <f>VLOOKUP(C2204,юноши!$A$4:$B$158,2)</f>
        <v>0</v>
      </c>
      <c r="E2204" s="34"/>
      <c r="F2204" s="36">
        <f>VLOOKUP(E2204,юноши!$C$4:$D$158,2)</f>
        <v>0</v>
      </c>
      <c r="G2204" s="34"/>
      <c r="H2204" s="36">
        <f>VLOOKUP(G2204,юноши!$E$4:$F$158,2)</f>
        <v>0</v>
      </c>
      <c r="I2204" s="34"/>
      <c r="J2204" s="36">
        <f>VLOOKUP(I2204,юноши!$G$4:$H$158,2)</f>
        <v>0</v>
      </c>
      <c r="K2204" s="34"/>
      <c r="L2204" s="36">
        <f>VLOOKUP(K2204,юноши!$I$4:$J$158,2)</f>
        <v>0</v>
      </c>
      <c r="M2204" s="34"/>
      <c r="N2204" s="36">
        <f>VLOOKUP(M2204,юноши!$K$4:$L$157,2)</f>
        <v>0</v>
      </c>
      <c r="O2204" s="37">
        <f>SUM(D2204+F2204+H2204+J2204+L2204+N2204)</f>
        <v>0</v>
      </c>
      <c r="P2204" s="47">
        <f>'Личное первенство'!P502</f>
        <v>20</v>
      </c>
      <c r="Q2204" s="69">
        <f ca="1">'Командный зачет'!D96</f>
        <v>5</v>
      </c>
      <c r="R2204" t="str">
        <f>M2200</f>
        <v>Субъект Российской Федерации 82</v>
      </c>
    </row>
    <row r="2205" spans="1:18" ht="18.75">
      <c r="A2205" s="34">
        <v>2</v>
      </c>
      <c r="B2205" s="35"/>
      <c r="C2205" s="34"/>
      <c r="D2205" s="36">
        <f>VLOOKUP(C2205,юноши!$A$4:$B$158,2)</f>
        <v>0</v>
      </c>
      <c r="E2205" s="34"/>
      <c r="F2205" s="36">
        <f>VLOOKUP(E2205,юноши!$C$4:$D$158,2)</f>
        <v>0</v>
      </c>
      <c r="G2205" s="34"/>
      <c r="H2205" s="36">
        <f>VLOOKUP(G2205,юноши!$E$4:$F$158,2)</f>
        <v>0</v>
      </c>
      <c r="I2205" s="34"/>
      <c r="J2205" s="36">
        <f>VLOOKUP(I2205,юноши!$G$4:$H$158,2)</f>
        <v>0</v>
      </c>
      <c r="K2205" s="34"/>
      <c r="L2205" s="36">
        <f>VLOOKUP(K2205,юноши!$I$4:$J$158,2)</f>
        <v>0</v>
      </c>
      <c r="M2205" s="34"/>
      <c r="N2205" s="36">
        <f>VLOOKUP(M2205,юноши!$K$4:$L$157,2)</f>
        <v>0</v>
      </c>
      <c r="O2205" s="37">
        <f t="shared" ref="O2205:O2209" si="81">SUM(D2205+F2205+H2205+J2205+L2205+N2205)</f>
        <v>0</v>
      </c>
      <c r="P2205" s="47">
        <f>'Личное первенство'!P503</f>
        <v>20</v>
      </c>
      <c r="Q2205" s="70"/>
      <c r="R2205" t="str">
        <f>M2200</f>
        <v>Субъект Российской Федерации 82</v>
      </c>
    </row>
    <row r="2206" spans="1:18" ht="18.75">
      <c r="A2206" s="34">
        <v>3</v>
      </c>
      <c r="B2206" s="35"/>
      <c r="C2206" s="34"/>
      <c r="D2206" s="36">
        <f>VLOOKUP(C2206,юноши!$A$4:$B$158,2)</f>
        <v>0</v>
      </c>
      <c r="E2206" s="34"/>
      <c r="F2206" s="36">
        <f>VLOOKUP(E2206,юноши!$C$4:$D$158,2)</f>
        <v>0</v>
      </c>
      <c r="G2206" s="34"/>
      <c r="H2206" s="36">
        <f>VLOOKUP(G2206,юноши!$E$4:$F$158,2)</f>
        <v>0</v>
      </c>
      <c r="I2206" s="34"/>
      <c r="J2206" s="36">
        <f>VLOOKUP(I2206,юноши!$G$4:$H$158,2)</f>
        <v>0</v>
      </c>
      <c r="K2206" s="34"/>
      <c r="L2206" s="36">
        <f>VLOOKUP(K2206,юноши!$I$4:$J$158,2)</f>
        <v>0</v>
      </c>
      <c r="M2206" s="34"/>
      <c r="N2206" s="36">
        <f>VLOOKUP(M2206,юноши!$K$4:$L$157,2)</f>
        <v>0</v>
      </c>
      <c r="O2206" s="37">
        <f t="shared" si="81"/>
        <v>0</v>
      </c>
      <c r="P2206" s="47">
        <f>'Личное первенство'!P504</f>
        <v>20</v>
      </c>
      <c r="Q2206" s="70"/>
      <c r="R2206" t="str">
        <f>M2200</f>
        <v>Субъект Российской Федерации 82</v>
      </c>
    </row>
    <row r="2207" spans="1:18" ht="18.75">
      <c r="A2207" s="34">
        <v>4</v>
      </c>
      <c r="B2207" s="35"/>
      <c r="C2207" s="34"/>
      <c r="D2207" s="36">
        <f>VLOOKUP(C2207,юноши!$A$4:$B$158,2)</f>
        <v>0</v>
      </c>
      <c r="E2207" s="34"/>
      <c r="F2207" s="36">
        <f>VLOOKUP(E2207,юноши!$C$4:$D$158,2)</f>
        <v>0</v>
      </c>
      <c r="G2207" s="34"/>
      <c r="H2207" s="36">
        <f>VLOOKUP(G2207,юноши!$E$4:$F$158,2)</f>
        <v>0</v>
      </c>
      <c r="I2207" s="34"/>
      <c r="J2207" s="36">
        <f>VLOOKUP(I2207,юноши!$G$4:$H$158,2)</f>
        <v>0</v>
      </c>
      <c r="K2207" s="34"/>
      <c r="L2207" s="36">
        <f>VLOOKUP(K2207,юноши!$I$4:$J$158,2)</f>
        <v>0</v>
      </c>
      <c r="M2207" s="34"/>
      <c r="N2207" s="36">
        <f>VLOOKUP(M2207,юноши!$K$4:$L$157,2)</f>
        <v>0</v>
      </c>
      <c r="O2207" s="37">
        <f t="shared" si="81"/>
        <v>0</v>
      </c>
      <c r="P2207" s="47">
        <f>'Личное первенство'!P505</f>
        <v>20</v>
      </c>
      <c r="Q2207" s="70"/>
      <c r="R2207" t="str">
        <f>M2200</f>
        <v>Субъект Российской Федерации 82</v>
      </c>
    </row>
    <row r="2208" spans="1:18" ht="18.75">
      <c r="A2208" s="34">
        <v>5</v>
      </c>
      <c r="B2208" s="35"/>
      <c r="C2208" s="34"/>
      <c r="D2208" s="36">
        <f>VLOOKUP(C2208,юноши!$A$4:$B$158,2)</f>
        <v>0</v>
      </c>
      <c r="E2208" s="34"/>
      <c r="F2208" s="36">
        <f>VLOOKUP(E2208,юноши!$C$4:$D$158,2)</f>
        <v>0</v>
      </c>
      <c r="G2208" s="34"/>
      <c r="H2208" s="36">
        <f>VLOOKUP(G2208,юноши!$E$4:$F$158,2)</f>
        <v>0</v>
      </c>
      <c r="I2208" s="34"/>
      <c r="J2208" s="36">
        <f>VLOOKUP(I2208,юноши!$G$4:$H$158,2)</f>
        <v>0</v>
      </c>
      <c r="K2208" s="34"/>
      <c r="L2208" s="36">
        <f>VLOOKUP(K2208,юноши!$I$4:$J$158,2)</f>
        <v>0</v>
      </c>
      <c r="M2208" s="34"/>
      <c r="N2208" s="36">
        <f>VLOOKUP(M2208,юноши!$K$4:$L$157,2)</f>
        <v>0</v>
      </c>
      <c r="O2208" s="37">
        <f t="shared" si="81"/>
        <v>0</v>
      </c>
      <c r="P2208" s="47">
        <f>'Личное первенство'!P506</f>
        <v>20</v>
      </c>
      <c r="Q2208" s="70"/>
      <c r="R2208" t="str">
        <f>M2200</f>
        <v>Субъект Российской Федерации 82</v>
      </c>
    </row>
    <row r="2209" spans="1:18" ht="18.75">
      <c r="A2209" s="34">
        <v>6</v>
      </c>
      <c r="B2209" s="35"/>
      <c r="C2209" s="34"/>
      <c r="D2209" s="36">
        <f>VLOOKUP(C2209,юноши!$A$4:$B$158,2)</f>
        <v>0</v>
      </c>
      <c r="E2209" s="34"/>
      <c r="F2209" s="36">
        <f>VLOOKUP(E2209,юноши!$C$4:$D$158,2)</f>
        <v>0</v>
      </c>
      <c r="G2209" s="34"/>
      <c r="H2209" s="36">
        <f>VLOOKUP(G2209,юноши!$E$4:$F$158,2)</f>
        <v>0</v>
      </c>
      <c r="I2209" s="34"/>
      <c r="J2209" s="36">
        <f>VLOOKUP(I2209,юноши!$G$4:$H$158,2)</f>
        <v>0</v>
      </c>
      <c r="K2209" s="34"/>
      <c r="L2209" s="36">
        <f>VLOOKUP(K2209,юноши!$I$4:$J$158,2)</f>
        <v>0</v>
      </c>
      <c r="M2209" s="34"/>
      <c r="N2209" s="36">
        <f>VLOOKUP(M2209,юноши!$K$4:$L$157,2)</f>
        <v>0</v>
      </c>
      <c r="O2209" s="37">
        <f t="shared" si="81"/>
        <v>0</v>
      </c>
      <c r="P2209" s="47">
        <f>'Личное первенство'!P507</f>
        <v>20</v>
      </c>
      <c r="Q2209" s="70"/>
      <c r="R2209" t="str">
        <f>M2200</f>
        <v>Субъект Российской Федерации 82</v>
      </c>
    </row>
    <row r="2210" spans="1:18" ht="20.25">
      <c r="A2210" s="72" t="s">
        <v>343</v>
      </c>
      <c r="B2210" s="73"/>
      <c r="C2210" s="73"/>
      <c r="D2210" s="73"/>
      <c r="E2210" s="73"/>
      <c r="F2210" s="73"/>
      <c r="G2210" s="73"/>
      <c r="H2210" s="73"/>
      <c r="I2210" s="73"/>
      <c r="J2210" s="73"/>
      <c r="K2210" s="73"/>
      <c r="L2210" s="73"/>
      <c r="M2210" s="73"/>
      <c r="N2210" s="74"/>
      <c r="O2210" s="79">
        <f ca="1">SUMPRODUCT(LARGE($O$2204:$O$2209,ROW(INDIRECT("O1:O"&amp;R15))))</f>
        <v>0</v>
      </c>
      <c r="P2210" s="80"/>
      <c r="Q2210" s="71"/>
    </row>
    <row r="2212" spans="1:18" ht="16.5">
      <c r="B2212" s="38" t="s">
        <v>350</v>
      </c>
    </row>
    <row r="2213" spans="1:18" ht="16.5">
      <c r="B2213" s="38"/>
    </row>
    <row r="2214" spans="1:18" ht="16.5">
      <c r="B2214" s="38" t="s">
        <v>351</v>
      </c>
    </row>
    <row r="2215" spans="1:18" ht="18.75">
      <c r="A2215" s="78" t="s">
        <v>330</v>
      </c>
      <c r="B2215" s="78"/>
      <c r="C2215" s="78"/>
      <c r="D2215" s="78"/>
      <c r="E2215" s="78"/>
      <c r="F2215" s="78"/>
      <c r="G2215" s="78"/>
      <c r="H2215" s="78"/>
      <c r="I2215" s="78"/>
      <c r="J2215" s="78"/>
      <c r="K2215" s="78"/>
      <c r="L2215" s="78"/>
      <c r="M2215" s="78"/>
      <c r="N2215" s="78"/>
      <c r="O2215" s="78"/>
      <c r="P2215" s="78"/>
      <c r="Q2215" s="78"/>
    </row>
    <row r="2216" spans="1:18" ht="18.75">
      <c r="A2216" s="78" t="s">
        <v>331</v>
      </c>
      <c r="B2216" s="78"/>
      <c r="C2216" s="78"/>
      <c r="D2216" s="78"/>
      <c r="E2216" s="78"/>
      <c r="F2216" s="78"/>
      <c r="G2216" s="78"/>
      <c r="H2216" s="78"/>
      <c r="I2216" s="78"/>
      <c r="J2216" s="78"/>
      <c r="K2216" s="78"/>
      <c r="L2216" s="78"/>
      <c r="M2216" s="78"/>
      <c r="N2216" s="78"/>
      <c r="O2216" s="78"/>
      <c r="P2216" s="78"/>
      <c r="Q2216" s="78"/>
    </row>
    <row r="2218" spans="1:18">
      <c r="A2218" s="65" t="s">
        <v>335</v>
      </c>
      <c r="B2218" s="65"/>
      <c r="C2218" s="65"/>
      <c r="D2218" s="65"/>
      <c r="E2218" s="65"/>
      <c r="F2218" s="65"/>
      <c r="G2218" s="65"/>
      <c r="H2218" s="65"/>
      <c r="I2218" s="65"/>
      <c r="J2218" s="65"/>
      <c r="K2218" s="65"/>
      <c r="L2218" s="65"/>
      <c r="M2218" s="65"/>
      <c r="N2218" s="65"/>
      <c r="O2218" s="65"/>
      <c r="P2218" s="65"/>
      <c r="Q2218" s="65"/>
    </row>
    <row r="2219" spans="1:18">
      <c r="A2219" s="28"/>
      <c r="B2219" s="28"/>
      <c r="C2219" s="28"/>
      <c r="D2219" s="28"/>
      <c r="E2219" s="28"/>
      <c r="F2219" s="28"/>
      <c r="G2219" s="28"/>
      <c r="H2219" s="28"/>
      <c r="I2219" s="28"/>
      <c r="J2219" s="28"/>
      <c r="K2219" s="28"/>
      <c r="L2219" s="28"/>
      <c r="M2219" s="28"/>
      <c r="N2219" s="28"/>
      <c r="O2219" s="28"/>
      <c r="P2219" s="28"/>
      <c r="Q2219" s="28"/>
    </row>
    <row r="2220" spans="1:18" ht="18.75">
      <c r="A2220" s="66" t="s">
        <v>332</v>
      </c>
      <c r="B2220" s="66"/>
      <c r="C2220" s="66"/>
      <c r="D2220" s="66"/>
      <c r="E2220" s="66"/>
      <c r="F2220" s="66"/>
      <c r="G2220" s="66"/>
      <c r="H2220" s="66"/>
      <c r="I2220" s="66"/>
      <c r="J2220" s="66"/>
      <c r="K2220" s="66"/>
      <c r="L2220" s="66"/>
      <c r="M2220" s="66"/>
      <c r="N2220" s="66"/>
      <c r="O2220" s="66"/>
      <c r="P2220" s="66"/>
      <c r="Q2220" s="66"/>
    </row>
    <row r="2221" spans="1:18" ht="18.75">
      <c r="A2221" s="66" t="s">
        <v>336</v>
      </c>
      <c r="B2221" s="66"/>
      <c r="C2221" s="66"/>
      <c r="D2221" s="66"/>
      <c r="E2221" s="66"/>
      <c r="F2221" s="66"/>
      <c r="G2221" s="66"/>
      <c r="H2221" s="66"/>
      <c r="I2221" s="66"/>
      <c r="J2221" s="66"/>
      <c r="K2221" s="66"/>
      <c r="L2221" s="66"/>
      <c r="M2221" s="66"/>
      <c r="N2221" s="66"/>
      <c r="O2221" s="66"/>
      <c r="P2221" s="66"/>
      <c r="Q2221" s="66"/>
    </row>
    <row r="2222" spans="1:18" ht="18.75">
      <c r="A2222" s="67" t="s">
        <v>337</v>
      </c>
      <c r="B2222" s="67"/>
      <c r="C2222" s="67"/>
      <c r="D2222" s="67"/>
      <c r="E2222" s="67"/>
      <c r="F2222" s="67"/>
      <c r="G2222" s="67"/>
      <c r="H2222" s="67"/>
      <c r="I2222" s="67"/>
      <c r="J2222" s="67"/>
      <c r="K2222" s="67"/>
      <c r="L2222" s="67"/>
      <c r="M2222" s="67"/>
      <c r="N2222" s="67"/>
      <c r="O2222" s="67"/>
      <c r="P2222" s="67"/>
      <c r="Q2222" s="67"/>
    </row>
    <row r="2223" spans="1:18" ht="18.75">
      <c r="A2223" s="40"/>
      <c r="B2223" s="40"/>
      <c r="C2223" s="40"/>
      <c r="D2223" s="40"/>
      <c r="E2223" s="40"/>
      <c r="F2223" s="40"/>
      <c r="G2223" s="40"/>
      <c r="H2223" s="40"/>
      <c r="I2223" s="40"/>
      <c r="J2223" s="40"/>
      <c r="K2223" s="40"/>
      <c r="L2223" s="40"/>
      <c r="M2223" s="40"/>
      <c r="N2223" s="40"/>
      <c r="O2223" s="40"/>
      <c r="P2223" s="40"/>
      <c r="Q2223" s="40"/>
    </row>
    <row r="2224" spans="1:18" ht="18.75">
      <c r="A2224" s="68" t="s">
        <v>333</v>
      </c>
      <c r="B2224" s="68"/>
      <c r="C2224" s="31"/>
      <c r="D2224" s="31"/>
      <c r="E2224" s="31"/>
      <c r="F2224" s="31"/>
      <c r="G2224" s="31"/>
      <c r="H2224" s="31"/>
      <c r="I2224" s="31"/>
      <c r="J2224" s="31"/>
      <c r="K2224" s="31"/>
      <c r="L2224" s="31"/>
      <c r="M2224" s="31"/>
      <c r="N2224" s="31"/>
      <c r="O2224" s="31"/>
    </row>
    <row r="2225" spans="1:18" ht="18.75">
      <c r="A2225" s="68" t="s">
        <v>334</v>
      </c>
      <c r="B2225" s="68"/>
      <c r="C2225" s="30"/>
      <c r="D2225" s="30"/>
      <c r="E2225" s="30"/>
      <c r="F2225" s="30"/>
      <c r="G2225" s="30"/>
      <c r="H2225" s="30"/>
      <c r="I2225" s="30"/>
      <c r="J2225" s="30"/>
      <c r="K2225" s="30"/>
      <c r="L2225" s="30"/>
      <c r="M2225" s="30"/>
      <c r="N2225" s="30"/>
      <c r="O2225" s="30"/>
    </row>
    <row r="2226" spans="1:18" ht="18.75">
      <c r="A2226" s="68"/>
      <c r="B2226" s="68"/>
      <c r="C2226" s="31"/>
      <c r="D2226" s="31"/>
      <c r="E2226" s="31"/>
      <c r="F2226" s="31"/>
      <c r="G2226" s="31"/>
      <c r="H2226" s="31"/>
      <c r="I2226" s="31"/>
      <c r="J2226" s="31"/>
      <c r="K2226" s="31"/>
      <c r="L2226" s="31"/>
      <c r="M2226" s="31"/>
      <c r="N2226" s="31"/>
      <c r="O2226" s="31"/>
    </row>
    <row r="2227" spans="1:18" ht="18.75">
      <c r="A2227" s="75" t="s">
        <v>434</v>
      </c>
      <c r="B2227" s="75"/>
      <c r="C2227" s="75"/>
      <c r="D2227" s="75"/>
      <c r="E2227" s="75"/>
      <c r="F2227" s="75"/>
      <c r="G2227" s="75"/>
      <c r="H2227" s="75"/>
      <c r="I2227" s="75"/>
      <c r="J2227" s="75"/>
      <c r="K2227" s="75"/>
      <c r="L2227" s="75"/>
      <c r="M2227" s="64" t="s">
        <v>534</v>
      </c>
      <c r="N2227" s="64"/>
      <c r="O2227" s="64"/>
      <c r="P2227" s="64"/>
      <c r="Q2227" s="64"/>
    </row>
    <row r="2229" spans="1:18" ht="46.5" customHeight="1">
      <c r="A2229" s="76" t="s">
        <v>340</v>
      </c>
      <c r="B2229" s="77" t="s">
        <v>341</v>
      </c>
      <c r="C2229" s="76" t="s">
        <v>352</v>
      </c>
      <c r="D2229" s="76"/>
      <c r="E2229" s="76" t="s">
        <v>344</v>
      </c>
      <c r="F2229" s="76"/>
      <c r="G2229" s="76" t="s">
        <v>345</v>
      </c>
      <c r="H2229" s="76"/>
      <c r="I2229" s="76" t="s">
        <v>346</v>
      </c>
      <c r="J2229" s="76"/>
      <c r="K2229" s="76" t="s">
        <v>347</v>
      </c>
      <c r="L2229" s="76"/>
      <c r="M2229" s="76" t="s">
        <v>348</v>
      </c>
      <c r="N2229" s="76"/>
      <c r="O2229" s="81" t="s">
        <v>349</v>
      </c>
      <c r="P2229" s="82" t="s">
        <v>338</v>
      </c>
      <c r="Q2229" s="82" t="s">
        <v>339</v>
      </c>
    </row>
    <row r="2230" spans="1:18" ht="16.5">
      <c r="A2230" s="76"/>
      <c r="B2230" s="77"/>
      <c r="C2230" s="32" t="s">
        <v>342</v>
      </c>
      <c r="D2230" s="33" t="s">
        <v>15</v>
      </c>
      <c r="E2230" s="32" t="s">
        <v>342</v>
      </c>
      <c r="F2230" s="33" t="s">
        <v>15</v>
      </c>
      <c r="G2230" s="32" t="s">
        <v>342</v>
      </c>
      <c r="H2230" s="33" t="s">
        <v>15</v>
      </c>
      <c r="I2230" s="32" t="s">
        <v>342</v>
      </c>
      <c r="J2230" s="33" t="s">
        <v>15</v>
      </c>
      <c r="K2230" s="32" t="s">
        <v>342</v>
      </c>
      <c r="L2230" s="33" t="s">
        <v>15</v>
      </c>
      <c r="M2230" s="32" t="s">
        <v>342</v>
      </c>
      <c r="N2230" s="33" t="s">
        <v>15</v>
      </c>
      <c r="O2230" s="81"/>
      <c r="P2230" s="83"/>
      <c r="Q2230" s="83"/>
    </row>
    <row r="2231" spans="1:18" ht="18.75">
      <c r="A2231" s="34">
        <v>1</v>
      </c>
      <c r="B2231" s="35"/>
      <c r="C2231" s="34"/>
      <c r="D2231" s="36">
        <f>VLOOKUP(C2231,юноши!$A$4:$B$158,2)</f>
        <v>0</v>
      </c>
      <c r="E2231" s="34"/>
      <c r="F2231" s="36">
        <f>VLOOKUP(E2231,юноши!$C$4:$D$158,2)</f>
        <v>0</v>
      </c>
      <c r="G2231" s="34"/>
      <c r="H2231" s="36">
        <f>VLOOKUP(G2231,юноши!$E$4:$F$158,2)</f>
        <v>0</v>
      </c>
      <c r="I2231" s="34"/>
      <c r="J2231" s="36">
        <f>VLOOKUP(I2231,юноши!$G$4:$H$158,2)</f>
        <v>0</v>
      </c>
      <c r="K2231" s="34"/>
      <c r="L2231" s="36">
        <f>VLOOKUP(K2231,юноши!$I$4:$J$158,2)</f>
        <v>0</v>
      </c>
      <c r="M2231" s="34"/>
      <c r="N2231" s="36">
        <f>VLOOKUP(M2231,юноши!$K$4:$L$157,2)</f>
        <v>0</v>
      </c>
      <c r="O2231" s="37">
        <f>SUM(D2231+F2231+H2231+J2231+L2231+N2231)</f>
        <v>0</v>
      </c>
      <c r="P2231" s="47">
        <f>'Личное первенство'!P508</f>
        <v>20</v>
      </c>
      <c r="Q2231" s="69">
        <f ca="1">'Командный зачет'!D97</f>
        <v>5</v>
      </c>
      <c r="R2231" t="str">
        <f>M2227</f>
        <v>Субъект Российской Федерации 83</v>
      </c>
    </row>
    <row r="2232" spans="1:18" ht="18.75">
      <c r="A2232" s="34">
        <v>2</v>
      </c>
      <c r="B2232" s="35"/>
      <c r="C2232" s="34"/>
      <c r="D2232" s="36">
        <f>VLOOKUP(C2232,юноши!$A$4:$B$158,2)</f>
        <v>0</v>
      </c>
      <c r="E2232" s="34"/>
      <c r="F2232" s="36">
        <f>VLOOKUP(E2232,юноши!$C$4:$D$158,2)</f>
        <v>0</v>
      </c>
      <c r="G2232" s="34"/>
      <c r="H2232" s="36">
        <f>VLOOKUP(G2232,юноши!$E$4:$F$158,2)</f>
        <v>0</v>
      </c>
      <c r="I2232" s="34"/>
      <c r="J2232" s="36">
        <f>VLOOKUP(I2232,юноши!$G$4:$H$158,2)</f>
        <v>0</v>
      </c>
      <c r="K2232" s="34"/>
      <c r="L2232" s="36">
        <f>VLOOKUP(K2232,юноши!$I$4:$J$158,2)</f>
        <v>0</v>
      </c>
      <c r="M2232" s="34"/>
      <c r="N2232" s="36">
        <f>VLOOKUP(M2232,юноши!$K$4:$L$157,2)</f>
        <v>0</v>
      </c>
      <c r="O2232" s="37">
        <f t="shared" ref="O2232:O2236" si="82">SUM(D2232+F2232+H2232+J2232+L2232+N2232)</f>
        <v>0</v>
      </c>
      <c r="P2232" s="47">
        <f>'Личное первенство'!P509</f>
        <v>20</v>
      </c>
      <c r="Q2232" s="70"/>
      <c r="R2232" t="str">
        <f>M2227</f>
        <v>Субъект Российской Федерации 83</v>
      </c>
    </row>
    <row r="2233" spans="1:18" ht="18.75">
      <c r="A2233" s="34">
        <v>3</v>
      </c>
      <c r="B2233" s="35"/>
      <c r="C2233" s="34"/>
      <c r="D2233" s="36">
        <f>VLOOKUP(C2233,юноши!$A$4:$B$158,2)</f>
        <v>0</v>
      </c>
      <c r="E2233" s="34"/>
      <c r="F2233" s="36">
        <f>VLOOKUP(E2233,юноши!$C$4:$D$158,2)</f>
        <v>0</v>
      </c>
      <c r="G2233" s="34"/>
      <c r="H2233" s="36">
        <f>VLOOKUP(G2233,юноши!$E$4:$F$158,2)</f>
        <v>0</v>
      </c>
      <c r="I2233" s="34"/>
      <c r="J2233" s="36">
        <f>VLOOKUP(I2233,юноши!$G$4:$H$158,2)</f>
        <v>0</v>
      </c>
      <c r="K2233" s="34"/>
      <c r="L2233" s="36">
        <f>VLOOKUP(K2233,юноши!$I$4:$J$158,2)</f>
        <v>0</v>
      </c>
      <c r="M2233" s="34"/>
      <c r="N2233" s="36">
        <f>VLOOKUP(M2233,юноши!$K$4:$L$157,2)</f>
        <v>0</v>
      </c>
      <c r="O2233" s="37">
        <f t="shared" si="82"/>
        <v>0</v>
      </c>
      <c r="P2233" s="47">
        <f>'Личное первенство'!P510</f>
        <v>20</v>
      </c>
      <c r="Q2233" s="70"/>
      <c r="R2233" t="str">
        <f>M2227</f>
        <v>Субъект Российской Федерации 83</v>
      </c>
    </row>
    <row r="2234" spans="1:18" ht="18.75">
      <c r="A2234" s="34">
        <v>4</v>
      </c>
      <c r="B2234" s="35"/>
      <c r="C2234" s="34"/>
      <c r="D2234" s="36">
        <f>VLOOKUP(C2234,юноши!$A$4:$B$158,2)</f>
        <v>0</v>
      </c>
      <c r="E2234" s="34"/>
      <c r="F2234" s="36">
        <f>VLOOKUP(E2234,юноши!$C$4:$D$158,2)</f>
        <v>0</v>
      </c>
      <c r="G2234" s="34"/>
      <c r="H2234" s="36">
        <f>VLOOKUP(G2234,юноши!$E$4:$F$158,2)</f>
        <v>0</v>
      </c>
      <c r="I2234" s="34"/>
      <c r="J2234" s="36">
        <f>VLOOKUP(I2234,юноши!$G$4:$H$158,2)</f>
        <v>0</v>
      </c>
      <c r="K2234" s="34"/>
      <c r="L2234" s="36">
        <f>VLOOKUP(K2234,юноши!$I$4:$J$158,2)</f>
        <v>0</v>
      </c>
      <c r="M2234" s="34"/>
      <c r="N2234" s="36">
        <f>VLOOKUP(M2234,юноши!$K$4:$L$157,2)</f>
        <v>0</v>
      </c>
      <c r="O2234" s="37">
        <f t="shared" si="82"/>
        <v>0</v>
      </c>
      <c r="P2234" s="47">
        <f>'Личное первенство'!P511</f>
        <v>20</v>
      </c>
      <c r="Q2234" s="70"/>
      <c r="R2234" t="str">
        <f>M2227</f>
        <v>Субъект Российской Федерации 83</v>
      </c>
    </row>
    <row r="2235" spans="1:18" ht="18.75">
      <c r="A2235" s="34">
        <v>5</v>
      </c>
      <c r="B2235" s="35"/>
      <c r="C2235" s="34"/>
      <c r="D2235" s="36">
        <f>VLOOKUP(C2235,юноши!$A$4:$B$158,2)</f>
        <v>0</v>
      </c>
      <c r="E2235" s="34"/>
      <c r="F2235" s="36">
        <f>VLOOKUP(E2235,юноши!$C$4:$D$158,2)</f>
        <v>0</v>
      </c>
      <c r="G2235" s="34"/>
      <c r="H2235" s="36">
        <f>VLOOKUP(G2235,юноши!$E$4:$F$158,2)</f>
        <v>0</v>
      </c>
      <c r="I2235" s="34"/>
      <c r="J2235" s="36">
        <f>VLOOKUP(I2235,юноши!$G$4:$H$158,2)</f>
        <v>0</v>
      </c>
      <c r="K2235" s="34"/>
      <c r="L2235" s="36">
        <f>VLOOKUP(K2235,юноши!$I$4:$J$158,2)</f>
        <v>0</v>
      </c>
      <c r="M2235" s="34"/>
      <c r="N2235" s="36">
        <f>VLOOKUP(M2235,юноши!$K$4:$L$157,2)</f>
        <v>0</v>
      </c>
      <c r="O2235" s="37">
        <f t="shared" si="82"/>
        <v>0</v>
      </c>
      <c r="P2235" s="47">
        <f>'Личное первенство'!P512</f>
        <v>20</v>
      </c>
      <c r="Q2235" s="70"/>
      <c r="R2235" t="str">
        <f>M2227</f>
        <v>Субъект Российской Федерации 83</v>
      </c>
    </row>
    <row r="2236" spans="1:18" ht="18.75">
      <c r="A2236" s="34">
        <v>6</v>
      </c>
      <c r="B2236" s="35"/>
      <c r="C2236" s="34"/>
      <c r="D2236" s="36">
        <f>VLOOKUP(C2236,юноши!$A$4:$B$158,2)</f>
        <v>0</v>
      </c>
      <c r="E2236" s="34"/>
      <c r="F2236" s="36">
        <f>VLOOKUP(E2236,юноши!$C$4:$D$158,2)</f>
        <v>0</v>
      </c>
      <c r="G2236" s="34"/>
      <c r="H2236" s="36">
        <f>VLOOKUP(G2236,юноши!$E$4:$F$158,2)</f>
        <v>0</v>
      </c>
      <c r="I2236" s="34"/>
      <c r="J2236" s="36">
        <f>VLOOKUP(I2236,юноши!$G$4:$H$158,2)</f>
        <v>0</v>
      </c>
      <c r="K2236" s="34"/>
      <c r="L2236" s="36">
        <f>VLOOKUP(K2236,юноши!$I$4:$J$158,2)</f>
        <v>0</v>
      </c>
      <c r="M2236" s="34"/>
      <c r="N2236" s="36">
        <f>VLOOKUP(M2236,юноши!$K$4:$L$157,2)</f>
        <v>0</v>
      </c>
      <c r="O2236" s="37">
        <f t="shared" si="82"/>
        <v>0</v>
      </c>
      <c r="P2236" s="47">
        <f>'Личное первенство'!P513</f>
        <v>20</v>
      </c>
      <c r="Q2236" s="70"/>
      <c r="R2236" t="str">
        <f>M2227</f>
        <v>Субъект Российской Федерации 83</v>
      </c>
    </row>
    <row r="2237" spans="1:18" ht="20.25">
      <c r="A2237" s="72" t="s">
        <v>343</v>
      </c>
      <c r="B2237" s="73"/>
      <c r="C2237" s="73"/>
      <c r="D2237" s="73"/>
      <c r="E2237" s="73"/>
      <c r="F2237" s="73"/>
      <c r="G2237" s="73"/>
      <c r="H2237" s="73"/>
      <c r="I2237" s="73"/>
      <c r="J2237" s="73"/>
      <c r="K2237" s="73"/>
      <c r="L2237" s="73"/>
      <c r="M2237" s="73"/>
      <c r="N2237" s="74"/>
      <c r="O2237" s="79">
        <f ca="1">SUMPRODUCT(LARGE($O$2231:$O$2236,ROW(INDIRECT("O1:O"&amp;R15))))</f>
        <v>0</v>
      </c>
      <c r="P2237" s="80"/>
      <c r="Q2237" s="71"/>
    </row>
    <row r="2239" spans="1:18" ht="16.5">
      <c r="B2239" s="38" t="s">
        <v>350</v>
      </c>
    </row>
    <row r="2240" spans="1:18" ht="16.5">
      <c r="B2240" s="38"/>
    </row>
    <row r="2241" spans="1:17" ht="16.5">
      <c r="B2241" s="38" t="s">
        <v>351</v>
      </c>
    </row>
    <row r="2242" spans="1:17" ht="18.75">
      <c r="A2242" s="78" t="s">
        <v>330</v>
      </c>
      <c r="B2242" s="78"/>
      <c r="C2242" s="78"/>
      <c r="D2242" s="78"/>
      <c r="E2242" s="78"/>
      <c r="F2242" s="78"/>
      <c r="G2242" s="78"/>
      <c r="H2242" s="78"/>
      <c r="I2242" s="78"/>
      <c r="J2242" s="78"/>
      <c r="K2242" s="78"/>
      <c r="L2242" s="78"/>
      <c r="M2242" s="78"/>
      <c r="N2242" s="78"/>
      <c r="O2242" s="78"/>
      <c r="P2242" s="78"/>
      <c r="Q2242" s="78"/>
    </row>
    <row r="2243" spans="1:17" ht="18.75">
      <c r="A2243" s="78" t="s">
        <v>331</v>
      </c>
      <c r="B2243" s="78"/>
      <c r="C2243" s="78"/>
      <c r="D2243" s="78"/>
      <c r="E2243" s="78"/>
      <c r="F2243" s="78"/>
      <c r="G2243" s="78"/>
      <c r="H2243" s="78"/>
      <c r="I2243" s="78"/>
      <c r="J2243" s="78"/>
      <c r="K2243" s="78"/>
      <c r="L2243" s="78"/>
      <c r="M2243" s="78"/>
      <c r="N2243" s="78"/>
      <c r="O2243" s="78"/>
      <c r="P2243" s="78"/>
      <c r="Q2243" s="78"/>
    </row>
    <row r="2245" spans="1:17">
      <c r="A2245" s="65" t="s">
        <v>335</v>
      </c>
      <c r="B2245" s="65"/>
      <c r="C2245" s="65"/>
      <c r="D2245" s="65"/>
      <c r="E2245" s="65"/>
      <c r="F2245" s="65"/>
      <c r="G2245" s="65"/>
      <c r="H2245" s="65"/>
      <c r="I2245" s="65"/>
      <c r="J2245" s="65"/>
      <c r="K2245" s="65"/>
      <c r="L2245" s="65"/>
      <c r="M2245" s="65"/>
      <c r="N2245" s="65"/>
      <c r="O2245" s="65"/>
      <c r="P2245" s="65"/>
      <c r="Q2245" s="65"/>
    </row>
    <row r="2246" spans="1:17">
      <c r="A2246" s="28"/>
      <c r="B2246" s="28"/>
      <c r="C2246" s="28"/>
      <c r="D2246" s="28"/>
      <c r="E2246" s="28"/>
      <c r="F2246" s="28"/>
      <c r="G2246" s="28"/>
      <c r="H2246" s="28"/>
      <c r="I2246" s="28"/>
      <c r="J2246" s="28"/>
      <c r="K2246" s="28"/>
      <c r="L2246" s="28"/>
      <c r="M2246" s="28"/>
      <c r="N2246" s="28"/>
      <c r="O2246" s="28"/>
      <c r="P2246" s="28"/>
      <c r="Q2246" s="28"/>
    </row>
    <row r="2247" spans="1:17" ht="18.75">
      <c r="A2247" s="66" t="s">
        <v>332</v>
      </c>
      <c r="B2247" s="66"/>
      <c r="C2247" s="66"/>
      <c r="D2247" s="66"/>
      <c r="E2247" s="66"/>
      <c r="F2247" s="66"/>
      <c r="G2247" s="66"/>
      <c r="H2247" s="66"/>
      <c r="I2247" s="66"/>
      <c r="J2247" s="66"/>
      <c r="K2247" s="66"/>
      <c r="L2247" s="66"/>
      <c r="M2247" s="66"/>
      <c r="N2247" s="66"/>
      <c r="O2247" s="66"/>
      <c r="P2247" s="66"/>
      <c r="Q2247" s="66"/>
    </row>
    <row r="2248" spans="1:17" ht="18.75">
      <c r="A2248" s="66" t="s">
        <v>336</v>
      </c>
      <c r="B2248" s="66"/>
      <c r="C2248" s="66"/>
      <c r="D2248" s="66"/>
      <c r="E2248" s="66"/>
      <c r="F2248" s="66"/>
      <c r="G2248" s="66"/>
      <c r="H2248" s="66"/>
      <c r="I2248" s="66"/>
      <c r="J2248" s="66"/>
      <c r="K2248" s="66"/>
      <c r="L2248" s="66"/>
      <c r="M2248" s="66"/>
      <c r="N2248" s="66"/>
      <c r="O2248" s="66"/>
      <c r="P2248" s="66"/>
      <c r="Q2248" s="66"/>
    </row>
    <row r="2249" spans="1:17" ht="18.75">
      <c r="A2249" s="67" t="s">
        <v>337</v>
      </c>
      <c r="B2249" s="67"/>
      <c r="C2249" s="67"/>
      <c r="D2249" s="67"/>
      <c r="E2249" s="67"/>
      <c r="F2249" s="67"/>
      <c r="G2249" s="67"/>
      <c r="H2249" s="67"/>
      <c r="I2249" s="67"/>
      <c r="J2249" s="67"/>
      <c r="K2249" s="67"/>
      <c r="L2249" s="67"/>
      <c r="M2249" s="67"/>
      <c r="N2249" s="67"/>
      <c r="O2249" s="67"/>
      <c r="P2249" s="67"/>
      <c r="Q2249" s="67"/>
    </row>
    <row r="2250" spans="1:17" ht="18.75">
      <c r="A2250" s="40"/>
      <c r="B2250" s="40"/>
      <c r="C2250" s="40"/>
      <c r="D2250" s="40"/>
      <c r="E2250" s="40"/>
      <c r="F2250" s="40"/>
      <c r="G2250" s="40"/>
      <c r="H2250" s="40"/>
      <c r="I2250" s="40"/>
      <c r="J2250" s="40"/>
      <c r="K2250" s="40"/>
      <c r="L2250" s="40"/>
      <c r="M2250" s="40"/>
      <c r="N2250" s="40"/>
      <c r="O2250" s="40"/>
      <c r="P2250" s="40"/>
      <c r="Q2250" s="40"/>
    </row>
    <row r="2251" spans="1:17" ht="18.75">
      <c r="A2251" s="68" t="s">
        <v>333</v>
      </c>
      <c r="B2251" s="68"/>
      <c r="C2251" s="31"/>
      <c r="D2251" s="31"/>
      <c r="E2251" s="31"/>
      <c r="F2251" s="31"/>
      <c r="G2251" s="31"/>
      <c r="H2251" s="31"/>
      <c r="I2251" s="31"/>
      <c r="J2251" s="31"/>
      <c r="K2251" s="31"/>
      <c r="L2251" s="31"/>
      <c r="M2251" s="31"/>
      <c r="N2251" s="31"/>
      <c r="O2251" s="31"/>
    </row>
    <row r="2252" spans="1:17" ht="18.75">
      <c r="A2252" s="68" t="s">
        <v>334</v>
      </c>
      <c r="B2252" s="68"/>
      <c r="C2252" s="30"/>
      <c r="D2252" s="30"/>
      <c r="E2252" s="30"/>
      <c r="F2252" s="30"/>
      <c r="G2252" s="30"/>
      <c r="H2252" s="30"/>
      <c r="I2252" s="30"/>
      <c r="J2252" s="30"/>
      <c r="K2252" s="30"/>
      <c r="L2252" s="30"/>
      <c r="M2252" s="30"/>
      <c r="N2252" s="30"/>
      <c r="O2252" s="30"/>
    </row>
    <row r="2253" spans="1:17" ht="18.75">
      <c r="A2253" s="68"/>
      <c r="B2253" s="68"/>
      <c r="C2253" s="31"/>
      <c r="D2253" s="31"/>
      <c r="E2253" s="31"/>
      <c r="F2253" s="31"/>
      <c r="G2253" s="31"/>
      <c r="H2253" s="31"/>
      <c r="I2253" s="31"/>
      <c r="J2253" s="31"/>
      <c r="K2253" s="31"/>
      <c r="L2253" s="31"/>
      <c r="M2253" s="31"/>
      <c r="N2253" s="31"/>
      <c r="O2253" s="31"/>
    </row>
    <row r="2254" spans="1:17" ht="18.75">
      <c r="A2254" s="75" t="s">
        <v>435</v>
      </c>
      <c r="B2254" s="75"/>
      <c r="C2254" s="75"/>
      <c r="D2254" s="75"/>
      <c r="E2254" s="75"/>
      <c r="F2254" s="75"/>
      <c r="G2254" s="75"/>
      <c r="H2254" s="75"/>
      <c r="I2254" s="75"/>
      <c r="J2254" s="75"/>
      <c r="K2254" s="75"/>
      <c r="L2254" s="75"/>
      <c r="M2254" s="64" t="s">
        <v>535</v>
      </c>
      <c r="N2254" s="64"/>
      <c r="O2254" s="64"/>
      <c r="P2254" s="64"/>
      <c r="Q2254" s="64"/>
    </row>
    <row r="2256" spans="1:17" ht="46.5" customHeight="1">
      <c r="A2256" s="76" t="s">
        <v>340</v>
      </c>
      <c r="B2256" s="77" t="s">
        <v>341</v>
      </c>
      <c r="C2256" s="76" t="s">
        <v>352</v>
      </c>
      <c r="D2256" s="76"/>
      <c r="E2256" s="76" t="s">
        <v>344</v>
      </c>
      <c r="F2256" s="76"/>
      <c r="G2256" s="76" t="s">
        <v>345</v>
      </c>
      <c r="H2256" s="76"/>
      <c r="I2256" s="76" t="s">
        <v>346</v>
      </c>
      <c r="J2256" s="76"/>
      <c r="K2256" s="76" t="s">
        <v>347</v>
      </c>
      <c r="L2256" s="76"/>
      <c r="M2256" s="76" t="s">
        <v>348</v>
      </c>
      <c r="N2256" s="76"/>
      <c r="O2256" s="81" t="s">
        <v>349</v>
      </c>
      <c r="P2256" s="82" t="s">
        <v>338</v>
      </c>
      <c r="Q2256" s="82" t="s">
        <v>339</v>
      </c>
    </row>
    <row r="2257" spans="1:18" ht="16.5">
      <c r="A2257" s="76"/>
      <c r="B2257" s="77"/>
      <c r="C2257" s="32" t="s">
        <v>342</v>
      </c>
      <c r="D2257" s="33" t="s">
        <v>15</v>
      </c>
      <c r="E2257" s="32" t="s">
        <v>342</v>
      </c>
      <c r="F2257" s="33" t="s">
        <v>15</v>
      </c>
      <c r="G2257" s="32" t="s">
        <v>342</v>
      </c>
      <c r="H2257" s="33" t="s">
        <v>15</v>
      </c>
      <c r="I2257" s="32" t="s">
        <v>342</v>
      </c>
      <c r="J2257" s="33" t="s">
        <v>15</v>
      </c>
      <c r="K2257" s="32" t="s">
        <v>342</v>
      </c>
      <c r="L2257" s="33" t="s">
        <v>15</v>
      </c>
      <c r="M2257" s="32" t="s">
        <v>342</v>
      </c>
      <c r="N2257" s="33" t="s">
        <v>15</v>
      </c>
      <c r="O2257" s="81"/>
      <c r="P2257" s="83"/>
      <c r="Q2257" s="83"/>
    </row>
    <row r="2258" spans="1:18" ht="18.75">
      <c r="A2258" s="34">
        <v>1</v>
      </c>
      <c r="B2258" s="35"/>
      <c r="C2258" s="34"/>
      <c r="D2258" s="36">
        <f>VLOOKUP(C2258,юноши!$A$4:$B$158,2)</f>
        <v>0</v>
      </c>
      <c r="E2258" s="34"/>
      <c r="F2258" s="36">
        <f>VLOOKUP(E2258,юноши!$C$4:$D$158,2)</f>
        <v>0</v>
      </c>
      <c r="G2258" s="34"/>
      <c r="H2258" s="36">
        <f>VLOOKUP(G2258,юноши!$E$4:$F$158,2)</f>
        <v>0</v>
      </c>
      <c r="I2258" s="34"/>
      <c r="J2258" s="36">
        <f>VLOOKUP(I2258,юноши!$G$4:$H$158,2)</f>
        <v>0</v>
      </c>
      <c r="K2258" s="34"/>
      <c r="L2258" s="36">
        <f>VLOOKUP(K2258,юноши!$I$4:$J$158,2)</f>
        <v>0</v>
      </c>
      <c r="M2258" s="34"/>
      <c r="N2258" s="36">
        <f>VLOOKUP(M2258,юноши!$K$4:$L$157,2)</f>
        <v>0</v>
      </c>
      <c r="O2258" s="37">
        <f>SUM(D2258+F2258+H2258+J2258+L2258+N2258)</f>
        <v>0</v>
      </c>
      <c r="P2258" s="47">
        <f>'Личное первенство'!P514</f>
        <v>20</v>
      </c>
      <c r="Q2258" s="69">
        <f ca="1">'Командный зачет'!D98</f>
        <v>5</v>
      </c>
      <c r="R2258" t="str">
        <f>M2254</f>
        <v>Субъект Российской Федерации 84</v>
      </c>
    </row>
    <row r="2259" spans="1:18" ht="18.75">
      <c r="A2259" s="34">
        <v>2</v>
      </c>
      <c r="B2259" s="35"/>
      <c r="C2259" s="34"/>
      <c r="D2259" s="36">
        <f>VLOOKUP(C2259,юноши!$A$4:$B$158,2)</f>
        <v>0</v>
      </c>
      <c r="E2259" s="34"/>
      <c r="F2259" s="36">
        <f>VLOOKUP(E2259,юноши!$C$4:$D$158,2)</f>
        <v>0</v>
      </c>
      <c r="G2259" s="34"/>
      <c r="H2259" s="36">
        <f>VLOOKUP(G2259,юноши!$E$4:$F$158,2)</f>
        <v>0</v>
      </c>
      <c r="I2259" s="34"/>
      <c r="J2259" s="36">
        <f>VLOOKUP(I2259,юноши!$G$4:$H$158,2)</f>
        <v>0</v>
      </c>
      <c r="K2259" s="34"/>
      <c r="L2259" s="36">
        <f>VLOOKUP(K2259,юноши!$I$4:$J$158,2)</f>
        <v>0</v>
      </c>
      <c r="M2259" s="34"/>
      <c r="N2259" s="36">
        <f>VLOOKUP(M2259,юноши!$K$4:$L$157,2)</f>
        <v>0</v>
      </c>
      <c r="O2259" s="37">
        <f t="shared" ref="O2259:O2263" si="83">SUM(D2259+F2259+H2259+J2259+L2259+N2259)</f>
        <v>0</v>
      </c>
      <c r="P2259" s="47">
        <f>'Личное первенство'!P515</f>
        <v>20</v>
      </c>
      <c r="Q2259" s="70"/>
      <c r="R2259" t="str">
        <f>M2254</f>
        <v>Субъект Российской Федерации 84</v>
      </c>
    </row>
    <row r="2260" spans="1:18" ht="18.75">
      <c r="A2260" s="34">
        <v>3</v>
      </c>
      <c r="B2260" s="35"/>
      <c r="C2260" s="34"/>
      <c r="D2260" s="36">
        <f>VLOOKUP(C2260,юноши!$A$4:$B$158,2)</f>
        <v>0</v>
      </c>
      <c r="E2260" s="34"/>
      <c r="F2260" s="36">
        <f>VLOOKUP(E2260,юноши!$C$4:$D$158,2)</f>
        <v>0</v>
      </c>
      <c r="G2260" s="34"/>
      <c r="H2260" s="36">
        <f>VLOOKUP(G2260,юноши!$E$4:$F$158,2)</f>
        <v>0</v>
      </c>
      <c r="I2260" s="34"/>
      <c r="J2260" s="36">
        <f>VLOOKUP(I2260,юноши!$G$4:$H$158,2)</f>
        <v>0</v>
      </c>
      <c r="K2260" s="34"/>
      <c r="L2260" s="36">
        <f>VLOOKUP(K2260,юноши!$I$4:$J$158,2)</f>
        <v>0</v>
      </c>
      <c r="M2260" s="34"/>
      <c r="N2260" s="36">
        <f>VLOOKUP(M2260,юноши!$K$4:$L$157,2)</f>
        <v>0</v>
      </c>
      <c r="O2260" s="37">
        <f t="shared" si="83"/>
        <v>0</v>
      </c>
      <c r="P2260" s="47">
        <f>'Личное первенство'!P516</f>
        <v>20</v>
      </c>
      <c r="Q2260" s="70"/>
      <c r="R2260" t="str">
        <f>M2254</f>
        <v>Субъект Российской Федерации 84</v>
      </c>
    </row>
    <row r="2261" spans="1:18" ht="18.75">
      <c r="A2261" s="34">
        <v>4</v>
      </c>
      <c r="B2261" s="35"/>
      <c r="C2261" s="34"/>
      <c r="D2261" s="36">
        <f>VLOOKUP(C2261,юноши!$A$4:$B$158,2)</f>
        <v>0</v>
      </c>
      <c r="E2261" s="34"/>
      <c r="F2261" s="36">
        <f>VLOOKUP(E2261,юноши!$C$4:$D$158,2)</f>
        <v>0</v>
      </c>
      <c r="G2261" s="34"/>
      <c r="H2261" s="36">
        <f>VLOOKUP(G2261,юноши!$E$4:$F$158,2)</f>
        <v>0</v>
      </c>
      <c r="I2261" s="34"/>
      <c r="J2261" s="36">
        <f>VLOOKUP(I2261,юноши!$G$4:$H$158,2)</f>
        <v>0</v>
      </c>
      <c r="K2261" s="34"/>
      <c r="L2261" s="36">
        <f>VLOOKUP(K2261,юноши!$I$4:$J$158,2)</f>
        <v>0</v>
      </c>
      <c r="M2261" s="34"/>
      <c r="N2261" s="36">
        <f>VLOOKUP(M2261,юноши!$K$4:$L$157,2)</f>
        <v>0</v>
      </c>
      <c r="O2261" s="37">
        <f t="shared" si="83"/>
        <v>0</v>
      </c>
      <c r="P2261" s="47">
        <f>'Личное первенство'!P517</f>
        <v>20</v>
      </c>
      <c r="Q2261" s="70"/>
      <c r="R2261" t="str">
        <f>M2254</f>
        <v>Субъект Российской Федерации 84</v>
      </c>
    </row>
    <row r="2262" spans="1:18" ht="18.75">
      <c r="A2262" s="34">
        <v>5</v>
      </c>
      <c r="B2262" s="35"/>
      <c r="C2262" s="34"/>
      <c r="D2262" s="36">
        <f>VLOOKUP(C2262,юноши!$A$4:$B$158,2)</f>
        <v>0</v>
      </c>
      <c r="E2262" s="34"/>
      <c r="F2262" s="36">
        <f>VLOOKUP(E2262,юноши!$C$4:$D$158,2)</f>
        <v>0</v>
      </c>
      <c r="G2262" s="34"/>
      <c r="H2262" s="36">
        <f>VLOOKUP(G2262,юноши!$E$4:$F$158,2)</f>
        <v>0</v>
      </c>
      <c r="I2262" s="34"/>
      <c r="J2262" s="36">
        <f>VLOOKUP(I2262,юноши!$G$4:$H$158,2)</f>
        <v>0</v>
      </c>
      <c r="K2262" s="34"/>
      <c r="L2262" s="36">
        <f>VLOOKUP(K2262,юноши!$I$4:$J$158,2)</f>
        <v>0</v>
      </c>
      <c r="M2262" s="34"/>
      <c r="N2262" s="36">
        <f>VLOOKUP(M2262,юноши!$K$4:$L$157,2)</f>
        <v>0</v>
      </c>
      <c r="O2262" s="37">
        <f t="shared" si="83"/>
        <v>0</v>
      </c>
      <c r="P2262" s="47">
        <f>'Личное первенство'!P518</f>
        <v>20</v>
      </c>
      <c r="Q2262" s="70"/>
      <c r="R2262" t="str">
        <f>M2254</f>
        <v>Субъект Российской Федерации 84</v>
      </c>
    </row>
    <row r="2263" spans="1:18" ht="18.75">
      <c r="A2263" s="34">
        <v>6</v>
      </c>
      <c r="B2263" s="35"/>
      <c r="C2263" s="34"/>
      <c r="D2263" s="36">
        <f>VLOOKUP(C2263,юноши!$A$4:$B$158,2)</f>
        <v>0</v>
      </c>
      <c r="E2263" s="34"/>
      <c r="F2263" s="36">
        <f>VLOOKUP(E2263,юноши!$C$4:$D$158,2)</f>
        <v>0</v>
      </c>
      <c r="G2263" s="34"/>
      <c r="H2263" s="36">
        <f>VLOOKUP(G2263,юноши!$E$4:$F$158,2)</f>
        <v>0</v>
      </c>
      <c r="I2263" s="34"/>
      <c r="J2263" s="36">
        <f>VLOOKUP(I2263,юноши!$G$4:$H$158,2)</f>
        <v>0</v>
      </c>
      <c r="K2263" s="34"/>
      <c r="L2263" s="36">
        <f>VLOOKUP(K2263,юноши!$I$4:$J$158,2)</f>
        <v>0</v>
      </c>
      <c r="M2263" s="34"/>
      <c r="N2263" s="36">
        <f>VLOOKUP(M2263,юноши!$K$4:$L$157,2)</f>
        <v>0</v>
      </c>
      <c r="O2263" s="37">
        <f t="shared" si="83"/>
        <v>0</v>
      </c>
      <c r="P2263" s="47">
        <f>'Личное первенство'!P519</f>
        <v>20</v>
      </c>
      <c r="Q2263" s="70"/>
      <c r="R2263" t="str">
        <f>M2254</f>
        <v>Субъект Российской Федерации 84</v>
      </c>
    </row>
    <row r="2264" spans="1:18" ht="20.25">
      <c r="A2264" s="72" t="s">
        <v>343</v>
      </c>
      <c r="B2264" s="73"/>
      <c r="C2264" s="73"/>
      <c r="D2264" s="73"/>
      <c r="E2264" s="73"/>
      <c r="F2264" s="73"/>
      <c r="G2264" s="73"/>
      <c r="H2264" s="73"/>
      <c r="I2264" s="73"/>
      <c r="J2264" s="73"/>
      <c r="K2264" s="73"/>
      <c r="L2264" s="73"/>
      <c r="M2264" s="73"/>
      <c r="N2264" s="74"/>
      <c r="O2264" s="79">
        <f ca="1">SUMPRODUCT(LARGE($O$2258:$O$2263,ROW(INDIRECT("O1:O"&amp;R15))))</f>
        <v>0</v>
      </c>
      <c r="P2264" s="80"/>
      <c r="Q2264" s="71"/>
    </row>
    <row r="2266" spans="1:18" ht="16.5">
      <c r="B2266" s="38" t="s">
        <v>350</v>
      </c>
    </row>
    <row r="2267" spans="1:18" ht="16.5">
      <c r="B2267" s="38"/>
    </row>
    <row r="2268" spans="1:18" ht="16.5">
      <c r="B2268" s="38" t="s">
        <v>351</v>
      </c>
    </row>
    <row r="2269" spans="1:18" ht="18.75">
      <c r="A2269" s="78" t="s">
        <v>330</v>
      </c>
      <c r="B2269" s="78"/>
      <c r="C2269" s="78"/>
      <c r="D2269" s="78"/>
      <c r="E2269" s="78"/>
      <c r="F2269" s="78"/>
      <c r="G2269" s="78"/>
      <c r="H2269" s="78"/>
      <c r="I2269" s="78"/>
      <c r="J2269" s="78"/>
      <c r="K2269" s="78"/>
      <c r="L2269" s="78"/>
      <c r="M2269" s="78"/>
      <c r="N2269" s="78"/>
      <c r="O2269" s="78"/>
      <c r="P2269" s="78"/>
      <c r="Q2269" s="78"/>
    </row>
    <row r="2270" spans="1:18" ht="18.75">
      <c r="A2270" s="78" t="s">
        <v>331</v>
      </c>
      <c r="B2270" s="78"/>
      <c r="C2270" s="78"/>
      <c r="D2270" s="78"/>
      <c r="E2270" s="78"/>
      <c r="F2270" s="78"/>
      <c r="G2270" s="78"/>
      <c r="H2270" s="78"/>
      <c r="I2270" s="78"/>
      <c r="J2270" s="78"/>
      <c r="K2270" s="78"/>
      <c r="L2270" s="78"/>
      <c r="M2270" s="78"/>
      <c r="N2270" s="78"/>
      <c r="O2270" s="78"/>
      <c r="P2270" s="78"/>
      <c r="Q2270" s="78"/>
    </row>
    <row r="2272" spans="1:18">
      <c r="A2272" s="65" t="s">
        <v>335</v>
      </c>
      <c r="B2272" s="65"/>
      <c r="C2272" s="65"/>
      <c r="D2272" s="65"/>
      <c r="E2272" s="65"/>
      <c r="F2272" s="65"/>
      <c r="G2272" s="65"/>
      <c r="H2272" s="65"/>
      <c r="I2272" s="65"/>
      <c r="J2272" s="65"/>
      <c r="K2272" s="65"/>
      <c r="L2272" s="65"/>
      <c r="M2272" s="65"/>
      <c r="N2272" s="65"/>
      <c r="O2272" s="65"/>
      <c r="P2272" s="65"/>
      <c r="Q2272" s="65"/>
    </row>
    <row r="2273" spans="1:18">
      <c r="A2273" s="28"/>
      <c r="B2273" s="28"/>
      <c r="C2273" s="28"/>
      <c r="D2273" s="28"/>
      <c r="E2273" s="28"/>
      <c r="F2273" s="28"/>
      <c r="G2273" s="28"/>
      <c r="H2273" s="28"/>
      <c r="I2273" s="28"/>
      <c r="J2273" s="28"/>
      <c r="K2273" s="28"/>
      <c r="L2273" s="28"/>
      <c r="M2273" s="28"/>
      <c r="N2273" s="28"/>
      <c r="O2273" s="28"/>
      <c r="P2273" s="28"/>
      <c r="Q2273" s="28"/>
    </row>
    <row r="2274" spans="1:18" ht="18.75">
      <c r="A2274" s="66" t="s">
        <v>332</v>
      </c>
      <c r="B2274" s="66"/>
      <c r="C2274" s="66"/>
      <c r="D2274" s="66"/>
      <c r="E2274" s="66"/>
      <c r="F2274" s="66"/>
      <c r="G2274" s="66"/>
      <c r="H2274" s="66"/>
      <c r="I2274" s="66"/>
      <c r="J2274" s="66"/>
      <c r="K2274" s="66"/>
      <c r="L2274" s="66"/>
      <c r="M2274" s="66"/>
      <c r="N2274" s="66"/>
      <c r="O2274" s="66"/>
      <c r="P2274" s="66"/>
      <c r="Q2274" s="66"/>
    </row>
    <row r="2275" spans="1:18" ht="18.75">
      <c r="A2275" s="66" t="s">
        <v>336</v>
      </c>
      <c r="B2275" s="66"/>
      <c r="C2275" s="66"/>
      <c r="D2275" s="66"/>
      <c r="E2275" s="66"/>
      <c r="F2275" s="66"/>
      <c r="G2275" s="66"/>
      <c r="H2275" s="66"/>
      <c r="I2275" s="66"/>
      <c r="J2275" s="66"/>
      <c r="K2275" s="66"/>
      <c r="L2275" s="66"/>
      <c r="M2275" s="66"/>
      <c r="N2275" s="66"/>
      <c r="O2275" s="66"/>
      <c r="P2275" s="66"/>
      <c r="Q2275" s="66"/>
    </row>
    <row r="2276" spans="1:18" ht="18.75">
      <c r="A2276" s="67" t="s">
        <v>337</v>
      </c>
      <c r="B2276" s="67"/>
      <c r="C2276" s="67"/>
      <c r="D2276" s="67"/>
      <c r="E2276" s="67"/>
      <c r="F2276" s="67"/>
      <c r="G2276" s="67"/>
      <c r="H2276" s="67"/>
      <c r="I2276" s="67"/>
      <c r="J2276" s="67"/>
      <c r="K2276" s="67"/>
      <c r="L2276" s="67"/>
      <c r="M2276" s="67"/>
      <c r="N2276" s="67"/>
      <c r="O2276" s="67"/>
      <c r="P2276" s="67"/>
      <c r="Q2276" s="67"/>
    </row>
    <row r="2277" spans="1:18" ht="18.75">
      <c r="A2277" s="40"/>
      <c r="B2277" s="40"/>
      <c r="C2277" s="40"/>
      <c r="D2277" s="40"/>
      <c r="E2277" s="40"/>
      <c r="F2277" s="40"/>
      <c r="G2277" s="40"/>
      <c r="H2277" s="40"/>
      <c r="I2277" s="40"/>
      <c r="J2277" s="40"/>
      <c r="K2277" s="40"/>
      <c r="L2277" s="40"/>
      <c r="M2277" s="40"/>
      <c r="N2277" s="40"/>
      <c r="O2277" s="40"/>
      <c r="P2277" s="40"/>
      <c r="Q2277" s="40"/>
    </row>
    <row r="2278" spans="1:18" ht="18.75">
      <c r="A2278" s="68" t="s">
        <v>333</v>
      </c>
      <c r="B2278" s="68"/>
      <c r="C2278" s="31"/>
      <c r="D2278" s="31"/>
      <c r="E2278" s="31"/>
      <c r="F2278" s="31"/>
      <c r="G2278" s="31"/>
      <c r="H2278" s="31"/>
      <c r="I2278" s="31"/>
      <c r="J2278" s="31"/>
      <c r="K2278" s="31"/>
      <c r="L2278" s="31"/>
      <c r="M2278" s="31"/>
      <c r="N2278" s="31"/>
      <c r="O2278" s="31"/>
    </row>
    <row r="2279" spans="1:18" ht="18.75">
      <c r="A2279" s="68" t="s">
        <v>334</v>
      </c>
      <c r="B2279" s="68"/>
      <c r="C2279" s="30"/>
      <c r="D2279" s="30"/>
      <c r="E2279" s="30"/>
      <c r="F2279" s="30"/>
      <c r="G2279" s="30"/>
      <c r="H2279" s="30"/>
      <c r="I2279" s="30"/>
      <c r="J2279" s="30"/>
      <c r="K2279" s="30"/>
      <c r="L2279" s="30"/>
      <c r="M2279" s="30"/>
      <c r="N2279" s="30"/>
      <c r="O2279" s="30"/>
    </row>
    <row r="2280" spans="1:18" ht="18.75">
      <c r="A2280" s="68"/>
      <c r="B2280" s="68"/>
      <c r="C2280" s="31"/>
      <c r="D2280" s="31"/>
      <c r="E2280" s="31"/>
      <c r="F2280" s="31"/>
      <c r="G2280" s="31"/>
      <c r="H2280" s="31"/>
      <c r="I2280" s="31"/>
      <c r="J2280" s="31"/>
      <c r="K2280" s="31"/>
      <c r="L2280" s="31"/>
      <c r="M2280" s="31"/>
      <c r="N2280" s="31"/>
      <c r="O2280" s="31"/>
    </row>
    <row r="2281" spans="1:18" ht="18.75">
      <c r="A2281" s="75" t="s">
        <v>436</v>
      </c>
      <c r="B2281" s="75"/>
      <c r="C2281" s="75"/>
      <c r="D2281" s="75"/>
      <c r="E2281" s="75"/>
      <c r="F2281" s="75"/>
      <c r="G2281" s="75"/>
      <c r="H2281" s="75"/>
      <c r="I2281" s="75"/>
      <c r="J2281" s="75"/>
      <c r="K2281" s="75"/>
      <c r="L2281" s="75"/>
      <c r="M2281" s="64" t="s">
        <v>536</v>
      </c>
      <c r="N2281" s="64"/>
      <c r="O2281" s="64"/>
      <c r="P2281" s="64"/>
      <c r="Q2281" s="64"/>
    </row>
    <row r="2283" spans="1:18" ht="46.5" customHeight="1">
      <c r="A2283" s="76" t="s">
        <v>340</v>
      </c>
      <c r="B2283" s="77" t="s">
        <v>341</v>
      </c>
      <c r="C2283" s="76" t="s">
        <v>352</v>
      </c>
      <c r="D2283" s="76"/>
      <c r="E2283" s="76" t="s">
        <v>344</v>
      </c>
      <c r="F2283" s="76"/>
      <c r="G2283" s="76" t="s">
        <v>345</v>
      </c>
      <c r="H2283" s="76"/>
      <c r="I2283" s="76" t="s">
        <v>346</v>
      </c>
      <c r="J2283" s="76"/>
      <c r="K2283" s="76" t="s">
        <v>347</v>
      </c>
      <c r="L2283" s="76"/>
      <c r="M2283" s="76" t="s">
        <v>348</v>
      </c>
      <c r="N2283" s="76"/>
      <c r="O2283" s="81" t="s">
        <v>349</v>
      </c>
      <c r="P2283" s="82" t="s">
        <v>338</v>
      </c>
      <c r="Q2283" s="82" t="s">
        <v>339</v>
      </c>
    </row>
    <row r="2284" spans="1:18" ht="16.5">
      <c r="A2284" s="76"/>
      <c r="B2284" s="77"/>
      <c r="C2284" s="32" t="s">
        <v>342</v>
      </c>
      <c r="D2284" s="33" t="s">
        <v>15</v>
      </c>
      <c r="E2284" s="32" t="s">
        <v>342</v>
      </c>
      <c r="F2284" s="33" t="s">
        <v>15</v>
      </c>
      <c r="G2284" s="32" t="s">
        <v>342</v>
      </c>
      <c r="H2284" s="33" t="s">
        <v>15</v>
      </c>
      <c r="I2284" s="32" t="s">
        <v>342</v>
      </c>
      <c r="J2284" s="33" t="s">
        <v>15</v>
      </c>
      <c r="K2284" s="32" t="s">
        <v>342</v>
      </c>
      <c r="L2284" s="33" t="s">
        <v>15</v>
      </c>
      <c r="M2284" s="32" t="s">
        <v>342</v>
      </c>
      <c r="N2284" s="33" t="s">
        <v>15</v>
      </c>
      <c r="O2284" s="81"/>
      <c r="P2284" s="83"/>
      <c r="Q2284" s="83"/>
    </row>
    <row r="2285" spans="1:18" ht="18.75">
      <c r="A2285" s="34">
        <v>1</v>
      </c>
      <c r="B2285" s="35"/>
      <c r="C2285" s="34"/>
      <c r="D2285" s="36">
        <f>VLOOKUP(C2285,юноши!$A$4:$B$158,2)</f>
        <v>0</v>
      </c>
      <c r="E2285" s="34"/>
      <c r="F2285" s="36">
        <f>VLOOKUP(E2285,юноши!$C$4:$D$158,2)</f>
        <v>0</v>
      </c>
      <c r="G2285" s="34"/>
      <c r="H2285" s="36">
        <f>VLOOKUP(G2285,юноши!$E$4:$F$158,2)</f>
        <v>0</v>
      </c>
      <c r="I2285" s="34"/>
      <c r="J2285" s="36">
        <f>VLOOKUP(I2285,юноши!$G$4:$H$158,2)</f>
        <v>0</v>
      </c>
      <c r="K2285" s="34"/>
      <c r="L2285" s="36">
        <f>VLOOKUP(K2285,юноши!$I$4:$J$158,2)</f>
        <v>0</v>
      </c>
      <c r="M2285" s="34"/>
      <c r="N2285" s="36">
        <f>VLOOKUP(M2285,юноши!$K$4:$L$157,2)</f>
        <v>0</v>
      </c>
      <c r="O2285" s="37">
        <f>SUM(D2285+F2285+H2285+J2285+L2285+N2285)</f>
        <v>0</v>
      </c>
      <c r="P2285" s="47">
        <f>'Личное первенство'!P520</f>
        <v>20</v>
      </c>
      <c r="Q2285" s="69">
        <f ca="1">'Командный зачет'!D99</f>
        <v>5</v>
      </c>
      <c r="R2285" t="str">
        <f>M2281</f>
        <v>Субъект Российской Федерации 85</v>
      </c>
    </row>
    <row r="2286" spans="1:18" ht="18.75">
      <c r="A2286" s="34">
        <v>2</v>
      </c>
      <c r="B2286" s="35"/>
      <c r="C2286" s="34"/>
      <c r="D2286" s="36">
        <f>VLOOKUP(C2286,юноши!$A$4:$B$158,2)</f>
        <v>0</v>
      </c>
      <c r="E2286" s="34"/>
      <c r="F2286" s="36">
        <f>VLOOKUP(E2286,юноши!$C$4:$D$158,2)</f>
        <v>0</v>
      </c>
      <c r="G2286" s="34"/>
      <c r="H2286" s="36">
        <f>VLOOKUP(G2286,юноши!$E$4:$F$158,2)</f>
        <v>0</v>
      </c>
      <c r="I2286" s="34"/>
      <c r="J2286" s="36">
        <f>VLOOKUP(I2286,юноши!$G$4:$H$158,2)</f>
        <v>0</v>
      </c>
      <c r="K2286" s="34"/>
      <c r="L2286" s="36">
        <f>VLOOKUP(K2286,юноши!$I$4:$J$158,2)</f>
        <v>0</v>
      </c>
      <c r="M2286" s="34"/>
      <c r="N2286" s="36">
        <f>VLOOKUP(M2286,юноши!$K$4:$L$157,2)</f>
        <v>0</v>
      </c>
      <c r="O2286" s="37">
        <f t="shared" ref="O2286:O2290" si="84">SUM(D2286+F2286+H2286+J2286+L2286+N2286)</f>
        <v>0</v>
      </c>
      <c r="P2286" s="47">
        <f>'Личное первенство'!P521</f>
        <v>20</v>
      </c>
      <c r="Q2286" s="70"/>
      <c r="R2286" t="str">
        <f>M2281</f>
        <v>Субъект Российской Федерации 85</v>
      </c>
    </row>
    <row r="2287" spans="1:18" ht="18.75">
      <c r="A2287" s="34">
        <v>3</v>
      </c>
      <c r="B2287" s="35"/>
      <c r="C2287" s="34"/>
      <c r="D2287" s="36">
        <f>VLOOKUP(C2287,юноши!$A$4:$B$158,2)</f>
        <v>0</v>
      </c>
      <c r="E2287" s="34"/>
      <c r="F2287" s="36">
        <f>VLOOKUP(E2287,юноши!$C$4:$D$158,2)</f>
        <v>0</v>
      </c>
      <c r="G2287" s="34"/>
      <c r="H2287" s="36">
        <f>VLOOKUP(G2287,юноши!$E$4:$F$158,2)</f>
        <v>0</v>
      </c>
      <c r="I2287" s="34"/>
      <c r="J2287" s="36">
        <f>VLOOKUP(I2287,юноши!$G$4:$H$158,2)</f>
        <v>0</v>
      </c>
      <c r="K2287" s="34"/>
      <c r="L2287" s="36">
        <f>VLOOKUP(K2287,юноши!$I$4:$J$158,2)</f>
        <v>0</v>
      </c>
      <c r="M2287" s="34"/>
      <c r="N2287" s="36">
        <f>VLOOKUP(M2287,юноши!$K$4:$L$157,2)</f>
        <v>0</v>
      </c>
      <c r="O2287" s="37">
        <f t="shared" si="84"/>
        <v>0</v>
      </c>
      <c r="P2287" s="47">
        <f>'Личное первенство'!P522</f>
        <v>20</v>
      </c>
      <c r="Q2287" s="70"/>
      <c r="R2287" t="str">
        <f>M2281</f>
        <v>Субъект Российской Федерации 85</v>
      </c>
    </row>
    <row r="2288" spans="1:18" ht="18.75">
      <c r="A2288" s="34">
        <v>4</v>
      </c>
      <c r="B2288" s="35"/>
      <c r="C2288" s="34"/>
      <c r="D2288" s="36">
        <f>VLOOKUP(C2288,юноши!$A$4:$B$158,2)</f>
        <v>0</v>
      </c>
      <c r="E2288" s="34"/>
      <c r="F2288" s="36">
        <f>VLOOKUP(E2288,юноши!$C$4:$D$158,2)</f>
        <v>0</v>
      </c>
      <c r="G2288" s="34"/>
      <c r="H2288" s="36">
        <f>VLOOKUP(G2288,юноши!$E$4:$F$158,2)</f>
        <v>0</v>
      </c>
      <c r="I2288" s="34"/>
      <c r="J2288" s="36">
        <f>VLOOKUP(I2288,юноши!$G$4:$H$158,2)</f>
        <v>0</v>
      </c>
      <c r="K2288" s="34"/>
      <c r="L2288" s="36">
        <f>VLOOKUP(K2288,юноши!$I$4:$J$158,2)</f>
        <v>0</v>
      </c>
      <c r="M2288" s="34"/>
      <c r="N2288" s="36">
        <f>VLOOKUP(M2288,юноши!$K$4:$L$157,2)</f>
        <v>0</v>
      </c>
      <c r="O2288" s="37">
        <f t="shared" si="84"/>
        <v>0</v>
      </c>
      <c r="P2288" s="47">
        <f>'Личное первенство'!P523</f>
        <v>20</v>
      </c>
      <c r="Q2288" s="70"/>
      <c r="R2288" t="str">
        <f>M2281</f>
        <v>Субъект Российской Федерации 85</v>
      </c>
    </row>
    <row r="2289" spans="1:18" ht="18.75">
      <c r="A2289" s="34">
        <v>5</v>
      </c>
      <c r="B2289" s="35"/>
      <c r="C2289" s="34"/>
      <c r="D2289" s="36">
        <f>VLOOKUP(C2289,юноши!$A$4:$B$158,2)</f>
        <v>0</v>
      </c>
      <c r="E2289" s="34"/>
      <c r="F2289" s="36">
        <f>VLOOKUP(E2289,юноши!$C$4:$D$158,2)</f>
        <v>0</v>
      </c>
      <c r="G2289" s="34"/>
      <c r="H2289" s="36">
        <f>VLOOKUP(G2289,юноши!$E$4:$F$158,2)</f>
        <v>0</v>
      </c>
      <c r="I2289" s="34"/>
      <c r="J2289" s="36">
        <f>VLOOKUP(I2289,юноши!$G$4:$H$158,2)</f>
        <v>0</v>
      </c>
      <c r="K2289" s="34"/>
      <c r="L2289" s="36">
        <f>VLOOKUP(K2289,юноши!$I$4:$J$158,2)</f>
        <v>0</v>
      </c>
      <c r="M2289" s="34"/>
      <c r="N2289" s="36">
        <f>VLOOKUP(M2289,юноши!$K$4:$L$157,2)</f>
        <v>0</v>
      </c>
      <c r="O2289" s="37">
        <f t="shared" si="84"/>
        <v>0</v>
      </c>
      <c r="P2289" s="47">
        <f>'Личное первенство'!P524</f>
        <v>20</v>
      </c>
      <c r="Q2289" s="70"/>
      <c r="R2289" t="str">
        <f>M2281</f>
        <v>Субъект Российской Федерации 85</v>
      </c>
    </row>
    <row r="2290" spans="1:18" ht="18.75">
      <c r="A2290" s="34">
        <v>6</v>
      </c>
      <c r="B2290" s="35"/>
      <c r="C2290" s="34"/>
      <c r="D2290" s="36">
        <f>VLOOKUP(C2290,юноши!$A$4:$B$158,2)</f>
        <v>0</v>
      </c>
      <c r="E2290" s="34"/>
      <c r="F2290" s="36">
        <f>VLOOKUP(E2290,юноши!$C$4:$D$158,2)</f>
        <v>0</v>
      </c>
      <c r="G2290" s="34"/>
      <c r="H2290" s="36">
        <f>VLOOKUP(G2290,юноши!$E$4:$F$158,2)</f>
        <v>0</v>
      </c>
      <c r="I2290" s="34"/>
      <c r="J2290" s="36">
        <f>VLOOKUP(I2290,юноши!$G$4:$H$158,2)</f>
        <v>0</v>
      </c>
      <c r="K2290" s="34"/>
      <c r="L2290" s="36">
        <f>VLOOKUP(K2290,юноши!$I$4:$J$158,2)</f>
        <v>0</v>
      </c>
      <c r="M2290" s="34"/>
      <c r="N2290" s="36">
        <f>VLOOKUP(M2290,юноши!$K$4:$L$157,2)</f>
        <v>0</v>
      </c>
      <c r="O2290" s="37">
        <f t="shared" si="84"/>
        <v>0</v>
      </c>
      <c r="P2290" s="47">
        <f>'Личное первенство'!P525</f>
        <v>20</v>
      </c>
      <c r="Q2290" s="70"/>
      <c r="R2290" t="str">
        <f>M2281</f>
        <v>Субъект Российской Федерации 85</v>
      </c>
    </row>
    <row r="2291" spans="1:18" ht="20.25">
      <c r="A2291" s="72" t="s">
        <v>343</v>
      </c>
      <c r="B2291" s="73"/>
      <c r="C2291" s="73"/>
      <c r="D2291" s="73"/>
      <c r="E2291" s="73"/>
      <c r="F2291" s="73"/>
      <c r="G2291" s="73"/>
      <c r="H2291" s="73"/>
      <c r="I2291" s="73"/>
      <c r="J2291" s="73"/>
      <c r="K2291" s="73"/>
      <c r="L2291" s="73"/>
      <c r="M2291" s="73"/>
      <c r="N2291" s="74"/>
      <c r="O2291" s="79">
        <f ca="1">SUMPRODUCT(LARGE($O$2285:$O$2290,ROW(INDIRECT("O1:O"&amp;R15))))</f>
        <v>0</v>
      </c>
      <c r="P2291" s="80"/>
      <c r="Q2291" s="71"/>
    </row>
    <row r="2293" spans="1:18" ht="16.5">
      <c r="B2293" s="38" t="s">
        <v>350</v>
      </c>
    </row>
    <row r="2294" spans="1:18" ht="16.5">
      <c r="B2294" s="38"/>
    </row>
    <row r="2295" spans="1:18" ht="16.5">
      <c r="B2295" s="38" t="s">
        <v>351</v>
      </c>
    </row>
    <row r="2296" spans="1:18" ht="18.75">
      <c r="A2296" s="78" t="s">
        <v>330</v>
      </c>
      <c r="B2296" s="78"/>
      <c r="C2296" s="78"/>
      <c r="D2296" s="78"/>
      <c r="E2296" s="78"/>
      <c r="F2296" s="78"/>
      <c r="G2296" s="78"/>
      <c r="H2296" s="78"/>
      <c r="I2296" s="78"/>
      <c r="J2296" s="78"/>
      <c r="K2296" s="78"/>
      <c r="L2296" s="78"/>
      <c r="M2296" s="78"/>
      <c r="N2296" s="78"/>
      <c r="O2296" s="78"/>
      <c r="P2296" s="78"/>
      <c r="Q2296" s="78"/>
    </row>
    <row r="2297" spans="1:18" ht="18.75">
      <c r="A2297" s="78" t="s">
        <v>331</v>
      </c>
      <c r="B2297" s="78"/>
      <c r="C2297" s="78"/>
      <c r="D2297" s="78"/>
      <c r="E2297" s="78"/>
      <c r="F2297" s="78"/>
      <c r="G2297" s="78"/>
      <c r="H2297" s="78"/>
      <c r="I2297" s="78"/>
      <c r="J2297" s="78"/>
      <c r="K2297" s="78"/>
      <c r="L2297" s="78"/>
      <c r="M2297" s="78"/>
      <c r="N2297" s="78"/>
      <c r="O2297" s="78"/>
      <c r="P2297" s="78"/>
      <c r="Q2297" s="78"/>
    </row>
    <row r="2299" spans="1:18">
      <c r="A2299" s="65" t="s">
        <v>335</v>
      </c>
      <c r="B2299" s="65"/>
      <c r="C2299" s="65"/>
      <c r="D2299" s="65"/>
      <c r="E2299" s="65"/>
      <c r="F2299" s="65"/>
      <c r="G2299" s="65"/>
      <c r="H2299" s="65"/>
      <c r="I2299" s="65"/>
      <c r="J2299" s="65"/>
      <c r="K2299" s="65"/>
      <c r="L2299" s="65"/>
      <c r="M2299" s="65"/>
      <c r="N2299" s="65"/>
      <c r="O2299" s="65"/>
      <c r="P2299" s="65"/>
      <c r="Q2299" s="65"/>
    </row>
    <row r="2300" spans="1:18">
      <c r="A2300" s="28"/>
      <c r="B2300" s="28"/>
      <c r="C2300" s="28"/>
      <c r="D2300" s="28"/>
      <c r="E2300" s="28"/>
      <c r="F2300" s="28"/>
      <c r="G2300" s="28"/>
      <c r="H2300" s="28"/>
      <c r="I2300" s="28"/>
      <c r="J2300" s="28"/>
      <c r="K2300" s="28"/>
      <c r="L2300" s="28"/>
      <c r="M2300" s="28"/>
      <c r="N2300" s="28"/>
      <c r="O2300" s="28"/>
      <c r="P2300" s="28"/>
      <c r="Q2300" s="28"/>
    </row>
    <row r="2301" spans="1:18" ht="18.75">
      <c r="A2301" s="66" t="s">
        <v>332</v>
      </c>
      <c r="B2301" s="66"/>
      <c r="C2301" s="66"/>
      <c r="D2301" s="66"/>
      <c r="E2301" s="66"/>
      <c r="F2301" s="66"/>
      <c r="G2301" s="66"/>
      <c r="H2301" s="66"/>
      <c r="I2301" s="66"/>
      <c r="J2301" s="66"/>
      <c r="K2301" s="66"/>
      <c r="L2301" s="66"/>
      <c r="M2301" s="66"/>
      <c r="N2301" s="66"/>
      <c r="O2301" s="66"/>
      <c r="P2301" s="66"/>
      <c r="Q2301" s="66"/>
    </row>
    <row r="2302" spans="1:18" ht="18.75">
      <c r="A2302" s="66" t="s">
        <v>336</v>
      </c>
      <c r="B2302" s="66"/>
      <c r="C2302" s="66"/>
      <c r="D2302" s="66"/>
      <c r="E2302" s="66"/>
      <c r="F2302" s="66"/>
      <c r="G2302" s="66"/>
      <c r="H2302" s="66"/>
      <c r="I2302" s="66"/>
      <c r="J2302" s="66"/>
      <c r="K2302" s="66"/>
      <c r="L2302" s="66"/>
      <c r="M2302" s="66"/>
      <c r="N2302" s="66"/>
      <c r="O2302" s="66"/>
      <c r="P2302" s="66"/>
      <c r="Q2302" s="66"/>
    </row>
    <row r="2303" spans="1:18" ht="18.75">
      <c r="A2303" s="67" t="s">
        <v>337</v>
      </c>
      <c r="B2303" s="67"/>
      <c r="C2303" s="67"/>
      <c r="D2303" s="67"/>
      <c r="E2303" s="67"/>
      <c r="F2303" s="67"/>
      <c r="G2303" s="67"/>
      <c r="H2303" s="67"/>
      <c r="I2303" s="67"/>
      <c r="J2303" s="67"/>
      <c r="K2303" s="67"/>
      <c r="L2303" s="67"/>
      <c r="M2303" s="67"/>
      <c r="N2303" s="67"/>
      <c r="O2303" s="67"/>
      <c r="P2303" s="67"/>
      <c r="Q2303" s="67"/>
    </row>
    <row r="2304" spans="1:18" ht="18.75">
      <c r="A2304" s="40"/>
      <c r="B2304" s="40"/>
      <c r="C2304" s="40"/>
      <c r="D2304" s="40"/>
      <c r="E2304" s="40"/>
      <c r="F2304" s="40"/>
      <c r="G2304" s="40"/>
      <c r="H2304" s="40"/>
      <c r="I2304" s="40"/>
      <c r="J2304" s="40"/>
      <c r="K2304" s="40"/>
      <c r="L2304" s="40"/>
      <c r="M2304" s="40"/>
      <c r="N2304" s="40"/>
      <c r="O2304" s="40"/>
      <c r="P2304" s="40"/>
      <c r="Q2304" s="40"/>
    </row>
    <row r="2305" spans="1:18" ht="18.75">
      <c r="A2305" s="68" t="s">
        <v>333</v>
      </c>
      <c r="B2305" s="68"/>
      <c r="C2305" s="31"/>
      <c r="D2305" s="31"/>
      <c r="E2305" s="31"/>
      <c r="F2305" s="31"/>
      <c r="G2305" s="31"/>
      <c r="H2305" s="31"/>
      <c r="I2305" s="31"/>
      <c r="J2305" s="31"/>
      <c r="K2305" s="31"/>
      <c r="L2305" s="31"/>
      <c r="M2305" s="31"/>
      <c r="N2305" s="31"/>
      <c r="O2305" s="31"/>
    </row>
    <row r="2306" spans="1:18" ht="18.75">
      <c r="A2306" s="68" t="s">
        <v>334</v>
      </c>
      <c r="B2306" s="68"/>
      <c r="C2306" s="30"/>
      <c r="D2306" s="30"/>
      <c r="E2306" s="30"/>
      <c r="F2306" s="30"/>
      <c r="G2306" s="30"/>
      <c r="H2306" s="30"/>
      <c r="I2306" s="30"/>
      <c r="J2306" s="30"/>
      <c r="K2306" s="30"/>
      <c r="L2306" s="30"/>
      <c r="M2306" s="30"/>
      <c r="N2306" s="30"/>
      <c r="O2306" s="30"/>
    </row>
    <row r="2307" spans="1:18" ht="18.75">
      <c r="A2307" s="68"/>
      <c r="B2307" s="68"/>
      <c r="C2307" s="31"/>
      <c r="D2307" s="31"/>
      <c r="E2307" s="31"/>
      <c r="F2307" s="31"/>
      <c r="G2307" s="31"/>
      <c r="H2307" s="31"/>
      <c r="I2307" s="31"/>
      <c r="J2307" s="31"/>
      <c r="K2307" s="31"/>
      <c r="L2307" s="31"/>
      <c r="M2307" s="31"/>
      <c r="N2307" s="31"/>
      <c r="O2307" s="31"/>
    </row>
    <row r="2308" spans="1:18" ht="18.75">
      <c r="A2308" s="75" t="s">
        <v>437</v>
      </c>
      <c r="B2308" s="75"/>
      <c r="C2308" s="75"/>
      <c r="D2308" s="75"/>
      <c r="E2308" s="75"/>
      <c r="F2308" s="75"/>
      <c r="G2308" s="75"/>
      <c r="H2308" s="75"/>
      <c r="I2308" s="75"/>
      <c r="J2308" s="75"/>
      <c r="K2308" s="75"/>
      <c r="L2308" s="75"/>
      <c r="M2308" s="64" t="s">
        <v>537</v>
      </c>
      <c r="N2308" s="64"/>
      <c r="O2308" s="64"/>
      <c r="P2308" s="64"/>
      <c r="Q2308" s="64"/>
    </row>
    <row r="2310" spans="1:18" ht="46.5" customHeight="1">
      <c r="A2310" s="76" t="s">
        <v>340</v>
      </c>
      <c r="B2310" s="77" t="s">
        <v>341</v>
      </c>
      <c r="C2310" s="76" t="s">
        <v>352</v>
      </c>
      <c r="D2310" s="76"/>
      <c r="E2310" s="76" t="s">
        <v>344</v>
      </c>
      <c r="F2310" s="76"/>
      <c r="G2310" s="76" t="s">
        <v>345</v>
      </c>
      <c r="H2310" s="76"/>
      <c r="I2310" s="76" t="s">
        <v>346</v>
      </c>
      <c r="J2310" s="76"/>
      <c r="K2310" s="76" t="s">
        <v>347</v>
      </c>
      <c r="L2310" s="76"/>
      <c r="M2310" s="76" t="s">
        <v>348</v>
      </c>
      <c r="N2310" s="76"/>
      <c r="O2310" s="81" t="s">
        <v>349</v>
      </c>
      <c r="P2310" s="82" t="s">
        <v>338</v>
      </c>
      <c r="Q2310" s="82" t="s">
        <v>339</v>
      </c>
    </row>
    <row r="2311" spans="1:18" ht="16.5">
      <c r="A2311" s="76"/>
      <c r="B2311" s="77"/>
      <c r="C2311" s="32" t="s">
        <v>342</v>
      </c>
      <c r="D2311" s="33" t="s">
        <v>15</v>
      </c>
      <c r="E2311" s="32" t="s">
        <v>342</v>
      </c>
      <c r="F2311" s="33" t="s">
        <v>15</v>
      </c>
      <c r="G2311" s="32" t="s">
        <v>342</v>
      </c>
      <c r="H2311" s="33" t="s">
        <v>15</v>
      </c>
      <c r="I2311" s="32" t="s">
        <v>342</v>
      </c>
      <c r="J2311" s="33" t="s">
        <v>15</v>
      </c>
      <c r="K2311" s="32" t="s">
        <v>342</v>
      </c>
      <c r="L2311" s="33" t="s">
        <v>15</v>
      </c>
      <c r="M2311" s="32" t="s">
        <v>342</v>
      </c>
      <c r="N2311" s="33" t="s">
        <v>15</v>
      </c>
      <c r="O2311" s="81"/>
      <c r="P2311" s="83"/>
      <c r="Q2311" s="83"/>
    </row>
    <row r="2312" spans="1:18" ht="18.75">
      <c r="A2312" s="34">
        <v>1</v>
      </c>
      <c r="B2312" s="35"/>
      <c r="C2312" s="34"/>
      <c r="D2312" s="36">
        <f>VLOOKUP(C2312,юноши!$A$4:$B$158,2)</f>
        <v>0</v>
      </c>
      <c r="E2312" s="34"/>
      <c r="F2312" s="36">
        <f>VLOOKUP(E2312,юноши!$C$4:$D$158,2)</f>
        <v>0</v>
      </c>
      <c r="G2312" s="34"/>
      <c r="H2312" s="36">
        <f>VLOOKUP(G2312,юноши!$E$4:$F$158,2)</f>
        <v>0</v>
      </c>
      <c r="I2312" s="34"/>
      <c r="J2312" s="36">
        <f>VLOOKUP(I2312,юноши!$G$4:$H$158,2)</f>
        <v>0</v>
      </c>
      <c r="K2312" s="34"/>
      <c r="L2312" s="36">
        <f>VLOOKUP(K2312,юноши!$I$4:$J$158,2)</f>
        <v>0</v>
      </c>
      <c r="M2312" s="34"/>
      <c r="N2312" s="36">
        <f>VLOOKUP(M2312,юноши!$K$4:$L$157,2)</f>
        <v>0</v>
      </c>
      <c r="O2312" s="37">
        <f>SUM(D2312+F2312+H2312+J2312+L2312+N2312)</f>
        <v>0</v>
      </c>
      <c r="P2312" s="47">
        <f>'Личное первенство'!P526</f>
        <v>20</v>
      </c>
      <c r="Q2312" s="69">
        <f ca="1">'Командный зачет'!D100</f>
        <v>5</v>
      </c>
      <c r="R2312" t="str">
        <f>M2308</f>
        <v>Субъект Российской Федерации 86</v>
      </c>
    </row>
    <row r="2313" spans="1:18" ht="18.75">
      <c r="A2313" s="34">
        <v>2</v>
      </c>
      <c r="B2313" s="35"/>
      <c r="C2313" s="34"/>
      <c r="D2313" s="36">
        <f>VLOOKUP(C2313,юноши!$A$4:$B$158,2)</f>
        <v>0</v>
      </c>
      <c r="E2313" s="34"/>
      <c r="F2313" s="36">
        <f>VLOOKUP(E2313,юноши!$C$4:$D$158,2)</f>
        <v>0</v>
      </c>
      <c r="G2313" s="34"/>
      <c r="H2313" s="36">
        <f>VLOOKUP(G2313,юноши!$E$4:$F$158,2)</f>
        <v>0</v>
      </c>
      <c r="I2313" s="34"/>
      <c r="J2313" s="36">
        <f>VLOOKUP(I2313,юноши!$G$4:$H$158,2)</f>
        <v>0</v>
      </c>
      <c r="K2313" s="34"/>
      <c r="L2313" s="36">
        <f>VLOOKUP(K2313,юноши!$I$4:$J$158,2)</f>
        <v>0</v>
      </c>
      <c r="M2313" s="34"/>
      <c r="N2313" s="36">
        <f>VLOOKUP(M2313,юноши!$K$4:$L$157,2)</f>
        <v>0</v>
      </c>
      <c r="O2313" s="37">
        <f t="shared" ref="O2313:O2317" si="85">SUM(D2313+F2313+H2313+J2313+L2313+N2313)</f>
        <v>0</v>
      </c>
      <c r="P2313" s="47">
        <f>'Личное первенство'!P527</f>
        <v>20</v>
      </c>
      <c r="Q2313" s="70"/>
      <c r="R2313" t="str">
        <f>M2308</f>
        <v>Субъект Российской Федерации 86</v>
      </c>
    </row>
    <row r="2314" spans="1:18" ht="18.75">
      <c r="A2314" s="34">
        <v>3</v>
      </c>
      <c r="B2314" s="35"/>
      <c r="C2314" s="34"/>
      <c r="D2314" s="36">
        <f>VLOOKUP(C2314,юноши!$A$4:$B$158,2)</f>
        <v>0</v>
      </c>
      <c r="E2314" s="34"/>
      <c r="F2314" s="36">
        <f>VLOOKUP(E2314,юноши!$C$4:$D$158,2)</f>
        <v>0</v>
      </c>
      <c r="G2314" s="34"/>
      <c r="H2314" s="36">
        <f>VLOOKUP(G2314,юноши!$E$4:$F$158,2)</f>
        <v>0</v>
      </c>
      <c r="I2314" s="34"/>
      <c r="J2314" s="36">
        <f>VLOOKUP(I2314,юноши!$G$4:$H$158,2)</f>
        <v>0</v>
      </c>
      <c r="K2314" s="34"/>
      <c r="L2314" s="36">
        <f>VLOOKUP(K2314,юноши!$I$4:$J$158,2)</f>
        <v>0</v>
      </c>
      <c r="M2314" s="34"/>
      <c r="N2314" s="36">
        <f>VLOOKUP(M2314,юноши!$K$4:$L$157,2)</f>
        <v>0</v>
      </c>
      <c r="O2314" s="37">
        <f t="shared" si="85"/>
        <v>0</v>
      </c>
      <c r="P2314" s="47">
        <f>'Личное первенство'!P528</f>
        <v>20</v>
      </c>
      <c r="Q2314" s="70"/>
      <c r="R2314" t="str">
        <f>M2308</f>
        <v>Субъект Российской Федерации 86</v>
      </c>
    </row>
    <row r="2315" spans="1:18" ht="18.75">
      <c r="A2315" s="34">
        <v>4</v>
      </c>
      <c r="B2315" s="35"/>
      <c r="C2315" s="34"/>
      <c r="D2315" s="36">
        <f>VLOOKUP(C2315,юноши!$A$4:$B$158,2)</f>
        <v>0</v>
      </c>
      <c r="E2315" s="34"/>
      <c r="F2315" s="36">
        <f>VLOOKUP(E2315,юноши!$C$4:$D$158,2)</f>
        <v>0</v>
      </c>
      <c r="G2315" s="34"/>
      <c r="H2315" s="36">
        <f>VLOOKUP(G2315,юноши!$E$4:$F$158,2)</f>
        <v>0</v>
      </c>
      <c r="I2315" s="34"/>
      <c r="J2315" s="36">
        <f>VLOOKUP(I2315,юноши!$G$4:$H$158,2)</f>
        <v>0</v>
      </c>
      <c r="K2315" s="34"/>
      <c r="L2315" s="36">
        <f>VLOOKUP(K2315,юноши!$I$4:$J$158,2)</f>
        <v>0</v>
      </c>
      <c r="M2315" s="34"/>
      <c r="N2315" s="36">
        <f>VLOOKUP(M2315,юноши!$K$4:$L$157,2)</f>
        <v>0</v>
      </c>
      <c r="O2315" s="37">
        <f t="shared" si="85"/>
        <v>0</v>
      </c>
      <c r="P2315" s="47">
        <f>'Личное первенство'!P529</f>
        <v>20</v>
      </c>
      <c r="Q2315" s="70"/>
      <c r="R2315" t="str">
        <f>M2308</f>
        <v>Субъект Российской Федерации 86</v>
      </c>
    </row>
    <row r="2316" spans="1:18" ht="18.75">
      <c r="A2316" s="34">
        <v>5</v>
      </c>
      <c r="B2316" s="35"/>
      <c r="C2316" s="34"/>
      <c r="D2316" s="36">
        <f>VLOOKUP(C2316,юноши!$A$4:$B$158,2)</f>
        <v>0</v>
      </c>
      <c r="E2316" s="34"/>
      <c r="F2316" s="36">
        <f>VLOOKUP(E2316,юноши!$C$4:$D$158,2)</f>
        <v>0</v>
      </c>
      <c r="G2316" s="34"/>
      <c r="H2316" s="36">
        <f>VLOOKUP(G2316,юноши!$E$4:$F$158,2)</f>
        <v>0</v>
      </c>
      <c r="I2316" s="34"/>
      <c r="J2316" s="36">
        <f>VLOOKUP(I2316,юноши!$G$4:$H$158,2)</f>
        <v>0</v>
      </c>
      <c r="K2316" s="34"/>
      <c r="L2316" s="36">
        <f>VLOOKUP(K2316,юноши!$I$4:$J$158,2)</f>
        <v>0</v>
      </c>
      <c r="M2316" s="34"/>
      <c r="N2316" s="36">
        <f>VLOOKUP(M2316,юноши!$K$4:$L$157,2)</f>
        <v>0</v>
      </c>
      <c r="O2316" s="37">
        <f t="shared" si="85"/>
        <v>0</v>
      </c>
      <c r="P2316" s="47">
        <f>'Личное первенство'!P530</f>
        <v>20</v>
      </c>
      <c r="Q2316" s="70"/>
      <c r="R2316" t="str">
        <f>M2308</f>
        <v>Субъект Российской Федерации 86</v>
      </c>
    </row>
    <row r="2317" spans="1:18" ht="18.75">
      <c r="A2317" s="34">
        <v>6</v>
      </c>
      <c r="B2317" s="35"/>
      <c r="C2317" s="34"/>
      <c r="D2317" s="36">
        <f>VLOOKUP(C2317,юноши!$A$4:$B$158,2)</f>
        <v>0</v>
      </c>
      <c r="E2317" s="34"/>
      <c r="F2317" s="36">
        <f>VLOOKUP(E2317,юноши!$C$4:$D$158,2)</f>
        <v>0</v>
      </c>
      <c r="G2317" s="34"/>
      <c r="H2317" s="36">
        <f>VLOOKUP(G2317,юноши!$E$4:$F$158,2)</f>
        <v>0</v>
      </c>
      <c r="I2317" s="34"/>
      <c r="J2317" s="36">
        <f>VLOOKUP(I2317,юноши!$G$4:$H$158,2)</f>
        <v>0</v>
      </c>
      <c r="K2317" s="34"/>
      <c r="L2317" s="36">
        <f>VLOOKUP(K2317,юноши!$I$4:$J$158,2)</f>
        <v>0</v>
      </c>
      <c r="M2317" s="34"/>
      <c r="N2317" s="36">
        <f>VLOOKUP(M2317,юноши!$K$4:$L$157,2)</f>
        <v>0</v>
      </c>
      <c r="O2317" s="37">
        <f t="shared" si="85"/>
        <v>0</v>
      </c>
      <c r="P2317" s="47">
        <f>'Личное первенство'!P531</f>
        <v>20</v>
      </c>
      <c r="Q2317" s="70"/>
      <c r="R2317" t="str">
        <f>M2308</f>
        <v>Субъект Российской Федерации 86</v>
      </c>
    </row>
    <row r="2318" spans="1:18" ht="20.25">
      <c r="A2318" s="72" t="s">
        <v>343</v>
      </c>
      <c r="B2318" s="73"/>
      <c r="C2318" s="73"/>
      <c r="D2318" s="73"/>
      <c r="E2318" s="73"/>
      <c r="F2318" s="73"/>
      <c r="G2318" s="73"/>
      <c r="H2318" s="73"/>
      <c r="I2318" s="73"/>
      <c r="J2318" s="73"/>
      <c r="K2318" s="73"/>
      <c r="L2318" s="73"/>
      <c r="M2318" s="73"/>
      <c r="N2318" s="74"/>
      <c r="O2318" s="79">
        <f ca="1">SUMPRODUCT(LARGE($O$2312:$O$2317,ROW(INDIRECT("O1:O"&amp;R15))))</f>
        <v>0</v>
      </c>
      <c r="P2318" s="80"/>
      <c r="Q2318" s="71"/>
    </row>
    <row r="2320" spans="1:18" ht="16.5">
      <c r="B2320" s="38" t="s">
        <v>350</v>
      </c>
    </row>
    <row r="2321" spans="1:17" ht="16.5">
      <c r="B2321" s="38"/>
    </row>
    <row r="2322" spans="1:17" ht="16.5">
      <c r="B2322" s="38" t="s">
        <v>351</v>
      </c>
    </row>
    <row r="2323" spans="1:17" ht="18.75">
      <c r="A2323" s="78" t="s">
        <v>330</v>
      </c>
      <c r="B2323" s="78"/>
      <c r="C2323" s="78"/>
      <c r="D2323" s="78"/>
      <c r="E2323" s="78"/>
      <c r="F2323" s="78"/>
      <c r="G2323" s="78"/>
      <c r="H2323" s="78"/>
      <c r="I2323" s="78"/>
      <c r="J2323" s="78"/>
      <c r="K2323" s="78"/>
      <c r="L2323" s="78"/>
      <c r="M2323" s="78"/>
      <c r="N2323" s="78"/>
      <c r="O2323" s="78"/>
      <c r="P2323" s="78"/>
      <c r="Q2323" s="78"/>
    </row>
    <row r="2324" spans="1:17" ht="18.75">
      <c r="A2324" s="78" t="s">
        <v>331</v>
      </c>
      <c r="B2324" s="78"/>
      <c r="C2324" s="78"/>
      <c r="D2324" s="78"/>
      <c r="E2324" s="78"/>
      <c r="F2324" s="78"/>
      <c r="G2324" s="78"/>
      <c r="H2324" s="78"/>
      <c r="I2324" s="78"/>
      <c r="J2324" s="78"/>
      <c r="K2324" s="78"/>
      <c r="L2324" s="78"/>
      <c r="M2324" s="78"/>
      <c r="N2324" s="78"/>
      <c r="O2324" s="78"/>
      <c r="P2324" s="78"/>
      <c r="Q2324" s="78"/>
    </row>
    <row r="2326" spans="1:17">
      <c r="A2326" s="65" t="s">
        <v>335</v>
      </c>
      <c r="B2326" s="65"/>
      <c r="C2326" s="65"/>
      <c r="D2326" s="65"/>
      <c r="E2326" s="65"/>
      <c r="F2326" s="65"/>
      <c r="G2326" s="65"/>
      <c r="H2326" s="65"/>
      <c r="I2326" s="65"/>
      <c r="J2326" s="65"/>
      <c r="K2326" s="65"/>
      <c r="L2326" s="65"/>
      <c r="M2326" s="65"/>
      <c r="N2326" s="65"/>
      <c r="O2326" s="65"/>
      <c r="P2326" s="65"/>
      <c r="Q2326" s="65"/>
    </row>
    <row r="2327" spans="1:17">
      <c r="A2327" s="28"/>
      <c r="B2327" s="28"/>
      <c r="C2327" s="28"/>
      <c r="D2327" s="28"/>
      <c r="E2327" s="28"/>
      <c r="F2327" s="28"/>
      <c r="G2327" s="28"/>
      <c r="H2327" s="28"/>
      <c r="I2327" s="28"/>
      <c r="J2327" s="28"/>
      <c r="K2327" s="28"/>
      <c r="L2327" s="28"/>
      <c r="M2327" s="28"/>
      <c r="N2327" s="28"/>
      <c r="O2327" s="28"/>
      <c r="P2327" s="28"/>
      <c r="Q2327" s="28"/>
    </row>
    <row r="2328" spans="1:17" ht="18.75">
      <c r="A2328" s="66" t="s">
        <v>332</v>
      </c>
      <c r="B2328" s="66"/>
      <c r="C2328" s="66"/>
      <c r="D2328" s="66"/>
      <c r="E2328" s="66"/>
      <c r="F2328" s="66"/>
      <c r="G2328" s="66"/>
      <c r="H2328" s="66"/>
      <c r="I2328" s="66"/>
      <c r="J2328" s="66"/>
      <c r="K2328" s="66"/>
      <c r="L2328" s="66"/>
      <c r="M2328" s="66"/>
      <c r="N2328" s="66"/>
      <c r="O2328" s="66"/>
      <c r="P2328" s="66"/>
      <c r="Q2328" s="66"/>
    </row>
    <row r="2329" spans="1:17" ht="18.75">
      <c r="A2329" s="66" t="s">
        <v>336</v>
      </c>
      <c r="B2329" s="66"/>
      <c r="C2329" s="66"/>
      <c r="D2329" s="66"/>
      <c r="E2329" s="66"/>
      <c r="F2329" s="66"/>
      <c r="G2329" s="66"/>
      <c r="H2329" s="66"/>
      <c r="I2329" s="66"/>
      <c r="J2329" s="66"/>
      <c r="K2329" s="66"/>
      <c r="L2329" s="66"/>
      <c r="M2329" s="66"/>
      <c r="N2329" s="66"/>
      <c r="O2329" s="66"/>
      <c r="P2329" s="66"/>
      <c r="Q2329" s="66"/>
    </row>
    <row r="2330" spans="1:17" ht="18.75">
      <c r="A2330" s="67" t="s">
        <v>337</v>
      </c>
      <c r="B2330" s="67"/>
      <c r="C2330" s="67"/>
      <c r="D2330" s="67"/>
      <c r="E2330" s="67"/>
      <c r="F2330" s="67"/>
      <c r="G2330" s="67"/>
      <c r="H2330" s="67"/>
      <c r="I2330" s="67"/>
      <c r="J2330" s="67"/>
      <c r="K2330" s="67"/>
      <c r="L2330" s="67"/>
      <c r="M2330" s="67"/>
      <c r="N2330" s="67"/>
      <c r="O2330" s="67"/>
      <c r="P2330" s="67"/>
      <c r="Q2330" s="67"/>
    </row>
    <row r="2331" spans="1:17" ht="18.75">
      <c r="A2331" s="40"/>
      <c r="B2331" s="40"/>
      <c r="C2331" s="40"/>
      <c r="D2331" s="40"/>
      <c r="E2331" s="40"/>
      <c r="F2331" s="40"/>
      <c r="G2331" s="40"/>
      <c r="H2331" s="40"/>
      <c r="I2331" s="40"/>
      <c r="J2331" s="40"/>
      <c r="K2331" s="40"/>
      <c r="L2331" s="40"/>
      <c r="M2331" s="40"/>
      <c r="N2331" s="40"/>
      <c r="O2331" s="40"/>
      <c r="P2331" s="40"/>
      <c r="Q2331" s="40"/>
    </row>
    <row r="2332" spans="1:17" ht="18.75">
      <c r="A2332" s="68" t="s">
        <v>333</v>
      </c>
      <c r="B2332" s="68"/>
      <c r="C2332" s="31"/>
      <c r="D2332" s="31"/>
      <c r="E2332" s="31"/>
      <c r="F2332" s="31"/>
      <c r="G2332" s="31"/>
      <c r="H2332" s="31"/>
      <c r="I2332" s="31"/>
      <c r="J2332" s="31"/>
      <c r="K2332" s="31"/>
      <c r="L2332" s="31"/>
      <c r="M2332" s="31"/>
      <c r="N2332" s="31"/>
      <c r="O2332" s="31"/>
    </row>
    <row r="2333" spans="1:17" ht="18.75">
      <c r="A2333" s="68" t="s">
        <v>334</v>
      </c>
      <c r="B2333" s="68"/>
      <c r="C2333" s="30"/>
      <c r="D2333" s="30"/>
      <c r="E2333" s="30"/>
      <c r="F2333" s="30"/>
      <c r="G2333" s="30"/>
      <c r="H2333" s="30"/>
      <c r="I2333" s="30"/>
      <c r="J2333" s="30"/>
      <c r="K2333" s="30"/>
      <c r="L2333" s="30"/>
      <c r="M2333" s="30"/>
      <c r="N2333" s="30"/>
      <c r="O2333" s="30"/>
    </row>
    <row r="2334" spans="1:17" ht="18.75">
      <c r="A2334" s="68"/>
      <c r="B2334" s="68"/>
      <c r="C2334" s="31"/>
      <c r="D2334" s="31"/>
      <c r="E2334" s="31"/>
      <c r="F2334" s="31"/>
      <c r="G2334" s="31"/>
      <c r="H2334" s="31"/>
      <c r="I2334" s="31"/>
      <c r="J2334" s="31"/>
      <c r="K2334" s="31"/>
      <c r="L2334" s="31"/>
      <c r="M2334" s="31"/>
      <c r="N2334" s="31"/>
      <c r="O2334" s="31"/>
    </row>
    <row r="2335" spans="1:17" ht="18.75">
      <c r="A2335" s="75" t="s">
        <v>438</v>
      </c>
      <c r="B2335" s="75"/>
      <c r="C2335" s="75"/>
      <c r="D2335" s="75"/>
      <c r="E2335" s="75"/>
      <c r="F2335" s="75"/>
      <c r="G2335" s="75"/>
      <c r="H2335" s="75"/>
      <c r="I2335" s="75"/>
      <c r="J2335" s="75"/>
      <c r="K2335" s="75"/>
      <c r="L2335" s="75"/>
      <c r="M2335" s="64" t="s">
        <v>538</v>
      </c>
      <c r="N2335" s="64"/>
      <c r="O2335" s="64"/>
      <c r="P2335" s="64"/>
      <c r="Q2335" s="64"/>
    </row>
    <row r="2337" spans="1:18" ht="46.5" customHeight="1">
      <c r="A2337" s="76" t="s">
        <v>340</v>
      </c>
      <c r="B2337" s="77" t="s">
        <v>341</v>
      </c>
      <c r="C2337" s="76" t="s">
        <v>352</v>
      </c>
      <c r="D2337" s="76"/>
      <c r="E2337" s="76" t="s">
        <v>344</v>
      </c>
      <c r="F2337" s="76"/>
      <c r="G2337" s="76" t="s">
        <v>345</v>
      </c>
      <c r="H2337" s="76"/>
      <c r="I2337" s="76" t="s">
        <v>346</v>
      </c>
      <c r="J2337" s="76"/>
      <c r="K2337" s="76" t="s">
        <v>347</v>
      </c>
      <c r="L2337" s="76"/>
      <c r="M2337" s="76" t="s">
        <v>348</v>
      </c>
      <c r="N2337" s="76"/>
      <c r="O2337" s="81" t="s">
        <v>349</v>
      </c>
      <c r="P2337" s="82" t="s">
        <v>338</v>
      </c>
      <c r="Q2337" s="82" t="s">
        <v>339</v>
      </c>
    </row>
    <row r="2338" spans="1:18" ht="16.5">
      <c r="A2338" s="76"/>
      <c r="B2338" s="77"/>
      <c r="C2338" s="32" t="s">
        <v>342</v>
      </c>
      <c r="D2338" s="33" t="s">
        <v>15</v>
      </c>
      <c r="E2338" s="32" t="s">
        <v>342</v>
      </c>
      <c r="F2338" s="33" t="s">
        <v>15</v>
      </c>
      <c r="G2338" s="32" t="s">
        <v>342</v>
      </c>
      <c r="H2338" s="33" t="s">
        <v>15</v>
      </c>
      <c r="I2338" s="32" t="s">
        <v>342</v>
      </c>
      <c r="J2338" s="33" t="s">
        <v>15</v>
      </c>
      <c r="K2338" s="32" t="s">
        <v>342</v>
      </c>
      <c r="L2338" s="33" t="s">
        <v>15</v>
      </c>
      <c r="M2338" s="32" t="s">
        <v>342</v>
      </c>
      <c r="N2338" s="33" t="s">
        <v>15</v>
      </c>
      <c r="O2338" s="81"/>
      <c r="P2338" s="83"/>
      <c r="Q2338" s="83"/>
    </row>
    <row r="2339" spans="1:18" ht="18.75">
      <c r="A2339" s="34">
        <v>1</v>
      </c>
      <c r="B2339" s="35"/>
      <c r="C2339" s="34"/>
      <c r="D2339" s="36">
        <f>VLOOKUP(C2339,юноши!$A$4:$B$158,2)</f>
        <v>0</v>
      </c>
      <c r="E2339" s="34"/>
      <c r="F2339" s="36">
        <f>VLOOKUP(E2339,юноши!$C$4:$D$158,2)</f>
        <v>0</v>
      </c>
      <c r="G2339" s="34"/>
      <c r="H2339" s="36">
        <f>VLOOKUP(G2339,юноши!$E$4:$F$158,2)</f>
        <v>0</v>
      </c>
      <c r="I2339" s="34"/>
      <c r="J2339" s="36">
        <f>VLOOKUP(I2339,юноши!$G$4:$H$158,2)</f>
        <v>0</v>
      </c>
      <c r="K2339" s="34"/>
      <c r="L2339" s="36">
        <f>VLOOKUP(K2339,юноши!$I$4:$J$158,2)</f>
        <v>0</v>
      </c>
      <c r="M2339" s="34"/>
      <c r="N2339" s="36">
        <f>VLOOKUP(M2339,юноши!$K$4:$L$157,2)</f>
        <v>0</v>
      </c>
      <c r="O2339" s="37">
        <f>SUM(D2339+F2339+H2339+J2339+L2339+N2339)</f>
        <v>0</v>
      </c>
      <c r="P2339" s="47">
        <f>'Личное первенство'!P532</f>
        <v>20</v>
      </c>
      <c r="Q2339" s="69">
        <f ca="1">'Командный зачет'!D101</f>
        <v>5</v>
      </c>
      <c r="R2339" t="str">
        <f>M2335</f>
        <v>Субъект Российской Федерации 87</v>
      </c>
    </row>
    <row r="2340" spans="1:18" ht="18.75">
      <c r="A2340" s="34">
        <v>2</v>
      </c>
      <c r="B2340" s="35"/>
      <c r="C2340" s="34"/>
      <c r="D2340" s="36">
        <f>VLOOKUP(C2340,юноши!$A$4:$B$158,2)</f>
        <v>0</v>
      </c>
      <c r="E2340" s="34"/>
      <c r="F2340" s="36">
        <f>VLOOKUP(E2340,юноши!$C$4:$D$158,2)</f>
        <v>0</v>
      </c>
      <c r="G2340" s="34"/>
      <c r="H2340" s="36">
        <f>VLOOKUP(G2340,юноши!$E$4:$F$158,2)</f>
        <v>0</v>
      </c>
      <c r="I2340" s="34"/>
      <c r="J2340" s="36">
        <f>VLOOKUP(I2340,юноши!$G$4:$H$158,2)</f>
        <v>0</v>
      </c>
      <c r="K2340" s="34"/>
      <c r="L2340" s="36">
        <f>VLOOKUP(K2340,юноши!$I$4:$J$158,2)</f>
        <v>0</v>
      </c>
      <c r="M2340" s="34"/>
      <c r="N2340" s="36">
        <f>VLOOKUP(M2340,юноши!$K$4:$L$157,2)</f>
        <v>0</v>
      </c>
      <c r="O2340" s="37">
        <f t="shared" ref="O2340:O2344" si="86">SUM(D2340+F2340+H2340+J2340+L2340+N2340)</f>
        <v>0</v>
      </c>
      <c r="P2340" s="47">
        <f>'Личное первенство'!P533</f>
        <v>20</v>
      </c>
      <c r="Q2340" s="70"/>
      <c r="R2340" t="str">
        <f>M2335</f>
        <v>Субъект Российской Федерации 87</v>
      </c>
    </row>
    <row r="2341" spans="1:18" ht="18.75">
      <c r="A2341" s="34">
        <v>3</v>
      </c>
      <c r="B2341" s="35"/>
      <c r="C2341" s="34"/>
      <c r="D2341" s="36">
        <f>VLOOKUP(C2341,юноши!$A$4:$B$158,2)</f>
        <v>0</v>
      </c>
      <c r="E2341" s="34"/>
      <c r="F2341" s="36">
        <f>VLOOKUP(E2341,юноши!$C$4:$D$158,2)</f>
        <v>0</v>
      </c>
      <c r="G2341" s="34"/>
      <c r="H2341" s="36">
        <f>VLOOKUP(G2341,юноши!$E$4:$F$158,2)</f>
        <v>0</v>
      </c>
      <c r="I2341" s="34"/>
      <c r="J2341" s="36">
        <f>VLOOKUP(I2341,юноши!$G$4:$H$158,2)</f>
        <v>0</v>
      </c>
      <c r="K2341" s="34"/>
      <c r="L2341" s="36">
        <f>VLOOKUP(K2341,юноши!$I$4:$J$158,2)</f>
        <v>0</v>
      </c>
      <c r="M2341" s="34"/>
      <c r="N2341" s="36">
        <f>VLOOKUP(M2341,юноши!$K$4:$L$157,2)</f>
        <v>0</v>
      </c>
      <c r="O2341" s="37">
        <f t="shared" si="86"/>
        <v>0</v>
      </c>
      <c r="P2341" s="47">
        <f>'Личное первенство'!P534</f>
        <v>20</v>
      </c>
      <c r="Q2341" s="70"/>
      <c r="R2341" t="str">
        <f>M2335</f>
        <v>Субъект Российской Федерации 87</v>
      </c>
    </row>
    <row r="2342" spans="1:18" ht="18.75">
      <c r="A2342" s="34">
        <v>4</v>
      </c>
      <c r="B2342" s="35"/>
      <c r="C2342" s="34"/>
      <c r="D2342" s="36">
        <f>VLOOKUP(C2342,юноши!$A$4:$B$158,2)</f>
        <v>0</v>
      </c>
      <c r="E2342" s="34"/>
      <c r="F2342" s="36">
        <f>VLOOKUP(E2342,юноши!$C$4:$D$158,2)</f>
        <v>0</v>
      </c>
      <c r="G2342" s="34"/>
      <c r="H2342" s="36">
        <f>VLOOKUP(G2342,юноши!$E$4:$F$158,2)</f>
        <v>0</v>
      </c>
      <c r="I2342" s="34"/>
      <c r="J2342" s="36">
        <f>VLOOKUP(I2342,юноши!$G$4:$H$158,2)</f>
        <v>0</v>
      </c>
      <c r="K2342" s="34"/>
      <c r="L2342" s="36">
        <f>VLOOKUP(K2342,юноши!$I$4:$J$158,2)</f>
        <v>0</v>
      </c>
      <c r="M2342" s="34"/>
      <c r="N2342" s="36">
        <f>VLOOKUP(M2342,юноши!$K$4:$L$157,2)</f>
        <v>0</v>
      </c>
      <c r="O2342" s="37">
        <f t="shared" si="86"/>
        <v>0</v>
      </c>
      <c r="P2342" s="47">
        <f>'Личное первенство'!P535</f>
        <v>20</v>
      </c>
      <c r="Q2342" s="70"/>
      <c r="R2342" t="str">
        <f>M2335</f>
        <v>Субъект Российской Федерации 87</v>
      </c>
    </row>
    <row r="2343" spans="1:18" ht="18.75">
      <c r="A2343" s="34">
        <v>5</v>
      </c>
      <c r="B2343" s="35"/>
      <c r="C2343" s="34"/>
      <c r="D2343" s="36">
        <f>VLOOKUP(C2343,юноши!$A$4:$B$158,2)</f>
        <v>0</v>
      </c>
      <c r="E2343" s="34"/>
      <c r="F2343" s="36">
        <f>VLOOKUP(E2343,юноши!$C$4:$D$158,2)</f>
        <v>0</v>
      </c>
      <c r="G2343" s="34"/>
      <c r="H2343" s="36">
        <f>VLOOKUP(G2343,юноши!$E$4:$F$158,2)</f>
        <v>0</v>
      </c>
      <c r="I2343" s="34"/>
      <c r="J2343" s="36">
        <f>VLOOKUP(I2343,юноши!$G$4:$H$158,2)</f>
        <v>0</v>
      </c>
      <c r="K2343" s="34"/>
      <c r="L2343" s="36">
        <f>VLOOKUP(K2343,юноши!$I$4:$J$158,2)</f>
        <v>0</v>
      </c>
      <c r="M2343" s="34"/>
      <c r="N2343" s="36">
        <f>VLOOKUP(M2343,юноши!$K$4:$L$157,2)</f>
        <v>0</v>
      </c>
      <c r="O2343" s="37">
        <f t="shared" si="86"/>
        <v>0</v>
      </c>
      <c r="P2343" s="47">
        <f>'Личное первенство'!P536</f>
        <v>20</v>
      </c>
      <c r="Q2343" s="70"/>
      <c r="R2343" t="str">
        <f>M2335</f>
        <v>Субъект Российской Федерации 87</v>
      </c>
    </row>
    <row r="2344" spans="1:18" ht="18.75">
      <c r="A2344" s="34">
        <v>6</v>
      </c>
      <c r="B2344" s="35"/>
      <c r="C2344" s="34"/>
      <c r="D2344" s="36">
        <f>VLOOKUP(C2344,юноши!$A$4:$B$158,2)</f>
        <v>0</v>
      </c>
      <c r="E2344" s="34"/>
      <c r="F2344" s="36">
        <f>VLOOKUP(E2344,юноши!$C$4:$D$158,2)</f>
        <v>0</v>
      </c>
      <c r="G2344" s="34"/>
      <c r="H2344" s="36">
        <f>VLOOKUP(G2344,юноши!$E$4:$F$158,2)</f>
        <v>0</v>
      </c>
      <c r="I2344" s="34"/>
      <c r="J2344" s="36">
        <f>VLOOKUP(I2344,юноши!$G$4:$H$158,2)</f>
        <v>0</v>
      </c>
      <c r="K2344" s="34"/>
      <c r="L2344" s="36">
        <f>VLOOKUP(K2344,юноши!$I$4:$J$158,2)</f>
        <v>0</v>
      </c>
      <c r="M2344" s="34"/>
      <c r="N2344" s="36">
        <f>VLOOKUP(M2344,юноши!$K$4:$L$157,2)</f>
        <v>0</v>
      </c>
      <c r="O2344" s="37">
        <f t="shared" si="86"/>
        <v>0</v>
      </c>
      <c r="P2344" s="47">
        <f>'Личное первенство'!P537</f>
        <v>20</v>
      </c>
      <c r="Q2344" s="70"/>
      <c r="R2344" t="str">
        <f>M2335</f>
        <v>Субъект Российской Федерации 87</v>
      </c>
    </row>
    <row r="2345" spans="1:18" ht="20.25">
      <c r="A2345" s="72" t="s">
        <v>343</v>
      </c>
      <c r="B2345" s="73"/>
      <c r="C2345" s="73"/>
      <c r="D2345" s="73"/>
      <c r="E2345" s="73"/>
      <c r="F2345" s="73"/>
      <c r="G2345" s="73"/>
      <c r="H2345" s="73"/>
      <c r="I2345" s="73"/>
      <c r="J2345" s="73"/>
      <c r="K2345" s="73"/>
      <c r="L2345" s="73"/>
      <c r="M2345" s="73"/>
      <c r="N2345" s="74"/>
      <c r="O2345" s="79">
        <f ca="1">SUMPRODUCT(LARGE($O$2339:$O$2344,ROW(INDIRECT("O1:O"&amp;R15))))</f>
        <v>0</v>
      </c>
      <c r="P2345" s="80"/>
      <c r="Q2345" s="71"/>
    </row>
    <row r="2347" spans="1:18" ht="16.5">
      <c r="B2347" s="38" t="s">
        <v>350</v>
      </c>
    </row>
    <row r="2348" spans="1:18" ht="16.5">
      <c r="B2348" s="38"/>
    </row>
    <row r="2349" spans="1:18" ht="16.5">
      <c r="B2349" s="38" t="s">
        <v>351</v>
      </c>
    </row>
    <row r="2350" spans="1:18" ht="18.75">
      <c r="A2350" s="78" t="s">
        <v>330</v>
      </c>
      <c r="B2350" s="78"/>
      <c r="C2350" s="78"/>
      <c r="D2350" s="78"/>
      <c r="E2350" s="78"/>
      <c r="F2350" s="78"/>
      <c r="G2350" s="78"/>
      <c r="H2350" s="78"/>
      <c r="I2350" s="78"/>
      <c r="J2350" s="78"/>
      <c r="K2350" s="78"/>
      <c r="L2350" s="78"/>
      <c r="M2350" s="78"/>
      <c r="N2350" s="78"/>
      <c r="O2350" s="78"/>
      <c r="P2350" s="78"/>
      <c r="Q2350" s="78"/>
    </row>
    <row r="2351" spans="1:18" ht="18.75">
      <c r="A2351" s="78" t="s">
        <v>331</v>
      </c>
      <c r="B2351" s="78"/>
      <c r="C2351" s="78"/>
      <c r="D2351" s="78"/>
      <c r="E2351" s="78"/>
      <c r="F2351" s="78"/>
      <c r="G2351" s="78"/>
      <c r="H2351" s="78"/>
      <c r="I2351" s="78"/>
      <c r="J2351" s="78"/>
      <c r="K2351" s="78"/>
      <c r="L2351" s="78"/>
      <c r="M2351" s="78"/>
      <c r="N2351" s="78"/>
      <c r="O2351" s="78"/>
      <c r="P2351" s="78"/>
      <c r="Q2351" s="78"/>
    </row>
    <row r="2353" spans="1:18">
      <c r="A2353" s="65" t="s">
        <v>335</v>
      </c>
      <c r="B2353" s="65"/>
      <c r="C2353" s="65"/>
      <c r="D2353" s="65"/>
      <c r="E2353" s="65"/>
      <c r="F2353" s="65"/>
      <c r="G2353" s="65"/>
      <c r="H2353" s="65"/>
      <c r="I2353" s="65"/>
      <c r="J2353" s="65"/>
      <c r="K2353" s="65"/>
      <c r="L2353" s="65"/>
      <c r="M2353" s="65"/>
      <c r="N2353" s="65"/>
      <c r="O2353" s="65"/>
      <c r="P2353" s="65"/>
      <c r="Q2353" s="65"/>
    </row>
    <row r="2354" spans="1:18">
      <c r="A2354" s="28"/>
      <c r="B2354" s="28"/>
      <c r="C2354" s="28"/>
      <c r="D2354" s="28"/>
      <c r="E2354" s="28"/>
      <c r="F2354" s="28"/>
      <c r="G2354" s="28"/>
      <c r="H2354" s="28"/>
      <c r="I2354" s="28"/>
      <c r="J2354" s="28"/>
      <c r="K2354" s="28"/>
      <c r="L2354" s="28"/>
      <c r="M2354" s="28"/>
      <c r="N2354" s="28"/>
      <c r="O2354" s="28"/>
      <c r="P2354" s="28"/>
      <c r="Q2354" s="28"/>
    </row>
    <row r="2355" spans="1:18" ht="18.75">
      <c r="A2355" s="66" t="s">
        <v>332</v>
      </c>
      <c r="B2355" s="66"/>
      <c r="C2355" s="66"/>
      <c r="D2355" s="66"/>
      <c r="E2355" s="66"/>
      <c r="F2355" s="66"/>
      <c r="G2355" s="66"/>
      <c r="H2355" s="66"/>
      <c r="I2355" s="66"/>
      <c r="J2355" s="66"/>
      <c r="K2355" s="66"/>
      <c r="L2355" s="66"/>
      <c r="M2355" s="66"/>
      <c r="N2355" s="66"/>
      <c r="O2355" s="66"/>
      <c r="P2355" s="66"/>
      <c r="Q2355" s="66"/>
    </row>
    <row r="2356" spans="1:18" ht="18.75">
      <c r="A2356" s="66" t="s">
        <v>336</v>
      </c>
      <c r="B2356" s="66"/>
      <c r="C2356" s="66"/>
      <c r="D2356" s="66"/>
      <c r="E2356" s="66"/>
      <c r="F2356" s="66"/>
      <c r="G2356" s="66"/>
      <c r="H2356" s="66"/>
      <c r="I2356" s="66"/>
      <c r="J2356" s="66"/>
      <c r="K2356" s="66"/>
      <c r="L2356" s="66"/>
      <c r="M2356" s="66"/>
      <c r="N2356" s="66"/>
      <c r="O2356" s="66"/>
      <c r="P2356" s="66"/>
      <c r="Q2356" s="66"/>
    </row>
    <row r="2357" spans="1:18" ht="18.75">
      <c r="A2357" s="67" t="s">
        <v>337</v>
      </c>
      <c r="B2357" s="67"/>
      <c r="C2357" s="67"/>
      <c r="D2357" s="67"/>
      <c r="E2357" s="67"/>
      <c r="F2357" s="67"/>
      <c r="G2357" s="67"/>
      <c r="H2357" s="67"/>
      <c r="I2357" s="67"/>
      <c r="J2357" s="67"/>
      <c r="K2357" s="67"/>
      <c r="L2357" s="67"/>
      <c r="M2357" s="67"/>
      <c r="N2357" s="67"/>
      <c r="O2357" s="67"/>
      <c r="P2357" s="67"/>
      <c r="Q2357" s="67"/>
    </row>
    <row r="2358" spans="1:18" ht="18.75">
      <c r="A2358" s="40"/>
      <c r="B2358" s="40"/>
      <c r="C2358" s="40"/>
      <c r="D2358" s="40"/>
      <c r="E2358" s="40"/>
      <c r="F2358" s="40"/>
      <c r="G2358" s="40"/>
      <c r="H2358" s="40"/>
      <c r="I2358" s="40"/>
      <c r="J2358" s="40"/>
      <c r="K2358" s="40"/>
      <c r="L2358" s="40"/>
      <c r="M2358" s="40"/>
      <c r="N2358" s="40"/>
      <c r="O2358" s="40"/>
      <c r="P2358" s="40"/>
      <c r="Q2358" s="40"/>
    </row>
    <row r="2359" spans="1:18" ht="18.75">
      <c r="A2359" s="68" t="s">
        <v>333</v>
      </c>
      <c r="B2359" s="68"/>
      <c r="C2359" s="31"/>
      <c r="D2359" s="31"/>
      <c r="E2359" s="31"/>
      <c r="F2359" s="31"/>
      <c r="G2359" s="31"/>
      <c r="H2359" s="31"/>
      <c r="I2359" s="31"/>
      <c r="J2359" s="31"/>
      <c r="K2359" s="31"/>
      <c r="L2359" s="31"/>
      <c r="M2359" s="31"/>
      <c r="N2359" s="31"/>
      <c r="O2359" s="31"/>
    </row>
    <row r="2360" spans="1:18" ht="18.75">
      <c r="A2360" s="68" t="s">
        <v>334</v>
      </c>
      <c r="B2360" s="68"/>
      <c r="C2360" s="30"/>
      <c r="D2360" s="30"/>
      <c r="E2360" s="30"/>
      <c r="F2360" s="30"/>
      <c r="G2360" s="30"/>
      <c r="H2360" s="30"/>
      <c r="I2360" s="30"/>
      <c r="J2360" s="30"/>
      <c r="K2360" s="30"/>
      <c r="L2360" s="30"/>
      <c r="M2360" s="30"/>
      <c r="N2360" s="30"/>
      <c r="O2360" s="30"/>
    </row>
    <row r="2361" spans="1:18" ht="18.75">
      <c r="A2361" s="68"/>
      <c r="B2361" s="68"/>
      <c r="C2361" s="31"/>
      <c r="D2361" s="31"/>
      <c r="E2361" s="31"/>
      <c r="F2361" s="31"/>
      <c r="G2361" s="31"/>
      <c r="H2361" s="31"/>
      <c r="I2361" s="31"/>
      <c r="J2361" s="31"/>
      <c r="K2361" s="31"/>
      <c r="L2361" s="31"/>
      <c r="M2361" s="31"/>
      <c r="N2361" s="31"/>
      <c r="O2361" s="31"/>
    </row>
    <row r="2362" spans="1:18" ht="18.75">
      <c r="A2362" s="75" t="s">
        <v>439</v>
      </c>
      <c r="B2362" s="75"/>
      <c r="C2362" s="75"/>
      <c r="D2362" s="75"/>
      <c r="E2362" s="75"/>
      <c r="F2362" s="75"/>
      <c r="G2362" s="75"/>
      <c r="H2362" s="75"/>
      <c r="I2362" s="75"/>
      <c r="J2362" s="75"/>
      <c r="K2362" s="75"/>
      <c r="L2362" s="75"/>
      <c r="M2362" s="64" t="s">
        <v>539</v>
      </c>
      <c r="N2362" s="64"/>
      <c r="O2362" s="64"/>
      <c r="P2362" s="64"/>
      <c r="Q2362" s="64"/>
    </row>
    <row r="2364" spans="1:18" ht="46.5" customHeight="1">
      <c r="A2364" s="76" t="s">
        <v>340</v>
      </c>
      <c r="B2364" s="77" t="s">
        <v>341</v>
      </c>
      <c r="C2364" s="76" t="s">
        <v>352</v>
      </c>
      <c r="D2364" s="76"/>
      <c r="E2364" s="76" t="s">
        <v>344</v>
      </c>
      <c r="F2364" s="76"/>
      <c r="G2364" s="76" t="s">
        <v>345</v>
      </c>
      <c r="H2364" s="76"/>
      <c r="I2364" s="76" t="s">
        <v>346</v>
      </c>
      <c r="J2364" s="76"/>
      <c r="K2364" s="76" t="s">
        <v>347</v>
      </c>
      <c r="L2364" s="76"/>
      <c r="M2364" s="76" t="s">
        <v>348</v>
      </c>
      <c r="N2364" s="76"/>
      <c r="O2364" s="81" t="s">
        <v>349</v>
      </c>
      <c r="P2364" s="82" t="s">
        <v>338</v>
      </c>
      <c r="Q2364" s="82" t="s">
        <v>339</v>
      </c>
    </row>
    <row r="2365" spans="1:18" ht="16.5">
      <c r="A2365" s="76"/>
      <c r="B2365" s="77"/>
      <c r="C2365" s="32" t="s">
        <v>342</v>
      </c>
      <c r="D2365" s="33" t="s">
        <v>15</v>
      </c>
      <c r="E2365" s="32" t="s">
        <v>342</v>
      </c>
      <c r="F2365" s="33" t="s">
        <v>15</v>
      </c>
      <c r="G2365" s="32" t="s">
        <v>342</v>
      </c>
      <c r="H2365" s="33" t="s">
        <v>15</v>
      </c>
      <c r="I2365" s="32" t="s">
        <v>342</v>
      </c>
      <c r="J2365" s="33" t="s">
        <v>15</v>
      </c>
      <c r="K2365" s="32" t="s">
        <v>342</v>
      </c>
      <c r="L2365" s="33" t="s">
        <v>15</v>
      </c>
      <c r="M2365" s="32" t="s">
        <v>342</v>
      </c>
      <c r="N2365" s="33" t="s">
        <v>15</v>
      </c>
      <c r="O2365" s="81"/>
      <c r="P2365" s="83"/>
      <c r="Q2365" s="83"/>
    </row>
    <row r="2366" spans="1:18" ht="18.75">
      <c r="A2366" s="34">
        <v>1</v>
      </c>
      <c r="B2366" s="35"/>
      <c r="C2366" s="34"/>
      <c r="D2366" s="36">
        <f>VLOOKUP(C2366,юноши!$A$4:$B$158,2)</f>
        <v>0</v>
      </c>
      <c r="E2366" s="34"/>
      <c r="F2366" s="36">
        <f>VLOOKUP(E2366,юноши!$C$4:$D$158,2)</f>
        <v>0</v>
      </c>
      <c r="G2366" s="34"/>
      <c r="H2366" s="36">
        <f>VLOOKUP(G2366,юноши!$E$4:$F$158,2)</f>
        <v>0</v>
      </c>
      <c r="I2366" s="34"/>
      <c r="J2366" s="36">
        <f>VLOOKUP(I2366,юноши!$G$4:$H$158,2)</f>
        <v>0</v>
      </c>
      <c r="K2366" s="34"/>
      <c r="L2366" s="36">
        <f>VLOOKUP(K2366,юноши!$I$4:$J$158,2)</f>
        <v>0</v>
      </c>
      <c r="M2366" s="34"/>
      <c r="N2366" s="36">
        <f>VLOOKUP(M2366,юноши!$K$4:$L$157,2)</f>
        <v>0</v>
      </c>
      <c r="O2366" s="37">
        <f>SUM(D2366+F2366+H2366+J2366+L2366+N2366)</f>
        <v>0</v>
      </c>
      <c r="P2366" s="47">
        <f>'Личное первенство'!P538</f>
        <v>20</v>
      </c>
      <c r="Q2366" s="69">
        <f ca="1">'Командный зачет'!D102</f>
        <v>5</v>
      </c>
      <c r="R2366" t="str">
        <f>M2362</f>
        <v>Субъект Российской Федерации 88</v>
      </c>
    </row>
    <row r="2367" spans="1:18" ht="18.75">
      <c r="A2367" s="34">
        <v>2</v>
      </c>
      <c r="B2367" s="35"/>
      <c r="C2367" s="34"/>
      <c r="D2367" s="36">
        <f>VLOOKUP(C2367,юноши!$A$4:$B$158,2)</f>
        <v>0</v>
      </c>
      <c r="E2367" s="34"/>
      <c r="F2367" s="36">
        <f>VLOOKUP(E2367,юноши!$C$4:$D$158,2)</f>
        <v>0</v>
      </c>
      <c r="G2367" s="34"/>
      <c r="H2367" s="36">
        <f>VLOOKUP(G2367,юноши!$E$4:$F$158,2)</f>
        <v>0</v>
      </c>
      <c r="I2367" s="34"/>
      <c r="J2367" s="36">
        <f>VLOOKUP(I2367,юноши!$G$4:$H$158,2)</f>
        <v>0</v>
      </c>
      <c r="K2367" s="34"/>
      <c r="L2367" s="36">
        <f>VLOOKUP(K2367,юноши!$I$4:$J$158,2)</f>
        <v>0</v>
      </c>
      <c r="M2367" s="34"/>
      <c r="N2367" s="36">
        <f>VLOOKUP(M2367,юноши!$K$4:$L$157,2)</f>
        <v>0</v>
      </c>
      <c r="O2367" s="37">
        <f t="shared" ref="O2367:O2371" si="87">SUM(D2367+F2367+H2367+J2367+L2367+N2367)</f>
        <v>0</v>
      </c>
      <c r="P2367" s="47">
        <f>'Личное первенство'!P539</f>
        <v>20</v>
      </c>
      <c r="Q2367" s="70"/>
      <c r="R2367" t="str">
        <f>M2362</f>
        <v>Субъект Российской Федерации 88</v>
      </c>
    </row>
    <row r="2368" spans="1:18" ht="18.75">
      <c r="A2368" s="34">
        <v>3</v>
      </c>
      <c r="B2368" s="35"/>
      <c r="C2368" s="34"/>
      <c r="D2368" s="36">
        <f>VLOOKUP(C2368,юноши!$A$4:$B$158,2)</f>
        <v>0</v>
      </c>
      <c r="E2368" s="34"/>
      <c r="F2368" s="36">
        <f>VLOOKUP(E2368,юноши!$C$4:$D$158,2)</f>
        <v>0</v>
      </c>
      <c r="G2368" s="34"/>
      <c r="H2368" s="36">
        <f>VLOOKUP(G2368,юноши!$E$4:$F$158,2)</f>
        <v>0</v>
      </c>
      <c r="I2368" s="34"/>
      <c r="J2368" s="36">
        <f>VLOOKUP(I2368,юноши!$G$4:$H$158,2)</f>
        <v>0</v>
      </c>
      <c r="K2368" s="34"/>
      <c r="L2368" s="36">
        <f>VLOOKUP(K2368,юноши!$I$4:$J$158,2)</f>
        <v>0</v>
      </c>
      <c r="M2368" s="34"/>
      <c r="N2368" s="36">
        <f>VLOOKUP(M2368,юноши!$K$4:$L$157,2)</f>
        <v>0</v>
      </c>
      <c r="O2368" s="37">
        <f t="shared" si="87"/>
        <v>0</v>
      </c>
      <c r="P2368" s="47">
        <f>'Личное первенство'!P540</f>
        <v>20</v>
      </c>
      <c r="Q2368" s="70"/>
      <c r="R2368" t="str">
        <f>M2362</f>
        <v>Субъект Российской Федерации 88</v>
      </c>
    </row>
    <row r="2369" spans="1:18" ht="18.75">
      <c r="A2369" s="34">
        <v>4</v>
      </c>
      <c r="B2369" s="35"/>
      <c r="C2369" s="34"/>
      <c r="D2369" s="36">
        <f>VLOOKUP(C2369,юноши!$A$4:$B$158,2)</f>
        <v>0</v>
      </c>
      <c r="E2369" s="34"/>
      <c r="F2369" s="36">
        <f>VLOOKUP(E2369,юноши!$C$4:$D$158,2)</f>
        <v>0</v>
      </c>
      <c r="G2369" s="34"/>
      <c r="H2369" s="36">
        <f>VLOOKUP(G2369,юноши!$E$4:$F$158,2)</f>
        <v>0</v>
      </c>
      <c r="I2369" s="34"/>
      <c r="J2369" s="36">
        <f>VLOOKUP(I2369,юноши!$G$4:$H$158,2)</f>
        <v>0</v>
      </c>
      <c r="K2369" s="34"/>
      <c r="L2369" s="36">
        <f>VLOOKUP(K2369,юноши!$I$4:$J$158,2)</f>
        <v>0</v>
      </c>
      <c r="M2369" s="34"/>
      <c r="N2369" s="36">
        <f>VLOOKUP(M2369,юноши!$K$4:$L$157,2)</f>
        <v>0</v>
      </c>
      <c r="O2369" s="37">
        <f t="shared" si="87"/>
        <v>0</v>
      </c>
      <c r="P2369" s="47">
        <f>'Личное первенство'!P541</f>
        <v>20</v>
      </c>
      <c r="Q2369" s="70"/>
      <c r="R2369" t="str">
        <f>M2362</f>
        <v>Субъект Российской Федерации 88</v>
      </c>
    </row>
    <row r="2370" spans="1:18" ht="18.75">
      <c r="A2370" s="34">
        <v>5</v>
      </c>
      <c r="B2370" s="35"/>
      <c r="C2370" s="34"/>
      <c r="D2370" s="36">
        <f>VLOOKUP(C2370,юноши!$A$4:$B$158,2)</f>
        <v>0</v>
      </c>
      <c r="E2370" s="34"/>
      <c r="F2370" s="36">
        <f>VLOOKUP(E2370,юноши!$C$4:$D$158,2)</f>
        <v>0</v>
      </c>
      <c r="G2370" s="34"/>
      <c r="H2370" s="36">
        <f>VLOOKUP(G2370,юноши!$E$4:$F$158,2)</f>
        <v>0</v>
      </c>
      <c r="I2370" s="34"/>
      <c r="J2370" s="36">
        <f>VLOOKUP(I2370,юноши!$G$4:$H$158,2)</f>
        <v>0</v>
      </c>
      <c r="K2370" s="34"/>
      <c r="L2370" s="36">
        <f>VLOOKUP(K2370,юноши!$I$4:$J$158,2)</f>
        <v>0</v>
      </c>
      <c r="M2370" s="34"/>
      <c r="N2370" s="36">
        <f>VLOOKUP(M2370,юноши!$K$4:$L$157,2)</f>
        <v>0</v>
      </c>
      <c r="O2370" s="37">
        <f t="shared" si="87"/>
        <v>0</v>
      </c>
      <c r="P2370" s="47">
        <f>'Личное первенство'!P542</f>
        <v>20</v>
      </c>
      <c r="Q2370" s="70"/>
      <c r="R2370" t="str">
        <f>M2362</f>
        <v>Субъект Российской Федерации 88</v>
      </c>
    </row>
    <row r="2371" spans="1:18" ht="18.75">
      <c r="A2371" s="34">
        <v>6</v>
      </c>
      <c r="B2371" s="35"/>
      <c r="C2371" s="34"/>
      <c r="D2371" s="36">
        <f>VLOOKUP(C2371,юноши!$A$4:$B$158,2)</f>
        <v>0</v>
      </c>
      <c r="E2371" s="34"/>
      <c r="F2371" s="36">
        <f>VLOOKUP(E2371,юноши!$C$4:$D$158,2)</f>
        <v>0</v>
      </c>
      <c r="G2371" s="34"/>
      <c r="H2371" s="36">
        <f>VLOOKUP(G2371,юноши!$E$4:$F$158,2)</f>
        <v>0</v>
      </c>
      <c r="I2371" s="34"/>
      <c r="J2371" s="36">
        <f>VLOOKUP(I2371,юноши!$G$4:$H$158,2)</f>
        <v>0</v>
      </c>
      <c r="K2371" s="34"/>
      <c r="L2371" s="36">
        <f>VLOOKUP(K2371,юноши!$I$4:$J$158,2)</f>
        <v>0</v>
      </c>
      <c r="M2371" s="34"/>
      <c r="N2371" s="36">
        <f>VLOOKUP(M2371,юноши!$K$4:$L$157,2)</f>
        <v>0</v>
      </c>
      <c r="O2371" s="37">
        <f t="shared" si="87"/>
        <v>0</v>
      </c>
      <c r="P2371" s="47">
        <f>'Личное первенство'!P543</f>
        <v>20</v>
      </c>
      <c r="Q2371" s="70"/>
      <c r="R2371" t="str">
        <f>M2362</f>
        <v>Субъект Российской Федерации 88</v>
      </c>
    </row>
    <row r="2372" spans="1:18" ht="20.25">
      <c r="A2372" s="72" t="s">
        <v>343</v>
      </c>
      <c r="B2372" s="73"/>
      <c r="C2372" s="73"/>
      <c r="D2372" s="73"/>
      <c r="E2372" s="73"/>
      <c r="F2372" s="73"/>
      <c r="G2372" s="73"/>
      <c r="H2372" s="73"/>
      <c r="I2372" s="73"/>
      <c r="J2372" s="73"/>
      <c r="K2372" s="73"/>
      <c r="L2372" s="73"/>
      <c r="M2372" s="73"/>
      <c r="N2372" s="74"/>
      <c r="O2372" s="79">
        <f ca="1">SUMPRODUCT(LARGE($O$2366:$O$2371,ROW(INDIRECT("O1:O"&amp;R15))))</f>
        <v>0</v>
      </c>
      <c r="P2372" s="80"/>
      <c r="Q2372" s="71"/>
    </row>
    <row r="2374" spans="1:18" ht="16.5">
      <c r="B2374" s="38" t="s">
        <v>350</v>
      </c>
    </row>
    <row r="2375" spans="1:18" ht="16.5">
      <c r="B2375" s="38"/>
    </row>
    <row r="2376" spans="1:18" ht="16.5">
      <c r="B2376" s="38" t="s">
        <v>351</v>
      </c>
    </row>
    <row r="2377" spans="1:18" ht="18.75">
      <c r="A2377" s="78" t="s">
        <v>330</v>
      </c>
      <c r="B2377" s="78"/>
      <c r="C2377" s="78"/>
      <c r="D2377" s="78"/>
      <c r="E2377" s="78"/>
      <c r="F2377" s="78"/>
      <c r="G2377" s="78"/>
      <c r="H2377" s="78"/>
      <c r="I2377" s="78"/>
      <c r="J2377" s="78"/>
      <c r="K2377" s="78"/>
      <c r="L2377" s="78"/>
      <c r="M2377" s="78"/>
      <c r="N2377" s="78"/>
      <c r="O2377" s="78"/>
      <c r="P2377" s="78"/>
      <c r="Q2377" s="78"/>
    </row>
    <row r="2378" spans="1:18" ht="18.75">
      <c r="A2378" s="78" t="s">
        <v>331</v>
      </c>
      <c r="B2378" s="78"/>
      <c r="C2378" s="78"/>
      <c r="D2378" s="78"/>
      <c r="E2378" s="78"/>
      <c r="F2378" s="78"/>
      <c r="G2378" s="78"/>
      <c r="H2378" s="78"/>
      <c r="I2378" s="78"/>
      <c r="J2378" s="78"/>
      <c r="K2378" s="78"/>
      <c r="L2378" s="78"/>
      <c r="M2378" s="78"/>
      <c r="N2378" s="78"/>
      <c r="O2378" s="78"/>
      <c r="P2378" s="78"/>
      <c r="Q2378" s="78"/>
    </row>
    <row r="2380" spans="1:18">
      <c r="A2380" s="65" t="s">
        <v>335</v>
      </c>
      <c r="B2380" s="65"/>
      <c r="C2380" s="65"/>
      <c r="D2380" s="65"/>
      <c r="E2380" s="65"/>
      <c r="F2380" s="65"/>
      <c r="G2380" s="65"/>
      <c r="H2380" s="65"/>
      <c r="I2380" s="65"/>
      <c r="J2380" s="65"/>
      <c r="K2380" s="65"/>
      <c r="L2380" s="65"/>
      <c r="M2380" s="65"/>
      <c r="N2380" s="65"/>
      <c r="O2380" s="65"/>
      <c r="P2380" s="65"/>
      <c r="Q2380" s="65"/>
    </row>
    <row r="2381" spans="1:18">
      <c r="A2381" s="28"/>
      <c r="B2381" s="28"/>
      <c r="C2381" s="28"/>
      <c r="D2381" s="28"/>
      <c r="E2381" s="28"/>
      <c r="F2381" s="28"/>
      <c r="G2381" s="28"/>
      <c r="H2381" s="28"/>
      <c r="I2381" s="28"/>
      <c r="J2381" s="28"/>
      <c r="K2381" s="28"/>
      <c r="L2381" s="28"/>
      <c r="M2381" s="28"/>
      <c r="N2381" s="28"/>
      <c r="O2381" s="28"/>
      <c r="P2381" s="28"/>
      <c r="Q2381" s="28"/>
    </row>
    <row r="2382" spans="1:18" ht="18.75">
      <c r="A2382" s="66" t="s">
        <v>332</v>
      </c>
      <c r="B2382" s="66"/>
      <c r="C2382" s="66"/>
      <c r="D2382" s="66"/>
      <c r="E2382" s="66"/>
      <c r="F2382" s="66"/>
      <c r="G2382" s="66"/>
      <c r="H2382" s="66"/>
      <c r="I2382" s="66"/>
      <c r="J2382" s="66"/>
      <c r="K2382" s="66"/>
      <c r="L2382" s="66"/>
      <c r="M2382" s="66"/>
      <c r="N2382" s="66"/>
      <c r="O2382" s="66"/>
      <c r="P2382" s="66"/>
      <c r="Q2382" s="66"/>
    </row>
    <row r="2383" spans="1:18" ht="18.75">
      <c r="A2383" s="66" t="s">
        <v>336</v>
      </c>
      <c r="B2383" s="66"/>
      <c r="C2383" s="66"/>
      <c r="D2383" s="66"/>
      <c r="E2383" s="66"/>
      <c r="F2383" s="66"/>
      <c r="G2383" s="66"/>
      <c r="H2383" s="66"/>
      <c r="I2383" s="66"/>
      <c r="J2383" s="66"/>
      <c r="K2383" s="66"/>
      <c r="L2383" s="66"/>
      <c r="M2383" s="66"/>
      <c r="N2383" s="66"/>
      <c r="O2383" s="66"/>
      <c r="P2383" s="66"/>
      <c r="Q2383" s="66"/>
    </row>
    <row r="2384" spans="1:18" ht="18.75">
      <c r="A2384" s="67" t="s">
        <v>337</v>
      </c>
      <c r="B2384" s="67"/>
      <c r="C2384" s="67"/>
      <c r="D2384" s="67"/>
      <c r="E2384" s="67"/>
      <c r="F2384" s="67"/>
      <c r="G2384" s="67"/>
      <c r="H2384" s="67"/>
      <c r="I2384" s="67"/>
      <c r="J2384" s="67"/>
      <c r="K2384" s="67"/>
      <c r="L2384" s="67"/>
      <c r="M2384" s="67"/>
      <c r="N2384" s="67"/>
      <c r="O2384" s="67"/>
      <c r="P2384" s="67"/>
      <c r="Q2384" s="67"/>
    </row>
    <row r="2385" spans="1:18" ht="18.75">
      <c r="A2385" s="40"/>
      <c r="B2385" s="40"/>
      <c r="C2385" s="40"/>
      <c r="D2385" s="40"/>
      <c r="E2385" s="40"/>
      <c r="F2385" s="40"/>
      <c r="G2385" s="40"/>
      <c r="H2385" s="40"/>
      <c r="I2385" s="40"/>
      <c r="J2385" s="40"/>
      <c r="K2385" s="40"/>
      <c r="L2385" s="40"/>
      <c r="M2385" s="40"/>
      <c r="N2385" s="40"/>
      <c r="O2385" s="40"/>
      <c r="P2385" s="40"/>
      <c r="Q2385" s="40"/>
    </row>
    <row r="2386" spans="1:18" ht="18.75">
      <c r="A2386" s="68" t="s">
        <v>333</v>
      </c>
      <c r="B2386" s="68"/>
      <c r="C2386" s="31"/>
      <c r="D2386" s="31"/>
      <c r="E2386" s="31"/>
      <c r="F2386" s="31"/>
      <c r="G2386" s="31"/>
      <c r="H2386" s="31"/>
      <c r="I2386" s="31"/>
      <c r="J2386" s="31"/>
      <c r="K2386" s="31"/>
      <c r="L2386" s="31"/>
      <c r="M2386" s="31"/>
      <c r="N2386" s="31"/>
      <c r="O2386" s="31"/>
    </row>
    <row r="2387" spans="1:18" ht="18.75">
      <c r="A2387" s="68" t="s">
        <v>334</v>
      </c>
      <c r="B2387" s="68"/>
      <c r="C2387" s="30"/>
      <c r="D2387" s="30"/>
      <c r="E2387" s="30"/>
      <c r="F2387" s="30"/>
      <c r="G2387" s="30"/>
      <c r="H2387" s="30"/>
      <c r="I2387" s="30"/>
      <c r="J2387" s="30"/>
      <c r="K2387" s="30"/>
      <c r="L2387" s="30"/>
      <c r="M2387" s="30"/>
      <c r="N2387" s="30"/>
      <c r="O2387" s="30"/>
    </row>
    <row r="2388" spans="1:18" ht="18.75">
      <c r="A2388" s="68"/>
      <c r="B2388" s="68"/>
      <c r="C2388" s="31"/>
      <c r="D2388" s="31"/>
      <c r="E2388" s="31"/>
      <c r="F2388" s="31"/>
      <c r="G2388" s="31"/>
      <c r="H2388" s="31"/>
      <c r="I2388" s="31"/>
      <c r="J2388" s="31"/>
      <c r="K2388" s="31"/>
      <c r="L2388" s="31"/>
      <c r="M2388" s="31"/>
      <c r="N2388" s="31"/>
      <c r="O2388" s="31"/>
    </row>
    <row r="2389" spans="1:18" ht="18.75">
      <c r="A2389" s="75" t="s">
        <v>440</v>
      </c>
      <c r="B2389" s="75"/>
      <c r="C2389" s="75"/>
      <c r="D2389" s="75"/>
      <c r="E2389" s="75"/>
      <c r="F2389" s="75"/>
      <c r="G2389" s="75"/>
      <c r="H2389" s="75"/>
      <c r="I2389" s="75"/>
      <c r="J2389" s="75"/>
      <c r="K2389" s="75"/>
      <c r="L2389" s="75"/>
      <c r="M2389" s="64" t="s">
        <v>540</v>
      </c>
      <c r="N2389" s="64"/>
      <c r="O2389" s="64"/>
      <c r="P2389" s="64"/>
      <c r="Q2389" s="64"/>
    </row>
    <row r="2391" spans="1:18" ht="46.5" customHeight="1">
      <c r="A2391" s="76" t="s">
        <v>340</v>
      </c>
      <c r="B2391" s="77" t="s">
        <v>341</v>
      </c>
      <c r="C2391" s="76" t="s">
        <v>352</v>
      </c>
      <c r="D2391" s="76"/>
      <c r="E2391" s="76" t="s">
        <v>344</v>
      </c>
      <c r="F2391" s="76"/>
      <c r="G2391" s="76" t="s">
        <v>345</v>
      </c>
      <c r="H2391" s="76"/>
      <c r="I2391" s="76" t="s">
        <v>346</v>
      </c>
      <c r="J2391" s="76"/>
      <c r="K2391" s="76" t="s">
        <v>347</v>
      </c>
      <c r="L2391" s="76"/>
      <c r="M2391" s="76" t="s">
        <v>348</v>
      </c>
      <c r="N2391" s="76"/>
      <c r="O2391" s="81" t="s">
        <v>349</v>
      </c>
      <c r="P2391" s="82" t="s">
        <v>338</v>
      </c>
      <c r="Q2391" s="82" t="s">
        <v>339</v>
      </c>
    </row>
    <row r="2392" spans="1:18" ht="16.5">
      <c r="A2392" s="76"/>
      <c r="B2392" s="77"/>
      <c r="C2392" s="32" t="s">
        <v>342</v>
      </c>
      <c r="D2392" s="33" t="s">
        <v>15</v>
      </c>
      <c r="E2392" s="32" t="s">
        <v>342</v>
      </c>
      <c r="F2392" s="33" t="s">
        <v>15</v>
      </c>
      <c r="G2392" s="32" t="s">
        <v>342</v>
      </c>
      <c r="H2392" s="33" t="s">
        <v>15</v>
      </c>
      <c r="I2392" s="32" t="s">
        <v>342</v>
      </c>
      <c r="J2392" s="33" t="s">
        <v>15</v>
      </c>
      <c r="K2392" s="32" t="s">
        <v>342</v>
      </c>
      <c r="L2392" s="33" t="s">
        <v>15</v>
      </c>
      <c r="M2392" s="32" t="s">
        <v>342</v>
      </c>
      <c r="N2392" s="33" t="s">
        <v>15</v>
      </c>
      <c r="O2392" s="81"/>
      <c r="P2392" s="83"/>
      <c r="Q2392" s="83"/>
    </row>
    <row r="2393" spans="1:18" ht="18.75">
      <c r="A2393" s="34">
        <v>1</v>
      </c>
      <c r="B2393" s="35"/>
      <c r="C2393" s="34"/>
      <c r="D2393" s="36">
        <f>VLOOKUP(C2393,юноши!$A$4:$B$158,2)</f>
        <v>0</v>
      </c>
      <c r="E2393" s="34"/>
      <c r="F2393" s="36">
        <f>VLOOKUP(E2393,юноши!$C$4:$D$158,2)</f>
        <v>0</v>
      </c>
      <c r="G2393" s="34"/>
      <c r="H2393" s="36">
        <f>VLOOKUP(G2393,юноши!$E$4:$F$158,2)</f>
        <v>0</v>
      </c>
      <c r="I2393" s="34"/>
      <c r="J2393" s="36">
        <f>VLOOKUP(I2393,юноши!$G$4:$H$158,2)</f>
        <v>0</v>
      </c>
      <c r="K2393" s="34"/>
      <c r="L2393" s="36">
        <f>VLOOKUP(K2393,юноши!$I$4:$J$158,2)</f>
        <v>0</v>
      </c>
      <c r="M2393" s="34"/>
      <c r="N2393" s="36">
        <f>VLOOKUP(M2393,юноши!$K$4:$L$157,2)</f>
        <v>0</v>
      </c>
      <c r="O2393" s="37">
        <f>SUM(D2393+F2393+H2393+J2393+L2393+N2393)</f>
        <v>0</v>
      </c>
      <c r="P2393" s="47">
        <f>'Личное первенство'!P544</f>
        <v>20</v>
      </c>
      <c r="Q2393" s="69">
        <f ca="1">'Командный зачет'!D103</f>
        <v>5</v>
      </c>
      <c r="R2393" t="str">
        <f>M2389</f>
        <v>Субъект Российской Федерации 89</v>
      </c>
    </row>
    <row r="2394" spans="1:18" ht="18.75">
      <c r="A2394" s="34">
        <v>2</v>
      </c>
      <c r="B2394" s="35"/>
      <c r="C2394" s="34"/>
      <c r="D2394" s="36">
        <f>VLOOKUP(C2394,юноши!$A$4:$B$158,2)</f>
        <v>0</v>
      </c>
      <c r="E2394" s="34"/>
      <c r="F2394" s="36">
        <f>VLOOKUP(E2394,юноши!$C$4:$D$158,2)</f>
        <v>0</v>
      </c>
      <c r="G2394" s="34"/>
      <c r="H2394" s="36">
        <f>VLOOKUP(G2394,юноши!$E$4:$F$158,2)</f>
        <v>0</v>
      </c>
      <c r="I2394" s="34"/>
      <c r="J2394" s="36">
        <f>VLOOKUP(I2394,юноши!$G$4:$H$158,2)</f>
        <v>0</v>
      </c>
      <c r="K2394" s="34"/>
      <c r="L2394" s="36">
        <f>VLOOKUP(K2394,юноши!$I$4:$J$158,2)</f>
        <v>0</v>
      </c>
      <c r="M2394" s="34"/>
      <c r="N2394" s="36">
        <f>VLOOKUP(M2394,юноши!$K$4:$L$157,2)</f>
        <v>0</v>
      </c>
      <c r="O2394" s="37">
        <f t="shared" ref="O2394:O2398" si="88">SUM(D2394+F2394+H2394+J2394+L2394+N2394)</f>
        <v>0</v>
      </c>
      <c r="P2394" s="47">
        <f>'Личное первенство'!P545</f>
        <v>20</v>
      </c>
      <c r="Q2394" s="70"/>
      <c r="R2394" t="str">
        <f>M2389</f>
        <v>Субъект Российской Федерации 89</v>
      </c>
    </row>
    <row r="2395" spans="1:18" ht="18.75">
      <c r="A2395" s="34">
        <v>3</v>
      </c>
      <c r="B2395" s="35"/>
      <c r="C2395" s="34"/>
      <c r="D2395" s="36">
        <f>VLOOKUP(C2395,юноши!$A$4:$B$158,2)</f>
        <v>0</v>
      </c>
      <c r="E2395" s="34"/>
      <c r="F2395" s="36">
        <f>VLOOKUP(E2395,юноши!$C$4:$D$158,2)</f>
        <v>0</v>
      </c>
      <c r="G2395" s="34"/>
      <c r="H2395" s="36">
        <f>VLOOKUP(G2395,юноши!$E$4:$F$158,2)</f>
        <v>0</v>
      </c>
      <c r="I2395" s="34"/>
      <c r="J2395" s="36">
        <f>VLOOKUP(I2395,юноши!$G$4:$H$158,2)</f>
        <v>0</v>
      </c>
      <c r="K2395" s="34"/>
      <c r="L2395" s="36">
        <f>VLOOKUP(K2395,юноши!$I$4:$J$158,2)</f>
        <v>0</v>
      </c>
      <c r="M2395" s="34"/>
      <c r="N2395" s="36">
        <f>VLOOKUP(M2395,юноши!$K$4:$L$157,2)</f>
        <v>0</v>
      </c>
      <c r="O2395" s="37">
        <f t="shared" si="88"/>
        <v>0</v>
      </c>
      <c r="P2395" s="47">
        <f>'Личное первенство'!P546</f>
        <v>20</v>
      </c>
      <c r="Q2395" s="70"/>
      <c r="R2395" t="str">
        <f>M2389</f>
        <v>Субъект Российской Федерации 89</v>
      </c>
    </row>
    <row r="2396" spans="1:18" ht="18.75">
      <c r="A2396" s="34">
        <v>4</v>
      </c>
      <c r="B2396" s="35"/>
      <c r="C2396" s="34"/>
      <c r="D2396" s="36">
        <f>VLOOKUP(C2396,юноши!$A$4:$B$158,2)</f>
        <v>0</v>
      </c>
      <c r="E2396" s="34"/>
      <c r="F2396" s="36">
        <f>VLOOKUP(E2396,юноши!$C$4:$D$158,2)</f>
        <v>0</v>
      </c>
      <c r="G2396" s="34"/>
      <c r="H2396" s="36">
        <f>VLOOKUP(G2396,юноши!$E$4:$F$158,2)</f>
        <v>0</v>
      </c>
      <c r="I2396" s="34"/>
      <c r="J2396" s="36">
        <f>VLOOKUP(I2396,юноши!$G$4:$H$158,2)</f>
        <v>0</v>
      </c>
      <c r="K2396" s="34"/>
      <c r="L2396" s="36">
        <f>VLOOKUP(K2396,юноши!$I$4:$J$158,2)</f>
        <v>0</v>
      </c>
      <c r="M2396" s="34"/>
      <c r="N2396" s="36">
        <f>VLOOKUP(M2396,юноши!$K$4:$L$157,2)</f>
        <v>0</v>
      </c>
      <c r="O2396" s="37">
        <f t="shared" si="88"/>
        <v>0</v>
      </c>
      <c r="P2396" s="47">
        <f>'Личное первенство'!P547</f>
        <v>20</v>
      </c>
      <c r="Q2396" s="70"/>
      <c r="R2396" t="str">
        <f>M2389</f>
        <v>Субъект Российской Федерации 89</v>
      </c>
    </row>
    <row r="2397" spans="1:18" ht="18.75">
      <c r="A2397" s="34">
        <v>5</v>
      </c>
      <c r="B2397" s="35"/>
      <c r="C2397" s="34"/>
      <c r="D2397" s="36">
        <f>VLOOKUP(C2397,юноши!$A$4:$B$158,2)</f>
        <v>0</v>
      </c>
      <c r="E2397" s="34"/>
      <c r="F2397" s="36">
        <f>VLOOKUP(E2397,юноши!$C$4:$D$158,2)</f>
        <v>0</v>
      </c>
      <c r="G2397" s="34"/>
      <c r="H2397" s="36">
        <f>VLOOKUP(G2397,юноши!$E$4:$F$158,2)</f>
        <v>0</v>
      </c>
      <c r="I2397" s="34"/>
      <c r="J2397" s="36">
        <f>VLOOKUP(I2397,юноши!$G$4:$H$158,2)</f>
        <v>0</v>
      </c>
      <c r="K2397" s="34"/>
      <c r="L2397" s="36">
        <f>VLOOKUP(K2397,юноши!$I$4:$J$158,2)</f>
        <v>0</v>
      </c>
      <c r="M2397" s="34"/>
      <c r="N2397" s="36">
        <f>VLOOKUP(M2397,юноши!$K$4:$L$157,2)</f>
        <v>0</v>
      </c>
      <c r="O2397" s="37">
        <f t="shared" si="88"/>
        <v>0</v>
      </c>
      <c r="P2397" s="47">
        <f>'Личное первенство'!P548</f>
        <v>20</v>
      </c>
      <c r="Q2397" s="70"/>
      <c r="R2397" t="str">
        <f>M2389</f>
        <v>Субъект Российской Федерации 89</v>
      </c>
    </row>
    <row r="2398" spans="1:18" ht="18.75">
      <c r="A2398" s="34">
        <v>6</v>
      </c>
      <c r="B2398" s="35"/>
      <c r="C2398" s="34"/>
      <c r="D2398" s="36">
        <f>VLOOKUP(C2398,юноши!$A$4:$B$158,2)</f>
        <v>0</v>
      </c>
      <c r="E2398" s="34"/>
      <c r="F2398" s="36">
        <f>VLOOKUP(E2398,юноши!$C$4:$D$158,2)</f>
        <v>0</v>
      </c>
      <c r="G2398" s="34"/>
      <c r="H2398" s="36">
        <f>VLOOKUP(G2398,юноши!$E$4:$F$158,2)</f>
        <v>0</v>
      </c>
      <c r="I2398" s="34"/>
      <c r="J2398" s="36">
        <f>VLOOKUP(I2398,юноши!$G$4:$H$158,2)</f>
        <v>0</v>
      </c>
      <c r="K2398" s="34"/>
      <c r="L2398" s="36">
        <f>VLOOKUP(K2398,юноши!$I$4:$J$158,2)</f>
        <v>0</v>
      </c>
      <c r="M2398" s="34"/>
      <c r="N2398" s="36">
        <f>VLOOKUP(M2398,юноши!$K$4:$L$157,2)</f>
        <v>0</v>
      </c>
      <c r="O2398" s="37">
        <f t="shared" si="88"/>
        <v>0</v>
      </c>
      <c r="P2398" s="47">
        <f>'Личное первенство'!P549</f>
        <v>20</v>
      </c>
      <c r="Q2398" s="70"/>
      <c r="R2398" t="str">
        <f>M2389</f>
        <v>Субъект Российской Федерации 89</v>
      </c>
    </row>
    <row r="2399" spans="1:18" ht="20.25">
      <c r="A2399" s="72" t="s">
        <v>343</v>
      </c>
      <c r="B2399" s="73"/>
      <c r="C2399" s="73"/>
      <c r="D2399" s="73"/>
      <c r="E2399" s="73"/>
      <c r="F2399" s="73"/>
      <c r="G2399" s="73"/>
      <c r="H2399" s="73"/>
      <c r="I2399" s="73"/>
      <c r="J2399" s="73"/>
      <c r="K2399" s="73"/>
      <c r="L2399" s="73"/>
      <c r="M2399" s="73"/>
      <c r="N2399" s="74"/>
      <c r="O2399" s="79">
        <f ca="1">SUMPRODUCT(LARGE($O$2393:$O$2398,ROW(INDIRECT("O1:O"&amp;R15))))</f>
        <v>0</v>
      </c>
      <c r="P2399" s="80"/>
      <c r="Q2399" s="71"/>
    </row>
    <row r="2401" spans="1:17" ht="16.5">
      <c r="B2401" s="38" t="s">
        <v>350</v>
      </c>
    </row>
    <row r="2402" spans="1:17" ht="16.5">
      <c r="B2402" s="38"/>
    </row>
    <row r="2403" spans="1:17" ht="16.5">
      <c r="B2403" s="38" t="s">
        <v>351</v>
      </c>
    </row>
    <row r="2404" spans="1:17" ht="18.75">
      <c r="A2404" s="78" t="s">
        <v>330</v>
      </c>
      <c r="B2404" s="78"/>
      <c r="C2404" s="78"/>
      <c r="D2404" s="78"/>
      <c r="E2404" s="78"/>
      <c r="F2404" s="78"/>
      <c r="G2404" s="78"/>
      <c r="H2404" s="78"/>
      <c r="I2404" s="78"/>
      <c r="J2404" s="78"/>
      <c r="K2404" s="78"/>
      <c r="L2404" s="78"/>
      <c r="M2404" s="78"/>
      <c r="N2404" s="78"/>
      <c r="O2404" s="78"/>
      <c r="P2404" s="78"/>
      <c r="Q2404" s="78"/>
    </row>
    <row r="2405" spans="1:17" ht="18.75">
      <c r="A2405" s="78" t="s">
        <v>331</v>
      </c>
      <c r="B2405" s="78"/>
      <c r="C2405" s="78"/>
      <c r="D2405" s="78"/>
      <c r="E2405" s="78"/>
      <c r="F2405" s="78"/>
      <c r="G2405" s="78"/>
      <c r="H2405" s="78"/>
      <c r="I2405" s="78"/>
      <c r="J2405" s="78"/>
      <c r="K2405" s="78"/>
      <c r="L2405" s="78"/>
      <c r="M2405" s="78"/>
      <c r="N2405" s="78"/>
      <c r="O2405" s="78"/>
      <c r="P2405" s="78"/>
      <c r="Q2405" s="78"/>
    </row>
    <row r="2407" spans="1:17">
      <c r="A2407" s="65" t="s">
        <v>335</v>
      </c>
      <c r="B2407" s="65"/>
      <c r="C2407" s="65"/>
      <c r="D2407" s="65"/>
      <c r="E2407" s="65"/>
      <c r="F2407" s="65"/>
      <c r="G2407" s="65"/>
      <c r="H2407" s="65"/>
      <c r="I2407" s="65"/>
      <c r="J2407" s="65"/>
      <c r="K2407" s="65"/>
      <c r="L2407" s="65"/>
      <c r="M2407" s="65"/>
      <c r="N2407" s="65"/>
      <c r="O2407" s="65"/>
      <c r="P2407" s="65"/>
      <c r="Q2407" s="65"/>
    </row>
    <row r="2408" spans="1:17">
      <c r="A2408" s="28"/>
      <c r="B2408" s="28"/>
      <c r="C2408" s="28"/>
      <c r="D2408" s="28"/>
      <c r="E2408" s="28"/>
      <c r="F2408" s="28"/>
      <c r="G2408" s="28"/>
      <c r="H2408" s="28"/>
      <c r="I2408" s="28"/>
      <c r="J2408" s="28"/>
      <c r="K2408" s="28"/>
      <c r="L2408" s="28"/>
      <c r="M2408" s="28"/>
      <c r="N2408" s="28"/>
      <c r="O2408" s="28"/>
      <c r="P2408" s="28"/>
      <c r="Q2408" s="28"/>
    </row>
    <row r="2409" spans="1:17" ht="18.75">
      <c r="A2409" s="66" t="s">
        <v>332</v>
      </c>
      <c r="B2409" s="66"/>
      <c r="C2409" s="66"/>
      <c r="D2409" s="66"/>
      <c r="E2409" s="66"/>
      <c r="F2409" s="66"/>
      <c r="G2409" s="66"/>
      <c r="H2409" s="66"/>
      <c r="I2409" s="66"/>
      <c r="J2409" s="66"/>
      <c r="K2409" s="66"/>
      <c r="L2409" s="66"/>
      <c r="M2409" s="66"/>
      <c r="N2409" s="66"/>
      <c r="O2409" s="66"/>
      <c r="P2409" s="66"/>
      <c r="Q2409" s="66"/>
    </row>
    <row r="2410" spans="1:17" ht="18.75">
      <c r="A2410" s="66" t="s">
        <v>336</v>
      </c>
      <c r="B2410" s="66"/>
      <c r="C2410" s="66"/>
      <c r="D2410" s="66"/>
      <c r="E2410" s="66"/>
      <c r="F2410" s="66"/>
      <c r="G2410" s="66"/>
      <c r="H2410" s="66"/>
      <c r="I2410" s="66"/>
      <c r="J2410" s="66"/>
      <c r="K2410" s="66"/>
      <c r="L2410" s="66"/>
      <c r="M2410" s="66"/>
      <c r="N2410" s="66"/>
      <c r="O2410" s="66"/>
      <c r="P2410" s="66"/>
      <c r="Q2410" s="66"/>
    </row>
    <row r="2411" spans="1:17" ht="18.75">
      <c r="A2411" s="67" t="s">
        <v>337</v>
      </c>
      <c r="B2411" s="67"/>
      <c r="C2411" s="67"/>
      <c r="D2411" s="67"/>
      <c r="E2411" s="67"/>
      <c r="F2411" s="67"/>
      <c r="G2411" s="67"/>
      <c r="H2411" s="67"/>
      <c r="I2411" s="67"/>
      <c r="J2411" s="67"/>
      <c r="K2411" s="67"/>
      <c r="L2411" s="67"/>
      <c r="M2411" s="67"/>
      <c r="N2411" s="67"/>
      <c r="O2411" s="67"/>
      <c r="P2411" s="67"/>
      <c r="Q2411" s="67"/>
    </row>
    <row r="2412" spans="1:17" ht="18.75">
      <c r="A2412" s="40"/>
      <c r="B2412" s="40"/>
      <c r="C2412" s="40"/>
      <c r="D2412" s="40"/>
      <c r="E2412" s="40"/>
      <c r="F2412" s="40"/>
      <c r="G2412" s="40"/>
      <c r="H2412" s="40"/>
      <c r="I2412" s="40"/>
      <c r="J2412" s="40"/>
      <c r="K2412" s="40"/>
      <c r="L2412" s="40"/>
      <c r="M2412" s="40"/>
      <c r="N2412" s="40"/>
      <c r="O2412" s="40"/>
      <c r="P2412" s="40"/>
      <c r="Q2412" s="40"/>
    </row>
    <row r="2413" spans="1:17" ht="18.75">
      <c r="A2413" s="68" t="s">
        <v>333</v>
      </c>
      <c r="B2413" s="68"/>
      <c r="C2413" s="31"/>
      <c r="D2413" s="31"/>
      <c r="E2413" s="31"/>
      <c r="F2413" s="31"/>
      <c r="G2413" s="31"/>
      <c r="H2413" s="31"/>
      <c r="I2413" s="31"/>
      <c r="J2413" s="31"/>
      <c r="K2413" s="31"/>
      <c r="L2413" s="31"/>
      <c r="M2413" s="31"/>
      <c r="N2413" s="31"/>
      <c r="O2413" s="31"/>
    </row>
    <row r="2414" spans="1:17" ht="18.75">
      <c r="A2414" s="68" t="s">
        <v>334</v>
      </c>
      <c r="B2414" s="68"/>
      <c r="C2414" s="30"/>
      <c r="D2414" s="30"/>
      <c r="E2414" s="30"/>
      <c r="F2414" s="30"/>
      <c r="G2414" s="30"/>
      <c r="H2414" s="30"/>
      <c r="I2414" s="30"/>
      <c r="J2414" s="30"/>
      <c r="K2414" s="30"/>
      <c r="L2414" s="30"/>
      <c r="M2414" s="30"/>
      <c r="N2414" s="30"/>
      <c r="O2414" s="30"/>
    </row>
    <row r="2415" spans="1:17" ht="18.75">
      <c r="A2415" s="68"/>
      <c r="B2415" s="68"/>
      <c r="C2415" s="31"/>
      <c r="D2415" s="31"/>
      <c r="E2415" s="31"/>
      <c r="F2415" s="31"/>
      <c r="G2415" s="31"/>
      <c r="H2415" s="31"/>
      <c r="I2415" s="31"/>
      <c r="J2415" s="31"/>
      <c r="K2415" s="31"/>
      <c r="L2415" s="31"/>
      <c r="M2415" s="31"/>
      <c r="N2415" s="31"/>
      <c r="O2415" s="31"/>
    </row>
    <row r="2416" spans="1:17" ht="18.75">
      <c r="A2416" s="75" t="s">
        <v>441</v>
      </c>
      <c r="B2416" s="75"/>
      <c r="C2416" s="75"/>
      <c r="D2416" s="75"/>
      <c r="E2416" s="75"/>
      <c r="F2416" s="75"/>
      <c r="G2416" s="75"/>
      <c r="H2416" s="75"/>
      <c r="I2416" s="75"/>
      <c r="J2416" s="75"/>
      <c r="K2416" s="75"/>
      <c r="L2416" s="75"/>
      <c r="M2416" s="64" t="s">
        <v>541</v>
      </c>
      <c r="N2416" s="64"/>
      <c r="O2416" s="64"/>
      <c r="P2416" s="64"/>
      <c r="Q2416" s="64"/>
    </row>
    <row r="2418" spans="1:18" ht="46.5" customHeight="1">
      <c r="A2418" s="76" t="s">
        <v>340</v>
      </c>
      <c r="B2418" s="77" t="s">
        <v>341</v>
      </c>
      <c r="C2418" s="76" t="s">
        <v>352</v>
      </c>
      <c r="D2418" s="76"/>
      <c r="E2418" s="76" t="s">
        <v>344</v>
      </c>
      <c r="F2418" s="76"/>
      <c r="G2418" s="76" t="s">
        <v>345</v>
      </c>
      <c r="H2418" s="76"/>
      <c r="I2418" s="76" t="s">
        <v>346</v>
      </c>
      <c r="J2418" s="76"/>
      <c r="K2418" s="76" t="s">
        <v>347</v>
      </c>
      <c r="L2418" s="76"/>
      <c r="M2418" s="76" t="s">
        <v>348</v>
      </c>
      <c r="N2418" s="76"/>
      <c r="O2418" s="81" t="s">
        <v>349</v>
      </c>
      <c r="P2418" s="82" t="s">
        <v>338</v>
      </c>
      <c r="Q2418" s="82" t="s">
        <v>339</v>
      </c>
    </row>
    <row r="2419" spans="1:18" ht="16.5">
      <c r="A2419" s="76"/>
      <c r="B2419" s="77"/>
      <c r="C2419" s="32" t="s">
        <v>342</v>
      </c>
      <c r="D2419" s="33" t="s">
        <v>15</v>
      </c>
      <c r="E2419" s="32" t="s">
        <v>342</v>
      </c>
      <c r="F2419" s="33" t="s">
        <v>15</v>
      </c>
      <c r="G2419" s="32" t="s">
        <v>342</v>
      </c>
      <c r="H2419" s="33" t="s">
        <v>15</v>
      </c>
      <c r="I2419" s="32" t="s">
        <v>342</v>
      </c>
      <c r="J2419" s="33" t="s">
        <v>15</v>
      </c>
      <c r="K2419" s="32" t="s">
        <v>342</v>
      </c>
      <c r="L2419" s="33" t="s">
        <v>15</v>
      </c>
      <c r="M2419" s="32" t="s">
        <v>342</v>
      </c>
      <c r="N2419" s="33" t="s">
        <v>15</v>
      </c>
      <c r="O2419" s="81"/>
      <c r="P2419" s="83"/>
      <c r="Q2419" s="83"/>
    </row>
    <row r="2420" spans="1:18" ht="18.75">
      <c r="A2420" s="34">
        <v>1</v>
      </c>
      <c r="B2420" s="35"/>
      <c r="C2420" s="34"/>
      <c r="D2420" s="36">
        <f>VLOOKUP(C2420,юноши!$A$4:$B$158,2)</f>
        <v>0</v>
      </c>
      <c r="E2420" s="34"/>
      <c r="F2420" s="36">
        <f>VLOOKUP(E2420,юноши!$C$4:$D$158,2)</f>
        <v>0</v>
      </c>
      <c r="G2420" s="34"/>
      <c r="H2420" s="36">
        <f>VLOOKUP(G2420,юноши!$E$4:$F$158,2)</f>
        <v>0</v>
      </c>
      <c r="I2420" s="34"/>
      <c r="J2420" s="36">
        <f>VLOOKUP(I2420,юноши!$G$4:$H$158,2)</f>
        <v>0</v>
      </c>
      <c r="K2420" s="34"/>
      <c r="L2420" s="36">
        <f>VLOOKUP(K2420,юноши!$I$4:$J$158,2)</f>
        <v>0</v>
      </c>
      <c r="M2420" s="34"/>
      <c r="N2420" s="36">
        <f>VLOOKUP(M2420,юноши!$K$4:$L$157,2)</f>
        <v>0</v>
      </c>
      <c r="O2420" s="37">
        <f>SUM(D2420+F2420+H2420+J2420+L2420+N2420)</f>
        <v>0</v>
      </c>
      <c r="P2420" s="47">
        <f>'Личное первенство'!P550</f>
        <v>20</v>
      </c>
      <c r="Q2420" s="69">
        <f ca="1">'Командный зачет'!D104</f>
        <v>5</v>
      </c>
      <c r="R2420" t="str">
        <f>M2416</f>
        <v>Субъект Российской Федерации 90</v>
      </c>
    </row>
    <row r="2421" spans="1:18" ht="18.75">
      <c r="A2421" s="34">
        <v>2</v>
      </c>
      <c r="B2421" s="35"/>
      <c r="C2421" s="34"/>
      <c r="D2421" s="36">
        <f>VLOOKUP(C2421,юноши!$A$4:$B$158,2)</f>
        <v>0</v>
      </c>
      <c r="E2421" s="34"/>
      <c r="F2421" s="36">
        <f>VLOOKUP(E2421,юноши!$C$4:$D$158,2)</f>
        <v>0</v>
      </c>
      <c r="G2421" s="34"/>
      <c r="H2421" s="36">
        <f>VLOOKUP(G2421,юноши!$E$4:$F$158,2)</f>
        <v>0</v>
      </c>
      <c r="I2421" s="34"/>
      <c r="J2421" s="36">
        <f>VLOOKUP(I2421,юноши!$G$4:$H$158,2)</f>
        <v>0</v>
      </c>
      <c r="K2421" s="34"/>
      <c r="L2421" s="36">
        <f>VLOOKUP(K2421,юноши!$I$4:$J$158,2)</f>
        <v>0</v>
      </c>
      <c r="M2421" s="34"/>
      <c r="N2421" s="36">
        <f>VLOOKUP(M2421,юноши!$K$4:$L$157,2)</f>
        <v>0</v>
      </c>
      <c r="O2421" s="37">
        <f t="shared" ref="O2421:O2425" si="89">SUM(D2421+F2421+H2421+J2421+L2421+N2421)</f>
        <v>0</v>
      </c>
      <c r="P2421" s="47">
        <f>'Личное первенство'!P551</f>
        <v>20</v>
      </c>
      <c r="Q2421" s="70"/>
      <c r="R2421" t="str">
        <f>M2416</f>
        <v>Субъект Российской Федерации 90</v>
      </c>
    </row>
    <row r="2422" spans="1:18" ht="18.75">
      <c r="A2422" s="34">
        <v>3</v>
      </c>
      <c r="B2422" s="35"/>
      <c r="C2422" s="34"/>
      <c r="D2422" s="36">
        <f>VLOOKUP(C2422,юноши!$A$4:$B$158,2)</f>
        <v>0</v>
      </c>
      <c r="E2422" s="34"/>
      <c r="F2422" s="36">
        <f>VLOOKUP(E2422,юноши!$C$4:$D$158,2)</f>
        <v>0</v>
      </c>
      <c r="G2422" s="34"/>
      <c r="H2422" s="36">
        <f>VLOOKUP(G2422,юноши!$E$4:$F$158,2)</f>
        <v>0</v>
      </c>
      <c r="I2422" s="34"/>
      <c r="J2422" s="36">
        <f>VLOOKUP(I2422,юноши!$G$4:$H$158,2)</f>
        <v>0</v>
      </c>
      <c r="K2422" s="34"/>
      <c r="L2422" s="36">
        <f>VLOOKUP(K2422,юноши!$I$4:$J$158,2)</f>
        <v>0</v>
      </c>
      <c r="M2422" s="34"/>
      <c r="N2422" s="36">
        <f>VLOOKUP(M2422,юноши!$K$4:$L$157,2)</f>
        <v>0</v>
      </c>
      <c r="O2422" s="37">
        <f t="shared" si="89"/>
        <v>0</v>
      </c>
      <c r="P2422" s="47">
        <f>'Личное первенство'!P552</f>
        <v>20</v>
      </c>
      <c r="Q2422" s="70"/>
      <c r="R2422" t="str">
        <f>M2416</f>
        <v>Субъект Российской Федерации 90</v>
      </c>
    </row>
    <row r="2423" spans="1:18" ht="18.75">
      <c r="A2423" s="34">
        <v>4</v>
      </c>
      <c r="B2423" s="35"/>
      <c r="C2423" s="34"/>
      <c r="D2423" s="36">
        <f>VLOOKUP(C2423,юноши!$A$4:$B$158,2)</f>
        <v>0</v>
      </c>
      <c r="E2423" s="34"/>
      <c r="F2423" s="36">
        <f>VLOOKUP(E2423,юноши!$C$4:$D$158,2)</f>
        <v>0</v>
      </c>
      <c r="G2423" s="34"/>
      <c r="H2423" s="36">
        <f>VLOOKUP(G2423,юноши!$E$4:$F$158,2)</f>
        <v>0</v>
      </c>
      <c r="I2423" s="34"/>
      <c r="J2423" s="36">
        <f>VLOOKUP(I2423,юноши!$G$4:$H$158,2)</f>
        <v>0</v>
      </c>
      <c r="K2423" s="34"/>
      <c r="L2423" s="36">
        <f>VLOOKUP(K2423,юноши!$I$4:$J$158,2)</f>
        <v>0</v>
      </c>
      <c r="M2423" s="34"/>
      <c r="N2423" s="36">
        <f>VLOOKUP(M2423,юноши!$K$4:$L$157,2)</f>
        <v>0</v>
      </c>
      <c r="O2423" s="37">
        <f t="shared" si="89"/>
        <v>0</v>
      </c>
      <c r="P2423" s="47">
        <f>'Личное первенство'!P553</f>
        <v>20</v>
      </c>
      <c r="Q2423" s="70"/>
      <c r="R2423" t="str">
        <f>M2416</f>
        <v>Субъект Российской Федерации 90</v>
      </c>
    </row>
    <row r="2424" spans="1:18" ht="18.75">
      <c r="A2424" s="34">
        <v>5</v>
      </c>
      <c r="B2424" s="35"/>
      <c r="C2424" s="34"/>
      <c r="D2424" s="36">
        <f>VLOOKUP(C2424,юноши!$A$4:$B$158,2)</f>
        <v>0</v>
      </c>
      <c r="E2424" s="34"/>
      <c r="F2424" s="36">
        <f>VLOOKUP(E2424,юноши!$C$4:$D$158,2)</f>
        <v>0</v>
      </c>
      <c r="G2424" s="34"/>
      <c r="H2424" s="36">
        <f>VLOOKUP(G2424,юноши!$E$4:$F$158,2)</f>
        <v>0</v>
      </c>
      <c r="I2424" s="34"/>
      <c r="J2424" s="36">
        <f>VLOOKUP(I2424,юноши!$G$4:$H$158,2)</f>
        <v>0</v>
      </c>
      <c r="K2424" s="34"/>
      <c r="L2424" s="36">
        <f>VLOOKUP(K2424,юноши!$I$4:$J$158,2)</f>
        <v>0</v>
      </c>
      <c r="M2424" s="34"/>
      <c r="N2424" s="36">
        <f>VLOOKUP(M2424,юноши!$K$4:$L$157,2)</f>
        <v>0</v>
      </c>
      <c r="O2424" s="37">
        <f t="shared" si="89"/>
        <v>0</v>
      </c>
      <c r="P2424" s="47">
        <f>'Личное первенство'!P554</f>
        <v>20</v>
      </c>
      <c r="Q2424" s="70"/>
      <c r="R2424" t="str">
        <f>M2416</f>
        <v>Субъект Российской Федерации 90</v>
      </c>
    </row>
    <row r="2425" spans="1:18" ht="18.75">
      <c r="A2425" s="34">
        <v>6</v>
      </c>
      <c r="B2425" s="35"/>
      <c r="C2425" s="34"/>
      <c r="D2425" s="36">
        <f>VLOOKUP(C2425,юноши!$A$4:$B$158,2)</f>
        <v>0</v>
      </c>
      <c r="E2425" s="34"/>
      <c r="F2425" s="36">
        <f>VLOOKUP(E2425,юноши!$C$4:$D$158,2)</f>
        <v>0</v>
      </c>
      <c r="G2425" s="34"/>
      <c r="H2425" s="36">
        <f>VLOOKUP(G2425,юноши!$E$4:$F$158,2)</f>
        <v>0</v>
      </c>
      <c r="I2425" s="34"/>
      <c r="J2425" s="36">
        <f>VLOOKUP(I2425,юноши!$G$4:$H$158,2)</f>
        <v>0</v>
      </c>
      <c r="K2425" s="34"/>
      <c r="L2425" s="36">
        <f>VLOOKUP(K2425,юноши!$I$4:$J$158,2)</f>
        <v>0</v>
      </c>
      <c r="M2425" s="34"/>
      <c r="N2425" s="36">
        <f>VLOOKUP(M2425,юноши!$K$4:$L$157,2)</f>
        <v>0</v>
      </c>
      <c r="O2425" s="37">
        <f t="shared" si="89"/>
        <v>0</v>
      </c>
      <c r="P2425" s="47">
        <f>'Личное первенство'!P555</f>
        <v>20</v>
      </c>
      <c r="Q2425" s="70"/>
      <c r="R2425" t="str">
        <f>M2416</f>
        <v>Субъект Российской Федерации 90</v>
      </c>
    </row>
    <row r="2426" spans="1:18" ht="20.25">
      <c r="A2426" s="72" t="s">
        <v>343</v>
      </c>
      <c r="B2426" s="73"/>
      <c r="C2426" s="73"/>
      <c r="D2426" s="73"/>
      <c r="E2426" s="73"/>
      <c r="F2426" s="73"/>
      <c r="G2426" s="73"/>
      <c r="H2426" s="73"/>
      <c r="I2426" s="73"/>
      <c r="J2426" s="73"/>
      <c r="K2426" s="73"/>
      <c r="L2426" s="73"/>
      <c r="M2426" s="73"/>
      <c r="N2426" s="74"/>
      <c r="O2426" s="79">
        <f ca="1">SUMPRODUCT(LARGE($O$2420:$O$2425,ROW(INDIRECT("O1:O"&amp;R15))))</f>
        <v>0</v>
      </c>
      <c r="P2426" s="80"/>
      <c r="Q2426" s="71"/>
    </row>
    <row r="2428" spans="1:18" ht="16.5">
      <c r="B2428" s="38" t="s">
        <v>350</v>
      </c>
    </row>
    <row r="2429" spans="1:18" ht="16.5">
      <c r="B2429" s="38"/>
    </row>
    <row r="2430" spans="1:18" ht="16.5">
      <c r="B2430" s="38" t="s">
        <v>351</v>
      </c>
    </row>
    <row r="2431" spans="1:18" ht="18.75">
      <c r="A2431" s="78" t="s">
        <v>330</v>
      </c>
      <c r="B2431" s="78"/>
      <c r="C2431" s="78"/>
      <c r="D2431" s="78"/>
      <c r="E2431" s="78"/>
      <c r="F2431" s="78"/>
      <c r="G2431" s="78"/>
      <c r="H2431" s="78"/>
      <c r="I2431" s="78"/>
      <c r="J2431" s="78"/>
      <c r="K2431" s="78"/>
      <c r="L2431" s="78"/>
      <c r="M2431" s="78"/>
      <c r="N2431" s="78"/>
      <c r="O2431" s="78"/>
      <c r="P2431" s="78"/>
      <c r="Q2431" s="78"/>
    </row>
    <row r="2432" spans="1:18" ht="18.75">
      <c r="A2432" s="78" t="s">
        <v>331</v>
      </c>
      <c r="B2432" s="78"/>
      <c r="C2432" s="78"/>
      <c r="D2432" s="78"/>
      <c r="E2432" s="78"/>
      <c r="F2432" s="78"/>
      <c r="G2432" s="78"/>
      <c r="H2432" s="78"/>
      <c r="I2432" s="78"/>
      <c r="J2432" s="78"/>
      <c r="K2432" s="78"/>
      <c r="L2432" s="78"/>
      <c r="M2432" s="78"/>
      <c r="N2432" s="78"/>
      <c r="O2432" s="78"/>
      <c r="P2432" s="78"/>
      <c r="Q2432" s="78"/>
    </row>
    <row r="2434" spans="1:18">
      <c r="A2434" s="65" t="s">
        <v>335</v>
      </c>
      <c r="B2434" s="65"/>
      <c r="C2434" s="65"/>
      <c r="D2434" s="65"/>
      <c r="E2434" s="65"/>
      <c r="F2434" s="65"/>
      <c r="G2434" s="65"/>
      <c r="H2434" s="65"/>
      <c r="I2434" s="65"/>
      <c r="J2434" s="65"/>
      <c r="K2434" s="65"/>
      <c r="L2434" s="65"/>
      <c r="M2434" s="65"/>
      <c r="N2434" s="65"/>
      <c r="O2434" s="65"/>
      <c r="P2434" s="65"/>
      <c r="Q2434" s="65"/>
    </row>
    <row r="2435" spans="1:18">
      <c r="A2435" s="28"/>
      <c r="B2435" s="28"/>
      <c r="C2435" s="28"/>
      <c r="D2435" s="28"/>
      <c r="E2435" s="28"/>
      <c r="F2435" s="28"/>
      <c r="G2435" s="28"/>
      <c r="H2435" s="28"/>
      <c r="I2435" s="28"/>
      <c r="J2435" s="28"/>
      <c r="K2435" s="28"/>
      <c r="L2435" s="28"/>
      <c r="M2435" s="28"/>
      <c r="N2435" s="28"/>
      <c r="O2435" s="28"/>
      <c r="P2435" s="28"/>
      <c r="Q2435" s="28"/>
    </row>
    <row r="2436" spans="1:18" ht="18.75">
      <c r="A2436" s="66" t="s">
        <v>332</v>
      </c>
      <c r="B2436" s="66"/>
      <c r="C2436" s="66"/>
      <c r="D2436" s="66"/>
      <c r="E2436" s="66"/>
      <c r="F2436" s="66"/>
      <c r="G2436" s="66"/>
      <c r="H2436" s="66"/>
      <c r="I2436" s="66"/>
      <c r="J2436" s="66"/>
      <c r="K2436" s="66"/>
      <c r="L2436" s="66"/>
      <c r="M2436" s="66"/>
      <c r="N2436" s="66"/>
      <c r="O2436" s="66"/>
      <c r="P2436" s="66"/>
      <c r="Q2436" s="66"/>
    </row>
    <row r="2437" spans="1:18" ht="18.75">
      <c r="A2437" s="66" t="s">
        <v>336</v>
      </c>
      <c r="B2437" s="66"/>
      <c r="C2437" s="66"/>
      <c r="D2437" s="66"/>
      <c r="E2437" s="66"/>
      <c r="F2437" s="66"/>
      <c r="G2437" s="66"/>
      <c r="H2437" s="66"/>
      <c r="I2437" s="66"/>
      <c r="J2437" s="66"/>
      <c r="K2437" s="66"/>
      <c r="L2437" s="66"/>
      <c r="M2437" s="66"/>
      <c r="N2437" s="66"/>
      <c r="O2437" s="66"/>
      <c r="P2437" s="66"/>
      <c r="Q2437" s="66"/>
    </row>
    <row r="2438" spans="1:18" ht="18.75">
      <c r="A2438" s="67" t="s">
        <v>337</v>
      </c>
      <c r="B2438" s="67"/>
      <c r="C2438" s="67"/>
      <c r="D2438" s="67"/>
      <c r="E2438" s="67"/>
      <c r="F2438" s="67"/>
      <c r="G2438" s="67"/>
      <c r="H2438" s="67"/>
      <c r="I2438" s="67"/>
      <c r="J2438" s="67"/>
      <c r="K2438" s="67"/>
      <c r="L2438" s="67"/>
      <c r="M2438" s="67"/>
      <c r="N2438" s="67"/>
      <c r="O2438" s="67"/>
      <c r="P2438" s="67"/>
      <c r="Q2438" s="67"/>
    </row>
    <row r="2439" spans="1:18" ht="18.75">
      <c r="A2439" s="40"/>
      <c r="B2439" s="40"/>
      <c r="C2439" s="40"/>
      <c r="D2439" s="40"/>
      <c r="E2439" s="40"/>
      <c r="F2439" s="40"/>
      <c r="G2439" s="40"/>
      <c r="H2439" s="40"/>
      <c r="I2439" s="40"/>
      <c r="J2439" s="40"/>
      <c r="K2439" s="40"/>
      <c r="L2439" s="40"/>
      <c r="M2439" s="40"/>
      <c r="N2439" s="40"/>
      <c r="O2439" s="40"/>
      <c r="P2439" s="40"/>
      <c r="Q2439" s="40"/>
    </row>
    <row r="2440" spans="1:18" ht="18.75">
      <c r="A2440" s="68" t="s">
        <v>333</v>
      </c>
      <c r="B2440" s="68"/>
      <c r="C2440" s="31"/>
      <c r="D2440" s="31"/>
      <c r="E2440" s="31"/>
      <c r="F2440" s="31"/>
      <c r="G2440" s="31"/>
      <c r="H2440" s="31"/>
      <c r="I2440" s="31"/>
      <c r="J2440" s="31"/>
      <c r="K2440" s="31"/>
      <c r="L2440" s="31"/>
      <c r="M2440" s="31"/>
      <c r="N2440" s="31"/>
      <c r="O2440" s="31"/>
    </row>
    <row r="2441" spans="1:18" ht="18.75">
      <c r="A2441" s="68" t="s">
        <v>334</v>
      </c>
      <c r="B2441" s="68"/>
      <c r="C2441" s="30"/>
      <c r="D2441" s="30"/>
      <c r="E2441" s="30"/>
      <c r="F2441" s="30"/>
      <c r="G2441" s="30"/>
      <c r="H2441" s="30"/>
      <c r="I2441" s="30"/>
      <c r="J2441" s="30"/>
      <c r="K2441" s="30"/>
      <c r="L2441" s="30"/>
      <c r="M2441" s="30"/>
      <c r="N2441" s="30"/>
      <c r="O2441" s="30"/>
    </row>
    <row r="2442" spans="1:18" ht="18.75">
      <c r="A2442" s="68"/>
      <c r="B2442" s="68"/>
      <c r="C2442" s="31"/>
      <c r="D2442" s="31"/>
      <c r="E2442" s="31"/>
      <c r="F2442" s="31"/>
      <c r="G2442" s="31"/>
      <c r="H2442" s="31"/>
      <c r="I2442" s="31"/>
      <c r="J2442" s="31"/>
      <c r="K2442" s="31"/>
      <c r="L2442" s="31"/>
      <c r="M2442" s="31"/>
      <c r="N2442" s="31"/>
      <c r="O2442" s="31"/>
    </row>
    <row r="2443" spans="1:18" ht="18.75">
      <c r="A2443" s="75" t="s">
        <v>442</v>
      </c>
      <c r="B2443" s="75"/>
      <c r="C2443" s="75"/>
      <c r="D2443" s="75"/>
      <c r="E2443" s="75"/>
      <c r="F2443" s="75"/>
      <c r="G2443" s="75"/>
      <c r="H2443" s="75"/>
      <c r="I2443" s="75"/>
      <c r="J2443" s="75"/>
      <c r="K2443" s="75"/>
      <c r="L2443" s="75"/>
      <c r="M2443" s="64" t="s">
        <v>542</v>
      </c>
      <c r="N2443" s="64"/>
      <c r="O2443" s="64"/>
      <c r="P2443" s="64"/>
      <c r="Q2443" s="64"/>
    </row>
    <row r="2445" spans="1:18" ht="46.5" customHeight="1">
      <c r="A2445" s="76" t="s">
        <v>340</v>
      </c>
      <c r="B2445" s="77" t="s">
        <v>341</v>
      </c>
      <c r="C2445" s="76" t="s">
        <v>352</v>
      </c>
      <c r="D2445" s="76"/>
      <c r="E2445" s="76" t="s">
        <v>344</v>
      </c>
      <c r="F2445" s="76"/>
      <c r="G2445" s="76" t="s">
        <v>345</v>
      </c>
      <c r="H2445" s="76"/>
      <c r="I2445" s="76" t="s">
        <v>346</v>
      </c>
      <c r="J2445" s="76"/>
      <c r="K2445" s="76" t="s">
        <v>347</v>
      </c>
      <c r="L2445" s="76"/>
      <c r="M2445" s="76" t="s">
        <v>348</v>
      </c>
      <c r="N2445" s="76"/>
      <c r="O2445" s="81" t="s">
        <v>349</v>
      </c>
      <c r="P2445" s="82" t="s">
        <v>338</v>
      </c>
      <c r="Q2445" s="82" t="s">
        <v>339</v>
      </c>
    </row>
    <row r="2446" spans="1:18" ht="16.5">
      <c r="A2446" s="76"/>
      <c r="B2446" s="77"/>
      <c r="C2446" s="32" t="s">
        <v>342</v>
      </c>
      <c r="D2446" s="33" t="s">
        <v>15</v>
      </c>
      <c r="E2446" s="32" t="s">
        <v>342</v>
      </c>
      <c r="F2446" s="33" t="s">
        <v>15</v>
      </c>
      <c r="G2446" s="32" t="s">
        <v>342</v>
      </c>
      <c r="H2446" s="33" t="s">
        <v>15</v>
      </c>
      <c r="I2446" s="32" t="s">
        <v>342</v>
      </c>
      <c r="J2446" s="33" t="s">
        <v>15</v>
      </c>
      <c r="K2446" s="32" t="s">
        <v>342</v>
      </c>
      <c r="L2446" s="33" t="s">
        <v>15</v>
      </c>
      <c r="M2446" s="32" t="s">
        <v>342</v>
      </c>
      <c r="N2446" s="33" t="s">
        <v>15</v>
      </c>
      <c r="O2446" s="81"/>
      <c r="P2446" s="83"/>
      <c r="Q2446" s="83"/>
    </row>
    <row r="2447" spans="1:18" ht="18.75">
      <c r="A2447" s="34">
        <v>1</v>
      </c>
      <c r="B2447" s="35"/>
      <c r="C2447" s="34"/>
      <c r="D2447" s="36">
        <f>VLOOKUP(C2447,юноши!$A$4:$B$158,2)</f>
        <v>0</v>
      </c>
      <c r="E2447" s="34"/>
      <c r="F2447" s="36">
        <f>VLOOKUP(E2447,юноши!$C$4:$D$158,2)</f>
        <v>0</v>
      </c>
      <c r="G2447" s="34"/>
      <c r="H2447" s="36">
        <f>VLOOKUP(G2447,юноши!$E$4:$F$158,2)</f>
        <v>0</v>
      </c>
      <c r="I2447" s="34"/>
      <c r="J2447" s="36">
        <f>VLOOKUP(I2447,юноши!$G$4:$H$158,2)</f>
        <v>0</v>
      </c>
      <c r="K2447" s="34"/>
      <c r="L2447" s="36">
        <f>VLOOKUP(K2447,юноши!$I$4:$J$158,2)</f>
        <v>0</v>
      </c>
      <c r="M2447" s="34"/>
      <c r="N2447" s="36">
        <f>VLOOKUP(M2447,юноши!$K$4:$L$157,2)</f>
        <v>0</v>
      </c>
      <c r="O2447" s="37">
        <f>SUM(D2447+F2447+H2447+J2447+L2447+N2447)</f>
        <v>0</v>
      </c>
      <c r="P2447" s="47">
        <f>'Личное первенство'!P556</f>
        <v>20</v>
      </c>
      <c r="Q2447" s="69">
        <f ca="1">'Командный зачет'!D105</f>
        <v>5</v>
      </c>
      <c r="R2447" t="str">
        <f>M2443</f>
        <v>Субъект Российской Федерации 91</v>
      </c>
    </row>
    <row r="2448" spans="1:18" ht="18.75">
      <c r="A2448" s="34">
        <v>2</v>
      </c>
      <c r="B2448" s="35"/>
      <c r="C2448" s="34"/>
      <c r="D2448" s="36">
        <f>VLOOKUP(C2448,юноши!$A$4:$B$158,2)</f>
        <v>0</v>
      </c>
      <c r="E2448" s="34"/>
      <c r="F2448" s="36">
        <f>VLOOKUP(E2448,юноши!$C$4:$D$158,2)</f>
        <v>0</v>
      </c>
      <c r="G2448" s="34"/>
      <c r="H2448" s="36">
        <f>VLOOKUP(G2448,юноши!$E$4:$F$158,2)</f>
        <v>0</v>
      </c>
      <c r="I2448" s="34"/>
      <c r="J2448" s="36">
        <f>VLOOKUP(I2448,юноши!$G$4:$H$158,2)</f>
        <v>0</v>
      </c>
      <c r="K2448" s="34"/>
      <c r="L2448" s="36">
        <f>VLOOKUP(K2448,юноши!$I$4:$J$158,2)</f>
        <v>0</v>
      </c>
      <c r="M2448" s="34"/>
      <c r="N2448" s="36">
        <f>VLOOKUP(M2448,юноши!$K$4:$L$157,2)</f>
        <v>0</v>
      </c>
      <c r="O2448" s="37">
        <f t="shared" ref="O2448:O2452" si="90">SUM(D2448+F2448+H2448+J2448+L2448+N2448)</f>
        <v>0</v>
      </c>
      <c r="P2448" s="47">
        <f>'Личное первенство'!P557</f>
        <v>20</v>
      </c>
      <c r="Q2448" s="70"/>
      <c r="R2448" t="str">
        <f>M2443</f>
        <v>Субъект Российской Федерации 91</v>
      </c>
    </row>
    <row r="2449" spans="1:18" ht="18.75">
      <c r="A2449" s="34">
        <v>3</v>
      </c>
      <c r="B2449" s="35"/>
      <c r="C2449" s="34"/>
      <c r="D2449" s="36">
        <f>VLOOKUP(C2449,юноши!$A$4:$B$158,2)</f>
        <v>0</v>
      </c>
      <c r="E2449" s="34"/>
      <c r="F2449" s="36">
        <f>VLOOKUP(E2449,юноши!$C$4:$D$158,2)</f>
        <v>0</v>
      </c>
      <c r="G2449" s="34"/>
      <c r="H2449" s="36">
        <f>VLOOKUP(G2449,юноши!$E$4:$F$158,2)</f>
        <v>0</v>
      </c>
      <c r="I2449" s="34"/>
      <c r="J2449" s="36">
        <f>VLOOKUP(I2449,юноши!$G$4:$H$158,2)</f>
        <v>0</v>
      </c>
      <c r="K2449" s="34"/>
      <c r="L2449" s="36">
        <f>VLOOKUP(K2449,юноши!$I$4:$J$158,2)</f>
        <v>0</v>
      </c>
      <c r="M2449" s="34"/>
      <c r="N2449" s="36">
        <f>VLOOKUP(M2449,юноши!$K$4:$L$157,2)</f>
        <v>0</v>
      </c>
      <c r="O2449" s="37">
        <f t="shared" si="90"/>
        <v>0</v>
      </c>
      <c r="P2449" s="47">
        <f>'Личное первенство'!P558</f>
        <v>20</v>
      </c>
      <c r="Q2449" s="70"/>
      <c r="R2449" t="str">
        <f>M2443</f>
        <v>Субъект Российской Федерации 91</v>
      </c>
    </row>
    <row r="2450" spans="1:18" ht="18.75">
      <c r="A2450" s="34">
        <v>4</v>
      </c>
      <c r="B2450" s="35"/>
      <c r="C2450" s="34"/>
      <c r="D2450" s="36">
        <f>VLOOKUP(C2450,юноши!$A$4:$B$158,2)</f>
        <v>0</v>
      </c>
      <c r="E2450" s="34"/>
      <c r="F2450" s="36">
        <f>VLOOKUP(E2450,юноши!$C$4:$D$158,2)</f>
        <v>0</v>
      </c>
      <c r="G2450" s="34"/>
      <c r="H2450" s="36">
        <f>VLOOKUP(G2450,юноши!$E$4:$F$158,2)</f>
        <v>0</v>
      </c>
      <c r="I2450" s="34"/>
      <c r="J2450" s="36">
        <f>VLOOKUP(I2450,юноши!$G$4:$H$158,2)</f>
        <v>0</v>
      </c>
      <c r="K2450" s="34"/>
      <c r="L2450" s="36">
        <f>VLOOKUP(K2450,юноши!$I$4:$J$158,2)</f>
        <v>0</v>
      </c>
      <c r="M2450" s="34"/>
      <c r="N2450" s="36">
        <f>VLOOKUP(M2450,юноши!$K$4:$L$157,2)</f>
        <v>0</v>
      </c>
      <c r="O2450" s="37">
        <f t="shared" si="90"/>
        <v>0</v>
      </c>
      <c r="P2450" s="47">
        <f>'Личное первенство'!P559</f>
        <v>20</v>
      </c>
      <c r="Q2450" s="70"/>
      <c r="R2450" t="str">
        <f>M2443</f>
        <v>Субъект Российской Федерации 91</v>
      </c>
    </row>
    <row r="2451" spans="1:18" ht="18.75">
      <c r="A2451" s="34">
        <v>5</v>
      </c>
      <c r="B2451" s="35"/>
      <c r="C2451" s="34"/>
      <c r="D2451" s="36">
        <f>VLOOKUP(C2451,юноши!$A$4:$B$158,2)</f>
        <v>0</v>
      </c>
      <c r="E2451" s="34"/>
      <c r="F2451" s="36">
        <f>VLOOKUP(E2451,юноши!$C$4:$D$158,2)</f>
        <v>0</v>
      </c>
      <c r="G2451" s="34"/>
      <c r="H2451" s="36">
        <f>VLOOKUP(G2451,юноши!$E$4:$F$158,2)</f>
        <v>0</v>
      </c>
      <c r="I2451" s="34"/>
      <c r="J2451" s="36">
        <f>VLOOKUP(I2451,юноши!$G$4:$H$158,2)</f>
        <v>0</v>
      </c>
      <c r="K2451" s="34"/>
      <c r="L2451" s="36">
        <f>VLOOKUP(K2451,юноши!$I$4:$J$158,2)</f>
        <v>0</v>
      </c>
      <c r="M2451" s="34"/>
      <c r="N2451" s="36">
        <f>VLOOKUP(M2451,юноши!$K$4:$L$157,2)</f>
        <v>0</v>
      </c>
      <c r="O2451" s="37">
        <f t="shared" si="90"/>
        <v>0</v>
      </c>
      <c r="P2451" s="47">
        <f>'Личное первенство'!P560</f>
        <v>20</v>
      </c>
      <c r="Q2451" s="70"/>
      <c r="R2451" t="str">
        <f>M2443</f>
        <v>Субъект Российской Федерации 91</v>
      </c>
    </row>
    <row r="2452" spans="1:18" ht="18.75">
      <c r="A2452" s="34">
        <v>6</v>
      </c>
      <c r="B2452" s="35"/>
      <c r="C2452" s="34"/>
      <c r="D2452" s="36">
        <f>VLOOKUP(C2452,юноши!$A$4:$B$158,2)</f>
        <v>0</v>
      </c>
      <c r="E2452" s="34"/>
      <c r="F2452" s="36">
        <f>VLOOKUP(E2452,юноши!$C$4:$D$158,2)</f>
        <v>0</v>
      </c>
      <c r="G2452" s="34"/>
      <c r="H2452" s="36">
        <f>VLOOKUP(G2452,юноши!$E$4:$F$158,2)</f>
        <v>0</v>
      </c>
      <c r="I2452" s="34"/>
      <c r="J2452" s="36">
        <f>VLOOKUP(I2452,юноши!$G$4:$H$158,2)</f>
        <v>0</v>
      </c>
      <c r="K2452" s="34"/>
      <c r="L2452" s="36">
        <f>VLOOKUP(K2452,юноши!$I$4:$J$158,2)</f>
        <v>0</v>
      </c>
      <c r="M2452" s="34"/>
      <c r="N2452" s="36">
        <f>VLOOKUP(M2452,юноши!$K$4:$L$157,2)</f>
        <v>0</v>
      </c>
      <c r="O2452" s="37">
        <f t="shared" si="90"/>
        <v>0</v>
      </c>
      <c r="P2452" s="47">
        <f>'Личное первенство'!P561</f>
        <v>20</v>
      </c>
      <c r="Q2452" s="70"/>
      <c r="R2452" t="str">
        <f>M2443</f>
        <v>Субъект Российской Федерации 91</v>
      </c>
    </row>
    <row r="2453" spans="1:18" ht="20.25">
      <c r="A2453" s="72" t="s">
        <v>343</v>
      </c>
      <c r="B2453" s="73"/>
      <c r="C2453" s="73"/>
      <c r="D2453" s="73"/>
      <c r="E2453" s="73"/>
      <c r="F2453" s="73"/>
      <c r="G2453" s="73"/>
      <c r="H2453" s="73"/>
      <c r="I2453" s="73"/>
      <c r="J2453" s="73"/>
      <c r="K2453" s="73"/>
      <c r="L2453" s="73"/>
      <c r="M2453" s="73"/>
      <c r="N2453" s="74"/>
      <c r="O2453" s="79">
        <f ca="1">SUMPRODUCT(LARGE($O$2447:$O$2452,ROW(INDIRECT("O1:O"&amp;R15))))</f>
        <v>0</v>
      </c>
      <c r="P2453" s="80"/>
      <c r="Q2453" s="71"/>
    </row>
    <row r="2455" spans="1:18" ht="16.5">
      <c r="B2455" s="38" t="s">
        <v>350</v>
      </c>
    </row>
    <row r="2456" spans="1:18" ht="16.5">
      <c r="B2456" s="38"/>
    </row>
    <row r="2457" spans="1:18" ht="16.5">
      <c r="B2457" s="38" t="s">
        <v>351</v>
      </c>
    </row>
    <row r="2458" spans="1:18" ht="18.75">
      <c r="A2458" s="78" t="s">
        <v>330</v>
      </c>
      <c r="B2458" s="78"/>
      <c r="C2458" s="78"/>
      <c r="D2458" s="78"/>
      <c r="E2458" s="78"/>
      <c r="F2458" s="78"/>
      <c r="G2458" s="78"/>
      <c r="H2458" s="78"/>
      <c r="I2458" s="78"/>
      <c r="J2458" s="78"/>
      <c r="K2458" s="78"/>
      <c r="L2458" s="78"/>
      <c r="M2458" s="78"/>
      <c r="N2458" s="78"/>
      <c r="O2458" s="78"/>
      <c r="P2458" s="78"/>
      <c r="Q2458" s="78"/>
    </row>
    <row r="2459" spans="1:18" ht="18.75">
      <c r="A2459" s="78" t="s">
        <v>331</v>
      </c>
      <c r="B2459" s="78"/>
      <c r="C2459" s="78"/>
      <c r="D2459" s="78"/>
      <c r="E2459" s="78"/>
      <c r="F2459" s="78"/>
      <c r="G2459" s="78"/>
      <c r="H2459" s="78"/>
      <c r="I2459" s="78"/>
      <c r="J2459" s="78"/>
      <c r="K2459" s="78"/>
      <c r="L2459" s="78"/>
      <c r="M2459" s="78"/>
      <c r="N2459" s="78"/>
      <c r="O2459" s="78"/>
      <c r="P2459" s="78"/>
      <c r="Q2459" s="78"/>
    </row>
    <row r="2461" spans="1:18">
      <c r="A2461" s="65" t="s">
        <v>335</v>
      </c>
      <c r="B2461" s="65"/>
      <c r="C2461" s="65"/>
      <c r="D2461" s="65"/>
      <c r="E2461" s="65"/>
      <c r="F2461" s="65"/>
      <c r="G2461" s="65"/>
      <c r="H2461" s="65"/>
      <c r="I2461" s="65"/>
      <c r="J2461" s="65"/>
      <c r="K2461" s="65"/>
      <c r="L2461" s="65"/>
      <c r="M2461" s="65"/>
      <c r="N2461" s="65"/>
      <c r="O2461" s="65"/>
      <c r="P2461" s="65"/>
      <c r="Q2461" s="65"/>
    </row>
    <row r="2462" spans="1:18">
      <c r="A2462" s="28"/>
      <c r="B2462" s="28"/>
      <c r="C2462" s="28"/>
      <c r="D2462" s="28"/>
      <c r="E2462" s="28"/>
      <c r="F2462" s="28"/>
      <c r="G2462" s="28"/>
      <c r="H2462" s="28"/>
      <c r="I2462" s="28"/>
      <c r="J2462" s="28"/>
      <c r="K2462" s="28"/>
      <c r="L2462" s="28"/>
      <c r="M2462" s="28"/>
      <c r="N2462" s="28"/>
      <c r="O2462" s="28"/>
      <c r="P2462" s="28"/>
      <c r="Q2462" s="28"/>
    </row>
    <row r="2463" spans="1:18" ht="18.75">
      <c r="A2463" s="66" t="s">
        <v>332</v>
      </c>
      <c r="B2463" s="66"/>
      <c r="C2463" s="66"/>
      <c r="D2463" s="66"/>
      <c r="E2463" s="66"/>
      <c r="F2463" s="66"/>
      <c r="G2463" s="66"/>
      <c r="H2463" s="66"/>
      <c r="I2463" s="66"/>
      <c r="J2463" s="66"/>
      <c r="K2463" s="66"/>
      <c r="L2463" s="66"/>
      <c r="M2463" s="66"/>
      <c r="N2463" s="66"/>
      <c r="O2463" s="66"/>
      <c r="P2463" s="66"/>
      <c r="Q2463" s="66"/>
    </row>
    <row r="2464" spans="1:18" ht="18.75">
      <c r="A2464" s="66" t="s">
        <v>336</v>
      </c>
      <c r="B2464" s="66"/>
      <c r="C2464" s="66"/>
      <c r="D2464" s="66"/>
      <c r="E2464" s="66"/>
      <c r="F2464" s="66"/>
      <c r="G2464" s="66"/>
      <c r="H2464" s="66"/>
      <c r="I2464" s="66"/>
      <c r="J2464" s="66"/>
      <c r="K2464" s="66"/>
      <c r="L2464" s="66"/>
      <c r="M2464" s="66"/>
      <c r="N2464" s="66"/>
      <c r="O2464" s="66"/>
      <c r="P2464" s="66"/>
      <c r="Q2464" s="66"/>
    </row>
    <row r="2465" spans="1:18" ht="18.75">
      <c r="A2465" s="67" t="s">
        <v>337</v>
      </c>
      <c r="B2465" s="67"/>
      <c r="C2465" s="67"/>
      <c r="D2465" s="67"/>
      <c r="E2465" s="67"/>
      <c r="F2465" s="67"/>
      <c r="G2465" s="67"/>
      <c r="H2465" s="67"/>
      <c r="I2465" s="67"/>
      <c r="J2465" s="67"/>
      <c r="K2465" s="67"/>
      <c r="L2465" s="67"/>
      <c r="M2465" s="67"/>
      <c r="N2465" s="67"/>
      <c r="O2465" s="67"/>
      <c r="P2465" s="67"/>
      <c r="Q2465" s="67"/>
    </row>
    <row r="2466" spans="1:18" ht="18.75">
      <c r="A2466" s="40"/>
      <c r="B2466" s="40"/>
      <c r="C2466" s="40"/>
      <c r="D2466" s="40"/>
      <c r="E2466" s="40"/>
      <c r="F2466" s="40"/>
      <c r="G2466" s="40"/>
      <c r="H2466" s="40"/>
      <c r="I2466" s="40"/>
      <c r="J2466" s="40"/>
      <c r="K2466" s="40"/>
      <c r="L2466" s="40"/>
      <c r="M2466" s="40"/>
      <c r="N2466" s="40"/>
      <c r="O2466" s="40"/>
      <c r="P2466" s="40"/>
      <c r="Q2466" s="40"/>
    </row>
    <row r="2467" spans="1:18" ht="18.75">
      <c r="A2467" s="68" t="s">
        <v>333</v>
      </c>
      <c r="B2467" s="68"/>
      <c r="C2467" s="31"/>
      <c r="D2467" s="31"/>
      <c r="E2467" s="31"/>
      <c r="F2467" s="31"/>
      <c r="G2467" s="31"/>
      <c r="H2467" s="31"/>
      <c r="I2467" s="31"/>
      <c r="J2467" s="31"/>
      <c r="K2467" s="31"/>
      <c r="L2467" s="31"/>
      <c r="M2467" s="31"/>
      <c r="N2467" s="31"/>
      <c r="O2467" s="31"/>
    </row>
    <row r="2468" spans="1:18" ht="18.75">
      <c r="A2468" s="68" t="s">
        <v>334</v>
      </c>
      <c r="B2468" s="68"/>
      <c r="C2468" s="30"/>
      <c r="D2468" s="30"/>
      <c r="E2468" s="30"/>
      <c r="F2468" s="30"/>
      <c r="G2468" s="30"/>
      <c r="H2468" s="30"/>
      <c r="I2468" s="30"/>
      <c r="J2468" s="30"/>
      <c r="K2468" s="30"/>
      <c r="L2468" s="30"/>
      <c r="M2468" s="30"/>
      <c r="N2468" s="30"/>
      <c r="O2468" s="30"/>
    </row>
    <row r="2469" spans="1:18" ht="18.75">
      <c r="A2469" s="68"/>
      <c r="B2469" s="68"/>
      <c r="C2469" s="31"/>
      <c r="D2469" s="31"/>
      <c r="E2469" s="31"/>
      <c r="F2469" s="31"/>
      <c r="G2469" s="31"/>
      <c r="H2469" s="31"/>
      <c r="I2469" s="31"/>
      <c r="J2469" s="31"/>
      <c r="K2469" s="31"/>
      <c r="L2469" s="31"/>
      <c r="M2469" s="31"/>
      <c r="N2469" s="31"/>
      <c r="O2469" s="31"/>
    </row>
    <row r="2470" spans="1:18" ht="18.75">
      <c r="A2470" s="75" t="s">
        <v>443</v>
      </c>
      <c r="B2470" s="75"/>
      <c r="C2470" s="75"/>
      <c r="D2470" s="75"/>
      <c r="E2470" s="75"/>
      <c r="F2470" s="75"/>
      <c r="G2470" s="75"/>
      <c r="H2470" s="75"/>
      <c r="I2470" s="75"/>
      <c r="J2470" s="75"/>
      <c r="K2470" s="75"/>
      <c r="L2470" s="75"/>
      <c r="M2470" s="64" t="s">
        <v>543</v>
      </c>
      <c r="N2470" s="64"/>
      <c r="O2470" s="64"/>
      <c r="P2470" s="64"/>
      <c r="Q2470" s="64"/>
    </row>
    <row r="2472" spans="1:18" ht="46.5" customHeight="1">
      <c r="A2472" s="76" t="s">
        <v>340</v>
      </c>
      <c r="B2472" s="77" t="s">
        <v>341</v>
      </c>
      <c r="C2472" s="76" t="s">
        <v>352</v>
      </c>
      <c r="D2472" s="76"/>
      <c r="E2472" s="76" t="s">
        <v>344</v>
      </c>
      <c r="F2472" s="76"/>
      <c r="G2472" s="76" t="s">
        <v>345</v>
      </c>
      <c r="H2472" s="76"/>
      <c r="I2472" s="76" t="s">
        <v>346</v>
      </c>
      <c r="J2472" s="76"/>
      <c r="K2472" s="76" t="s">
        <v>347</v>
      </c>
      <c r="L2472" s="76"/>
      <c r="M2472" s="76" t="s">
        <v>348</v>
      </c>
      <c r="N2472" s="76"/>
      <c r="O2472" s="81" t="s">
        <v>349</v>
      </c>
      <c r="P2472" s="82" t="s">
        <v>338</v>
      </c>
      <c r="Q2472" s="82" t="s">
        <v>339</v>
      </c>
    </row>
    <row r="2473" spans="1:18" ht="16.5">
      <c r="A2473" s="76"/>
      <c r="B2473" s="77"/>
      <c r="C2473" s="32" t="s">
        <v>342</v>
      </c>
      <c r="D2473" s="33" t="s">
        <v>15</v>
      </c>
      <c r="E2473" s="32" t="s">
        <v>342</v>
      </c>
      <c r="F2473" s="33" t="s">
        <v>15</v>
      </c>
      <c r="G2473" s="32" t="s">
        <v>342</v>
      </c>
      <c r="H2473" s="33" t="s">
        <v>15</v>
      </c>
      <c r="I2473" s="32" t="s">
        <v>342</v>
      </c>
      <c r="J2473" s="33" t="s">
        <v>15</v>
      </c>
      <c r="K2473" s="32" t="s">
        <v>342</v>
      </c>
      <c r="L2473" s="33" t="s">
        <v>15</v>
      </c>
      <c r="M2473" s="32" t="s">
        <v>342</v>
      </c>
      <c r="N2473" s="33" t="s">
        <v>15</v>
      </c>
      <c r="O2473" s="81"/>
      <c r="P2473" s="83"/>
      <c r="Q2473" s="83"/>
    </row>
    <row r="2474" spans="1:18" ht="18.75">
      <c r="A2474" s="34">
        <v>1</v>
      </c>
      <c r="B2474" s="35"/>
      <c r="C2474" s="34"/>
      <c r="D2474" s="36">
        <f>VLOOKUP(C2474,юноши!$A$4:$B$158,2)</f>
        <v>0</v>
      </c>
      <c r="E2474" s="34"/>
      <c r="F2474" s="36">
        <f>VLOOKUP(E2474,юноши!$C$4:$D$158,2)</f>
        <v>0</v>
      </c>
      <c r="G2474" s="34"/>
      <c r="H2474" s="36">
        <f>VLOOKUP(G2474,юноши!$E$4:$F$158,2)</f>
        <v>0</v>
      </c>
      <c r="I2474" s="34"/>
      <c r="J2474" s="36">
        <f>VLOOKUP(I2474,юноши!$G$4:$H$158,2)</f>
        <v>0</v>
      </c>
      <c r="K2474" s="34"/>
      <c r="L2474" s="36">
        <f>VLOOKUP(K2474,юноши!$I$4:$J$158,2)</f>
        <v>0</v>
      </c>
      <c r="M2474" s="34"/>
      <c r="N2474" s="36">
        <f>VLOOKUP(M2474,юноши!$K$4:$L$157,2)</f>
        <v>0</v>
      </c>
      <c r="O2474" s="37">
        <f>SUM(D2474+F2474+H2474+J2474+L2474+N2474)</f>
        <v>0</v>
      </c>
      <c r="P2474" s="47">
        <f>'Личное первенство'!P562</f>
        <v>20</v>
      </c>
      <c r="Q2474" s="69">
        <f ca="1">'Командный зачет'!D106</f>
        <v>5</v>
      </c>
      <c r="R2474" t="str">
        <f>M2470</f>
        <v>Субъект Российской Федерации 92</v>
      </c>
    </row>
    <row r="2475" spans="1:18" ht="18.75">
      <c r="A2475" s="34">
        <v>2</v>
      </c>
      <c r="B2475" s="35"/>
      <c r="C2475" s="34"/>
      <c r="D2475" s="36">
        <f>VLOOKUP(C2475,юноши!$A$4:$B$158,2)</f>
        <v>0</v>
      </c>
      <c r="E2475" s="34"/>
      <c r="F2475" s="36">
        <f>VLOOKUP(E2475,юноши!$C$4:$D$158,2)</f>
        <v>0</v>
      </c>
      <c r="G2475" s="34"/>
      <c r="H2475" s="36">
        <f>VLOOKUP(G2475,юноши!$E$4:$F$158,2)</f>
        <v>0</v>
      </c>
      <c r="I2475" s="34"/>
      <c r="J2475" s="36">
        <f>VLOOKUP(I2475,юноши!$G$4:$H$158,2)</f>
        <v>0</v>
      </c>
      <c r="K2475" s="34"/>
      <c r="L2475" s="36">
        <f>VLOOKUP(K2475,юноши!$I$4:$J$158,2)</f>
        <v>0</v>
      </c>
      <c r="M2475" s="34"/>
      <c r="N2475" s="36">
        <f>VLOOKUP(M2475,юноши!$K$4:$L$157,2)</f>
        <v>0</v>
      </c>
      <c r="O2475" s="37">
        <f t="shared" ref="O2475:O2479" si="91">SUM(D2475+F2475+H2475+J2475+L2475+N2475)</f>
        <v>0</v>
      </c>
      <c r="P2475" s="47">
        <f>'Личное первенство'!P563</f>
        <v>20</v>
      </c>
      <c r="Q2475" s="70"/>
      <c r="R2475" t="str">
        <f>M2470</f>
        <v>Субъект Российской Федерации 92</v>
      </c>
    </row>
    <row r="2476" spans="1:18" ht="18.75">
      <c r="A2476" s="34">
        <v>3</v>
      </c>
      <c r="B2476" s="35"/>
      <c r="C2476" s="34"/>
      <c r="D2476" s="36">
        <f>VLOOKUP(C2476,юноши!$A$4:$B$158,2)</f>
        <v>0</v>
      </c>
      <c r="E2476" s="34"/>
      <c r="F2476" s="36">
        <f>VLOOKUP(E2476,юноши!$C$4:$D$158,2)</f>
        <v>0</v>
      </c>
      <c r="G2476" s="34"/>
      <c r="H2476" s="36">
        <f>VLOOKUP(G2476,юноши!$E$4:$F$158,2)</f>
        <v>0</v>
      </c>
      <c r="I2476" s="34"/>
      <c r="J2476" s="36">
        <f>VLOOKUP(I2476,юноши!$G$4:$H$158,2)</f>
        <v>0</v>
      </c>
      <c r="K2476" s="34"/>
      <c r="L2476" s="36">
        <f>VLOOKUP(K2476,юноши!$I$4:$J$158,2)</f>
        <v>0</v>
      </c>
      <c r="M2476" s="34"/>
      <c r="N2476" s="36">
        <f>VLOOKUP(M2476,юноши!$K$4:$L$157,2)</f>
        <v>0</v>
      </c>
      <c r="O2476" s="37">
        <f t="shared" si="91"/>
        <v>0</v>
      </c>
      <c r="P2476" s="47">
        <f>'Личное первенство'!P564</f>
        <v>20</v>
      </c>
      <c r="Q2476" s="70"/>
      <c r="R2476" t="str">
        <f>M2470</f>
        <v>Субъект Российской Федерации 92</v>
      </c>
    </row>
    <row r="2477" spans="1:18" ht="18.75">
      <c r="A2477" s="34">
        <v>4</v>
      </c>
      <c r="B2477" s="35"/>
      <c r="C2477" s="34"/>
      <c r="D2477" s="36">
        <f>VLOOKUP(C2477,юноши!$A$4:$B$158,2)</f>
        <v>0</v>
      </c>
      <c r="E2477" s="34"/>
      <c r="F2477" s="36">
        <f>VLOOKUP(E2477,юноши!$C$4:$D$158,2)</f>
        <v>0</v>
      </c>
      <c r="G2477" s="34"/>
      <c r="H2477" s="36">
        <f>VLOOKUP(G2477,юноши!$E$4:$F$158,2)</f>
        <v>0</v>
      </c>
      <c r="I2477" s="34"/>
      <c r="J2477" s="36">
        <f>VLOOKUP(I2477,юноши!$G$4:$H$158,2)</f>
        <v>0</v>
      </c>
      <c r="K2477" s="34"/>
      <c r="L2477" s="36">
        <f>VLOOKUP(K2477,юноши!$I$4:$J$158,2)</f>
        <v>0</v>
      </c>
      <c r="M2477" s="34"/>
      <c r="N2477" s="36">
        <f>VLOOKUP(M2477,юноши!$K$4:$L$157,2)</f>
        <v>0</v>
      </c>
      <c r="O2477" s="37">
        <f t="shared" si="91"/>
        <v>0</v>
      </c>
      <c r="P2477" s="47">
        <f>'Личное первенство'!P565</f>
        <v>20</v>
      </c>
      <c r="Q2477" s="70"/>
      <c r="R2477" t="str">
        <f>M2470</f>
        <v>Субъект Российской Федерации 92</v>
      </c>
    </row>
    <row r="2478" spans="1:18" ht="18.75">
      <c r="A2478" s="34">
        <v>5</v>
      </c>
      <c r="B2478" s="35"/>
      <c r="C2478" s="34"/>
      <c r="D2478" s="36">
        <f>VLOOKUP(C2478,юноши!$A$4:$B$158,2)</f>
        <v>0</v>
      </c>
      <c r="E2478" s="34"/>
      <c r="F2478" s="36">
        <f>VLOOKUP(E2478,юноши!$C$4:$D$158,2)</f>
        <v>0</v>
      </c>
      <c r="G2478" s="34"/>
      <c r="H2478" s="36">
        <f>VLOOKUP(G2478,юноши!$E$4:$F$158,2)</f>
        <v>0</v>
      </c>
      <c r="I2478" s="34"/>
      <c r="J2478" s="36">
        <f>VLOOKUP(I2478,юноши!$G$4:$H$158,2)</f>
        <v>0</v>
      </c>
      <c r="K2478" s="34"/>
      <c r="L2478" s="36">
        <f>VLOOKUP(K2478,юноши!$I$4:$J$158,2)</f>
        <v>0</v>
      </c>
      <c r="M2478" s="34"/>
      <c r="N2478" s="36">
        <f>VLOOKUP(M2478,юноши!$K$4:$L$157,2)</f>
        <v>0</v>
      </c>
      <c r="O2478" s="37">
        <f t="shared" si="91"/>
        <v>0</v>
      </c>
      <c r="P2478" s="47">
        <f>'Личное первенство'!P566</f>
        <v>20</v>
      </c>
      <c r="Q2478" s="70"/>
      <c r="R2478" t="str">
        <f>M2470</f>
        <v>Субъект Российской Федерации 92</v>
      </c>
    </row>
    <row r="2479" spans="1:18" ht="18.75">
      <c r="A2479" s="34">
        <v>6</v>
      </c>
      <c r="B2479" s="35"/>
      <c r="C2479" s="34"/>
      <c r="D2479" s="36">
        <f>VLOOKUP(C2479,юноши!$A$4:$B$158,2)</f>
        <v>0</v>
      </c>
      <c r="E2479" s="34"/>
      <c r="F2479" s="36">
        <f>VLOOKUP(E2479,юноши!$C$4:$D$158,2)</f>
        <v>0</v>
      </c>
      <c r="G2479" s="34"/>
      <c r="H2479" s="36">
        <f>VLOOKUP(G2479,юноши!$E$4:$F$158,2)</f>
        <v>0</v>
      </c>
      <c r="I2479" s="34"/>
      <c r="J2479" s="36">
        <f>VLOOKUP(I2479,юноши!$G$4:$H$158,2)</f>
        <v>0</v>
      </c>
      <c r="K2479" s="34"/>
      <c r="L2479" s="36">
        <f>VLOOKUP(K2479,юноши!$I$4:$J$158,2)</f>
        <v>0</v>
      </c>
      <c r="M2479" s="34"/>
      <c r="N2479" s="36">
        <f>VLOOKUP(M2479,юноши!$K$4:$L$157,2)</f>
        <v>0</v>
      </c>
      <c r="O2479" s="37">
        <f t="shared" si="91"/>
        <v>0</v>
      </c>
      <c r="P2479" s="47">
        <f>'Личное первенство'!P567</f>
        <v>20</v>
      </c>
      <c r="Q2479" s="70"/>
      <c r="R2479" t="str">
        <f>M2470</f>
        <v>Субъект Российской Федерации 92</v>
      </c>
    </row>
    <row r="2480" spans="1:18" ht="20.25">
      <c r="A2480" s="72" t="s">
        <v>343</v>
      </c>
      <c r="B2480" s="73"/>
      <c r="C2480" s="73"/>
      <c r="D2480" s="73"/>
      <c r="E2480" s="73"/>
      <c r="F2480" s="73"/>
      <c r="G2480" s="73"/>
      <c r="H2480" s="73"/>
      <c r="I2480" s="73"/>
      <c r="J2480" s="73"/>
      <c r="K2480" s="73"/>
      <c r="L2480" s="73"/>
      <c r="M2480" s="73"/>
      <c r="N2480" s="74"/>
      <c r="O2480" s="79">
        <f ca="1">SUMPRODUCT(LARGE($O$2474:$O$2479,ROW(INDIRECT("O1:O"&amp;R15))))</f>
        <v>0</v>
      </c>
      <c r="P2480" s="80"/>
      <c r="Q2480" s="71"/>
    </row>
    <row r="2482" spans="1:17" ht="16.5">
      <c r="B2482" s="38" t="s">
        <v>350</v>
      </c>
    </row>
    <row r="2483" spans="1:17" ht="16.5">
      <c r="B2483" s="38"/>
    </row>
    <row r="2484" spans="1:17" ht="16.5">
      <c r="B2484" s="38" t="s">
        <v>351</v>
      </c>
    </row>
    <row r="2485" spans="1:17" ht="18.75">
      <c r="A2485" s="78" t="s">
        <v>330</v>
      </c>
      <c r="B2485" s="78"/>
      <c r="C2485" s="78"/>
      <c r="D2485" s="78"/>
      <c r="E2485" s="78"/>
      <c r="F2485" s="78"/>
      <c r="G2485" s="78"/>
      <c r="H2485" s="78"/>
      <c r="I2485" s="78"/>
      <c r="J2485" s="78"/>
      <c r="K2485" s="78"/>
      <c r="L2485" s="78"/>
      <c r="M2485" s="78"/>
      <c r="N2485" s="78"/>
      <c r="O2485" s="78"/>
      <c r="P2485" s="78"/>
      <c r="Q2485" s="78"/>
    </row>
    <row r="2486" spans="1:17" ht="18.75">
      <c r="A2486" s="78" t="s">
        <v>331</v>
      </c>
      <c r="B2486" s="78"/>
      <c r="C2486" s="78"/>
      <c r="D2486" s="78"/>
      <c r="E2486" s="78"/>
      <c r="F2486" s="78"/>
      <c r="G2486" s="78"/>
      <c r="H2486" s="78"/>
      <c r="I2486" s="78"/>
      <c r="J2486" s="78"/>
      <c r="K2486" s="78"/>
      <c r="L2486" s="78"/>
      <c r="M2486" s="78"/>
      <c r="N2486" s="78"/>
      <c r="O2486" s="78"/>
      <c r="P2486" s="78"/>
      <c r="Q2486" s="78"/>
    </row>
    <row r="2488" spans="1:17">
      <c r="A2488" s="65" t="s">
        <v>335</v>
      </c>
      <c r="B2488" s="65"/>
      <c r="C2488" s="65"/>
      <c r="D2488" s="65"/>
      <c r="E2488" s="65"/>
      <c r="F2488" s="65"/>
      <c r="G2488" s="65"/>
      <c r="H2488" s="65"/>
      <c r="I2488" s="65"/>
      <c r="J2488" s="65"/>
      <c r="K2488" s="65"/>
      <c r="L2488" s="65"/>
      <c r="M2488" s="65"/>
      <c r="N2488" s="65"/>
      <c r="O2488" s="65"/>
      <c r="P2488" s="65"/>
      <c r="Q2488" s="65"/>
    </row>
    <row r="2489" spans="1:17">
      <c r="A2489" s="28"/>
      <c r="B2489" s="28"/>
      <c r="C2489" s="28"/>
      <c r="D2489" s="28"/>
      <c r="E2489" s="28"/>
      <c r="F2489" s="28"/>
      <c r="G2489" s="28"/>
      <c r="H2489" s="28"/>
      <c r="I2489" s="28"/>
      <c r="J2489" s="28"/>
      <c r="K2489" s="28"/>
      <c r="L2489" s="28"/>
      <c r="M2489" s="28"/>
      <c r="N2489" s="28"/>
      <c r="O2489" s="28"/>
      <c r="P2489" s="28"/>
      <c r="Q2489" s="28"/>
    </row>
    <row r="2490" spans="1:17" ht="18.75">
      <c r="A2490" s="66" t="s">
        <v>332</v>
      </c>
      <c r="B2490" s="66"/>
      <c r="C2490" s="66"/>
      <c r="D2490" s="66"/>
      <c r="E2490" s="66"/>
      <c r="F2490" s="66"/>
      <c r="G2490" s="66"/>
      <c r="H2490" s="66"/>
      <c r="I2490" s="66"/>
      <c r="J2490" s="66"/>
      <c r="K2490" s="66"/>
      <c r="L2490" s="66"/>
      <c r="M2490" s="66"/>
      <c r="N2490" s="66"/>
      <c r="O2490" s="66"/>
      <c r="P2490" s="66"/>
      <c r="Q2490" s="66"/>
    </row>
    <row r="2491" spans="1:17" ht="18.75">
      <c r="A2491" s="66" t="s">
        <v>336</v>
      </c>
      <c r="B2491" s="66"/>
      <c r="C2491" s="66"/>
      <c r="D2491" s="66"/>
      <c r="E2491" s="66"/>
      <c r="F2491" s="66"/>
      <c r="G2491" s="66"/>
      <c r="H2491" s="66"/>
      <c r="I2491" s="66"/>
      <c r="J2491" s="66"/>
      <c r="K2491" s="66"/>
      <c r="L2491" s="66"/>
      <c r="M2491" s="66"/>
      <c r="N2491" s="66"/>
      <c r="O2491" s="66"/>
      <c r="P2491" s="66"/>
      <c r="Q2491" s="66"/>
    </row>
    <row r="2492" spans="1:17" ht="18.75">
      <c r="A2492" s="67" t="s">
        <v>337</v>
      </c>
      <c r="B2492" s="67"/>
      <c r="C2492" s="67"/>
      <c r="D2492" s="67"/>
      <c r="E2492" s="67"/>
      <c r="F2492" s="67"/>
      <c r="G2492" s="67"/>
      <c r="H2492" s="67"/>
      <c r="I2492" s="67"/>
      <c r="J2492" s="67"/>
      <c r="K2492" s="67"/>
      <c r="L2492" s="67"/>
      <c r="M2492" s="67"/>
      <c r="N2492" s="67"/>
      <c r="O2492" s="67"/>
      <c r="P2492" s="67"/>
      <c r="Q2492" s="67"/>
    </row>
    <row r="2493" spans="1:17" ht="18.75">
      <c r="A2493" s="40"/>
      <c r="B2493" s="40"/>
      <c r="C2493" s="40"/>
      <c r="D2493" s="40"/>
      <c r="E2493" s="40"/>
      <c r="F2493" s="40"/>
      <c r="G2493" s="40"/>
      <c r="H2493" s="40"/>
      <c r="I2493" s="40"/>
      <c r="J2493" s="40"/>
      <c r="K2493" s="40"/>
      <c r="L2493" s="40"/>
      <c r="M2493" s="40"/>
      <c r="N2493" s="40"/>
      <c r="O2493" s="40"/>
      <c r="P2493" s="40"/>
      <c r="Q2493" s="40"/>
    </row>
    <row r="2494" spans="1:17" ht="18.75">
      <c r="A2494" s="68" t="s">
        <v>333</v>
      </c>
      <c r="B2494" s="68"/>
      <c r="C2494" s="31"/>
      <c r="D2494" s="31"/>
      <c r="E2494" s="31"/>
      <c r="F2494" s="31"/>
      <c r="G2494" s="31"/>
      <c r="H2494" s="31"/>
      <c r="I2494" s="31"/>
      <c r="J2494" s="31"/>
      <c r="K2494" s="31"/>
      <c r="L2494" s="31"/>
      <c r="M2494" s="31"/>
      <c r="N2494" s="31"/>
      <c r="O2494" s="31"/>
    </row>
    <row r="2495" spans="1:17" ht="18.75">
      <c r="A2495" s="68" t="s">
        <v>334</v>
      </c>
      <c r="B2495" s="68"/>
      <c r="C2495" s="30"/>
      <c r="D2495" s="30"/>
      <c r="E2495" s="30"/>
      <c r="F2495" s="30"/>
      <c r="G2495" s="30"/>
      <c r="H2495" s="30"/>
      <c r="I2495" s="30"/>
      <c r="J2495" s="30"/>
      <c r="K2495" s="30"/>
      <c r="L2495" s="30"/>
      <c r="M2495" s="30"/>
      <c r="N2495" s="30"/>
      <c r="O2495" s="30"/>
    </row>
    <row r="2496" spans="1:17" ht="18.75">
      <c r="A2496" s="68"/>
      <c r="B2496" s="68"/>
      <c r="C2496" s="31"/>
      <c r="D2496" s="31"/>
      <c r="E2496" s="31"/>
      <c r="F2496" s="31"/>
      <c r="G2496" s="31"/>
      <c r="H2496" s="31"/>
      <c r="I2496" s="31"/>
      <c r="J2496" s="31"/>
      <c r="K2496" s="31"/>
      <c r="L2496" s="31"/>
      <c r="M2496" s="31"/>
      <c r="N2496" s="31"/>
      <c r="O2496" s="31"/>
    </row>
    <row r="2497" spans="1:18" ht="18.75">
      <c r="A2497" s="75" t="s">
        <v>444</v>
      </c>
      <c r="B2497" s="75"/>
      <c r="C2497" s="75"/>
      <c r="D2497" s="75"/>
      <c r="E2497" s="75"/>
      <c r="F2497" s="75"/>
      <c r="G2497" s="75"/>
      <c r="H2497" s="75"/>
      <c r="I2497" s="75"/>
      <c r="J2497" s="75"/>
      <c r="K2497" s="75"/>
      <c r="L2497" s="75"/>
      <c r="M2497" s="64" t="s">
        <v>544</v>
      </c>
      <c r="N2497" s="64"/>
      <c r="O2497" s="64"/>
      <c r="P2497" s="64"/>
      <c r="Q2497" s="64"/>
    </row>
    <row r="2499" spans="1:18" ht="46.5" customHeight="1">
      <c r="A2499" s="76" t="s">
        <v>340</v>
      </c>
      <c r="B2499" s="77" t="s">
        <v>341</v>
      </c>
      <c r="C2499" s="76" t="s">
        <v>352</v>
      </c>
      <c r="D2499" s="76"/>
      <c r="E2499" s="76" t="s">
        <v>344</v>
      </c>
      <c r="F2499" s="76"/>
      <c r="G2499" s="76" t="s">
        <v>345</v>
      </c>
      <c r="H2499" s="76"/>
      <c r="I2499" s="76" t="s">
        <v>346</v>
      </c>
      <c r="J2499" s="76"/>
      <c r="K2499" s="76" t="s">
        <v>347</v>
      </c>
      <c r="L2499" s="76"/>
      <c r="M2499" s="76" t="s">
        <v>348</v>
      </c>
      <c r="N2499" s="76"/>
      <c r="O2499" s="81" t="s">
        <v>349</v>
      </c>
      <c r="P2499" s="82" t="s">
        <v>338</v>
      </c>
      <c r="Q2499" s="82" t="s">
        <v>339</v>
      </c>
    </row>
    <row r="2500" spans="1:18" ht="16.5">
      <c r="A2500" s="76"/>
      <c r="B2500" s="77"/>
      <c r="C2500" s="32" t="s">
        <v>342</v>
      </c>
      <c r="D2500" s="33" t="s">
        <v>15</v>
      </c>
      <c r="E2500" s="32" t="s">
        <v>342</v>
      </c>
      <c r="F2500" s="33" t="s">
        <v>15</v>
      </c>
      <c r="G2500" s="32" t="s">
        <v>342</v>
      </c>
      <c r="H2500" s="33" t="s">
        <v>15</v>
      </c>
      <c r="I2500" s="32" t="s">
        <v>342</v>
      </c>
      <c r="J2500" s="33" t="s">
        <v>15</v>
      </c>
      <c r="K2500" s="32" t="s">
        <v>342</v>
      </c>
      <c r="L2500" s="33" t="s">
        <v>15</v>
      </c>
      <c r="M2500" s="32" t="s">
        <v>342</v>
      </c>
      <c r="N2500" s="33" t="s">
        <v>15</v>
      </c>
      <c r="O2500" s="81"/>
      <c r="P2500" s="83"/>
      <c r="Q2500" s="83"/>
    </row>
    <row r="2501" spans="1:18" ht="18.75">
      <c r="A2501" s="34">
        <v>1</v>
      </c>
      <c r="B2501" s="35"/>
      <c r="C2501" s="34"/>
      <c r="D2501" s="36">
        <f>VLOOKUP(C2501,юноши!$A$4:$B$158,2)</f>
        <v>0</v>
      </c>
      <c r="E2501" s="34"/>
      <c r="F2501" s="36">
        <f>VLOOKUP(E2501,юноши!$C$4:$D$158,2)</f>
        <v>0</v>
      </c>
      <c r="G2501" s="34"/>
      <c r="H2501" s="36">
        <f>VLOOKUP(G2501,юноши!$E$4:$F$158,2)</f>
        <v>0</v>
      </c>
      <c r="I2501" s="34"/>
      <c r="J2501" s="36">
        <f>VLOOKUP(I2501,юноши!$G$4:$H$158,2)</f>
        <v>0</v>
      </c>
      <c r="K2501" s="34"/>
      <c r="L2501" s="36">
        <f>VLOOKUP(K2501,юноши!$I$4:$J$158,2)</f>
        <v>0</v>
      </c>
      <c r="M2501" s="34"/>
      <c r="N2501" s="36">
        <f>VLOOKUP(M2501,юноши!$K$4:$L$157,2)</f>
        <v>0</v>
      </c>
      <c r="O2501" s="37">
        <f>SUM(D2501+F2501+H2501+J2501+L2501+N2501)</f>
        <v>0</v>
      </c>
      <c r="P2501" s="47">
        <f>'Личное первенство'!P568</f>
        <v>20</v>
      </c>
      <c r="Q2501" s="69">
        <f ca="1">'Командный зачет'!D107</f>
        <v>5</v>
      </c>
      <c r="R2501" t="str">
        <f>M2497</f>
        <v>Субъект Российской Федерации 93</v>
      </c>
    </row>
    <row r="2502" spans="1:18" ht="18.75">
      <c r="A2502" s="34">
        <v>2</v>
      </c>
      <c r="B2502" s="35"/>
      <c r="C2502" s="34"/>
      <c r="D2502" s="36">
        <f>VLOOKUP(C2502,юноши!$A$4:$B$158,2)</f>
        <v>0</v>
      </c>
      <c r="E2502" s="34"/>
      <c r="F2502" s="36">
        <f>VLOOKUP(E2502,юноши!$C$4:$D$158,2)</f>
        <v>0</v>
      </c>
      <c r="G2502" s="34"/>
      <c r="H2502" s="36">
        <f>VLOOKUP(G2502,юноши!$E$4:$F$158,2)</f>
        <v>0</v>
      </c>
      <c r="I2502" s="34"/>
      <c r="J2502" s="36">
        <f>VLOOKUP(I2502,юноши!$G$4:$H$158,2)</f>
        <v>0</v>
      </c>
      <c r="K2502" s="34"/>
      <c r="L2502" s="36">
        <f>VLOOKUP(K2502,юноши!$I$4:$J$158,2)</f>
        <v>0</v>
      </c>
      <c r="M2502" s="34"/>
      <c r="N2502" s="36">
        <f>VLOOKUP(M2502,юноши!$K$4:$L$157,2)</f>
        <v>0</v>
      </c>
      <c r="O2502" s="37">
        <f t="shared" ref="O2502:O2506" si="92">SUM(D2502+F2502+H2502+J2502+L2502+N2502)</f>
        <v>0</v>
      </c>
      <c r="P2502" s="47">
        <f>'Личное первенство'!P569</f>
        <v>20</v>
      </c>
      <c r="Q2502" s="70"/>
      <c r="R2502" t="str">
        <f>M2497</f>
        <v>Субъект Российской Федерации 93</v>
      </c>
    </row>
    <row r="2503" spans="1:18" ht="18.75">
      <c r="A2503" s="34">
        <v>3</v>
      </c>
      <c r="B2503" s="35"/>
      <c r="C2503" s="34"/>
      <c r="D2503" s="36">
        <f>VLOOKUP(C2503,юноши!$A$4:$B$158,2)</f>
        <v>0</v>
      </c>
      <c r="E2503" s="34"/>
      <c r="F2503" s="36">
        <f>VLOOKUP(E2503,юноши!$C$4:$D$158,2)</f>
        <v>0</v>
      </c>
      <c r="G2503" s="34"/>
      <c r="H2503" s="36">
        <f>VLOOKUP(G2503,юноши!$E$4:$F$158,2)</f>
        <v>0</v>
      </c>
      <c r="I2503" s="34"/>
      <c r="J2503" s="36">
        <f>VLOOKUP(I2503,юноши!$G$4:$H$158,2)</f>
        <v>0</v>
      </c>
      <c r="K2503" s="34"/>
      <c r="L2503" s="36">
        <f>VLOOKUP(K2503,юноши!$I$4:$J$158,2)</f>
        <v>0</v>
      </c>
      <c r="M2503" s="34"/>
      <c r="N2503" s="36">
        <f>VLOOKUP(M2503,юноши!$K$4:$L$157,2)</f>
        <v>0</v>
      </c>
      <c r="O2503" s="37">
        <f t="shared" si="92"/>
        <v>0</v>
      </c>
      <c r="P2503" s="47">
        <f>'Личное первенство'!P570</f>
        <v>20</v>
      </c>
      <c r="Q2503" s="70"/>
      <c r="R2503" t="str">
        <f>M2497</f>
        <v>Субъект Российской Федерации 93</v>
      </c>
    </row>
    <row r="2504" spans="1:18" ht="18.75">
      <c r="A2504" s="34">
        <v>4</v>
      </c>
      <c r="B2504" s="35"/>
      <c r="C2504" s="34"/>
      <c r="D2504" s="36">
        <f>VLOOKUP(C2504,юноши!$A$4:$B$158,2)</f>
        <v>0</v>
      </c>
      <c r="E2504" s="34"/>
      <c r="F2504" s="36">
        <f>VLOOKUP(E2504,юноши!$C$4:$D$158,2)</f>
        <v>0</v>
      </c>
      <c r="G2504" s="34"/>
      <c r="H2504" s="36">
        <f>VLOOKUP(G2504,юноши!$E$4:$F$158,2)</f>
        <v>0</v>
      </c>
      <c r="I2504" s="34"/>
      <c r="J2504" s="36">
        <f>VLOOKUP(I2504,юноши!$G$4:$H$158,2)</f>
        <v>0</v>
      </c>
      <c r="K2504" s="34"/>
      <c r="L2504" s="36">
        <f>VLOOKUP(K2504,юноши!$I$4:$J$158,2)</f>
        <v>0</v>
      </c>
      <c r="M2504" s="34"/>
      <c r="N2504" s="36">
        <f>VLOOKUP(M2504,юноши!$K$4:$L$157,2)</f>
        <v>0</v>
      </c>
      <c r="O2504" s="37">
        <f t="shared" si="92"/>
        <v>0</v>
      </c>
      <c r="P2504" s="47">
        <f>'Личное первенство'!P571</f>
        <v>20</v>
      </c>
      <c r="Q2504" s="70"/>
      <c r="R2504" t="str">
        <f>M2497</f>
        <v>Субъект Российской Федерации 93</v>
      </c>
    </row>
    <row r="2505" spans="1:18" ht="18.75">
      <c r="A2505" s="34">
        <v>5</v>
      </c>
      <c r="B2505" s="35"/>
      <c r="C2505" s="34"/>
      <c r="D2505" s="36">
        <f>VLOOKUP(C2505,юноши!$A$4:$B$158,2)</f>
        <v>0</v>
      </c>
      <c r="E2505" s="34"/>
      <c r="F2505" s="36">
        <f>VLOOKUP(E2505,юноши!$C$4:$D$158,2)</f>
        <v>0</v>
      </c>
      <c r="G2505" s="34"/>
      <c r="H2505" s="36">
        <f>VLOOKUP(G2505,юноши!$E$4:$F$158,2)</f>
        <v>0</v>
      </c>
      <c r="I2505" s="34"/>
      <c r="J2505" s="36">
        <f>VLOOKUP(I2505,юноши!$G$4:$H$158,2)</f>
        <v>0</v>
      </c>
      <c r="K2505" s="34"/>
      <c r="L2505" s="36">
        <f>VLOOKUP(K2505,юноши!$I$4:$J$158,2)</f>
        <v>0</v>
      </c>
      <c r="M2505" s="34"/>
      <c r="N2505" s="36">
        <f>VLOOKUP(M2505,юноши!$K$4:$L$157,2)</f>
        <v>0</v>
      </c>
      <c r="O2505" s="37">
        <f t="shared" si="92"/>
        <v>0</v>
      </c>
      <c r="P2505" s="47">
        <f>'Личное первенство'!P572</f>
        <v>20</v>
      </c>
      <c r="Q2505" s="70"/>
      <c r="R2505" t="str">
        <f>M2497</f>
        <v>Субъект Российской Федерации 93</v>
      </c>
    </row>
    <row r="2506" spans="1:18" ht="18.75">
      <c r="A2506" s="34">
        <v>6</v>
      </c>
      <c r="B2506" s="35"/>
      <c r="C2506" s="34"/>
      <c r="D2506" s="36">
        <f>VLOOKUP(C2506,юноши!$A$4:$B$158,2)</f>
        <v>0</v>
      </c>
      <c r="E2506" s="34"/>
      <c r="F2506" s="36">
        <f>VLOOKUP(E2506,юноши!$C$4:$D$158,2)</f>
        <v>0</v>
      </c>
      <c r="G2506" s="34"/>
      <c r="H2506" s="36">
        <f>VLOOKUP(G2506,юноши!$E$4:$F$158,2)</f>
        <v>0</v>
      </c>
      <c r="I2506" s="34"/>
      <c r="J2506" s="36">
        <f>VLOOKUP(I2506,юноши!$G$4:$H$158,2)</f>
        <v>0</v>
      </c>
      <c r="K2506" s="34"/>
      <c r="L2506" s="36">
        <f>VLOOKUP(K2506,юноши!$I$4:$J$158,2)</f>
        <v>0</v>
      </c>
      <c r="M2506" s="34"/>
      <c r="N2506" s="36">
        <f>VLOOKUP(M2506,юноши!$K$4:$L$157,2)</f>
        <v>0</v>
      </c>
      <c r="O2506" s="37">
        <f t="shared" si="92"/>
        <v>0</v>
      </c>
      <c r="P2506" s="47">
        <f>'Личное первенство'!P573</f>
        <v>20</v>
      </c>
      <c r="Q2506" s="70"/>
      <c r="R2506" t="str">
        <f>M2497</f>
        <v>Субъект Российской Федерации 93</v>
      </c>
    </row>
    <row r="2507" spans="1:18" ht="20.25">
      <c r="A2507" s="72" t="s">
        <v>343</v>
      </c>
      <c r="B2507" s="73"/>
      <c r="C2507" s="73"/>
      <c r="D2507" s="73"/>
      <c r="E2507" s="73"/>
      <c r="F2507" s="73"/>
      <c r="G2507" s="73"/>
      <c r="H2507" s="73"/>
      <c r="I2507" s="73"/>
      <c r="J2507" s="73"/>
      <c r="K2507" s="73"/>
      <c r="L2507" s="73"/>
      <c r="M2507" s="73"/>
      <c r="N2507" s="74"/>
      <c r="O2507" s="79">
        <f ca="1">SUMPRODUCT(LARGE($O$2501:$O$2506,ROW(INDIRECT("O1:O"&amp;R15))))</f>
        <v>0</v>
      </c>
      <c r="P2507" s="80"/>
      <c r="Q2507" s="71"/>
    </row>
    <row r="2509" spans="1:18" ht="16.5">
      <c r="B2509" s="38" t="s">
        <v>350</v>
      </c>
    </row>
    <row r="2510" spans="1:18" ht="16.5">
      <c r="B2510" s="38"/>
    </row>
    <row r="2511" spans="1:18" ht="16.5">
      <c r="B2511" s="38" t="s">
        <v>351</v>
      </c>
    </row>
    <row r="2512" spans="1:18" ht="18.75">
      <c r="A2512" s="78" t="s">
        <v>330</v>
      </c>
      <c r="B2512" s="78"/>
      <c r="C2512" s="78"/>
      <c r="D2512" s="78"/>
      <c r="E2512" s="78"/>
      <c r="F2512" s="78"/>
      <c r="G2512" s="78"/>
      <c r="H2512" s="78"/>
      <c r="I2512" s="78"/>
      <c r="J2512" s="78"/>
      <c r="K2512" s="78"/>
      <c r="L2512" s="78"/>
      <c r="M2512" s="78"/>
      <c r="N2512" s="78"/>
      <c r="O2512" s="78"/>
      <c r="P2512" s="78"/>
      <c r="Q2512" s="78"/>
    </row>
    <row r="2513" spans="1:18" ht="18.75">
      <c r="A2513" s="78" t="s">
        <v>331</v>
      </c>
      <c r="B2513" s="78"/>
      <c r="C2513" s="78"/>
      <c r="D2513" s="78"/>
      <c r="E2513" s="78"/>
      <c r="F2513" s="78"/>
      <c r="G2513" s="78"/>
      <c r="H2513" s="78"/>
      <c r="I2513" s="78"/>
      <c r="J2513" s="78"/>
      <c r="K2513" s="78"/>
      <c r="L2513" s="78"/>
      <c r="M2513" s="78"/>
      <c r="N2513" s="78"/>
      <c r="O2513" s="78"/>
      <c r="P2513" s="78"/>
      <c r="Q2513" s="78"/>
    </row>
    <row r="2515" spans="1:18">
      <c r="A2515" s="65" t="s">
        <v>335</v>
      </c>
      <c r="B2515" s="65"/>
      <c r="C2515" s="65"/>
      <c r="D2515" s="65"/>
      <c r="E2515" s="65"/>
      <c r="F2515" s="65"/>
      <c r="G2515" s="65"/>
      <c r="H2515" s="65"/>
      <c r="I2515" s="65"/>
      <c r="J2515" s="65"/>
      <c r="K2515" s="65"/>
      <c r="L2515" s="65"/>
      <c r="M2515" s="65"/>
      <c r="N2515" s="65"/>
      <c r="O2515" s="65"/>
      <c r="P2515" s="65"/>
      <c r="Q2515" s="65"/>
    </row>
    <row r="2516" spans="1:18">
      <c r="A2516" s="28"/>
      <c r="B2516" s="28"/>
      <c r="C2516" s="28"/>
      <c r="D2516" s="28"/>
      <c r="E2516" s="28"/>
      <c r="F2516" s="28"/>
      <c r="G2516" s="28"/>
      <c r="H2516" s="28"/>
      <c r="I2516" s="28"/>
      <c r="J2516" s="28"/>
      <c r="K2516" s="28"/>
      <c r="L2516" s="28"/>
      <c r="M2516" s="28"/>
      <c r="N2516" s="28"/>
      <c r="O2516" s="28"/>
      <c r="P2516" s="28"/>
      <c r="Q2516" s="28"/>
    </row>
    <row r="2517" spans="1:18" ht="18.75">
      <c r="A2517" s="66" t="s">
        <v>332</v>
      </c>
      <c r="B2517" s="66"/>
      <c r="C2517" s="66"/>
      <c r="D2517" s="66"/>
      <c r="E2517" s="66"/>
      <c r="F2517" s="66"/>
      <c r="G2517" s="66"/>
      <c r="H2517" s="66"/>
      <c r="I2517" s="66"/>
      <c r="J2517" s="66"/>
      <c r="K2517" s="66"/>
      <c r="L2517" s="66"/>
      <c r="M2517" s="66"/>
      <c r="N2517" s="66"/>
      <c r="O2517" s="66"/>
      <c r="P2517" s="66"/>
      <c r="Q2517" s="66"/>
    </row>
    <row r="2518" spans="1:18" ht="18.75">
      <c r="A2518" s="66" t="s">
        <v>336</v>
      </c>
      <c r="B2518" s="66"/>
      <c r="C2518" s="66"/>
      <c r="D2518" s="66"/>
      <c r="E2518" s="66"/>
      <c r="F2518" s="66"/>
      <c r="G2518" s="66"/>
      <c r="H2518" s="66"/>
      <c r="I2518" s="66"/>
      <c r="J2518" s="66"/>
      <c r="K2518" s="66"/>
      <c r="L2518" s="66"/>
      <c r="M2518" s="66"/>
      <c r="N2518" s="66"/>
      <c r="O2518" s="66"/>
      <c r="P2518" s="66"/>
      <c r="Q2518" s="66"/>
    </row>
    <row r="2519" spans="1:18" ht="18.75">
      <c r="A2519" s="67" t="s">
        <v>337</v>
      </c>
      <c r="B2519" s="67"/>
      <c r="C2519" s="67"/>
      <c r="D2519" s="67"/>
      <c r="E2519" s="67"/>
      <c r="F2519" s="67"/>
      <c r="G2519" s="67"/>
      <c r="H2519" s="67"/>
      <c r="I2519" s="67"/>
      <c r="J2519" s="67"/>
      <c r="K2519" s="67"/>
      <c r="L2519" s="67"/>
      <c r="M2519" s="67"/>
      <c r="N2519" s="67"/>
      <c r="O2519" s="67"/>
      <c r="P2519" s="67"/>
      <c r="Q2519" s="67"/>
    </row>
    <row r="2520" spans="1:18" ht="18.75">
      <c r="A2520" s="40"/>
      <c r="B2520" s="40"/>
      <c r="C2520" s="40"/>
      <c r="D2520" s="40"/>
      <c r="E2520" s="40"/>
      <c r="F2520" s="40"/>
      <c r="G2520" s="40"/>
      <c r="H2520" s="40"/>
      <c r="I2520" s="40"/>
      <c r="J2520" s="40"/>
      <c r="K2520" s="40"/>
      <c r="L2520" s="40"/>
      <c r="M2520" s="40"/>
      <c r="N2520" s="40"/>
      <c r="O2520" s="40"/>
      <c r="P2520" s="40"/>
      <c r="Q2520" s="40"/>
    </row>
    <row r="2521" spans="1:18" ht="18.75">
      <c r="A2521" s="68" t="s">
        <v>333</v>
      </c>
      <c r="B2521" s="68"/>
      <c r="C2521" s="31"/>
      <c r="D2521" s="31"/>
      <c r="E2521" s="31"/>
      <c r="F2521" s="31"/>
      <c r="G2521" s="31"/>
      <c r="H2521" s="31"/>
      <c r="I2521" s="31"/>
      <c r="J2521" s="31"/>
      <c r="K2521" s="31"/>
      <c r="L2521" s="31"/>
      <c r="M2521" s="31"/>
      <c r="N2521" s="31"/>
      <c r="O2521" s="31"/>
    </row>
    <row r="2522" spans="1:18" ht="18.75">
      <c r="A2522" s="68" t="s">
        <v>334</v>
      </c>
      <c r="B2522" s="68"/>
      <c r="C2522" s="30"/>
      <c r="D2522" s="30"/>
      <c r="E2522" s="30"/>
      <c r="F2522" s="30"/>
      <c r="G2522" s="30"/>
      <c r="H2522" s="30"/>
      <c r="I2522" s="30"/>
      <c r="J2522" s="30"/>
      <c r="K2522" s="30"/>
      <c r="L2522" s="30"/>
      <c r="M2522" s="30"/>
      <c r="N2522" s="30"/>
      <c r="O2522" s="30"/>
    </row>
    <row r="2523" spans="1:18" ht="18.75">
      <c r="A2523" s="68"/>
      <c r="B2523" s="68"/>
      <c r="C2523" s="31"/>
      <c r="D2523" s="31"/>
      <c r="E2523" s="31"/>
      <c r="F2523" s="31"/>
      <c r="G2523" s="31"/>
      <c r="H2523" s="31"/>
      <c r="I2523" s="31"/>
      <c r="J2523" s="31"/>
      <c r="K2523" s="31"/>
      <c r="L2523" s="31"/>
      <c r="M2523" s="31"/>
      <c r="N2523" s="31"/>
      <c r="O2523" s="31"/>
    </row>
    <row r="2524" spans="1:18" ht="18.75">
      <c r="A2524" s="75" t="s">
        <v>445</v>
      </c>
      <c r="B2524" s="75"/>
      <c r="C2524" s="75"/>
      <c r="D2524" s="75"/>
      <c r="E2524" s="75"/>
      <c r="F2524" s="75"/>
      <c r="G2524" s="75"/>
      <c r="H2524" s="75"/>
      <c r="I2524" s="75"/>
      <c r="J2524" s="75"/>
      <c r="K2524" s="75"/>
      <c r="L2524" s="75"/>
      <c r="M2524" s="64" t="s">
        <v>545</v>
      </c>
      <c r="N2524" s="64"/>
      <c r="O2524" s="64"/>
      <c r="P2524" s="64"/>
      <c r="Q2524" s="64"/>
    </row>
    <row r="2526" spans="1:18" ht="46.5" customHeight="1">
      <c r="A2526" s="76" t="s">
        <v>340</v>
      </c>
      <c r="B2526" s="77" t="s">
        <v>341</v>
      </c>
      <c r="C2526" s="76" t="s">
        <v>352</v>
      </c>
      <c r="D2526" s="76"/>
      <c r="E2526" s="76" t="s">
        <v>344</v>
      </c>
      <c r="F2526" s="76"/>
      <c r="G2526" s="76" t="s">
        <v>345</v>
      </c>
      <c r="H2526" s="76"/>
      <c r="I2526" s="76" t="s">
        <v>346</v>
      </c>
      <c r="J2526" s="76"/>
      <c r="K2526" s="76" t="s">
        <v>347</v>
      </c>
      <c r="L2526" s="76"/>
      <c r="M2526" s="76" t="s">
        <v>348</v>
      </c>
      <c r="N2526" s="76"/>
      <c r="O2526" s="81" t="s">
        <v>349</v>
      </c>
      <c r="P2526" s="82" t="s">
        <v>338</v>
      </c>
      <c r="Q2526" s="82" t="s">
        <v>339</v>
      </c>
    </row>
    <row r="2527" spans="1:18" ht="16.5">
      <c r="A2527" s="76"/>
      <c r="B2527" s="77"/>
      <c r="C2527" s="32" t="s">
        <v>342</v>
      </c>
      <c r="D2527" s="33" t="s">
        <v>15</v>
      </c>
      <c r="E2527" s="32" t="s">
        <v>342</v>
      </c>
      <c r="F2527" s="33" t="s">
        <v>15</v>
      </c>
      <c r="G2527" s="32" t="s">
        <v>342</v>
      </c>
      <c r="H2527" s="33" t="s">
        <v>15</v>
      </c>
      <c r="I2527" s="32" t="s">
        <v>342</v>
      </c>
      <c r="J2527" s="33" t="s">
        <v>15</v>
      </c>
      <c r="K2527" s="32" t="s">
        <v>342</v>
      </c>
      <c r="L2527" s="33" t="s">
        <v>15</v>
      </c>
      <c r="M2527" s="32" t="s">
        <v>342</v>
      </c>
      <c r="N2527" s="33" t="s">
        <v>15</v>
      </c>
      <c r="O2527" s="81"/>
      <c r="P2527" s="83"/>
      <c r="Q2527" s="83"/>
    </row>
    <row r="2528" spans="1:18" ht="18.75">
      <c r="A2528" s="34">
        <v>1</v>
      </c>
      <c r="B2528" s="35"/>
      <c r="C2528" s="34"/>
      <c r="D2528" s="36">
        <f>VLOOKUP(C2528,юноши!$A$4:$B$158,2)</f>
        <v>0</v>
      </c>
      <c r="E2528" s="34"/>
      <c r="F2528" s="36">
        <f>VLOOKUP(E2528,юноши!$C$4:$D$158,2)</f>
        <v>0</v>
      </c>
      <c r="G2528" s="34"/>
      <c r="H2528" s="36">
        <f>VLOOKUP(G2528,юноши!$E$4:$F$158,2)</f>
        <v>0</v>
      </c>
      <c r="I2528" s="34"/>
      <c r="J2528" s="36">
        <f>VLOOKUP(I2528,юноши!$G$4:$H$158,2)</f>
        <v>0</v>
      </c>
      <c r="K2528" s="34"/>
      <c r="L2528" s="36">
        <f>VLOOKUP(K2528,юноши!$I$4:$J$158,2)</f>
        <v>0</v>
      </c>
      <c r="M2528" s="34"/>
      <c r="N2528" s="36">
        <f>VLOOKUP(M2528,юноши!$K$4:$L$157,2)</f>
        <v>0</v>
      </c>
      <c r="O2528" s="37">
        <f>SUM(D2528+F2528+H2528+J2528+L2528+N2528)</f>
        <v>0</v>
      </c>
      <c r="P2528" s="47">
        <f>'Личное первенство'!P574</f>
        <v>20</v>
      </c>
      <c r="Q2528" s="69">
        <f ca="1">'Командный зачет'!D108</f>
        <v>5</v>
      </c>
      <c r="R2528" t="str">
        <f>M2524</f>
        <v>Субъект Российской Федерации 94</v>
      </c>
    </row>
    <row r="2529" spans="1:18" ht="18.75">
      <c r="A2529" s="34">
        <v>2</v>
      </c>
      <c r="B2529" s="35"/>
      <c r="C2529" s="34"/>
      <c r="D2529" s="36">
        <f>VLOOKUP(C2529,юноши!$A$4:$B$158,2)</f>
        <v>0</v>
      </c>
      <c r="E2529" s="34"/>
      <c r="F2529" s="36">
        <f>VLOOKUP(E2529,юноши!$C$4:$D$158,2)</f>
        <v>0</v>
      </c>
      <c r="G2529" s="34"/>
      <c r="H2529" s="36">
        <f>VLOOKUP(G2529,юноши!$E$4:$F$158,2)</f>
        <v>0</v>
      </c>
      <c r="I2529" s="34"/>
      <c r="J2529" s="36">
        <f>VLOOKUP(I2529,юноши!$G$4:$H$158,2)</f>
        <v>0</v>
      </c>
      <c r="K2529" s="34"/>
      <c r="L2529" s="36">
        <f>VLOOKUP(K2529,юноши!$I$4:$J$158,2)</f>
        <v>0</v>
      </c>
      <c r="M2529" s="34"/>
      <c r="N2529" s="36">
        <f>VLOOKUP(M2529,юноши!$K$4:$L$157,2)</f>
        <v>0</v>
      </c>
      <c r="O2529" s="37">
        <f t="shared" ref="O2529:O2533" si="93">SUM(D2529+F2529+H2529+J2529+L2529+N2529)</f>
        <v>0</v>
      </c>
      <c r="P2529" s="47">
        <f>'Личное первенство'!P575</f>
        <v>20</v>
      </c>
      <c r="Q2529" s="70"/>
      <c r="R2529" t="str">
        <f>M2524</f>
        <v>Субъект Российской Федерации 94</v>
      </c>
    </row>
    <row r="2530" spans="1:18" ht="18.75">
      <c r="A2530" s="34">
        <v>3</v>
      </c>
      <c r="B2530" s="35"/>
      <c r="C2530" s="34"/>
      <c r="D2530" s="36">
        <f>VLOOKUP(C2530,юноши!$A$4:$B$158,2)</f>
        <v>0</v>
      </c>
      <c r="E2530" s="34"/>
      <c r="F2530" s="36">
        <f>VLOOKUP(E2530,юноши!$C$4:$D$158,2)</f>
        <v>0</v>
      </c>
      <c r="G2530" s="34"/>
      <c r="H2530" s="36">
        <f>VLOOKUP(G2530,юноши!$E$4:$F$158,2)</f>
        <v>0</v>
      </c>
      <c r="I2530" s="34"/>
      <c r="J2530" s="36">
        <f>VLOOKUP(I2530,юноши!$G$4:$H$158,2)</f>
        <v>0</v>
      </c>
      <c r="K2530" s="34"/>
      <c r="L2530" s="36">
        <f>VLOOKUP(K2530,юноши!$I$4:$J$158,2)</f>
        <v>0</v>
      </c>
      <c r="M2530" s="34"/>
      <c r="N2530" s="36">
        <f>VLOOKUP(M2530,юноши!$K$4:$L$157,2)</f>
        <v>0</v>
      </c>
      <c r="O2530" s="37">
        <f t="shared" si="93"/>
        <v>0</v>
      </c>
      <c r="P2530" s="47">
        <f>'Личное первенство'!P576</f>
        <v>20</v>
      </c>
      <c r="Q2530" s="70"/>
      <c r="R2530" t="str">
        <f>M2524</f>
        <v>Субъект Российской Федерации 94</v>
      </c>
    </row>
    <row r="2531" spans="1:18" ht="18.75">
      <c r="A2531" s="34">
        <v>4</v>
      </c>
      <c r="B2531" s="35"/>
      <c r="C2531" s="34"/>
      <c r="D2531" s="36">
        <f>VLOOKUP(C2531,юноши!$A$4:$B$158,2)</f>
        <v>0</v>
      </c>
      <c r="E2531" s="34"/>
      <c r="F2531" s="36">
        <f>VLOOKUP(E2531,юноши!$C$4:$D$158,2)</f>
        <v>0</v>
      </c>
      <c r="G2531" s="34"/>
      <c r="H2531" s="36">
        <f>VLOOKUP(G2531,юноши!$E$4:$F$158,2)</f>
        <v>0</v>
      </c>
      <c r="I2531" s="34"/>
      <c r="J2531" s="36">
        <f>VLOOKUP(I2531,юноши!$G$4:$H$158,2)</f>
        <v>0</v>
      </c>
      <c r="K2531" s="34"/>
      <c r="L2531" s="36">
        <f>VLOOKUP(K2531,юноши!$I$4:$J$158,2)</f>
        <v>0</v>
      </c>
      <c r="M2531" s="34"/>
      <c r="N2531" s="36">
        <f>VLOOKUP(M2531,юноши!$K$4:$L$157,2)</f>
        <v>0</v>
      </c>
      <c r="O2531" s="37">
        <f t="shared" si="93"/>
        <v>0</v>
      </c>
      <c r="P2531" s="47">
        <f>'Личное первенство'!P577</f>
        <v>20</v>
      </c>
      <c r="Q2531" s="70"/>
      <c r="R2531" t="str">
        <f>M2524</f>
        <v>Субъект Российской Федерации 94</v>
      </c>
    </row>
    <row r="2532" spans="1:18" ht="18.75">
      <c r="A2532" s="34">
        <v>5</v>
      </c>
      <c r="B2532" s="35"/>
      <c r="C2532" s="34"/>
      <c r="D2532" s="36">
        <f>VLOOKUP(C2532,юноши!$A$4:$B$158,2)</f>
        <v>0</v>
      </c>
      <c r="E2532" s="34"/>
      <c r="F2532" s="36">
        <f>VLOOKUP(E2532,юноши!$C$4:$D$158,2)</f>
        <v>0</v>
      </c>
      <c r="G2532" s="34"/>
      <c r="H2532" s="36">
        <f>VLOOKUP(G2532,юноши!$E$4:$F$158,2)</f>
        <v>0</v>
      </c>
      <c r="I2532" s="34"/>
      <c r="J2532" s="36">
        <f>VLOOKUP(I2532,юноши!$G$4:$H$158,2)</f>
        <v>0</v>
      </c>
      <c r="K2532" s="34"/>
      <c r="L2532" s="36">
        <f>VLOOKUP(K2532,юноши!$I$4:$J$158,2)</f>
        <v>0</v>
      </c>
      <c r="M2532" s="34"/>
      <c r="N2532" s="36">
        <f>VLOOKUP(M2532,юноши!$K$4:$L$157,2)</f>
        <v>0</v>
      </c>
      <c r="O2532" s="37">
        <f t="shared" si="93"/>
        <v>0</v>
      </c>
      <c r="P2532" s="47">
        <f>'Личное первенство'!P578</f>
        <v>20</v>
      </c>
      <c r="Q2532" s="70"/>
      <c r="R2532" t="str">
        <f>M2524</f>
        <v>Субъект Российской Федерации 94</v>
      </c>
    </row>
    <row r="2533" spans="1:18" ht="18.75">
      <c r="A2533" s="34">
        <v>6</v>
      </c>
      <c r="B2533" s="35"/>
      <c r="C2533" s="34"/>
      <c r="D2533" s="36">
        <f>VLOOKUP(C2533,юноши!$A$4:$B$158,2)</f>
        <v>0</v>
      </c>
      <c r="E2533" s="34"/>
      <c r="F2533" s="36">
        <f>VLOOKUP(E2533,юноши!$C$4:$D$158,2)</f>
        <v>0</v>
      </c>
      <c r="G2533" s="34"/>
      <c r="H2533" s="36">
        <f>VLOOKUP(G2533,юноши!$E$4:$F$158,2)</f>
        <v>0</v>
      </c>
      <c r="I2533" s="34"/>
      <c r="J2533" s="36">
        <f>VLOOKUP(I2533,юноши!$G$4:$H$158,2)</f>
        <v>0</v>
      </c>
      <c r="K2533" s="34"/>
      <c r="L2533" s="36">
        <f>VLOOKUP(K2533,юноши!$I$4:$J$158,2)</f>
        <v>0</v>
      </c>
      <c r="M2533" s="34"/>
      <c r="N2533" s="36">
        <f>VLOOKUP(M2533,юноши!$K$4:$L$157,2)</f>
        <v>0</v>
      </c>
      <c r="O2533" s="37">
        <f t="shared" si="93"/>
        <v>0</v>
      </c>
      <c r="P2533" s="47">
        <f>'Личное первенство'!P579</f>
        <v>20</v>
      </c>
      <c r="Q2533" s="70"/>
      <c r="R2533" t="str">
        <f>M2524</f>
        <v>Субъект Российской Федерации 94</v>
      </c>
    </row>
    <row r="2534" spans="1:18" ht="20.25">
      <c r="A2534" s="72" t="s">
        <v>343</v>
      </c>
      <c r="B2534" s="73"/>
      <c r="C2534" s="73"/>
      <c r="D2534" s="73"/>
      <c r="E2534" s="73"/>
      <c r="F2534" s="73"/>
      <c r="G2534" s="73"/>
      <c r="H2534" s="73"/>
      <c r="I2534" s="73"/>
      <c r="J2534" s="73"/>
      <c r="K2534" s="73"/>
      <c r="L2534" s="73"/>
      <c r="M2534" s="73"/>
      <c r="N2534" s="74"/>
      <c r="O2534" s="79">
        <f ca="1">SUMPRODUCT(LARGE($O$2528:$O$2533,ROW(INDIRECT("O1:O"&amp;R15))))</f>
        <v>0</v>
      </c>
      <c r="P2534" s="80"/>
      <c r="Q2534" s="71"/>
    </row>
    <row r="2536" spans="1:18" ht="16.5">
      <c r="B2536" s="38" t="s">
        <v>350</v>
      </c>
    </row>
    <row r="2537" spans="1:18" ht="16.5">
      <c r="B2537" s="38"/>
    </row>
    <row r="2538" spans="1:18" ht="16.5">
      <c r="B2538" s="38" t="s">
        <v>351</v>
      </c>
    </row>
    <row r="2539" spans="1:18" ht="18.75">
      <c r="A2539" s="78" t="s">
        <v>330</v>
      </c>
      <c r="B2539" s="78"/>
      <c r="C2539" s="78"/>
      <c r="D2539" s="78"/>
      <c r="E2539" s="78"/>
      <c r="F2539" s="78"/>
      <c r="G2539" s="78"/>
      <c r="H2539" s="78"/>
      <c r="I2539" s="78"/>
      <c r="J2539" s="78"/>
      <c r="K2539" s="78"/>
      <c r="L2539" s="78"/>
      <c r="M2539" s="78"/>
      <c r="N2539" s="78"/>
      <c r="O2539" s="78"/>
      <c r="P2539" s="78"/>
      <c r="Q2539" s="78"/>
    </row>
    <row r="2540" spans="1:18" ht="18.75">
      <c r="A2540" s="78" t="s">
        <v>331</v>
      </c>
      <c r="B2540" s="78"/>
      <c r="C2540" s="78"/>
      <c r="D2540" s="78"/>
      <c r="E2540" s="78"/>
      <c r="F2540" s="78"/>
      <c r="G2540" s="78"/>
      <c r="H2540" s="78"/>
      <c r="I2540" s="78"/>
      <c r="J2540" s="78"/>
      <c r="K2540" s="78"/>
      <c r="L2540" s="78"/>
      <c r="M2540" s="78"/>
      <c r="N2540" s="78"/>
      <c r="O2540" s="78"/>
      <c r="P2540" s="78"/>
      <c r="Q2540" s="78"/>
    </row>
    <row r="2542" spans="1:18">
      <c r="A2542" s="65" t="s">
        <v>335</v>
      </c>
      <c r="B2542" s="65"/>
      <c r="C2542" s="65"/>
      <c r="D2542" s="65"/>
      <c r="E2542" s="65"/>
      <c r="F2542" s="65"/>
      <c r="G2542" s="65"/>
      <c r="H2542" s="65"/>
      <c r="I2542" s="65"/>
      <c r="J2542" s="65"/>
      <c r="K2542" s="65"/>
      <c r="L2542" s="65"/>
      <c r="M2542" s="65"/>
      <c r="N2542" s="65"/>
      <c r="O2542" s="65"/>
      <c r="P2542" s="65"/>
      <c r="Q2542" s="65"/>
    </row>
    <row r="2543" spans="1:18">
      <c r="A2543" s="28"/>
      <c r="B2543" s="28"/>
      <c r="C2543" s="28"/>
      <c r="D2543" s="28"/>
      <c r="E2543" s="28"/>
      <c r="F2543" s="28"/>
      <c r="G2543" s="28"/>
      <c r="H2543" s="28"/>
      <c r="I2543" s="28"/>
      <c r="J2543" s="28"/>
      <c r="K2543" s="28"/>
      <c r="L2543" s="28"/>
      <c r="M2543" s="28"/>
      <c r="N2543" s="28"/>
      <c r="O2543" s="28"/>
      <c r="P2543" s="28"/>
      <c r="Q2543" s="28"/>
    </row>
    <row r="2544" spans="1:18" ht="18.75">
      <c r="A2544" s="66" t="s">
        <v>332</v>
      </c>
      <c r="B2544" s="66"/>
      <c r="C2544" s="66"/>
      <c r="D2544" s="66"/>
      <c r="E2544" s="66"/>
      <c r="F2544" s="66"/>
      <c r="G2544" s="66"/>
      <c r="H2544" s="66"/>
      <c r="I2544" s="66"/>
      <c r="J2544" s="66"/>
      <c r="K2544" s="66"/>
      <c r="L2544" s="66"/>
      <c r="M2544" s="66"/>
      <c r="N2544" s="66"/>
      <c r="O2544" s="66"/>
      <c r="P2544" s="66"/>
      <c r="Q2544" s="66"/>
    </row>
    <row r="2545" spans="1:18" ht="18.75">
      <c r="A2545" s="66" t="s">
        <v>336</v>
      </c>
      <c r="B2545" s="66"/>
      <c r="C2545" s="66"/>
      <c r="D2545" s="66"/>
      <c r="E2545" s="66"/>
      <c r="F2545" s="66"/>
      <c r="G2545" s="66"/>
      <c r="H2545" s="66"/>
      <c r="I2545" s="66"/>
      <c r="J2545" s="66"/>
      <c r="K2545" s="66"/>
      <c r="L2545" s="66"/>
      <c r="M2545" s="66"/>
      <c r="N2545" s="66"/>
      <c r="O2545" s="66"/>
      <c r="P2545" s="66"/>
      <c r="Q2545" s="66"/>
    </row>
    <row r="2546" spans="1:18" ht="18.75">
      <c r="A2546" s="67" t="s">
        <v>337</v>
      </c>
      <c r="B2546" s="67"/>
      <c r="C2546" s="67"/>
      <c r="D2546" s="67"/>
      <c r="E2546" s="67"/>
      <c r="F2546" s="67"/>
      <c r="G2546" s="67"/>
      <c r="H2546" s="67"/>
      <c r="I2546" s="67"/>
      <c r="J2546" s="67"/>
      <c r="K2546" s="67"/>
      <c r="L2546" s="67"/>
      <c r="M2546" s="67"/>
      <c r="N2546" s="67"/>
      <c r="O2546" s="67"/>
      <c r="P2546" s="67"/>
      <c r="Q2546" s="67"/>
    </row>
    <row r="2547" spans="1:18" ht="18.75">
      <c r="A2547" s="40"/>
      <c r="B2547" s="40"/>
      <c r="C2547" s="40"/>
      <c r="D2547" s="40"/>
      <c r="E2547" s="40"/>
      <c r="F2547" s="40"/>
      <c r="G2547" s="40"/>
      <c r="H2547" s="40"/>
      <c r="I2547" s="40"/>
      <c r="J2547" s="40"/>
      <c r="K2547" s="40"/>
      <c r="L2547" s="40"/>
      <c r="M2547" s="40"/>
      <c r="N2547" s="40"/>
      <c r="O2547" s="40"/>
      <c r="P2547" s="40"/>
      <c r="Q2547" s="40"/>
    </row>
    <row r="2548" spans="1:18" ht="18.75">
      <c r="A2548" s="68" t="s">
        <v>333</v>
      </c>
      <c r="B2548" s="68"/>
      <c r="C2548" s="31"/>
      <c r="D2548" s="31"/>
      <c r="E2548" s="31"/>
      <c r="F2548" s="31"/>
      <c r="G2548" s="31"/>
      <c r="H2548" s="31"/>
      <c r="I2548" s="31"/>
      <c r="J2548" s="31"/>
      <c r="K2548" s="31"/>
      <c r="L2548" s="31"/>
      <c r="M2548" s="31"/>
      <c r="N2548" s="31"/>
      <c r="O2548" s="31"/>
    </row>
    <row r="2549" spans="1:18" ht="18.75">
      <c r="A2549" s="68" t="s">
        <v>334</v>
      </c>
      <c r="B2549" s="68"/>
      <c r="C2549" s="30"/>
      <c r="D2549" s="30"/>
      <c r="E2549" s="30"/>
      <c r="F2549" s="30"/>
      <c r="G2549" s="30"/>
      <c r="H2549" s="30"/>
      <c r="I2549" s="30"/>
      <c r="J2549" s="30"/>
      <c r="K2549" s="30"/>
      <c r="L2549" s="30"/>
      <c r="M2549" s="30"/>
      <c r="N2549" s="30"/>
      <c r="O2549" s="30"/>
    </row>
    <row r="2550" spans="1:18" ht="18.75">
      <c r="A2550" s="68"/>
      <c r="B2550" s="68"/>
      <c r="C2550" s="31"/>
      <c r="D2550" s="31"/>
      <c r="E2550" s="31"/>
      <c r="F2550" s="31"/>
      <c r="G2550" s="31"/>
      <c r="H2550" s="31"/>
      <c r="I2550" s="31"/>
      <c r="J2550" s="31"/>
      <c r="K2550" s="31"/>
      <c r="L2550" s="31"/>
      <c r="M2550" s="31"/>
      <c r="N2550" s="31"/>
      <c r="O2550" s="31"/>
    </row>
    <row r="2551" spans="1:18" ht="18.75">
      <c r="A2551" s="75" t="s">
        <v>446</v>
      </c>
      <c r="B2551" s="75"/>
      <c r="C2551" s="75"/>
      <c r="D2551" s="75"/>
      <c r="E2551" s="75"/>
      <c r="F2551" s="75"/>
      <c r="G2551" s="75"/>
      <c r="H2551" s="75"/>
      <c r="I2551" s="75"/>
      <c r="J2551" s="75"/>
      <c r="K2551" s="75"/>
      <c r="L2551" s="75"/>
      <c r="M2551" s="64" t="s">
        <v>546</v>
      </c>
      <c r="N2551" s="64"/>
      <c r="O2551" s="64"/>
      <c r="P2551" s="64"/>
      <c r="Q2551" s="64"/>
    </row>
    <row r="2553" spans="1:18" ht="46.5" customHeight="1">
      <c r="A2553" s="76" t="s">
        <v>340</v>
      </c>
      <c r="B2553" s="77" t="s">
        <v>341</v>
      </c>
      <c r="C2553" s="76" t="s">
        <v>352</v>
      </c>
      <c r="D2553" s="76"/>
      <c r="E2553" s="76" t="s">
        <v>344</v>
      </c>
      <c r="F2553" s="76"/>
      <c r="G2553" s="76" t="s">
        <v>345</v>
      </c>
      <c r="H2553" s="76"/>
      <c r="I2553" s="76" t="s">
        <v>346</v>
      </c>
      <c r="J2553" s="76"/>
      <c r="K2553" s="76" t="s">
        <v>347</v>
      </c>
      <c r="L2553" s="76"/>
      <c r="M2553" s="76" t="s">
        <v>348</v>
      </c>
      <c r="N2553" s="76"/>
      <c r="O2553" s="81" t="s">
        <v>349</v>
      </c>
      <c r="P2553" s="82" t="s">
        <v>338</v>
      </c>
      <c r="Q2553" s="82" t="s">
        <v>339</v>
      </c>
    </row>
    <row r="2554" spans="1:18" ht="16.5">
      <c r="A2554" s="76"/>
      <c r="B2554" s="77"/>
      <c r="C2554" s="32" t="s">
        <v>342</v>
      </c>
      <c r="D2554" s="33" t="s">
        <v>15</v>
      </c>
      <c r="E2554" s="32" t="s">
        <v>342</v>
      </c>
      <c r="F2554" s="33" t="s">
        <v>15</v>
      </c>
      <c r="G2554" s="32" t="s">
        <v>342</v>
      </c>
      <c r="H2554" s="33" t="s">
        <v>15</v>
      </c>
      <c r="I2554" s="32" t="s">
        <v>342</v>
      </c>
      <c r="J2554" s="33" t="s">
        <v>15</v>
      </c>
      <c r="K2554" s="32" t="s">
        <v>342</v>
      </c>
      <c r="L2554" s="33" t="s">
        <v>15</v>
      </c>
      <c r="M2554" s="32" t="s">
        <v>342</v>
      </c>
      <c r="N2554" s="33" t="s">
        <v>15</v>
      </c>
      <c r="O2554" s="81"/>
      <c r="P2554" s="83"/>
      <c r="Q2554" s="83"/>
    </row>
    <row r="2555" spans="1:18" ht="18.75">
      <c r="A2555" s="34">
        <v>1</v>
      </c>
      <c r="B2555" s="35"/>
      <c r="C2555" s="34"/>
      <c r="D2555" s="36">
        <f>VLOOKUP(C2555,юноши!$A$4:$B$158,2)</f>
        <v>0</v>
      </c>
      <c r="E2555" s="34"/>
      <c r="F2555" s="36">
        <f>VLOOKUP(E2555,юноши!$C$4:$D$158,2)</f>
        <v>0</v>
      </c>
      <c r="G2555" s="34"/>
      <c r="H2555" s="36">
        <f>VLOOKUP(G2555,юноши!$E$4:$F$158,2)</f>
        <v>0</v>
      </c>
      <c r="I2555" s="34"/>
      <c r="J2555" s="36">
        <f>VLOOKUP(I2555,юноши!$G$4:$H$158,2)</f>
        <v>0</v>
      </c>
      <c r="K2555" s="34"/>
      <c r="L2555" s="36">
        <f>VLOOKUP(K2555,юноши!$I$4:$J$158,2)</f>
        <v>0</v>
      </c>
      <c r="M2555" s="34"/>
      <c r="N2555" s="36">
        <f>VLOOKUP(M2555,юноши!$K$4:$L$157,2)</f>
        <v>0</v>
      </c>
      <c r="O2555" s="37">
        <f>SUM(D2555+F2555+H2555+J2555+L2555+N2555)</f>
        <v>0</v>
      </c>
      <c r="P2555" s="47">
        <f>'Личное первенство'!P580</f>
        <v>20</v>
      </c>
      <c r="Q2555" s="69">
        <f ca="1">'Командный зачет'!D109</f>
        <v>5</v>
      </c>
      <c r="R2555" t="str">
        <f>M2551</f>
        <v>Субъект Российской Федерации 95</v>
      </c>
    </row>
    <row r="2556" spans="1:18" ht="18.75">
      <c r="A2556" s="34">
        <v>2</v>
      </c>
      <c r="B2556" s="35"/>
      <c r="C2556" s="34"/>
      <c r="D2556" s="36">
        <f>VLOOKUP(C2556,юноши!$A$4:$B$158,2)</f>
        <v>0</v>
      </c>
      <c r="E2556" s="34"/>
      <c r="F2556" s="36">
        <f>VLOOKUP(E2556,юноши!$C$4:$D$158,2)</f>
        <v>0</v>
      </c>
      <c r="G2556" s="34"/>
      <c r="H2556" s="36">
        <f>VLOOKUP(G2556,юноши!$E$4:$F$158,2)</f>
        <v>0</v>
      </c>
      <c r="I2556" s="34"/>
      <c r="J2556" s="36">
        <f>VLOOKUP(I2556,юноши!$G$4:$H$158,2)</f>
        <v>0</v>
      </c>
      <c r="K2556" s="34"/>
      <c r="L2556" s="36">
        <f>VLOOKUP(K2556,юноши!$I$4:$J$158,2)</f>
        <v>0</v>
      </c>
      <c r="M2556" s="34"/>
      <c r="N2556" s="36">
        <f>VLOOKUP(M2556,юноши!$K$4:$L$157,2)</f>
        <v>0</v>
      </c>
      <c r="O2556" s="37">
        <f t="shared" ref="O2556:O2560" si="94">SUM(D2556+F2556+H2556+J2556+L2556+N2556)</f>
        <v>0</v>
      </c>
      <c r="P2556" s="47">
        <f>'Личное первенство'!P581</f>
        <v>20</v>
      </c>
      <c r="Q2556" s="70"/>
      <c r="R2556" t="str">
        <f>M2551</f>
        <v>Субъект Российской Федерации 95</v>
      </c>
    </row>
    <row r="2557" spans="1:18" ht="18.75">
      <c r="A2557" s="34">
        <v>3</v>
      </c>
      <c r="B2557" s="35"/>
      <c r="C2557" s="34"/>
      <c r="D2557" s="36">
        <f>VLOOKUP(C2557,юноши!$A$4:$B$158,2)</f>
        <v>0</v>
      </c>
      <c r="E2557" s="34"/>
      <c r="F2557" s="36">
        <f>VLOOKUP(E2557,юноши!$C$4:$D$158,2)</f>
        <v>0</v>
      </c>
      <c r="G2557" s="34"/>
      <c r="H2557" s="36">
        <f>VLOOKUP(G2557,юноши!$E$4:$F$158,2)</f>
        <v>0</v>
      </c>
      <c r="I2557" s="34"/>
      <c r="J2557" s="36">
        <f>VLOOKUP(I2557,юноши!$G$4:$H$158,2)</f>
        <v>0</v>
      </c>
      <c r="K2557" s="34"/>
      <c r="L2557" s="36">
        <f>VLOOKUP(K2557,юноши!$I$4:$J$158,2)</f>
        <v>0</v>
      </c>
      <c r="M2557" s="34"/>
      <c r="N2557" s="36">
        <f>VLOOKUP(M2557,юноши!$K$4:$L$157,2)</f>
        <v>0</v>
      </c>
      <c r="O2557" s="37">
        <f t="shared" si="94"/>
        <v>0</v>
      </c>
      <c r="P2557" s="47">
        <f>'Личное первенство'!P582</f>
        <v>20</v>
      </c>
      <c r="Q2557" s="70"/>
      <c r="R2557" t="str">
        <f>M2551</f>
        <v>Субъект Российской Федерации 95</v>
      </c>
    </row>
    <row r="2558" spans="1:18" ht="18.75">
      <c r="A2558" s="34">
        <v>4</v>
      </c>
      <c r="B2558" s="35"/>
      <c r="C2558" s="34"/>
      <c r="D2558" s="36">
        <f>VLOOKUP(C2558,юноши!$A$4:$B$158,2)</f>
        <v>0</v>
      </c>
      <c r="E2558" s="34"/>
      <c r="F2558" s="36">
        <f>VLOOKUP(E2558,юноши!$C$4:$D$158,2)</f>
        <v>0</v>
      </c>
      <c r="G2558" s="34"/>
      <c r="H2558" s="36">
        <f>VLOOKUP(G2558,юноши!$E$4:$F$158,2)</f>
        <v>0</v>
      </c>
      <c r="I2558" s="34"/>
      <c r="J2558" s="36">
        <f>VLOOKUP(I2558,юноши!$G$4:$H$158,2)</f>
        <v>0</v>
      </c>
      <c r="K2558" s="34"/>
      <c r="L2558" s="36">
        <f>VLOOKUP(K2558,юноши!$I$4:$J$158,2)</f>
        <v>0</v>
      </c>
      <c r="M2558" s="34"/>
      <c r="N2558" s="36">
        <f>VLOOKUP(M2558,юноши!$K$4:$L$157,2)</f>
        <v>0</v>
      </c>
      <c r="O2558" s="37">
        <f t="shared" si="94"/>
        <v>0</v>
      </c>
      <c r="P2558" s="47">
        <f>'Личное первенство'!P583</f>
        <v>20</v>
      </c>
      <c r="Q2558" s="70"/>
      <c r="R2558" t="str">
        <f>M2551</f>
        <v>Субъект Российской Федерации 95</v>
      </c>
    </row>
    <row r="2559" spans="1:18" ht="18.75">
      <c r="A2559" s="34">
        <v>5</v>
      </c>
      <c r="B2559" s="35"/>
      <c r="C2559" s="34"/>
      <c r="D2559" s="36">
        <f>VLOOKUP(C2559,юноши!$A$4:$B$158,2)</f>
        <v>0</v>
      </c>
      <c r="E2559" s="34"/>
      <c r="F2559" s="36">
        <f>VLOOKUP(E2559,юноши!$C$4:$D$158,2)</f>
        <v>0</v>
      </c>
      <c r="G2559" s="34"/>
      <c r="H2559" s="36">
        <f>VLOOKUP(G2559,юноши!$E$4:$F$158,2)</f>
        <v>0</v>
      </c>
      <c r="I2559" s="34"/>
      <c r="J2559" s="36">
        <f>VLOOKUP(I2559,юноши!$G$4:$H$158,2)</f>
        <v>0</v>
      </c>
      <c r="K2559" s="34"/>
      <c r="L2559" s="36">
        <f>VLOOKUP(K2559,юноши!$I$4:$J$158,2)</f>
        <v>0</v>
      </c>
      <c r="M2559" s="34"/>
      <c r="N2559" s="36">
        <f>VLOOKUP(M2559,юноши!$K$4:$L$157,2)</f>
        <v>0</v>
      </c>
      <c r="O2559" s="37">
        <f t="shared" si="94"/>
        <v>0</v>
      </c>
      <c r="P2559" s="47">
        <f>'Личное первенство'!P584</f>
        <v>20</v>
      </c>
      <c r="Q2559" s="70"/>
      <c r="R2559" t="str">
        <f>M2551</f>
        <v>Субъект Российской Федерации 95</v>
      </c>
    </row>
    <row r="2560" spans="1:18" ht="18.75">
      <c r="A2560" s="34">
        <v>6</v>
      </c>
      <c r="B2560" s="35"/>
      <c r="C2560" s="34"/>
      <c r="D2560" s="36">
        <f>VLOOKUP(C2560,юноши!$A$4:$B$158,2)</f>
        <v>0</v>
      </c>
      <c r="E2560" s="34"/>
      <c r="F2560" s="36">
        <f>VLOOKUP(E2560,юноши!$C$4:$D$158,2)</f>
        <v>0</v>
      </c>
      <c r="G2560" s="34"/>
      <c r="H2560" s="36">
        <f>VLOOKUP(G2560,юноши!$E$4:$F$158,2)</f>
        <v>0</v>
      </c>
      <c r="I2560" s="34"/>
      <c r="J2560" s="36">
        <f>VLOOKUP(I2560,юноши!$G$4:$H$158,2)</f>
        <v>0</v>
      </c>
      <c r="K2560" s="34"/>
      <c r="L2560" s="36">
        <f>VLOOKUP(K2560,юноши!$I$4:$J$158,2)</f>
        <v>0</v>
      </c>
      <c r="M2560" s="34"/>
      <c r="N2560" s="36">
        <f>VLOOKUP(M2560,юноши!$K$4:$L$157,2)</f>
        <v>0</v>
      </c>
      <c r="O2560" s="37">
        <f t="shared" si="94"/>
        <v>0</v>
      </c>
      <c r="P2560" s="47">
        <f>'Личное первенство'!P585</f>
        <v>20</v>
      </c>
      <c r="Q2560" s="70"/>
      <c r="R2560" t="str">
        <f>M2551</f>
        <v>Субъект Российской Федерации 95</v>
      </c>
    </row>
    <row r="2561" spans="1:17" ht="20.25">
      <c r="A2561" s="72" t="s">
        <v>343</v>
      </c>
      <c r="B2561" s="73"/>
      <c r="C2561" s="73"/>
      <c r="D2561" s="73"/>
      <c r="E2561" s="73"/>
      <c r="F2561" s="73"/>
      <c r="G2561" s="73"/>
      <c r="H2561" s="73"/>
      <c r="I2561" s="73"/>
      <c r="J2561" s="73"/>
      <c r="K2561" s="73"/>
      <c r="L2561" s="73"/>
      <c r="M2561" s="73"/>
      <c r="N2561" s="74"/>
      <c r="O2561" s="79">
        <f ca="1">SUMPRODUCT(LARGE($O$2555:$O$2560,ROW(INDIRECT("O1:O"&amp;R15))))</f>
        <v>0</v>
      </c>
      <c r="P2561" s="80"/>
      <c r="Q2561" s="71"/>
    </row>
    <row r="2563" spans="1:17" ht="16.5">
      <c r="B2563" s="38" t="s">
        <v>350</v>
      </c>
    </row>
    <row r="2564" spans="1:17" ht="16.5">
      <c r="B2564" s="38"/>
    </row>
    <row r="2565" spans="1:17" ht="16.5">
      <c r="B2565" s="38" t="s">
        <v>351</v>
      </c>
    </row>
  </sheetData>
  <sortState ref="B17:P22">
    <sortCondition ref="P17:P22"/>
  </sortState>
  <mergeCells count="2280">
    <mergeCell ref="A13:L13"/>
    <mergeCell ref="M2173:Q2173"/>
    <mergeCell ref="M2200:Q2200"/>
    <mergeCell ref="M2227:Q2227"/>
    <mergeCell ref="M2254:Q2254"/>
    <mergeCell ref="A2254:L2254"/>
    <mergeCell ref="M2281:Q2281"/>
    <mergeCell ref="M2308:Q2308"/>
    <mergeCell ref="M2335:Q2335"/>
    <mergeCell ref="M2362:Q2362"/>
    <mergeCell ref="M2389:Q2389"/>
    <mergeCell ref="M2416:Q2416"/>
    <mergeCell ref="M2443:Q2443"/>
    <mergeCell ref="M2470:Q2470"/>
    <mergeCell ref="M2497:Q2497"/>
    <mergeCell ref="M2524:Q2524"/>
    <mergeCell ref="M2551:Q2551"/>
    <mergeCell ref="M472:Q472"/>
    <mergeCell ref="M499:Q499"/>
    <mergeCell ref="M526:Q526"/>
    <mergeCell ref="A2497:L2497"/>
    <mergeCell ref="A2524:L2524"/>
    <mergeCell ref="A2551:L2551"/>
    <mergeCell ref="A1174:L1174"/>
    <mergeCell ref="A769:L769"/>
    <mergeCell ref="A823:L823"/>
    <mergeCell ref="A850:L850"/>
    <mergeCell ref="A877:L877"/>
    <mergeCell ref="A931:L931"/>
    <mergeCell ref="A958:L958"/>
    <mergeCell ref="A499:L499"/>
    <mergeCell ref="A526:L526"/>
    <mergeCell ref="M283:Q283"/>
    <mergeCell ref="M310:Q310"/>
    <mergeCell ref="M337:Q337"/>
    <mergeCell ref="M364:Q364"/>
    <mergeCell ref="A2443:L2443"/>
    <mergeCell ref="A2470:L2470"/>
    <mergeCell ref="A1579:L1579"/>
    <mergeCell ref="A1606:L1606"/>
    <mergeCell ref="A1633:L1633"/>
    <mergeCell ref="A1660:L1660"/>
    <mergeCell ref="A1687:L1687"/>
    <mergeCell ref="A1714:L1714"/>
    <mergeCell ref="A1417:L1417"/>
    <mergeCell ref="A1444:L1444"/>
    <mergeCell ref="A1471:L1471"/>
    <mergeCell ref="A1498:L1498"/>
    <mergeCell ref="A1525:L1525"/>
    <mergeCell ref="A1552:L1552"/>
    <mergeCell ref="A1201:L1201"/>
    <mergeCell ref="A1228:L1228"/>
    <mergeCell ref="A1255:L1255"/>
    <mergeCell ref="M2038:Q2038"/>
    <mergeCell ref="M2065:Q2065"/>
    <mergeCell ref="M2092:Q2092"/>
    <mergeCell ref="M2119:Q2119"/>
    <mergeCell ref="M2146:Q2146"/>
    <mergeCell ref="A2146:L2146"/>
    <mergeCell ref="A1093:L1093"/>
    <mergeCell ref="A1120:L1120"/>
    <mergeCell ref="A1354:Q1354"/>
    <mergeCell ref="A1356:Q1356"/>
    <mergeCell ref="A1357:Q1357"/>
    <mergeCell ref="M121:Q121"/>
    <mergeCell ref="M175:Q175"/>
    <mergeCell ref="M202:Q202"/>
    <mergeCell ref="A2281:L2281"/>
    <mergeCell ref="A2308:L2308"/>
    <mergeCell ref="A2335:L2335"/>
    <mergeCell ref="A2362:L2362"/>
    <mergeCell ref="A2389:L2389"/>
    <mergeCell ref="A2416:L2416"/>
    <mergeCell ref="A2065:L2065"/>
    <mergeCell ref="A2092:L2092"/>
    <mergeCell ref="A2119:L2119"/>
    <mergeCell ref="A2173:L2173"/>
    <mergeCell ref="A2200:L2200"/>
    <mergeCell ref="A2227:L2227"/>
    <mergeCell ref="A1903:L1903"/>
    <mergeCell ref="A1930:L1930"/>
    <mergeCell ref="A1957:L1957"/>
    <mergeCell ref="A1984:L1984"/>
    <mergeCell ref="A2011:L2011"/>
    <mergeCell ref="A2038:L2038"/>
    <mergeCell ref="A1741:L1741"/>
    <mergeCell ref="A1768:L1768"/>
    <mergeCell ref="A1795:L1795"/>
    <mergeCell ref="A1822:L1822"/>
    <mergeCell ref="A1849:L1849"/>
    <mergeCell ref="A1876:L1876"/>
    <mergeCell ref="A1363:L1363"/>
    <mergeCell ref="A1039:L1039"/>
    <mergeCell ref="A580:L580"/>
    <mergeCell ref="M229:Q229"/>
    <mergeCell ref="M256:Q256"/>
    <mergeCell ref="A1358:Q1358"/>
    <mergeCell ref="A1360:B1360"/>
    <mergeCell ref="A1361:B1362"/>
    <mergeCell ref="Q1338:Q1339"/>
    <mergeCell ref="Q1340:Q1346"/>
    <mergeCell ref="A1346:N1346"/>
    <mergeCell ref="O1346:P1346"/>
    <mergeCell ref="A1351:Q1351"/>
    <mergeCell ref="M553:Q553"/>
    <mergeCell ref="A553:L553"/>
    <mergeCell ref="A391:L391"/>
    <mergeCell ref="A418:L418"/>
    <mergeCell ref="A445:L445"/>
    <mergeCell ref="A472:L472"/>
    <mergeCell ref="A1352:Q1352"/>
    <mergeCell ref="G1338:H1338"/>
    <mergeCell ref="I1338:J1338"/>
    <mergeCell ref="K1338:L1338"/>
    <mergeCell ref="M1338:N1338"/>
    <mergeCell ref="O1338:O1339"/>
    <mergeCell ref="P1338:P1339"/>
    <mergeCell ref="A1333:B1333"/>
    <mergeCell ref="A1334:B1335"/>
    <mergeCell ref="A1338:A1339"/>
    <mergeCell ref="B1338:B1339"/>
    <mergeCell ref="C1338:D1338"/>
    <mergeCell ref="E1338:F1338"/>
    <mergeCell ref="A1324:Q1324"/>
    <mergeCell ref="A1147:L1147"/>
    <mergeCell ref="A1327:Q1327"/>
    <mergeCell ref="A1329:Q1329"/>
    <mergeCell ref="A1330:Q1330"/>
    <mergeCell ref="A175:L175"/>
    <mergeCell ref="A202:L202"/>
    <mergeCell ref="A229:L229"/>
    <mergeCell ref="A256:L256"/>
    <mergeCell ref="A283:L283"/>
    <mergeCell ref="A310:L310"/>
    <mergeCell ref="A67:L67"/>
    <mergeCell ref="A40:L40"/>
    <mergeCell ref="A94:L94"/>
    <mergeCell ref="A121:L121"/>
    <mergeCell ref="A148:L148"/>
    <mergeCell ref="A469:B469"/>
    <mergeCell ref="A470:B471"/>
    <mergeCell ref="A460:Q460"/>
    <mergeCell ref="A461:Q461"/>
    <mergeCell ref="A463:Q463"/>
    <mergeCell ref="A465:Q465"/>
    <mergeCell ref="A466:Q466"/>
    <mergeCell ref="A467:Q467"/>
    <mergeCell ref="K447:L447"/>
    <mergeCell ref="M447:N447"/>
    <mergeCell ref="O447:O448"/>
    <mergeCell ref="P447:P448"/>
    <mergeCell ref="Q447:Q448"/>
    <mergeCell ref="Q449:Q455"/>
    <mergeCell ref="A455:N455"/>
    <mergeCell ref="M391:Q391"/>
    <mergeCell ref="M418:Q418"/>
    <mergeCell ref="M40:Q40"/>
    <mergeCell ref="O455:P455"/>
    <mergeCell ref="A447:A448"/>
    <mergeCell ref="M67:Q67"/>
    <mergeCell ref="M13:Q13"/>
    <mergeCell ref="K2553:L2553"/>
    <mergeCell ref="M2553:N2553"/>
    <mergeCell ref="O2553:O2554"/>
    <mergeCell ref="P2553:P2554"/>
    <mergeCell ref="Q2553:Q2554"/>
    <mergeCell ref="Q2555:Q2561"/>
    <mergeCell ref="A2561:N2561"/>
    <mergeCell ref="O2561:P2561"/>
    <mergeCell ref="A2553:A2554"/>
    <mergeCell ref="B2553:B2554"/>
    <mergeCell ref="C2553:D2553"/>
    <mergeCell ref="E2553:F2553"/>
    <mergeCell ref="G2553:H2553"/>
    <mergeCell ref="I2553:J2553"/>
    <mergeCell ref="A2542:Q2542"/>
    <mergeCell ref="A2544:Q2544"/>
    <mergeCell ref="A2545:Q2545"/>
    <mergeCell ref="A2546:Q2546"/>
    <mergeCell ref="A2548:B2548"/>
    <mergeCell ref="A2549:B2550"/>
    <mergeCell ref="Q2526:Q2527"/>
    <mergeCell ref="Q2528:Q2534"/>
    <mergeCell ref="A2534:N2534"/>
    <mergeCell ref="O2534:P2534"/>
    <mergeCell ref="A2539:Q2539"/>
    <mergeCell ref="A2540:Q2540"/>
    <mergeCell ref="G2526:H2526"/>
    <mergeCell ref="I2526:J2526"/>
    <mergeCell ref="K2526:L2526"/>
    <mergeCell ref="A337:L337"/>
    <mergeCell ref="A1325:Q1325"/>
    <mergeCell ref="M2526:N2526"/>
    <mergeCell ref="O2526:O2527"/>
    <mergeCell ref="P2526:P2527"/>
    <mergeCell ref="A2521:B2521"/>
    <mergeCell ref="A2522:B2523"/>
    <mergeCell ref="A2526:A2527"/>
    <mergeCell ref="B2526:B2527"/>
    <mergeCell ref="C2526:D2526"/>
    <mergeCell ref="E2526:F2526"/>
    <mergeCell ref="A2512:Q2512"/>
    <mergeCell ref="A2513:Q2513"/>
    <mergeCell ref="A2515:Q2515"/>
    <mergeCell ref="A2517:Q2517"/>
    <mergeCell ref="A2518:Q2518"/>
    <mergeCell ref="A2519:Q2519"/>
    <mergeCell ref="K2499:L2499"/>
    <mergeCell ref="M2499:N2499"/>
    <mergeCell ref="O2499:O2500"/>
    <mergeCell ref="P2499:P2500"/>
    <mergeCell ref="Q2499:Q2500"/>
    <mergeCell ref="Q2501:Q2507"/>
    <mergeCell ref="A2507:N2507"/>
    <mergeCell ref="O2507:P2507"/>
    <mergeCell ref="A2499:A2500"/>
    <mergeCell ref="B2499:B2500"/>
    <mergeCell ref="C2499:D2499"/>
    <mergeCell ref="E2499:F2499"/>
    <mergeCell ref="G2499:H2499"/>
    <mergeCell ref="I2499:J2499"/>
    <mergeCell ref="A2488:Q2488"/>
    <mergeCell ref="A2490:Q2490"/>
    <mergeCell ref="A2491:Q2491"/>
    <mergeCell ref="A2492:Q2492"/>
    <mergeCell ref="A2494:B2494"/>
    <mergeCell ref="A2495:B2496"/>
    <mergeCell ref="Q2472:Q2473"/>
    <mergeCell ref="Q2474:Q2480"/>
    <mergeCell ref="A2480:N2480"/>
    <mergeCell ref="O2480:P2480"/>
    <mergeCell ref="A2485:Q2485"/>
    <mergeCell ref="A2486:Q2486"/>
    <mergeCell ref="G2472:H2472"/>
    <mergeCell ref="I2472:J2472"/>
    <mergeCell ref="K2472:L2472"/>
    <mergeCell ref="M2472:N2472"/>
    <mergeCell ref="O2472:O2473"/>
    <mergeCell ref="P2472:P2473"/>
    <mergeCell ref="A2467:B2467"/>
    <mergeCell ref="A2468:B2469"/>
    <mergeCell ref="A2472:A2473"/>
    <mergeCell ref="B2472:B2473"/>
    <mergeCell ref="C2472:D2472"/>
    <mergeCell ref="E2472:F2472"/>
    <mergeCell ref="A2458:Q2458"/>
    <mergeCell ref="A2459:Q2459"/>
    <mergeCell ref="A2461:Q2461"/>
    <mergeCell ref="A2463:Q2463"/>
    <mergeCell ref="A2464:Q2464"/>
    <mergeCell ref="A2465:Q2465"/>
    <mergeCell ref="K2445:L2445"/>
    <mergeCell ref="M2445:N2445"/>
    <mergeCell ref="O2445:O2446"/>
    <mergeCell ref="P2445:P2446"/>
    <mergeCell ref="Q2445:Q2446"/>
    <mergeCell ref="Q2447:Q2453"/>
    <mergeCell ref="A2453:N2453"/>
    <mergeCell ref="O2453:P2453"/>
    <mergeCell ref="A2445:A2446"/>
    <mergeCell ref="B2445:B2446"/>
    <mergeCell ref="C2445:D2445"/>
    <mergeCell ref="E2445:F2445"/>
    <mergeCell ref="G2445:H2445"/>
    <mergeCell ref="I2445:J2445"/>
    <mergeCell ref="A2434:Q2434"/>
    <mergeCell ref="A2436:Q2436"/>
    <mergeCell ref="A2437:Q2437"/>
    <mergeCell ref="A2438:Q2438"/>
    <mergeCell ref="A2440:B2440"/>
    <mergeCell ref="A2441:B2442"/>
    <mergeCell ref="Q2418:Q2419"/>
    <mergeCell ref="Q2420:Q2426"/>
    <mergeCell ref="A2426:N2426"/>
    <mergeCell ref="O2426:P2426"/>
    <mergeCell ref="A2431:Q2431"/>
    <mergeCell ref="A2432:Q2432"/>
    <mergeCell ref="G2418:H2418"/>
    <mergeCell ref="I2418:J2418"/>
    <mergeCell ref="K2418:L2418"/>
    <mergeCell ref="M2418:N2418"/>
    <mergeCell ref="O2418:O2419"/>
    <mergeCell ref="P2418:P2419"/>
    <mergeCell ref="A2413:B2413"/>
    <mergeCell ref="A2414:B2415"/>
    <mergeCell ref="A2418:A2419"/>
    <mergeCell ref="B2418:B2419"/>
    <mergeCell ref="C2418:D2418"/>
    <mergeCell ref="E2418:F2418"/>
    <mergeCell ref="A2404:Q2404"/>
    <mergeCell ref="A2405:Q2405"/>
    <mergeCell ref="A2407:Q2407"/>
    <mergeCell ref="A2409:Q2409"/>
    <mergeCell ref="A2410:Q2410"/>
    <mergeCell ref="A2411:Q2411"/>
    <mergeCell ref="K2391:L2391"/>
    <mergeCell ref="M2391:N2391"/>
    <mergeCell ref="O2391:O2392"/>
    <mergeCell ref="P2391:P2392"/>
    <mergeCell ref="Q2391:Q2392"/>
    <mergeCell ref="Q2393:Q2399"/>
    <mergeCell ref="A2399:N2399"/>
    <mergeCell ref="O2399:P2399"/>
    <mergeCell ref="A2391:A2392"/>
    <mergeCell ref="B2391:B2392"/>
    <mergeCell ref="C2391:D2391"/>
    <mergeCell ref="E2391:F2391"/>
    <mergeCell ref="G2391:H2391"/>
    <mergeCell ref="I2391:J2391"/>
    <mergeCell ref="A2380:Q2380"/>
    <mergeCell ref="A2382:Q2382"/>
    <mergeCell ref="A2383:Q2383"/>
    <mergeCell ref="A2384:Q2384"/>
    <mergeCell ref="A2386:B2386"/>
    <mergeCell ref="A2387:B2388"/>
    <mergeCell ref="Q2364:Q2365"/>
    <mergeCell ref="Q2366:Q2372"/>
    <mergeCell ref="A2372:N2372"/>
    <mergeCell ref="O2372:P2372"/>
    <mergeCell ref="A2377:Q2377"/>
    <mergeCell ref="A2378:Q2378"/>
    <mergeCell ref="G2364:H2364"/>
    <mergeCell ref="I2364:J2364"/>
    <mergeCell ref="K2364:L2364"/>
    <mergeCell ref="M2364:N2364"/>
    <mergeCell ref="O2364:O2365"/>
    <mergeCell ref="P2364:P2365"/>
    <mergeCell ref="A2359:B2359"/>
    <mergeCell ref="A2360:B2361"/>
    <mergeCell ref="A2364:A2365"/>
    <mergeCell ref="B2364:B2365"/>
    <mergeCell ref="C2364:D2364"/>
    <mergeCell ref="E2364:F2364"/>
    <mergeCell ref="A2350:Q2350"/>
    <mergeCell ref="A2351:Q2351"/>
    <mergeCell ref="A2353:Q2353"/>
    <mergeCell ref="A2355:Q2355"/>
    <mergeCell ref="A2356:Q2356"/>
    <mergeCell ref="A2357:Q2357"/>
    <mergeCell ref="K2337:L2337"/>
    <mergeCell ref="M2337:N2337"/>
    <mergeCell ref="O2337:O2338"/>
    <mergeCell ref="P2337:P2338"/>
    <mergeCell ref="Q2337:Q2338"/>
    <mergeCell ref="Q2339:Q2345"/>
    <mergeCell ref="A2345:N2345"/>
    <mergeCell ref="O2345:P2345"/>
    <mergeCell ref="A2337:A2338"/>
    <mergeCell ref="B2337:B2338"/>
    <mergeCell ref="C2337:D2337"/>
    <mergeCell ref="E2337:F2337"/>
    <mergeCell ref="G2337:H2337"/>
    <mergeCell ref="I2337:J2337"/>
    <mergeCell ref="A2326:Q2326"/>
    <mergeCell ref="A2328:Q2328"/>
    <mergeCell ref="A2329:Q2329"/>
    <mergeCell ref="A2330:Q2330"/>
    <mergeCell ref="A2332:B2332"/>
    <mergeCell ref="A2333:B2334"/>
    <mergeCell ref="Q2310:Q2311"/>
    <mergeCell ref="Q2312:Q2318"/>
    <mergeCell ref="A2318:N2318"/>
    <mergeCell ref="O2318:P2318"/>
    <mergeCell ref="A2323:Q2323"/>
    <mergeCell ref="A2324:Q2324"/>
    <mergeCell ref="G2310:H2310"/>
    <mergeCell ref="I2310:J2310"/>
    <mergeCell ref="K2310:L2310"/>
    <mergeCell ref="M2310:N2310"/>
    <mergeCell ref="O2310:O2311"/>
    <mergeCell ref="P2310:P2311"/>
    <mergeCell ref="A2305:B2305"/>
    <mergeCell ref="A2306:B2307"/>
    <mergeCell ref="A2310:A2311"/>
    <mergeCell ref="B2310:B2311"/>
    <mergeCell ref="C2310:D2310"/>
    <mergeCell ref="E2310:F2310"/>
    <mergeCell ref="A2296:Q2296"/>
    <mergeCell ref="A2297:Q2297"/>
    <mergeCell ref="A2299:Q2299"/>
    <mergeCell ref="A2301:Q2301"/>
    <mergeCell ref="A2302:Q2302"/>
    <mergeCell ref="A2303:Q2303"/>
    <mergeCell ref="K2283:L2283"/>
    <mergeCell ref="M2283:N2283"/>
    <mergeCell ref="O2283:O2284"/>
    <mergeCell ref="P2283:P2284"/>
    <mergeCell ref="Q2283:Q2284"/>
    <mergeCell ref="Q2285:Q2291"/>
    <mergeCell ref="A2291:N2291"/>
    <mergeCell ref="O2291:P2291"/>
    <mergeCell ref="A2283:A2284"/>
    <mergeCell ref="B2283:B2284"/>
    <mergeCell ref="C2283:D2283"/>
    <mergeCell ref="E2283:F2283"/>
    <mergeCell ref="G2283:H2283"/>
    <mergeCell ref="I2283:J2283"/>
    <mergeCell ref="A2272:Q2272"/>
    <mergeCell ref="A2274:Q2274"/>
    <mergeCell ref="A2275:Q2275"/>
    <mergeCell ref="A2276:Q2276"/>
    <mergeCell ref="A2278:B2278"/>
    <mergeCell ref="A2279:B2280"/>
    <mergeCell ref="Q2256:Q2257"/>
    <mergeCell ref="Q2258:Q2264"/>
    <mergeCell ref="A2264:N2264"/>
    <mergeCell ref="O2264:P2264"/>
    <mergeCell ref="A2269:Q2269"/>
    <mergeCell ref="A2270:Q2270"/>
    <mergeCell ref="G2256:H2256"/>
    <mergeCell ref="I2256:J2256"/>
    <mergeCell ref="K2256:L2256"/>
    <mergeCell ref="M2256:N2256"/>
    <mergeCell ref="O2256:O2257"/>
    <mergeCell ref="P2256:P2257"/>
    <mergeCell ref="A2251:B2251"/>
    <mergeCell ref="A2252:B2253"/>
    <mergeCell ref="A2256:A2257"/>
    <mergeCell ref="B2256:B2257"/>
    <mergeCell ref="C2256:D2256"/>
    <mergeCell ref="E2256:F2256"/>
    <mergeCell ref="A2242:Q2242"/>
    <mergeCell ref="A2243:Q2243"/>
    <mergeCell ref="A2245:Q2245"/>
    <mergeCell ref="A2247:Q2247"/>
    <mergeCell ref="A2248:Q2248"/>
    <mergeCell ref="A2249:Q2249"/>
    <mergeCell ref="K2229:L2229"/>
    <mergeCell ref="M2229:N2229"/>
    <mergeCell ref="O2229:O2230"/>
    <mergeCell ref="P2229:P2230"/>
    <mergeCell ref="Q2229:Q2230"/>
    <mergeCell ref="Q2231:Q2237"/>
    <mergeCell ref="A2237:N2237"/>
    <mergeCell ref="O2237:P2237"/>
    <mergeCell ref="A2229:A2230"/>
    <mergeCell ref="B2229:B2230"/>
    <mergeCell ref="C2229:D2229"/>
    <mergeCell ref="E2229:F2229"/>
    <mergeCell ref="G2229:H2229"/>
    <mergeCell ref="I2229:J2229"/>
    <mergeCell ref="A2218:Q2218"/>
    <mergeCell ref="A2220:Q2220"/>
    <mergeCell ref="A2221:Q2221"/>
    <mergeCell ref="A2222:Q2222"/>
    <mergeCell ref="A2224:B2224"/>
    <mergeCell ref="A2225:B2226"/>
    <mergeCell ref="Q2202:Q2203"/>
    <mergeCell ref="Q2204:Q2210"/>
    <mergeCell ref="A2210:N2210"/>
    <mergeCell ref="O2210:P2210"/>
    <mergeCell ref="A2215:Q2215"/>
    <mergeCell ref="A2216:Q2216"/>
    <mergeCell ref="G2202:H2202"/>
    <mergeCell ref="I2202:J2202"/>
    <mergeCell ref="K2202:L2202"/>
    <mergeCell ref="M2202:N2202"/>
    <mergeCell ref="O2202:O2203"/>
    <mergeCell ref="P2202:P2203"/>
    <mergeCell ref="A2197:B2197"/>
    <mergeCell ref="A2198:B2199"/>
    <mergeCell ref="A2202:A2203"/>
    <mergeCell ref="B2202:B2203"/>
    <mergeCell ref="C2202:D2202"/>
    <mergeCell ref="E2202:F2202"/>
    <mergeCell ref="A2188:Q2188"/>
    <mergeCell ref="A2189:Q2189"/>
    <mergeCell ref="A2191:Q2191"/>
    <mergeCell ref="A2193:Q2193"/>
    <mergeCell ref="A2194:Q2194"/>
    <mergeCell ref="A2195:Q2195"/>
    <mergeCell ref="K2175:L2175"/>
    <mergeCell ref="M2175:N2175"/>
    <mergeCell ref="O2175:O2176"/>
    <mergeCell ref="P2175:P2176"/>
    <mergeCell ref="Q2175:Q2176"/>
    <mergeCell ref="Q2177:Q2183"/>
    <mergeCell ref="A2183:N2183"/>
    <mergeCell ref="O2183:P2183"/>
    <mergeCell ref="A2175:A2176"/>
    <mergeCell ref="B2175:B2176"/>
    <mergeCell ref="C2175:D2175"/>
    <mergeCell ref="E2175:F2175"/>
    <mergeCell ref="G2175:H2175"/>
    <mergeCell ref="I2175:J2175"/>
    <mergeCell ref="A2164:Q2164"/>
    <mergeCell ref="A2166:Q2166"/>
    <mergeCell ref="A2167:Q2167"/>
    <mergeCell ref="A2168:Q2168"/>
    <mergeCell ref="A2170:B2170"/>
    <mergeCell ref="A2171:B2172"/>
    <mergeCell ref="Q2148:Q2149"/>
    <mergeCell ref="Q2150:Q2156"/>
    <mergeCell ref="A2156:N2156"/>
    <mergeCell ref="O2156:P2156"/>
    <mergeCell ref="A2161:Q2161"/>
    <mergeCell ref="A2162:Q2162"/>
    <mergeCell ref="G2148:H2148"/>
    <mergeCell ref="I2148:J2148"/>
    <mergeCell ref="K2148:L2148"/>
    <mergeCell ref="M2148:N2148"/>
    <mergeCell ref="O2148:O2149"/>
    <mergeCell ref="P2148:P2149"/>
    <mergeCell ref="A2143:B2143"/>
    <mergeCell ref="A2144:B2145"/>
    <mergeCell ref="A2148:A2149"/>
    <mergeCell ref="B2148:B2149"/>
    <mergeCell ref="C2148:D2148"/>
    <mergeCell ref="E2148:F2148"/>
    <mergeCell ref="A2134:Q2134"/>
    <mergeCell ref="A2135:Q2135"/>
    <mergeCell ref="A2137:Q2137"/>
    <mergeCell ref="A2139:Q2139"/>
    <mergeCell ref="A2140:Q2140"/>
    <mergeCell ref="A2141:Q2141"/>
    <mergeCell ref="K2121:L2121"/>
    <mergeCell ref="M2121:N2121"/>
    <mergeCell ref="O2121:O2122"/>
    <mergeCell ref="P2121:P2122"/>
    <mergeCell ref="Q2121:Q2122"/>
    <mergeCell ref="Q2123:Q2129"/>
    <mergeCell ref="A2129:N2129"/>
    <mergeCell ref="O2129:P2129"/>
    <mergeCell ref="A2121:A2122"/>
    <mergeCell ref="B2121:B2122"/>
    <mergeCell ref="C2121:D2121"/>
    <mergeCell ref="E2121:F2121"/>
    <mergeCell ref="G2121:H2121"/>
    <mergeCell ref="I2121:J2121"/>
    <mergeCell ref="A2110:Q2110"/>
    <mergeCell ref="A2112:Q2112"/>
    <mergeCell ref="A2113:Q2113"/>
    <mergeCell ref="A2114:Q2114"/>
    <mergeCell ref="A2116:B2116"/>
    <mergeCell ref="A2117:B2118"/>
    <mergeCell ref="Q2094:Q2095"/>
    <mergeCell ref="Q2096:Q2102"/>
    <mergeCell ref="A2102:N2102"/>
    <mergeCell ref="O2102:P2102"/>
    <mergeCell ref="A2107:Q2107"/>
    <mergeCell ref="A2108:Q2108"/>
    <mergeCell ref="G2094:H2094"/>
    <mergeCell ref="I2094:J2094"/>
    <mergeCell ref="K2094:L2094"/>
    <mergeCell ref="M2094:N2094"/>
    <mergeCell ref="O2094:O2095"/>
    <mergeCell ref="P2094:P2095"/>
    <mergeCell ref="A2089:B2089"/>
    <mergeCell ref="A2090:B2091"/>
    <mergeCell ref="A2094:A2095"/>
    <mergeCell ref="B2094:B2095"/>
    <mergeCell ref="C2094:D2094"/>
    <mergeCell ref="E2094:F2094"/>
    <mergeCell ref="A2080:Q2080"/>
    <mergeCell ref="A2081:Q2081"/>
    <mergeCell ref="A2083:Q2083"/>
    <mergeCell ref="A2085:Q2085"/>
    <mergeCell ref="A2086:Q2086"/>
    <mergeCell ref="A2087:Q2087"/>
    <mergeCell ref="K2067:L2067"/>
    <mergeCell ref="M2067:N2067"/>
    <mergeCell ref="O2067:O2068"/>
    <mergeCell ref="P2067:P2068"/>
    <mergeCell ref="Q2067:Q2068"/>
    <mergeCell ref="Q2069:Q2075"/>
    <mergeCell ref="A2075:N2075"/>
    <mergeCell ref="O2075:P2075"/>
    <mergeCell ref="A2067:A2068"/>
    <mergeCell ref="B2067:B2068"/>
    <mergeCell ref="C2067:D2067"/>
    <mergeCell ref="E2067:F2067"/>
    <mergeCell ref="G2067:H2067"/>
    <mergeCell ref="I2067:J2067"/>
    <mergeCell ref="A2056:Q2056"/>
    <mergeCell ref="A2058:Q2058"/>
    <mergeCell ref="A2059:Q2059"/>
    <mergeCell ref="A2060:Q2060"/>
    <mergeCell ref="A2062:B2062"/>
    <mergeCell ref="A2063:B2064"/>
    <mergeCell ref="Q2040:Q2041"/>
    <mergeCell ref="Q2042:Q2048"/>
    <mergeCell ref="A2048:N2048"/>
    <mergeCell ref="O2048:P2048"/>
    <mergeCell ref="A2053:Q2053"/>
    <mergeCell ref="A2054:Q2054"/>
    <mergeCell ref="G2040:H2040"/>
    <mergeCell ref="I2040:J2040"/>
    <mergeCell ref="K2040:L2040"/>
    <mergeCell ref="M2040:N2040"/>
    <mergeCell ref="O2040:O2041"/>
    <mergeCell ref="P2040:P2041"/>
    <mergeCell ref="A2035:B2035"/>
    <mergeCell ref="A2036:B2037"/>
    <mergeCell ref="A2040:A2041"/>
    <mergeCell ref="B2040:B2041"/>
    <mergeCell ref="C2040:D2040"/>
    <mergeCell ref="E2040:F2040"/>
    <mergeCell ref="A2026:Q2026"/>
    <mergeCell ref="A2027:Q2027"/>
    <mergeCell ref="A2029:Q2029"/>
    <mergeCell ref="A2031:Q2031"/>
    <mergeCell ref="A2032:Q2032"/>
    <mergeCell ref="A2033:Q2033"/>
    <mergeCell ref="K2013:L2013"/>
    <mergeCell ref="M2013:N2013"/>
    <mergeCell ref="O2013:O2014"/>
    <mergeCell ref="P2013:P2014"/>
    <mergeCell ref="Q2013:Q2014"/>
    <mergeCell ref="Q2015:Q2021"/>
    <mergeCell ref="A2021:N2021"/>
    <mergeCell ref="O2021:P2021"/>
    <mergeCell ref="A2013:A2014"/>
    <mergeCell ref="B2013:B2014"/>
    <mergeCell ref="C2013:D2013"/>
    <mergeCell ref="E2013:F2013"/>
    <mergeCell ref="G2013:H2013"/>
    <mergeCell ref="I2013:J2013"/>
    <mergeCell ref="A2002:Q2002"/>
    <mergeCell ref="A2004:Q2004"/>
    <mergeCell ref="A2005:Q2005"/>
    <mergeCell ref="A2006:Q2006"/>
    <mergeCell ref="A2008:B2008"/>
    <mergeCell ref="A2009:B2010"/>
    <mergeCell ref="Q1986:Q1987"/>
    <mergeCell ref="Q1988:Q1994"/>
    <mergeCell ref="A1994:N1994"/>
    <mergeCell ref="O1994:P1994"/>
    <mergeCell ref="A1999:Q1999"/>
    <mergeCell ref="A2000:Q2000"/>
    <mergeCell ref="G1986:H1986"/>
    <mergeCell ref="I1986:J1986"/>
    <mergeCell ref="K1986:L1986"/>
    <mergeCell ref="M1986:N1986"/>
    <mergeCell ref="O1986:O1987"/>
    <mergeCell ref="P1986:P1987"/>
    <mergeCell ref="A1981:B1981"/>
    <mergeCell ref="A1982:B1983"/>
    <mergeCell ref="A1986:A1987"/>
    <mergeCell ref="B1986:B1987"/>
    <mergeCell ref="C1986:D1986"/>
    <mergeCell ref="E1986:F1986"/>
    <mergeCell ref="A1972:Q1972"/>
    <mergeCell ref="A1973:Q1973"/>
    <mergeCell ref="A1975:Q1975"/>
    <mergeCell ref="A1977:Q1977"/>
    <mergeCell ref="A1978:Q1978"/>
    <mergeCell ref="A1979:Q1979"/>
    <mergeCell ref="K1959:L1959"/>
    <mergeCell ref="M1959:N1959"/>
    <mergeCell ref="O1959:O1960"/>
    <mergeCell ref="P1959:P1960"/>
    <mergeCell ref="Q1959:Q1960"/>
    <mergeCell ref="Q1961:Q1967"/>
    <mergeCell ref="A1967:N1967"/>
    <mergeCell ref="O1967:P1967"/>
    <mergeCell ref="A1959:A1960"/>
    <mergeCell ref="B1959:B1960"/>
    <mergeCell ref="C1959:D1959"/>
    <mergeCell ref="E1959:F1959"/>
    <mergeCell ref="G1959:H1959"/>
    <mergeCell ref="I1959:J1959"/>
    <mergeCell ref="A1948:Q1948"/>
    <mergeCell ref="A1950:Q1950"/>
    <mergeCell ref="A1951:Q1951"/>
    <mergeCell ref="A1952:Q1952"/>
    <mergeCell ref="A1954:B1954"/>
    <mergeCell ref="A1955:B1956"/>
    <mergeCell ref="Q1932:Q1933"/>
    <mergeCell ref="Q1934:Q1940"/>
    <mergeCell ref="A1940:N1940"/>
    <mergeCell ref="O1940:P1940"/>
    <mergeCell ref="A1945:Q1945"/>
    <mergeCell ref="A1946:Q1946"/>
    <mergeCell ref="G1932:H1932"/>
    <mergeCell ref="I1932:J1932"/>
    <mergeCell ref="K1932:L1932"/>
    <mergeCell ref="M1932:N1932"/>
    <mergeCell ref="O1932:O1933"/>
    <mergeCell ref="P1932:P1933"/>
    <mergeCell ref="A1927:B1927"/>
    <mergeCell ref="A1928:B1929"/>
    <mergeCell ref="A1932:A1933"/>
    <mergeCell ref="B1932:B1933"/>
    <mergeCell ref="C1932:D1932"/>
    <mergeCell ref="E1932:F1932"/>
    <mergeCell ref="A1918:Q1918"/>
    <mergeCell ref="A1919:Q1919"/>
    <mergeCell ref="A1921:Q1921"/>
    <mergeCell ref="A1923:Q1923"/>
    <mergeCell ref="A1924:Q1924"/>
    <mergeCell ref="A1925:Q1925"/>
    <mergeCell ref="K1905:L1905"/>
    <mergeCell ref="M1905:N1905"/>
    <mergeCell ref="O1905:O1906"/>
    <mergeCell ref="P1905:P1906"/>
    <mergeCell ref="Q1905:Q1906"/>
    <mergeCell ref="Q1907:Q1913"/>
    <mergeCell ref="A1913:N1913"/>
    <mergeCell ref="O1913:P1913"/>
    <mergeCell ref="A1905:A1906"/>
    <mergeCell ref="B1905:B1906"/>
    <mergeCell ref="C1905:D1905"/>
    <mergeCell ref="E1905:F1905"/>
    <mergeCell ref="G1905:H1905"/>
    <mergeCell ref="I1905:J1905"/>
    <mergeCell ref="A1894:Q1894"/>
    <mergeCell ref="A1896:Q1896"/>
    <mergeCell ref="A1897:Q1897"/>
    <mergeCell ref="A1898:Q1898"/>
    <mergeCell ref="A1900:B1900"/>
    <mergeCell ref="A1901:B1902"/>
    <mergeCell ref="Q1878:Q1879"/>
    <mergeCell ref="Q1880:Q1886"/>
    <mergeCell ref="A1886:N1886"/>
    <mergeCell ref="O1886:P1886"/>
    <mergeCell ref="A1891:Q1891"/>
    <mergeCell ref="A1892:Q1892"/>
    <mergeCell ref="G1878:H1878"/>
    <mergeCell ref="I1878:J1878"/>
    <mergeCell ref="K1878:L1878"/>
    <mergeCell ref="M1878:N1878"/>
    <mergeCell ref="O1878:O1879"/>
    <mergeCell ref="P1878:P1879"/>
    <mergeCell ref="A1873:B1873"/>
    <mergeCell ref="A1874:B1875"/>
    <mergeCell ref="A1878:A1879"/>
    <mergeCell ref="B1878:B1879"/>
    <mergeCell ref="C1878:D1878"/>
    <mergeCell ref="E1878:F1878"/>
    <mergeCell ref="A1864:Q1864"/>
    <mergeCell ref="A1865:Q1865"/>
    <mergeCell ref="A1867:Q1867"/>
    <mergeCell ref="A1869:Q1869"/>
    <mergeCell ref="A1870:Q1870"/>
    <mergeCell ref="A1871:Q1871"/>
    <mergeCell ref="K1851:L1851"/>
    <mergeCell ref="M1851:N1851"/>
    <mergeCell ref="O1851:O1852"/>
    <mergeCell ref="P1851:P1852"/>
    <mergeCell ref="Q1851:Q1852"/>
    <mergeCell ref="Q1853:Q1859"/>
    <mergeCell ref="A1859:N1859"/>
    <mergeCell ref="O1859:P1859"/>
    <mergeCell ref="A1851:A1852"/>
    <mergeCell ref="B1851:B1852"/>
    <mergeCell ref="C1851:D1851"/>
    <mergeCell ref="E1851:F1851"/>
    <mergeCell ref="G1851:H1851"/>
    <mergeCell ref="I1851:J1851"/>
    <mergeCell ref="A1840:Q1840"/>
    <mergeCell ref="A1842:Q1842"/>
    <mergeCell ref="A1843:Q1843"/>
    <mergeCell ref="A1844:Q1844"/>
    <mergeCell ref="A1846:B1846"/>
    <mergeCell ref="A1847:B1848"/>
    <mergeCell ref="Q1824:Q1825"/>
    <mergeCell ref="Q1826:Q1832"/>
    <mergeCell ref="A1832:N1832"/>
    <mergeCell ref="O1832:P1832"/>
    <mergeCell ref="A1837:Q1837"/>
    <mergeCell ref="A1838:Q1838"/>
    <mergeCell ref="G1824:H1824"/>
    <mergeCell ref="I1824:J1824"/>
    <mergeCell ref="K1824:L1824"/>
    <mergeCell ref="M1824:N1824"/>
    <mergeCell ref="O1824:O1825"/>
    <mergeCell ref="P1824:P1825"/>
    <mergeCell ref="A1819:B1819"/>
    <mergeCell ref="A1820:B1821"/>
    <mergeCell ref="A1824:A1825"/>
    <mergeCell ref="B1824:B1825"/>
    <mergeCell ref="C1824:D1824"/>
    <mergeCell ref="E1824:F1824"/>
    <mergeCell ref="A1810:Q1810"/>
    <mergeCell ref="A1811:Q1811"/>
    <mergeCell ref="A1813:Q1813"/>
    <mergeCell ref="A1815:Q1815"/>
    <mergeCell ref="A1816:Q1816"/>
    <mergeCell ref="A1817:Q1817"/>
    <mergeCell ref="K1797:L1797"/>
    <mergeCell ref="M1797:N1797"/>
    <mergeCell ref="O1797:O1798"/>
    <mergeCell ref="P1797:P1798"/>
    <mergeCell ref="Q1797:Q1798"/>
    <mergeCell ref="Q1799:Q1805"/>
    <mergeCell ref="A1805:N1805"/>
    <mergeCell ref="O1805:P1805"/>
    <mergeCell ref="A1797:A1798"/>
    <mergeCell ref="B1797:B1798"/>
    <mergeCell ref="C1797:D1797"/>
    <mergeCell ref="E1797:F1797"/>
    <mergeCell ref="G1797:H1797"/>
    <mergeCell ref="I1797:J1797"/>
    <mergeCell ref="M1822:Q1822"/>
    <mergeCell ref="A1786:Q1786"/>
    <mergeCell ref="A1788:Q1788"/>
    <mergeCell ref="A1789:Q1789"/>
    <mergeCell ref="A1790:Q1790"/>
    <mergeCell ref="A1792:B1792"/>
    <mergeCell ref="A1793:B1794"/>
    <mergeCell ref="Q1770:Q1771"/>
    <mergeCell ref="Q1772:Q1778"/>
    <mergeCell ref="A1778:N1778"/>
    <mergeCell ref="O1778:P1778"/>
    <mergeCell ref="A1783:Q1783"/>
    <mergeCell ref="A1784:Q1784"/>
    <mergeCell ref="G1770:H1770"/>
    <mergeCell ref="I1770:J1770"/>
    <mergeCell ref="K1770:L1770"/>
    <mergeCell ref="M1770:N1770"/>
    <mergeCell ref="O1770:O1771"/>
    <mergeCell ref="P1770:P1771"/>
    <mergeCell ref="A1765:B1765"/>
    <mergeCell ref="A1766:B1767"/>
    <mergeCell ref="A1770:A1771"/>
    <mergeCell ref="B1770:B1771"/>
    <mergeCell ref="C1770:D1770"/>
    <mergeCell ref="E1770:F1770"/>
    <mergeCell ref="A1756:Q1756"/>
    <mergeCell ref="A1757:Q1757"/>
    <mergeCell ref="A1759:Q1759"/>
    <mergeCell ref="A1761:Q1761"/>
    <mergeCell ref="A1762:Q1762"/>
    <mergeCell ref="A1763:Q1763"/>
    <mergeCell ref="K1743:L1743"/>
    <mergeCell ref="M1743:N1743"/>
    <mergeCell ref="O1743:O1744"/>
    <mergeCell ref="P1743:P1744"/>
    <mergeCell ref="Q1743:Q1744"/>
    <mergeCell ref="Q1745:Q1751"/>
    <mergeCell ref="A1751:N1751"/>
    <mergeCell ref="O1751:P1751"/>
    <mergeCell ref="A1743:A1744"/>
    <mergeCell ref="B1743:B1744"/>
    <mergeCell ref="C1743:D1743"/>
    <mergeCell ref="E1743:F1743"/>
    <mergeCell ref="G1743:H1743"/>
    <mergeCell ref="I1743:J1743"/>
    <mergeCell ref="A1732:Q1732"/>
    <mergeCell ref="A1734:Q1734"/>
    <mergeCell ref="A1735:Q1735"/>
    <mergeCell ref="A1736:Q1736"/>
    <mergeCell ref="A1738:B1738"/>
    <mergeCell ref="A1739:B1740"/>
    <mergeCell ref="Q1716:Q1717"/>
    <mergeCell ref="Q1718:Q1724"/>
    <mergeCell ref="A1724:N1724"/>
    <mergeCell ref="O1724:P1724"/>
    <mergeCell ref="A1729:Q1729"/>
    <mergeCell ref="A1730:Q1730"/>
    <mergeCell ref="G1716:H1716"/>
    <mergeCell ref="I1716:J1716"/>
    <mergeCell ref="K1716:L1716"/>
    <mergeCell ref="M1716:N1716"/>
    <mergeCell ref="O1716:O1717"/>
    <mergeCell ref="P1716:P1717"/>
    <mergeCell ref="A1711:B1711"/>
    <mergeCell ref="A1712:B1713"/>
    <mergeCell ref="A1716:A1717"/>
    <mergeCell ref="B1716:B1717"/>
    <mergeCell ref="C1716:D1716"/>
    <mergeCell ref="E1716:F1716"/>
    <mergeCell ref="A1702:Q1702"/>
    <mergeCell ref="A1703:Q1703"/>
    <mergeCell ref="A1705:Q1705"/>
    <mergeCell ref="A1707:Q1707"/>
    <mergeCell ref="A1708:Q1708"/>
    <mergeCell ref="A1709:Q1709"/>
    <mergeCell ref="K1689:L1689"/>
    <mergeCell ref="M1689:N1689"/>
    <mergeCell ref="O1689:O1690"/>
    <mergeCell ref="P1689:P1690"/>
    <mergeCell ref="Q1689:Q1690"/>
    <mergeCell ref="Q1691:Q1697"/>
    <mergeCell ref="A1697:N1697"/>
    <mergeCell ref="O1697:P1697"/>
    <mergeCell ref="A1689:A1690"/>
    <mergeCell ref="B1689:B1690"/>
    <mergeCell ref="C1689:D1689"/>
    <mergeCell ref="E1689:F1689"/>
    <mergeCell ref="G1689:H1689"/>
    <mergeCell ref="I1689:J1689"/>
    <mergeCell ref="A1678:Q1678"/>
    <mergeCell ref="A1680:Q1680"/>
    <mergeCell ref="A1681:Q1681"/>
    <mergeCell ref="A1682:Q1682"/>
    <mergeCell ref="A1684:B1684"/>
    <mergeCell ref="A1685:B1686"/>
    <mergeCell ref="Q1662:Q1663"/>
    <mergeCell ref="Q1664:Q1670"/>
    <mergeCell ref="A1670:N1670"/>
    <mergeCell ref="O1670:P1670"/>
    <mergeCell ref="A1675:Q1675"/>
    <mergeCell ref="A1676:Q1676"/>
    <mergeCell ref="G1662:H1662"/>
    <mergeCell ref="I1662:J1662"/>
    <mergeCell ref="K1662:L1662"/>
    <mergeCell ref="M1662:N1662"/>
    <mergeCell ref="O1662:O1663"/>
    <mergeCell ref="P1662:P1663"/>
    <mergeCell ref="A1657:B1657"/>
    <mergeCell ref="A1658:B1659"/>
    <mergeCell ref="A1662:A1663"/>
    <mergeCell ref="B1662:B1663"/>
    <mergeCell ref="C1662:D1662"/>
    <mergeCell ref="E1662:F1662"/>
    <mergeCell ref="A1648:Q1648"/>
    <mergeCell ref="A1649:Q1649"/>
    <mergeCell ref="A1651:Q1651"/>
    <mergeCell ref="A1653:Q1653"/>
    <mergeCell ref="A1654:Q1654"/>
    <mergeCell ref="A1655:Q1655"/>
    <mergeCell ref="K1635:L1635"/>
    <mergeCell ref="M1635:N1635"/>
    <mergeCell ref="O1635:O1636"/>
    <mergeCell ref="P1635:P1636"/>
    <mergeCell ref="Q1635:Q1636"/>
    <mergeCell ref="Q1637:Q1643"/>
    <mergeCell ref="A1643:N1643"/>
    <mergeCell ref="O1643:P1643"/>
    <mergeCell ref="A1635:A1636"/>
    <mergeCell ref="B1635:B1636"/>
    <mergeCell ref="C1635:D1635"/>
    <mergeCell ref="E1635:F1635"/>
    <mergeCell ref="G1635:H1635"/>
    <mergeCell ref="I1635:J1635"/>
    <mergeCell ref="A1624:Q1624"/>
    <mergeCell ref="A1626:Q1626"/>
    <mergeCell ref="A1627:Q1627"/>
    <mergeCell ref="A1628:Q1628"/>
    <mergeCell ref="A1630:B1630"/>
    <mergeCell ref="A1631:B1632"/>
    <mergeCell ref="Q1608:Q1609"/>
    <mergeCell ref="Q1610:Q1616"/>
    <mergeCell ref="A1616:N1616"/>
    <mergeCell ref="O1616:P1616"/>
    <mergeCell ref="A1621:Q1621"/>
    <mergeCell ref="A1622:Q1622"/>
    <mergeCell ref="G1608:H1608"/>
    <mergeCell ref="I1608:J1608"/>
    <mergeCell ref="K1608:L1608"/>
    <mergeCell ref="M1608:N1608"/>
    <mergeCell ref="O1608:O1609"/>
    <mergeCell ref="P1608:P1609"/>
    <mergeCell ref="A1603:B1603"/>
    <mergeCell ref="A1604:B1605"/>
    <mergeCell ref="A1608:A1609"/>
    <mergeCell ref="B1608:B1609"/>
    <mergeCell ref="C1608:D1608"/>
    <mergeCell ref="E1608:F1608"/>
    <mergeCell ref="A1594:Q1594"/>
    <mergeCell ref="A1595:Q1595"/>
    <mergeCell ref="A1597:Q1597"/>
    <mergeCell ref="A1599:Q1599"/>
    <mergeCell ref="A1600:Q1600"/>
    <mergeCell ref="A1601:Q1601"/>
    <mergeCell ref="K1581:L1581"/>
    <mergeCell ref="M1581:N1581"/>
    <mergeCell ref="O1581:O1582"/>
    <mergeCell ref="P1581:P1582"/>
    <mergeCell ref="Q1581:Q1582"/>
    <mergeCell ref="Q1583:Q1589"/>
    <mergeCell ref="A1589:N1589"/>
    <mergeCell ref="O1589:P1589"/>
    <mergeCell ref="A1581:A1582"/>
    <mergeCell ref="B1581:B1582"/>
    <mergeCell ref="C1581:D1581"/>
    <mergeCell ref="E1581:F1581"/>
    <mergeCell ref="G1581:H1581"/>
    <mergeCell ref="I1581:J1581"/>
    <mergeCell ref="A1570:Q1570"/>
    <mergeCell ref="A1572:Q1572"/>
    <mergeCell ref="A1573:Q1573"/>
    <mergeCell ref="A1574:Q1574"/>
    <mergeCell ref="A1576:B1576"/>
    <mergeCell ref="A1577:B1578"/>
    <mergeCell ref="Q1554:Q1555"/>
    <mergeCell ref="Q1556:Q1562"/>
    <mergeCell ref="A1562:N1562"/>
    <mergeCell ref="O1562:P1562"/>
    <mergeCell ref="A1567:Q1567"/>
    <mergeCell ref="A1568:Q1568"/>
    <mergeCell ref="G1554:H1554"/>
    <mergeCell ref="I1554:J1554"/>
    <mergeCell ref="K1554:L1554"/>
    <mergeCell ref="M1554:N1554"/>
    <mergeCell ref="O1554:O1555"/>
    <mergeCell ref="P1554:P1555"/>
    <mergeCell ref="A1549:B1549"/>
    <mergeCell ref="A1550:B1551"/>
    <mergeCell ref="A1554:A1555"/>
    <mergeCell ref="B1554:B1555"/>
    <mergeCell ref="C1554:D1554"/>
    <mergeCell ref="E1554:F1554"/>
    <mergeCell ref="A1540:Q1540"/>
    <mergeCell ref="A1541:Q1541"/>
    <mergeCell ref="A1543:Q1543"/>
    <mergeCell ref="A1545:Q1545"/>
    <mergeCell ref="A1546:Q1546"/>
    <mergeCell ref="A1547:Q1547"/>
    <mergeCell ref="K1527:L1527"/>
    <mergeCell ref="M1527:N1527"/>
    <mergeCell ref="O1527:O1528"/>
    <mergeCell ref="P1527:P1528"/>
    <mergeCell ref="Q1527:Q1528"/>
    <mergeCell ref="Q1529:Q1535"/>
    <mergeCell ref="A1535:N1535"/>
    <mergeCell ref="O1535:P1535"/>
    <mergeCell ref="A1527:A1528"/>
    <mergeCell ref="B1527:B1528"/>
    <mergeCell ref="C1527:D1527"/>
    <mergeCell ref="E1527:F1527"/>
    <mergeCell ref="G1527:H1527"/>
    <mergeCell ref="I1527:J1527"/>
    <mergeCell ref="A1516:Q1516"/>
    <mergeCell ref="A1518:Q1518"/>
    <mergeCell ref="A1519:Q1519"/>
    <mergeCell ref="A1520:Q1520"/>
    <mergeCell ref="A1522:B1522"/>
    <mergeCell ref="A1523:B1524"/>
    <mergeCell ref="Q1500:Q1501"/>
    <mergeCell ref="Q1502:Q1508"/>
    <mergeCell ref="A1508:N1508"/>
    <mergeCell ref="O1508:P1508"/>
    <mergeCell ref="A1513:Q1513"/>
    <mergeCell ref="A1514:Q1514"/>
    <mergeCell ref="G1500:H1500"/>
    <mergeCell ref="I1500:J1500"/>
    <mergeCell ref="K1500:L1500"/>
    <mergeCell ref="M1500:N1500"/>
    <mergeCell ref="O1500:O1501"/>
    <mergeCell ref="P1500:P1501"/>
    <mergeCell ref="A1495:B1495"/>
    <mergeCell ref="A1496:B1497"/>
    <mergeCell ref="A1500:A1501"/>
    <mergeCell ref="B1500:B1501"/>
    <mergeCell ref="C1500:D1500"/>
    <mergeCell ref="E1500:F1500"/>
    <mergeCell ref="A1486:Q1486"/>
    <mergeCell ref="A1487:Q1487"/>
    <mergeCell ref="A1489:Q1489"/>
    <mergeCell ref="A1491:Q1491"/>
    <mergeCell ref="A1492:Q1492"/>
    <mergeCell ref="A1493:Q1493"/>
    <mergeCell ref="K1473:L1473"/>
    <mergeCell ref="M1473:N1473"/>
    <mergeCell ref="O1473:O1474"/>
    <mergeCell ref="P1473:P1474"/>
    <mergeCell ref="Q1473:Q1474"/>
    <mergeCell ref="Q1475:Q1481"/>
    <mergeCell ref="A1481:N1481"/>
    <mergeCell ref="O1481:P1481"/>
    <mergeCell ref="A1473:A1474"/>
    <mergeCell ref="B1473:B1474"/>
    <mergeCell ref="C1473:D1473"/>
    <mergeCell ref="E1473:F1473"/>
    <mergeCell ref="G1473:H1473"/>
    <mergeCell ref="I1473:J1473"/>
    <mergeCell ref="E1419:F1419"/>
    <mergeCell ref="G1419:H1419"/>
    <mergeCell ref="I1419:J1419"/>
    <mergeCell ref="A1462:Q1462"/>
    <mergeCell ref="A1464:Q1464"/>
    <mergeCell ref="A1465:Q1465"/>
    <mergeCell ref="A1466:Q1466"/>
    <mergeCell ref="A1468:B1468"/>
    <mergeCell ref="A1469:B1470"/>
    <mergeCell ref="Q1446:Q1447"/>
    <mergeCell ref="Q1448:Q1454"/>
    <mergeCell ref="A1454:N1454"/>
    <mergeCell ref="O1454:P1454"/>
    <mergeCell ref="A1459:Q1459"/>
    <mergeCell ref="A1460:Q1460"/>
    <mergeCell ref="G1446:H1446"/>
    <mergeCell ref="I1446:J1446"/>
    <mergeCell ref="K1446:L1446"/>
    <mergeCell ref="M1446:N1446"/>
    <mergeCell ref="O1446:O1447"/>
    <mergeCell ref="P1446:P1447"/>
    <mergeCell ref="O1400:P1400"/>
    <mergeCell ref="A1405:Q1405"/>
    <mergeCell ref="A1406:Q1406"/>
    <mergeCell ref="G1392:H1392"/>
    <mergeCell ref="I1392:J1392"/>
    <mergeCell ref="K1392:L1392"/>
    <mergeCell ref="M1392:N1392"/>
    <mergeCell ref="O1392:O1393"/>
    <mergeCell ref="P1392:P1393"/>
    <mergeCell ref="A1441:B1441"/>
    <mergeCell ref="A1442:B1443"/>
    <mergeCell ref="A1446:A1447"/>
    <mergeCell ref="B1446:B1447"/>
    <mergeCell ref="C1446:D1446"/>
    <mergeCell ref="E1446:F1446"/>
    <mergeCell ref="A1432:Q1432"/>
    <mergeCell ref="A1433:Q1433"/>
    <mergeCell ref="A1435:Q1435"/>
    <mergeCell ref="A1437:Q1437"/>
    <mergeCell ref="A1438:Q1438"/>
    <mergeCell ref="A1439:Q1439"/>
    <mergeCell ref="K1419:L1419"/>
    <mergeCell ref="M1419:N1419"/>
    <mergeCell ref="O1419:O1420"/>
    <mergeCell ref="P1419:P1420"/>
    <mergeCell ref="Q1419:Q1420"/>
    <mergeCell ref="Q1421:Q1427"/>
    <mergeCell ref="A1427:N1427"/>
    <mergeCell ref="O1427:P1427"/>
    <mergeCell ref="A1419:A1420"/>
    <mergeCell ref="B1419:B1420"/>
    <mergeCell ref="C1419:D1419"/>
    <mergeCell ref="A1387:B1387"/>
    <mergeCell ref="A1388:B1389"/>
    <mergeCell ref="A1392:A1393"/>
    <mergeCell ref="B1392:B1393"/>
    <mergeCell ref="C1392:D1392"/>
    <mergeCell ref="E1392:F1392"/>
    <mergeCell ref="A1390:L1390"/>
    <mergeCell ref="A1378:Q1378"/>
    <mergeCell ref="A1379:Q1379"/>
    <mergeCell ref="A1381:Q1381"/>
    <mergeCell ref="A1383:Q1383"/>
    <mergeCell ref="A1384:Q1384"/>
    <mergeCell ref="A1385:Q1385"/>
    <mergeCell ref="K1365:L1365"/>
    <mergeCell ref="M1365:N1365"/>
    <mergeCell ref="O1365:O1366"/>
    <mergeCell ref="P1365:P1366"/>
    <mergeCell ref="Q1365:Q1366"/>
    <mergeCell ref="Q1367:Q1373"/>
    <mergeCell ref="A1373:N1373"/>
    <mergeCell ref="O1373:P1373"/>
    <mergeCell ref="A1365:A1366"/>
    <mergeCell ref="B1365:B1366"/>
    <mergeCell ref="C1365:D1365"/>
    <mergeCell ref="E1365:F1365"/>
    <mergeCell ref="G1365:H1365"/>
    <mergeCell ref="I1365:J1365"/>
    <mergeCell ref="Q1392:Q1393"/>
    <mergeCell ref="A1331:Q1331"/>
    <mergeCell ref="M1336:Q1336"/>
    <mergeCell ref="A1336:L1336"/>
    <mergeCell ref="K1311:L1311"/>
    <mergeCell ref="M1311:N1311"/>
    <mergeCell ref="O1311:O1312"/>
    <mergeCell ref="P1311:P1312"/>
    <mergeCell ref="Q1311:Q1312"/>
    <mergeCell ref="Q1313:Q1319"/>
    <mergeCell ref="A1319:N1319"/>
    <mergeCell ref="O1319:P1319"/>
    <mergeCell ref="A1311:A1312"/>
    <mergeCell ref="B1311:B1312"/>
    <mergeCell ref="C1311:D1311"/>
    <mergeCell ref="E1311:F1311"/>
    <mergeCell ref="G1311:H1311"/>
    <mergeCell ref="I1311:J1311"/>
    <mergeCell ref="A1300:Q1300"/>
    <mergeCell ref="A1302:Q1302"/>
    <mergeCell ref="A1303:Q1303"/>
    <mergeCell ref="A1304:Q1304"/>
    <mergeCell ref="A1306:B1306"/>
    <mergeCell ref="A1307:B1308"/>
    <mergeCell ref="Q1284:Q1285"/>
    <mergeCell ref="Q1286:Q1292"/>
    <mergeCell ref="A1292:N1292"/>
    <mergeCell ref="O1292:P1292"/>
    <mergeCell ref="A1297:Q1297"/>
    <mergeCell ref="A1298:Q1298"/>
    <mergeCell ref="G1284:H1284"/>
    <mergeCell ref="I1284:J1284"/>
    <mergeCell ref="K1284:L1284"/>
    <mergeCell ref="M1284:N1284"/>
    <mergeCell ref="O1284:O1285"/>
    <mergeCell ref="P1284:P1285"/>
    <mergeCell ref="A1279:B1279"/>
    <mergeCell ref="A1280:B1281"/>
    <mergeCell ref="A1284:A1285"/>
    <mergeCell ref="B1284:B1285"/>
    <mergeCell ref="C1284:D1284"/>
    <mergeCell ref="E1284:F1284"/>
    <mergeCell ref="A1282:L1282"/>
    <mergeCell ref="A1270:Q1270"/>
    <mergeCell ref="A1271:Q1271"/>
    <mergeCell ref="A1273:Q1273"/>
    <mergeCell ref="A1275:Q1275"/>
    <mergeCell ref="A1276:Q1276"/>
    <mergeCell ref="A1277:Q1277"/>
    <mergeCell ref="K1257:L1257"/>
    <mergeCell ref="M1257:N1257"/>
    <mergeCell ref="O1257:O1258"/>
    <mergeCell ref="P1257:P1258"/>
    <mergeCell ref="Q1257:Q1258"/>
    <mergeCell ref="Q1259:Q1265"/>
    <mergeCell ref="A1265:N1265"/>
    <mergeCell ref="O1265:P1265"/>
    <mergeCell ref="A1257:A1258"/>
    <mergeCell ref="B1257:B1258"/>
    <mergeCell ref="C1257:D1257"/>
    <mergeCell ref="E1257:F1257"/>
    <mergeCell ref="G1257:H1257"/>
    <mergeCell ref="I1257:J1257"/>
    <mergeCell ref="A1246:Q1246"/>
    <mergeCell ref="A1248:Q1248"/>
    <mergeCell ref="A1249:Q1249"/>
    <mergeCell ref="A1250:Q1250"/>
    <mergeCell ref="A1252:B1252"/>
    <mergeCell ref="A1253:B1254"/>
    <mergeCell ref="Q1230:Q1231"/>
    <mergeCell ref="Q1232:Q1238"/>
    <mergeCell ref="A1238:N1238"/>
    <mergeCell ref="O1238:P1238"/>
    <mergeCell ref="A1243:Q1243"/>
    <mergeCell ref="A1244:Q1244"/>
    <mergeCell ref="G1230:H1230"/>
    <mergeCell ref="I1230:J1230"/>
    <mergeCell ref="K1230:L1230"/>
    <mergeCell ref="M1230:N1230"/>
    <mergeCell ref="O1230:O1231"/>
    <mergeCell ref="P1230:P1231"/>
    <mergeCell ref="A1225:B1225"/>
    <mergeCell ref="A1226:B1227"/>
    <mergeCell ref="A1230:A1231"/>
    <mergeCell ref="B1230:B1231"/>
    <mergeCell ref="C1230:D1230"/>
    <mergeCell ref="E1230:F1230"/>
    <mergeCell ref="A1216:Q1216"/>
    <mergeCell ref="A1217:Q1217"/>
    <mergeCell ref="A1219:Q1219"/>
    <mergeCell ref="A1221:Q1221"/>
    <mergeCell ref="A1222:Q1222"/>
    <mergeCell ref="A1223:Q1223"/>
    <mergeCell ref="K1203:L1203"/>
    <mergeCell ref="M1203:N1203"/>
    <mergeCell ref="O1203:O1204"/>
    <mergeCell ref="P1203:P1204"/>
    <mergeCell ref="Q1203:Q1204"/>
    <mergeCell ref="Q1205:Q1211"/>
    <mergeCell ref="A1211:N1211"/>
    <mergeCell ref="O1211:P1211"/>
    <mergeCell ref="A1203:A1204"/>
    <mergeCell ref="B1203:B1204"/>
    <mergeCell ref="C1203:D1203"/>
    <mergeCell ref="E1203:F1203"/>
    <mergeCell ref="G1203:H1203"/>
    <mergeCell ref="I1203:J1203"/>
    <mergeCell ref="A1192:Q1192"/>
    <mergeCell ref="A1194:Q1194"/>
    <mergeCell ref="A1195:Q1195"/>
    <mergeCell ref="A1196:Q1196"/>
    <mergeCell ref="A1198:B1198"/>
    <mergeCell ref="A1199:B1200"/>
    <mergeCell ref="Q1176:Q1177"/>
    <mergeCell ref="Q1178:Q1184"/>
    <mergeCell ref="A1184:N1184"/>
    <mergeCell ref="O1184:P1184"/>
    <mergeCell ref="A1189:Q1189"/>
    <mergeCell ref="A1190:Q1190"/>
    <mergeCell ref="G1176:H1176"/>
    <mergeCell ref="I1176:J1176"/>
    <mergeCell ref="K1176:L1176"/>
    <mergeCell ref="M1176:N1176"/>
    <mergeCell ref="O1176:O1177"/>
    <mergeCell ref="P1176:P1177"/>
    <mergeCell ref="A1171:B1171"/>
    <mergeCell ref="A1172:B1173"/>
    <mergeCell ref="A1176:A1177"/>
    <mergeCell ref="B1176:B1177"/>
    <mergeCell ref="C1176:D1176"/>
    <mergeCell ref="E1176:F1176"/>
    <mergeCell ref="A1162:Q1162"/>
    <mergeCell ref="A1163:Q1163"/>
    <mergeCell ref="A1165:Q1165"/>
    <mergeCell ref="A1167:Q1167"/>
    <mergeCell ref="A1168:Q1168"/>
    <mergeCell ref="A1169:Q1169"/>
    <mergeCell ref="K1149:L1149"/>
    <mergeCell ref="M1149:N1149"/>
    <mergeCell ref="O1149:O1150"/>
    <mergeCell ref="P1149:P1150"/>
    <mergeCell ref="Q1149:Q1150"/>
    <mergeCell ref="Q1151:Q1157"/>
    <mergeCell ref="A1157:N1157"/>
    <mergeCell ref="O1157:P1157"/>
    <mergeCell ref="A1149:A1150"/>
    <mergeCell ref="B1149:B1150"/>
    <mergeCell ref="C1149:D1149"/>
    <mergeCell ref="E1149:F1149"/>
    <mergeCell ref="G1149:H1149"/>
    <mergeCell ref="I1149:J1149"/>
    <mergeCell ref="A1138:Q1138"/>
    <mergeCell ref="A1140:Q1140"/>
    <mergeCell ref="A1141:Q1141"/>
    <mergeCell ref="A1142:Q1142"/>
    <mergeCell ref="A1144:B1144"/>
    <mergeCell ref="A1145:B1146"/>
    <mergeCell ref="Q1122:Q1123"/>
    <mergeCell ref="Q1124:Q1130"/>
    <mergeCell ref="A1130:N1130"/>
    <mergeCell ref="O1130:P1130"/>
    <mergeCell ref="A1135:Q1135"/>
    <mergeCell ref="A1136:Q1136"/>
    <mergeCell ref="G1122:H1122"/>
    <mergeCell ref="I1122:J1122"/>
    <mergeCell ref="K1122:L1122"/>
    <mergeCell ref="M1122:N1122"/>
    <mergeCell ref="O1122:O1123"/>
    <mergeCell ref="P1122:P1123"/>
    <mergeCell ref="A1117:B1117"/>
    <mergeCell ref="A1118:B1119"/>
    <mergeCell ref="A1122:A1123"/>
    <mergeCell ref="B1122:B1123"/>
    <mergeCell ref="C1122:D1122"/>
    <mergeCell ref="E1122:F1122"/>
    <mergeCell ref="A1108:Q1108"/>
    <mergeCell ref="A1109:Q1109"/>
    <mergeCell ref="A1111:Q1111"/>
    <mergeCell ref="A1113:Q1113"/>
    <mergeCell ref="A1114:Q1114"/>
    <mergeCell ref="A1115:Q1115"/>
    <mergeCell ref="K1095:L1095"/>
    <mergeCell ref="M1095:N1095"/>
    <mergeCell ref="O1095:O1096"/>
    <mergeCell ref="P1095:P1096"/>
    <mergeCell ref="Q1095:Q1096"/>
    <mergeCell ref="Q1097:Q1103"/>
    <mergeCell ref="A1103:N1103"/>
    <mergeCell ref="O1103:P1103"/>
    <mergeCell ref="A1095:A1096"/>
    <mergeCell ref="B1095:B1096"/>
    <mergeCell ref="C1095:D1095"/>
    <mergeCell ref="E1095:F1095"/>
    <mergeCell ref="G1095:H1095"/>
    <mergeCell ref="I1095:J1095"/>
    <mergeCell ref="M1120:Q1120"/>
    <mergeCell ref="A1084:Q1084"/>
    <mergeCell ref="A1086:Q1086"/>
    <mergeCell ref="A1087:Q1087"/>
    <mergeCell ref="A1088:Q1088"/>
    <mergeCell ref="A1090:B1090"/>
    <mergeCell ref="A1091:B1092"/>
    <mergeCell ref="Q1068:Q1069"/>
    <mergeCell ref="Q1070:Q1076"/>
    <mergeCell ref="A1076:N1076"/>
    <mergeCell ref="O1076:P1076"/>
    <mergeCell ref="A1081:Q1081"/>
    <mergeCell ref="A1082:Q1082"/>
    <mergeCell ref="G1068:H1068"/>
    <mergeCell ref="I1068:J1068"/>
    <mergeCell ref="K1068:L1068"/>
    <mergeCell ref="M1068:N1068"/>
    <mergeCell ref="O1068:O1069"/>
    <mergeCell ref="P1068:P1069"/>
    <mergeCell ref="A1064:B1065"/>
    <mergeCell ref="A1068:A1069"/>
    <mergeCell ref="B1068:B1069"/>
    <mergeCell ref="C1068:D1068"/>
    <mergeCell ref="E1068:F1068"/>
    <mergeCell ref="A1054:Q1054"/>
    <mergeCell ref="A1055:Q1055"/>
    <mergeCell ref="A1057:Q1057"/>
    <mergeCell ref="A1059:Q1059"/>
    <mergeCell ref="A1060:Q1060"/>
    <mergeCell ref="A1061:Q1061"/>
    <mergeCell ref="K1041:L1041"/>
    <mergeCell ref="M1041:N1041"/>
    <mergeCell ref="O1041:O1042"/>
    <mergeCell ref="P1041:P1042"/>
    <mergeCell ref="Q1041:Q1042"/>
    <mergeCell ref="Q1043:Q1049"/>
    <mergeCell ref="A1049:N1049"/>
    <mergeCell ref="O1049:P1049"/>
    <mergeCell ref="A1041:A1042"/>
    <mergeCell ref="B1041:B1042"/>
    <mergeCell ref="C1041:D1041"/>
    <mergeCell ref="E1041:F1041"/>
    <mergeCell ref="G1041:H1041"/>
    <mergeCell ref="I1041:J1041"/>
    <mergeCell ref="A1066:L1066"/>
    <mergeCell ref="A1033:Q1033"/>
    <mergeCell ref="A1034:Q1034"/>
    <mergeCell ref="A1036:B1036"/>
    <mergeCell ref="A1037:B1038"/>
    <mergeCell ref="Q1014:Q1015"/>
    <mergeCell ref="Q1016:Q1022"/>
    <mergeCell ref="A1022:N1022"/>
    <mergeCell ref="O1022:P1022"/>
    <mergeCell ref="A1027:Q1027"/>
    <mergeCell ref="A1028:Q1028"/>
    <mergeCell ref="G1014:H1014"/>
    <mergeCell ref="I1014:J1014"/>
    <mergeCell ref="K1014:L1014"/>
    <mergeCell ref="M1014:N1014"/>
    <mergeCell ref="O1014:O1015"/>
    <mergeCell ref="P1014:P1015"/>
    <mergeCell ref="A1063:B1063"/>
    <mergeCell ref="A1007:Q1007"/>
    <mergeCell ref="K987:L987"/>
    <mergeCell ref="M987:N987"/>
    <mergeCell ref="O987:O988"/>
    <mergeCell ref="P987:P988"/>
    <mergeCell ref="Q987:Q988"/>
    <mergeCell ref="Q989:Q995"/>
    <mergeCell ref="A995:N995"/>
    <mergeCell ref="O995:P995"/>
    <mergeCell ref="A987:A988"/>
    <mergeCell ref="B987:B988"/>
    <mergeCell ref="C987:D987"/>
    <mergeCell ref="E987:F987"/>
    <mergeCell ref="G987:H987"/>
    <mergeCell ref="I987:J987"/>
    <mergeCell ref="A1030:Q1030"/>
    <mergeCell ref="A1032:Q1032"/>
    <mergeCell ref="P933:P934"/>
    <mergeCell ref="Q933:Q934"/>
    <mergeCell ref="Q935:Q941"/>
    <mergeCell ref="A941:N941"/>
    <mergeCell ref="O941:P941"/>
    <mergeCell ref="A933:A934"/>
    <mergeCell ref="B933:B934"/>
    <mergeCell ref="C933:D933"/>
    <mergeCell ref="E933:F933"/>
    <mergeCell ref="G933:H933"/>
    <mergeCell ref="I933:J933"/>
    <mergeCell ref="A976:Q976"/>
    <mergeCell ref="A978:Q978"/>
    <mergeCell ref="A979:Q979"/>
    <mergeCell ref="A980:Q980"/>
    <mergeCell ref="A982:B982"/>
    <mergeCell ref="A983:B984"/>
    <mergeCell ref="Q960:Q961"/>
    <mergeCell ref="Q962:Q968"/>
    <mergeCell ref="A968:N968"/>
    <mergeCell ref="O968:P968"/>
    <mergeCell ref="A973:Q973"/>
    <mergeCell ref="A974:Q974"/>
    <mergeCell ref="G960:H960"/>
    <mergeCell ref="I960:J960"/>
    <mergeCell ref="K960:L960"/>
    <mergeCell ref="M960:N960"/>
    <mergeCell ref="O960:O961"/>
    <mergeCell ref="P960:P961"/>
    <mergeCell ref="A922:Q922"/>
    <mergeCell ref="A924:Q924"/>
    <mergeCell ref="A925:Q925"/>
    <mergeCell ref="A926:Q926"/>
    <mergeCell ref="A928:B928"/>
    <mergeCell ref="A929:B930"/>
    <mergeCell ref="Q906:Q907"/>
    <mergeCell ref="Q908:Q914"/>
    <mergeCell ref="A914:N914"/>
    <mergeCell ref="O914:P914"/>
    <mergeCell ref="A919:Q919"/>
    <mergeCell ref="A920:Q920"/>
    <mergeCell ref="G906:H906"/>
    <mergeCell ref="I906:J906"/>
    <mergeCell ref="K906:L906"/>
    <mergeCell ref="M906:N906"/>
    <mergeCell ref="O906:O907"/>
    <mergeCell ref="P906:P907"/>
    <mergeCell ref="A901:B901"/>
    <mergeCell ref="A902:B903"/>
    <mergeCell ref="A906:A907"/>
    <mergeCell ref="B906:B907"/>
    <mergeCell ref="C906:D906"/>
    <mergeCell ref="E906:F906"/>
    <mergeCell ref="A892:Q892"/>
    <mergeCell ref="A893:Q893"/>
    <mergeCell ref="A895:Q895"/>
    <mergeCell ref="A897:Q897"/>
    <mergeCell ref="A898:Q898"/>
    <mergeCell ref="A899:Q899"/>
    <mergeCell ref="K879:L879"/>
    <mergeCell ref="M879:N879"/>
    <mergeCell ref="O879:O880"/>
    <mergeCell ref="P879:P880"/>
    <mergeCell ref="Q879:Q880"/>
    <mergeCell ref="Q881:Q887"/>
    <mergeCell ref="A887:N887"/>
    <mergeCell ref="O887:P887"/>
    <mergeCell ref="A879:A880"/>
    <mergeCell ref="B879:B880"/>
    <mergeCell ref="C879:D879"/>
    <mergeCell ref="E879:F879"/>
    <mergeCell ref="G879:H879"/>
    <mergeCell ref="I879:J879"/>
    <mergeCell ref="M904:Q904"/>
    <mergeCell ref="A904:L904"/>
    <mergeCell ref="A868:Q868"/>
    <mergeCell ref="A870:Q870"/>
    <mergeCell ref="A871:Q871"/>
    <mergeCell ref="A872:Q872"/>
    <mergeCell ref="A874:B874"/>
    <mergeCell ref="A875:B876"/>
    <mergeCell ref="Q852:Q853"/>
    <mergeCell ref="Q854:Q860"/>
    <mergeCell ref="A860:N860"/>
    <mergeCell ref="O860:P860"/>
    <mergeCell ref="A865:Q865"/>
    <mergeCell ref="A866:Q866"/>
    <mergeCell ref="G852:H852"/>
    <mergeCell ref="I852:J852"/>
    <mergeCell ref="K852:L852"/>
    <mergeCell ref="M852:N852"/>
    <mergeCell ref="O852:O853"/>
    <mergeCell ref="P852:P853"/>
    <mergeCell ref="A847:B847"/>
    <mergeCell ref="A848:B849"/>
    <mergeCell ref="A852:A853"/>
    <mergeCell ref="B852:B853"/>
    <mergeCell ref="C852:D852"/>
    <mergeCell ref="E852:F852"/>
    <mergeCell ref="A838:Q838"/>
    <mergeCell ref="A839:Q839"/>
    <mergeCell ref="A841:Q841"/>
    <mergeCell ref="A843:Q843"/>
    <mergeCell ref="A844:Q844"/>
    <mergeCell ref="A845:Q845"/>
    <mergeCell ref="K825:L825"/>
    <mergeCell ref="M825:N825"/>
    <mergeCell ref="O825:O826"/>
    <mergeCell ref="P825:P826"/>
    <mergeCell ref="Q825:Q826"/>
    <mergeCell ref="Q827:Q833"/>
    <mergeCell ref="A833:N833"/>
    <mergeCell ref="O833:P833"/>
    <mergeCell ref="A825:A826"/>
    <mergeCell ref="B825:B826"/>
    <mergeCell ref="C825:D825"/>
    <mergeCell ref="E825:F825"/>
    <mergeCell ref="G825:H825"/>
    <mergeCell ref="I825:J825"/>
    <mergeCell ref="A814:Q814"/>
    <mergeCell ref="A816:Q816"/>
    <mergeCell ref="A817:Q817"/>
    <mergeCell ref="A818:Q818"/>
    <mergeCell ref="A820:B820"/>
    <mergeCell ref="A821:B822"/>
    <mergeCell ref="Q798:Q799"/>
    <mergeCell ref="Q800:Q806"/>
    <mergeCell ref="A806:N806"/>
    <mergeCell ref="O806:P806"/>
    <mergeCell ref="A811:Q811"/>
    <mergeCell ref="A812:Q812"/>
    <mergeCell ref="G798:H798"/>
    <mergeCell ref="I798:J798"/>
    <mergeCell ref="K798:L798"/>
    <mergeCell ref="M798:N798"/>
    <mergeCell ref="O798:O799"/>
    <mergeCell ref="P798:P799"/>
    <mergeCell ref="A793:B793"/>
    <mergeCell ref="A794:B795"/>
    <mergeCell ref="A798:A799"/>
    <mergeCell ref="B798:B799"/>
    <mergeCell ref="C798:D798"/>
    <mergeCell ref="E798:F798"/>
    <mergeCell ref="A784:Q784"/>
    <mergeCell ref="A785:Q785"/>
    <mergeCell ref="A787:Q787"/>
    <mergeCell ref="A789:Q789"/>
    <mergeCell ref="A790:Q790"/>
    <mergeCell ref="A791:Q791"/>
    <mergeCell ref="K771:L771"/>
    <mergeCell ref="M771:N771"/>
    <mergeCell ref="O771:O772"/>
    <mergeCell ref="P771:P772"/>
    <mergeCell ref="Q771:Q772"/>
    <mergeCell ref="Q773:Q779"/>
    <mergeCell ref="A779:N779"/>
    <mergeCell ref="O779:P779"/>
    <mergeCell ref="A771:A772"/>
    <mergeCell ref="B771:B772"/>
    <mergeCell ref="C771:D771"/>
    <mergeCell ref="E771:F771"/>
    <mergeCell ref="G771:H771"/>
    <mergeCell ref="I771:J771"/>
    <mergeCell ref="A760:Q760"/>
    <mergeCell ref="A762:Q762"/>
    <mergeCell ref="A763:Q763"/>
    <mergeCell ref="A764:Q764"/>
    <mergeCell ref="A766:B766"/>
    <mergeCell ref="A767:B768"/>
    <mergeCell ref="Q744:Q745"/>
    <mergeCell ref="Q746:Q752"/>
    <mergeCell ref="A752:N752"/>
    <mergeCell ref="O752:P752"/>
    <mergeCell ref="A757:Q757"/>
    <mergeCell ref="A758:Q758"/>
    <mergeCell ref="G744:H744"/>
    <mergeCell ref="I744:J744"/>
    <mergeCell ref="K744:L744"/>
    <mergeCell ref="M744:N744"/>
    <mergeCell ref="O744:O745"/>
    <mergeCell ref="P744:P745"/>
    <mergeCell ref="A739:B739"/>
    <mergeCell ref="A740:B741"/>
    <mergeCell ref="A744:A745"/>
    <mergeCell ref="B744:B745"/>
    <mergeCell ref="C744:D744"/>
    <mergeCell ref="E744:F744"/>
    <mergeCell ref="A730:Q730"/>
    <mergeCell ref="A731:Q731"/>
    <mergeCell ref="A733:Q733"/>
    <mergeCell ref="A735:Q735"/>
    <mergeCell ref="A736:Q736"/>
    <mergeCell ref="A737:Q737"/>
    <mergeCell ref="K717:L717"/>
    <mergeCell ref="M717:N717"/>
    <mergeCell ref="O717:O718"/>
    <mergeCell ref="P717:P718"/>
    <mergeCell ref="Q717:Q718"/>
    <mergeCell ref="Q719:Q725"/>
    <mergeCell ref="A725:N725"/>
    <mergeCell ref="O725:P725"/>
    <mergeCell ref="A717:A718"/>
    <mergeCell ref="B717:B718"/>
    <mergeCell ref="C717:D717"/>
    <mergeCell ref="E717:F717"/>
    <mergeCell ref="G717:H717"/>
    <mergeCell ref="I717:J717"/>
    <mergeCell ref="A742:L742"/>
    <mergeCell ref="A706:Q706"/>
    <mergeCell ref="A708:Q708"/>
    <mergeCell ref="A709:Q709"/>
    <mergeCell ref="A710:Q710"/>
    <mergeCell ref="A712:B712"/>
    <mergeCell ref="A713:B714"/>
    <mergeCell ref="Q690:Q691"/>
    <mergeCell ref="Q692:Q698"/>
    <mergeCell ref="A698:N698"/>
    <mergeCell ref="O698:P698"/>
    <mergeCell ref="A703:Q703"/>
    <mergeCell ref="A704:Q704"/>
    <mergeCell ref="G690:H690"/>
    <mergeCell ref="I690:J690"/>
    <mergeCell ref="K690:L690"/>
    <mergeCell ref="M690:N690"/>
    <mergeCell ref="O690:O691"/>
    <mergeCell ref="P690:P691"/>
    <mergeCell ref="A685:B685"/>
    <mergeCell ref="A686:B687"/>
    <mergeCell ref="A690:A691"/>
    <mergeCell ref="B690:B691"/>
    <mergeCell ref="C690:D690"/>
    <mergeCell ref="E690:F690"/>
    <mergeCell ref="A676:Q676"/>
    <mergeCell ref="A677:Q677"/>
    <mergeCell ref="A679:Q679"/>
    <mergeCell ref="A681:Q681"/>
    <mergeCell ref="A682:Q682"/>
    <mergeCell ref="A683:Q683"/>
    <mergeCell ref="K663:L663"/>
    <mergeCell ref="M663:N663"/>
    <mergeCell ref="O663:O664"/>
    <mergeCell ref="P663:P664"/>
    <mergeCell ref="Q663:Q664"/>
    <mergeCell ref="Q665:Q671"/>
    <mergeCell ref="A671:N671"/>
    <mergeCell ref="O671:P671"/>
    <mergeCell ref="A663:A664"/>
    <mergeCell ref="B663:B664"/>
    <mergeCell ref="C663:D663"/>
    <mergeCell ref="E663:F663"/>
    <mergeCell ref="G663:H663"/>
    <mergeCell ref="I663:J663"/>
    <mergeCell ref="A688:L688"/>
    <mergeCell ref="A652:Q652"/>
    <mergeCell ref="A654:Q654"/>
    <mergeCell ref="A655:Q655"/>
    <mergeCell ref="A656:Q656"/>
    <mergeCell ref="A658:B658"/>
    <mergeCell ref="A659:B660"/>
    <mergeCell ref="Q636:Q637"/>
    <mergeCell ref="Q638:Q644"/>
    <mergeCell ref="A644:N644"/>
    <mergeCell ref="O644:P644"/>
    <mergeCell ref="A649:Q649"/>
    <mergeCell ref="A650:Q650"/>
    <mergeCell ref="G636:H636"/>
    <mergeCell ref="I636:J636"/>
    <mergeCell ref="K636:L636"/>
    <mergeCell ref="M636:N636"/>
    <mergeCell ref="O636:O637"/>
    <mergeCell ref="P636:P637"/>
    <mergeCell ref="A631:B631"/>
    <mergeCell ref="A632:B633"/>
    <mergeCell ref="A636:A637"/>
    <mergeCell ref="B636:B637"/>
    <mergeCell ref="C636:D636"/>
    <mergeCell ref="E636:F636"/>
    <mergeCell ref="A622:Q622"/>
    <mergeCell ref="A623:Q623"/>
    <mergeCell ref="A625:Q625"/>
    <mergeCell ref="A627:Q627"/>
    <mergeCell ref="A628:Q628"/>
    <mergeCell ref="A629:Q629"/>
    <mergeCell ref="K609:L609"/>
    <mergeCell ref="M609:N609"/>
    <mergeCell ref="O609:O610"/>
    <mergeCell ref="P609:P610"/>
    <mergeCell ref="Q609:Q610"/>
    <mergeCell ref="Q611:Q617"/>
    <mergeCell ref="A617:N617"/>
    <mergeCell ref="O617:P617"/>
    <mergeCell ref="A609:A610"/>
    <mergeCell ref="B609:B610"/>
    <mergeCell ref="C609:D609"/>
    <mergeCell ref="E609:F609"/>
    <mergeCell ref="G609:H609"/>
    <mergeCell ref="I609:J609"/>
    <mergeCell ref="A634:L634"/>
    <mergeCell ref="A598:Q598"/>
    <mergeCell ref="A600:Q600"/>
    <mergeCell ref="A601:Q601"/>
    <mergeCell ref="A602:Q602"/>
    <mergeCell ref="A604:B604"/>
    <mergeCell ref="A605:B606"/>
    <mergeCell ref="Q582:Q583"/>
    <mergeCell ref="Q584:Q590"/>
    <mergeCell ref="A590:N590"/>
    <mergeCell ref="O590:P590"/>
    <mergeCell ref="A595:Q595"/>
    <mergeCell ref="A596:Q596"/>
    <mergeCell ref="G582:H582"/>
    <mergeCell ref="I582:J582"/>
    <mergeCell ref="K582:L582"/>
    <mergeCell ref="M582:N582"/>
    <mergeCell ref="O582:O583"/>
    <mergeCell ref="P582:P583"/>
    <mergeCell ref="A577:B577"/>
    <mergeCell ref="A578:B579"/>
    <mergeCell ref="A582:A583"/>
    <mergeCell ref="B582:B583"/>
    <mergeCell ref="C582:D582"/>
    <mergeCell ref="E582:F582"/>
    <mergeCell ref="A568:Q568"/>
    <mergeCell ref="A569:Q569"/>
    <mergeCell ref="A571:Q571"/>
    <mergeCell ref="A573:Q573"/>
    <mergeCell ref="A574:Q574"/>
    <mergeCell ref="A575:Q575"/>
    <mergeCell ref="K555:L555"/>
    <mergeCell ref="M555:N555"/>
    <mergeCell ref="O555:O556"/>
    <mergeCell ref="P555:P556"/>
    <mergeCell ref="Q555:Q556"/>
    <mergeCell ref="Q557:Q563"/>
    <mergeCell ref="A563:N563"/>
    <mergeCell ref="O563:P563"/>
    <mergeCell ref="A555:A556"/>
    <mergeCell ref="B555:B556"/>
    <mergeCell ref="C555:D555"/>
    <mergeCell ref="E555:F555"/>
    <mergeCell ref="G555:H555"/>
    <mergeCell ref="I555:J555"/>
    <mergeCell ref="M580:Q580"/>
    <mergeCell ref="A544:Q544"/>
    <mergeCell ref="A546:Q546"/>
    <mergeCell ref="A547:Q547"/>
    <mergeCell ref="A548:Q548"/>
    <mergeCell ref="A550:B550"/>
    <mergeCell ref="A551:B552"/>
    <mergeCell ref="Q528:Q529"/>
    <mergeCell ref="Q530:Q536"/>
    <mergeCell ref="A536:N536"/>
    <mergeCell ref="O536:P536"/>
    <mergeCell ref="A541:Q541"/>
    <mergeCell ref="A542:Q542"/>
    <mergeCell ref="G528:H528"/>
    <mergeCell ref="I528:J528"/>
    <mergeCell ref="K528:L528"/>
    <mergeCell ref="M528:N528"/>
    <mergeCell ref="O528:O529"/>
    <mergeCell ref="P528:P529"/>
    <mergeCell ref="A523:B523"/>
    <mergeCell ref="A524:B525"/>
    <mergeCell ref="A528:A529"/>
    <mergeCell ref="B528:B529"/>
    <mergeCell ref="C528:D528"/>
    <mergeCell ref="E528:F528"/>
    <mergeCell ref="A514:Q514"/>
    <mergeCell ref="A515:Q515"/>
    <mergeCell ref="A517:Q517"/>
    <mergeCell ref="A519:Q519"/>
    <mergeCell ref="A520:Q520"/>
    <mergeCell ref="A521:Q521"/>
    <mergeCell ref="K501:L501"/>
    <mergeCell ref="M501:N501"/>
    <mergeCell ref="O501:O502"/>
    <mergeCell ref="P501:P502"/>
    <mergeCell ref="Q501:Q502"/>
    <mergeCell ref="Q503:Q509"/>
    <mergeCell ref="A509:N509"/>
    <mergeCell ref="O509:P509"/>
    <mergeCell ref="A501:A502"/>
    <mergeCell ref="B501:B502"/>
    <mergeCell ref="C501:D501"/>
    <mergeCell ref="E501:F501"/>
    <mergeCell ref="G501:H501"/>
    <mergeCell ref="I501:J501"/>
    <mergeCell ref="A490:Q490"/>
    <mergeCell ref="A492:Q492"/>
    <mergeCell ref="A493:Q493"/>
    <mergeCell ref="A494:Q494"/>
    <mergeCell ref="A496:B496"/>
    <mergeCell ref="A497:B498"/>
    <mergeCell ref="Q474:Q475"/>
    <mergeCell ref="Q476:Q482"/>
    <mergeCell ref="A482:N482"/>
    <mergeCell ref="O482:P482"/>
    <mergeCell ref="A487:Q487"/>
    <mergeCell ref="A488:Q488"/>
    <mergeCell ref="G474:H474"/>
    <mergeCell ref="I474:J474"/>
    <mergeCell ref="K474:L474"/>
    <mergeCell ref="M474:N474"/>
    <mergeCell ref="O474:O475"/>
    <mergeCell ref="P474:P475"/>
    <mergeCell ref="A474:A475"/>
    <mergeCell ref="B474:B475"/>
    <mergeCell ref="C474:D474"/>
    <mergeCell ref="E474:F474"/>
    <mergeCell ref="C447:D447"/>
    <mergeCell ref="E447:F447"/>
    <mergeCell ref="G447:H447"/>
    <mergeCell ref="I447:J447"/>
    <mergeCell ref="A436:Q436"/>
    <mergeCell ref="A438:Q438"/>
    <mergeCell ref="A439:Q439"/>
    <mergeCell ref="A440:Q440"/>
    <mergeCell ref="A442:B442"/>
    <mergeCell ref="A443:B444"/>
    <mergeCell ref="Q420:Q421"/>
    <mergeCell ref="Q422:Q428"/>
    <mergeCell ref="A428:N428"/>
    <mergeCell ref="O428:P428"/>
    <mergeCell ref="A433:Q433"/>
    <mergeCell ref="A434:Q434"/>
    <mergeCell ref="G420:H420"/>
    <mergeCell ref="I420:J420"/>
    <mergeCell ref="K420:L420"/>
    <mergeCell ref="M420:N420"/>
    <mergeCell ref="O420:O421"/>
    <mergeCell ref="P420:P421"/>
    <mergeCell ref="M445:Q445"/>
    <mergeCell ref="B447:B448"/>
    <mergeCell ref="A415:B415"/>
    <mergeCell ref="A416:B417"/>
    <mergeCell ref="A420:A421"/>
    <mergeCell ref="B420:B421"/>
    <mergeCell ref="C420:D420"/>
    <mergeCell ref="E420:F420"/>
    <mergeCell ref="A406:Q406"/>
    <mergeCell ref="A407:Q407"/>
    <mergeCell ref="A409:Q409"/>
    <mergeCell ref="A411:Q411"/>
    <mergeCell ref="A412:Q412"/>
    <mergeCell ref="A413:Q413"/>
    <mergeCell ref="K393:L393"/>
    <mergeCell ref="M393:N393"/>
    <mergeCell ref="O393:O394"/>
    <mergeCell ref="P393:P394"/>
    <mergeCell ref="Q393:Q394"/>
    <mergeCell ref="Q395:Q401"/>
    <mergeCell ref="A401:N401"/>
    <mergeCell ref="O401:P401"/>
    <mergeCell ref="A393:A394"/>
    <mergeCell ref="B393:B394"/>
    <mergeCell ref="C393:D393"/>
    <mergeCell ref="E393:F393"/>
    <mergeCell ref="G393:H393"/>
    <mergeCell ref="I393:J393"/>
    <mergeCell ref="A382:Q382"/>
    <mergeCell ref="A384:Q384"/>
    <mergeCell ref="A385:Q385"/>
    <mergeCell ref="A386:Q386"/>
    <mergeCell ref="A388:B388"/>
    <mergeCell ref="A389:B390"/>
    <mergeCell ref="Q366:Q367"/>
    <mergeCell ref="Q368:Q374"/>
    <mergeCell ref="A374:N374"/>
    <mergeCell ref="O374:P374"/>
    <mergeCell ref="A379:Q379"/>
    <mergeCell ref="A380:Q380"/>
    <mergeCell ref="G366:H366"/>
    <mergeCell ref="I366:J366"/>
    <mergeCell ref="K366:L366"/>
    <mergeCell ref="M366:N366"/>
    <mergeCell ref="O366:O367"/>
    <mergeCell ref="P366:P367"/>
    <mergeCell ref="A361:B361"/>
    <mergeCell ref="A362:B363"/>
    <mergeCell ref="A366:A367"/>
    <mergeCell ref="B366:B367"/>
    <mergeCell ref="C366:D366"/>
    <mergeCell ref="E366:F366"/>
    <mergeCell ref="A352:Q352"/>
    <mergeCell ref="A353:Q353"/>
    <mergeCell ref="A355:Q355"/>
    <mergeCell ref="A357:Q357"/>
    <mergeCell ref="A358:Q358"/>
    <mergeCell ref="A359:Q359"/>
    <mergeCell ref="K339:L339"/>
    <mergeCell ref="M339:N339"/>
    <mergeCell ref="O339:O340"/>
    <mergeCell ref="P339:P340"/>
    <mergeCell ref="Q339:Q340"/>
    <mergeCell ref="Q341:Q347"/>
    <mergeCell ref="A347:N347"/>
    <mergeCell ref="O347:P347"/>
    <mergeCell ref="A339:A340"/>
    <mergeCell ref="B339:B340"/>
    <mergeCell ref="C339:D339"/>
    <mergeCell ref="E339:F339"/>
    <mergeCell ref="G339:H339"/>
    <mergeCell ref="I339:J339"/>
    <mergeCell ref="A364:L364"/>
    <mergeCell ref="A328:Q328"/>
    <mergeCell ref="A330:Q330"/>
    <mergeCell ref="A331:Q331"/>
    <mergeCell ref="A332:Q332"/>
    <mergeCell ref="A334:B334"/>
    <mergeCell ref="A335:B336"/>
    <mergeCell ref="Q312:Q313"/>
    <mergeCell ref="Q314:Q320"/>
    <mergeCell ref="A320:N320"/>
    <mergeCell ref="O320:P320"/>
    <mergeCell ref="A325:Q325"/>
    <mergeCell ref="A326:Q326"/>
    <mergeCell ref="G312:H312"/>
    <mergeCell ref="I312:J312"/>
    <mergeCell ref="K312:L312"/>
    <mergeCell ref="M312:N312"/>
    <mergeCell ref="O312:O313"/>
    <mergeCell ref="P312:P313"/>
    <mergeCell ref="A307:B307"/>
    <mergeCell ref="A308:B309"/>
    <mergeCell ref="A312:A313"/>
    <mergeCell ref="B312:B313"/>
    <mergeCell ref="C312:D312"/>
    <mergeCell ref="E312:F312"/>
    <mergeCell ref="A298:Q298"/>
    <mergeCell ref="A299:Q299"/>
    <mergeCell ref="A301:Q301"/>
    <mergeCell ref="A303:Q303"/>
    <mergeCell ref="A304:Q304"/>
    <mergeCell ref="A305:Q305"/>
    <mergeCell ref="K285:L285"/>
    <mergeCell ref="M285:N285"/>
    <mergeCell ref="O285:O286"/>
    <mergeCell ref="P285:P286"/>
    <mergeCell ref="Q285:Q286"/>
    <mergeCell ref="Q287:Q293"/>
    <mergeCell ref="A293:N293"/>
    <mergeCell ref="O293:P293"/>
    <mergeCell ref="A285:A286"/>
    <mergeCell ref="B285:B286"/>
    <mergeCell ref="C285:D285"/>
    <mergeCell ref="E285:F285"/>
    <mergeCell ref="G285:H285"/>
    <mergeCell ref="I285:J285"/>
    <mergeCell ref="A274:Q274"/>
    <mergeCell ref="A276:Q276"/>
    <mergeCell ref="A277:Q277"/>
    <mergeCell ref="A278:Q278"/>
    <mergeCell ref="A280:B280"/>
    <mergeCell ref="A281:B282"/>
    <mergeCell ref="Q258:Q259"/>
    <mergeCell ref="Q260:Q266"/>
    <mergeCell ref="A266:N266"/>
    <mergeCell ref="O266:P266"/>
    <mergeCell ref="A271:Q271"/>
    <mergeCell ref="A272:Q272"/>
    <mergeCell ref="G258:H258"/>
    <mergeCell ref="I258:J258"/>
    <mergeCell ref="K258:L258"/>
    <mergeCell ref="M258:N258"/>
    <mergeCell ref="O258:O259"/>
    <mergeCell ref="P258:P259"/>
    <mergeCell ref="A253:B253"/>
    <mergeCell ref="A254:B255"/>
    <mergeCell ref="A258:A259"/>
    <mergeCell ref="B258:B259"/>
    <mergeCell ref="C258:D258"/>
    <mergeCell ref="E258:F258"/>
    <mergeCell ref="A244:Q244"/>
    <mergeCell ref="A245:Q245"/>
    <mergeCell ref="A247:Q247"/>
    <mergeCell ref="A249:Q249"/>
    <mergeCell ref="A250:Q250"/>
    <mergeCell ref="A251:Q251"/>
    <mergeCell ref="K231:L231"/>
    <mergeCell ref="M231:N231"/>
    <mergeCell ref="O231:O232"/>
    <mergeCell ref="P231:P232"/>
    <mergeCell ref="Q231:Q232"/>
    <mergeCell ref="Q233:Q239"/>
    <mergeCell ref="A239:N239"/>
    <mergeCell ref="O239:P239"/>
    <mergeCell ref="A231:A232"/>
    <mergeCell ref="B231:B232"/>
    <mergeCell ref="C231:D231"/>
    <mergeCell ref="E231:F231"/>
    <mergeCell ref="G231:H231"/>
    <mergeCell ref="I231:J231"/>
    <mergeCell ref="A220:Q220"/>
    <mergeCell ref="A222:Q222"/>
    <mergeCell ref="A223:Q223"/>
    <mergeCell ref="A224:Q224"/>
    <mergeCell ref="A226:B226"/>
    <mergeCell ref="A227:B228"/>
    <mergeCell ref="Q204:Q205"/>
    <mergeCell ref="Q206:Q212"/>
    <mergeCell ref="A212:N212"/>
    <mergeCell ref="O212:P212"/>
    <mergeCell ref="A217:Q217"/>
    <mergeCell ref="A218:Q218"/>
    <mergeCell ref="G204:H204"/>
    <mergeCell ref="I204:J204"/>
    <mergeCell ref="K204:L204"/>
    <mergeCell ref="M204:N204"/>
    <mergeCell ref="O204:O205"/>
    <mergeCell ref="P204:P205"/>
    <mergeCell ref="A199:B199"/>
    <mergeCell ref="A200:B201"/>
    <mergeCell ref="A204:A205"/>
    <mergeCell ref="B204:B205"/>
    <mergeCell ref="C204:D204"/>
    <mergeCell ref="E204:F204"/>
    <mergeCell ref="A190:Q190"/>
    <mergeCell ref="A191:Q191"/>
    <mergeCell ref="A193:Q193"/>
    <mergeCell ref="A195:Q195"/>
    <mergeCell ref="A196:Q196"/>
    <mergeCell ref="A197:Q197"/>
    <mergeCell ref="K177:L177"/>
    <mergeCell ref="M177:N177"/>
    <mergeCell ref="O177:O178"/>
    <mergeCell ref="P177:P178"/>
    <mergeCell ref="Q177:Q178"/>
    <mergeCell ref="Q179:Q185"/>
    <mergeCell ref="A185:N185"/>
    <mergeCell ref="O185:P185"/>
    <mergeCell ref="A177:A178"/>
    <mergeCell ref="B177:B178"/>
    <mergeCell ref="C177:D177"/>
    <mergeCell ref="E177:F177"/>
    <mergeCell ref="G177:H177"/>
    <mergeCell ref="I177:J177"/>
    <mergeCell ref="A166:Q166"/>
    <mergeCell ref="A168:Q168"/>
    <mergeCell ref="A169:Q169"/>
    <mergeCell ref="A170:Q170"/>
    <mergeCell ref="A172:B172"/>
    <mergeCell ref="A173:B174"/>
    <mergeCell ref="Q150:Q151"/>
    <mergeCell ref="Q152:Q158"/>
    <mergeCell ref="A158:N158"/>
    <mergeCell ref="O158:P158"/>
    <mergeCell ref="A163:Q163"/>
    <mergeCell ref="A164:Q164"/>
    <mergeCell ref="G150:H150"/>
    <mergeCell ref="I150:J150"/>
    <mergeCell ref="K150:L150"/>
    <mergeCell ref="M150:N150"/>
    <mergeCell ref="O150:O151"/>
    <mergeCell ref="P150:P151"/>
    <mergeCell ref="A145:B145"/>
    <mergeCell ref="A146:B147"/>
    <mergeCell ref="A150:A151"/>
    <mergeCell ref="B150:B151"/>
    <mergeCell ref="C150:D150"/>
    <mergeCell ref="E150:F150"/>
    <mergeCell ref="A136:Q136"/>
    <mergeCell ref="A137:Q137"/>
    <mergeCell ref="A139:Q139"/>
    <mergeCell ref="A141:Q141"/>
    <mergeCell ref="A142:Q142"/>
    <mergeCell ref="A143:Q143"/>
    <mergeCell ref="K123:L123"/>
    <mergeCell ref="M123:N123"/>
    <mergeCell ref="O123:O124"/>
    <mergeCell ref="P123:P124"/>
    <mergeCell ref="Q123:Q124"/>
    <mergeCell ref="Q125:Q131"/>
    <mergeCell ref="A131:N131"/>
    <mergeCell ref="O131:P131"/>
    <mergeCell ref="A123:A124"/>
    <mergeCell ref="B123:B124"/>
    <mergeCell ref="C123:D123"/>
    <mergeCell ref="E123:F123"/>
    <mergeCell ref="G123:H123"/>
    <mergeCell ref="I123:J123"/>
    <mergeCell ref="M148:Q148"/>
    <mergeCell ref="A77:N77"/>
    <mergeCell ref="O77:P77"/>
    <mergeCell ref="A69:A70"/>
    <mergeCell ref="B69:B70"/>
    <mergeCell ref="C69:D69"/>
    <mergeCell ref="E69:F69"/>
    <mergeCell ref="G69:H69"/>
    <mergeCell ref="I69:J69"/>
    <mergeCell ref="A112:Q112"/>
    <mergeCell ref="A114:Q114"/>
    <mergeCell ref="A115:Q115"/>
    <mergeCell ref="A116:Q116"/>
    <mergeCell ref="A118:B118"/>
    <mergeCell ref="A119:B120"/>
    <mergeCell ref="Q96:Q97"/>
    <mergeCell ref="Q98:Q104"/>
    <mergeCell ref="A104:N104"/>
    <mergeCell ref="O104:P104"/>
    <mergeCell ref="A109:Q109"/>
    <mergeCell ref="A110:Q110"/>
    <mergeCell ref="G96:H96"/>
    <mergeCell ref="I96:J96"/>
    <mergeCell ref="K96:L96"/>
    <mergeCell ref="M96:N96"/>
    <mergeCell ref="O96:O97"/>
    <mergeCell ref="P96:P97"/>
    <mergeCell ref="M94:Q94"/>
    <mergeCell ref="A64:B64"/>
    <mergeCell ref="A65:B66"/>
    <mergeCell ref="Q42:Q43"/>
    <mergeCell ref="Q44:Q50"/>
    <mergeCell ref="A50:N50"/>
    <mergeCell ref="O50:P50"/>
    <mergeCell ref="A55:Q55"/>
    <mergeCell ref="A56:Q56"/>
    <mergeCell ref="G42:H42"/>
    <mergeCell ref="I42:J42"/>
    <mergeCell ref="K42:L42"/>
    <mergeCell ref="M42:N42"/>
    <mergeCell ref="O42:O43"/>
    <mergeCell ref="P42:P43"/>
    <mergeCell ref="A91:B91"/>
    <mergeCell ref="A92:B93"/>
    <mergeCell ref="A96:A97"/>
    <mergeCell ref="B96:B97"/>
    <mergeCell ref="C96:D96"/>
    <mergeCell ref="E96:F96"/>
    <mergeCell ref="A82:Q82"/>
    <mergeCell ref="A83:Q83"/>
    <mergeCell ref="A85:Q85"/>
    <mergeCell ref="A87:Q87"/>
    <mergeCell ref="A88:Q88"/>
    <mergeCell ref="A89:Q89"/>
    <mergeCell ref="K69:L69"/>
    <mergeCell ref="M69:N69"/>
    <mergeCell ref="O69:O70"/>
    <mergeCell ref="P69:P70"/>
    <mergeCell ref="Q69:Q70"/>
    <mergeCell ref="Q71:Q77"/>
    <mergeCell ref="M823:Q823"/>
    <mergeCell ref="M850:Q850"/>
    <mergeCell ref="M877:Q877"/>
    <mergeCell ref="A37:B37"/>
    <mergeCell ref="A38:B39"/>
    <mergeCell ref="A42:A43"/>
    <mergeCell ref="B42:B43"/>
    <mergeCell ref="C42:D42"/>
    <mergeCell ref="E42:F42"/>
    <mergeCell ref="A1:Q1"/>
    <mergeCell ref="A2:Q2"/>
    <mergeCell ref="A4:Q4"/>
    <mergeCell ref="A6:Q6"/>
    <mergeCell ref="A7:Q7"/>
    <mergeCell ref="A8:Q8"/>
    <mergeCell ref="Q17:Q23"/>
    <mergeCell ref="G15:H15"/>
    <mergeCell ref="I15:J15"/>
    <mergeCell ref="K15:L15"/>
    <mergeCell ref="M15:N15"/>
    <mergeCell ref="O15:O16"/>
    <mergeCell ref="P15:P16"/>
    <mergeCell ref="Q15:Q16"/>
    <mergeCell ref="A15:A16"/>
    <mergeCell ref="B15:B16"/>
    <mergeCell ref="C15:D15"/>
    <mergeCell ref="E15:F15"/>
    <mergeCell ref="A10:B10"/>
    <mergeCell ref="A11:B12"/>
    <mergeCell ref="A60:Q60"/>
    <mergeCell ref="A61:Q61"/>
    <mergeCell ref="A62:Q62"/>
    <mergeCell ref="A28:Q28"/>
    <mergeCell ref="A29:Q29"/>
    <mergeCell ref="A31:Q31"/>
    <mergeCell ref="A33:Q33"/>
    <mergeCell ref="A34:Q34"/>
    <mergeCell ref="A35:Q35"/>
    <mergeCell ref="O23:P23"/>
    <mergeCell ref="A23:N23"/>
    <mergeCell ref="A58:Q58"/>
    <mergeCell ref="M931:Q931"/>
    <mergeCell ref="M958:Q958"/>
    <mergeCell ref="M985:Q985"/>
    <mergeCell ref="A985:L985"/>
    <mergeCell ref="M1012:Q1012"/>
    <mergeCell ref="M1039:Q1039"/>
    <mergeCell ref="M1066:Q1066"/>
    <mergeCell ref="M1093:Q1093"/>
    <mergeCell ref="K933:L933"/>
    <mergeCell ref="M933:N933"/>
    <mergeCell ref="O933:O934"/>
    <mergeCell ref="A607:L607"/>
    <mergeCell ref="M607:Q607"/>
    <mergeCell ref="M634:Q634"/>
    <mergeCell ref="M661:Q661"/>
    <mergeCell ref="A661:L661"/>
    <mergeCell ref="M688:Q688"/>
    <mergeCell ref="M715:Q715"/>
    <mergeCell ref="A715:L715"/>
    <mergeCell ref="M742:Q742"/>
    <mergeCell ref="M769:Q769"/>
    <mergeCell ref="M796:Q796"/>
    <mergeCell ref="A796:L796"/>
    <mergeCell ref="M1147:Q1147"/>
    <mergeCell ref="M1174:Q1174"/>
    <mergeCell ref="M1201:Q1201"/>
    <mergeCell ref="M1228:Q1228"/>
    <mergeCell ref="M1255:Q1255"/>
    <mergeCell ref="M1282:Q1282"/>
    <mergeCell ref="M1309:Q1309"/>
    <mergeCell ref="A1309:L1309"/>
    <mergeCell ref="A955:B955"/>
    <mergeCell ref="A956:B957"/>
    <mergeCell ref="A960:A961"/>
    <mergeCell ref="B960:B961"/>
    <mergeCell ref="C960:D960"/>
    <mergeCell ref="E960:F960"/>
    <mergeCell ref="A946:Q946"/>
    <mergeCell ref="A947:Q947"/>
    <mergeCell ref="A949:Q949"/>
    <mergeCell ref="A951:Q951"/>
    <mergeCell ref="A952:Q952"/>
    <mergeCell ref="A953:Q953"/>
    <mergeCell ref="A1009:B1009"/>
    <mergeCell ref="A1010:B1011"/>
    <mergeCell ref="A1014:A1015"/>
    <mergeCell ref="B1014:B1015"/>
    <mergeCell ref="C1014:D1014"/>
    <mergeCell ref="E1014:F1014"/>
    <mergeCell ref="A1012:L1012"/>
    <mergeCell ref="A1000:Q1000"/>
    <mergeCell ref="A1001:Q1001"/>
    <mergeCell ref="A1003:Q1003"/>
    <mergeCell ref="A1005:Q1005"/>
    <mergeCell ref="A1006:Q1006"/>
    <mergeCell ref="M1849:Q1849"/>
    <mergeCell ref="M1876:Q1876"/>
    <mergeCell ref="M1903:Q1903"/>
    <mergeCell ref="M1930:Q1930"/>
    <mergeCell ref="M1957:Q1957"/>
    <mergeCell ref="M1984:Q1984"/>
    <mergeCell ref="M2011:Q2011"/>
    <mergeCell ref="M1363:Q1363"/>
    <mergeCell ref="M1390:Q1390"/>
    <mergeCell ref="M1417:Q1417"/>
    <mergeCell ref="M1444:Q1444"/>
    <mergeCell ref="M1471:Q1471"/>
    <mergeCell ref="M1498:Q1498"/>
    <mergeCell ref="M1525:Q1525"/>
    <mergeCell ref="M1552:Q1552"/>
    <mergeCell ref="M1579:Q1579"/>
    <mergeCell ref="M1606:Q1606"/>
    <mergeCell ref="M1633:Q1633"/>
    <mergeCell ref="M1660:Q1660"/>
    <mergeCell ref="M1687:Q1687"/>
    <mergeCell ref="M1714:Q1714"/>
    <mergeCell ref="M1741:Q1741"/>
    <mergeCell ref="M1768:Q1768"/>
    <mergeCell ref="M1795:Q1795"/>
    <mergeCell ref="A1408:Q1408"/>
    <mergeCell ref="A1410:Q1410"/>
    <mergeCell ref="A1411:Q1411"/>
    <mergeCell ref="A1412:Q1412"/>
    <mergeCell ref="A1414:B1414"/>
    <mergeCell ref="A1415:B1416"/>
    <mergeCell ref="Q1394:Q1400"/>
    <mergeCell ref="A1400:N1400"/>
  </mergeCells>
  <pageMargins left="0.40364583333333331" right="0.234375" top="0.63802083333333337" bottom="0.53385416666666663" header="0.3" footer="0.3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P590"/>
  <sheetViews>
    <sheetView view="pageLayout" workbookViewId="0">
      <selection activeCell="P12" sqref="P12"/>
    </sheetView>
  </sheetViews>
  <sheetFormatPr defaultRowHeight="15.75"/>
  <cols>
    <col min="1" max="2" width="33.625" customWidth="1"/>
    <col min="3" max="3" width="5.75" customWidth="1"/>
    <col min="4" max="4" width="5.5" customWidth="1"/>
    <col min="5" max="5" width="5.75" customWidth="1"/>
    <col min="6" max="6" width="5.5" customWidth="1"/>
    <col min="7" max="7" width="5.75" hidden="1" customWidth="1"/>
    <col min="8" max="8" width="5.5" hidden="1" customWidth="1"/>
    <col min="9" max="9" width="5.75" hidden="1" customWidth="1"/>
    <col min="10" max="10" width="5.5" hidden="1" customWidth="1"/>
    <col min="11" max="11" width="5.75" customWidth="1"/>
    <col min="12" max="12" width="5.5" customWidth="1"/>
    <col min="13" max="13" width="5.75" customWidth="1"/>
    <col min="14" max="14" width="5.5" customWidth="1"/>
    <col min="15" max="15" width="7.5" customWidth="1"/>
    <col min="16" max="16" width="11.75" customWidth="1"/>
  </cols>
  <sheetData>
    <row r="1" spans="1:16" ht="18.75">
      <c r="A1" s="78" t="s">
        <v>330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</row>
    <row r="2" spans="1:16" ht="18.75">
      <c r="A2" s="78" t="s">
        <v>331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</row>
    <row r="4" spans="1:16" ht="15.75" customHeight="1">
      <c r="A4" s="65" t="s">
        <v>335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</row>
    <row r="5" spans="1:16">
      <c r="A5" s="28"/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</row>
    <row r="6" spans="1:16" ht="18.75" customHeight="1">
      <c r="A6" s="66" t="s">
        <v>332</v>
      </c>
      <c r="B6" s="66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</row>
    <row r="7" spans="1:16" ht="18.75" customHeight="1">
      <c r="A7" s="66" t="s">
        <v>447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</row>
    <row r="8" spans="1:16" ht="18.75">
      <c r="A8" s="67" t="s">
        <v>337</v>
      </c>
      <c r="B8" s="67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</row>
    <row r="9" spans="1:16" ht="18.75">
      <c r="A9" s="40"/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</row>
    <row r="10" spans="1:16" ht="18.75">
      <c r="A10" s="68" t="s">
        <v>333</v>
      </c>
      <c r="B10" s="68"/>
      <c r="C10" s="68"/>
      <c r="D10" s="68"/>
      <c r="E10" s="68"/>
      <c r="F10" s="31"/>
      <c r="G10" s="31"/>
      <c r="H10" s="31"/>
      <c r="I10" s="31"/>
      <c r="J10" s="31"/>
      <c r="K10" s="31"/>
      <c r="L10" s="31"/>
      <c r="M10" s="31"/>
      <c r="N10" s="31"/>
      <c r="O10" s="31"/>
    </row>
    <row r="11" spans="1:16" ht="37.5" customHeight="1">
      <c r="A11" s="68" t="s">
        <v>334</v>
      </c>
      <c r="B11" s="68"/>
      <c r="C11" s="68"/>
      <c r="D11" s="68"/>
      <c r="E11" s="68"/>
      <c r="F11" s="30"/>
      <c r="G11" s="30"/>
      <c r="H11" s="30"/>
      <c r="I11" s="30"/>
      <c r="J11" s="30"/>
      <c r="K11" s="30"/>
      <c r="L11" s="30"/>
      <c r="M11" s="30"/>
      <c r="N11" s="30"/>
      <c r="O11" s="30"/>
    </row>
    <row r="12" spans="1:16" ht="18.75">
      <c r="A12" s="31"/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</row>
    <row r="14" spans="1:16" ht="47.25" customHeight="1">
      <c r="A14" s="77" t="s">
        <v>449</v>
      </c>
      <c r="B14" s="84" t="s">
        <v>354</v>
      </c>
      <c r="C14" s="76" t="s">
        <v>352</v>
      </c>
      <c r="D14" s="76"/>
      <c r="E14" s="76" t="s">
        <v>344</v>
      </c>
      <c r="F14" s="76"/>
      <c r="G14" s="76" t="s">
        <v>345</v>
      </c>
      <c r="H14" s="76"/>
      <c r="I14" s="76" t="s">
        <v>346</v>
      </c>
      <c r="J14" s="76"/>
      <c r="K14" s="76" t="s">
        <v>347</v>
      </c>
      <c r="L14" s="76"/>
      <c r="M14" s="76" t="s">
        <v>348</v>
      </c>
      <c r="N14" s="76"/>
      <c r="O14" s="81" t="s">
        <v>349</v>
      </c>
      <c r="P14" s="82" t="s">
        <v>338</v>
      </c>
    </row>
    <row r="15" spans="1:16" ht="16.5">
      <c r="A15" s="77"/>
      <c r="B15" s="85"/>
      <c r="C15" s="32" t="s">
        <v>342</v>
      </c>
      <c r="D15" s="33" t="s">
        <v>15</v>
      </c>
      <c r="E15" s="32" t="s">
        <v>342</v>
      </c>
      <c r="F15" s="33" t="s">
        <v>15</v>
      </c>
      <c r="G15" s="32" t="s">
        <v>342</v>
      </c>
      <c r="H15" s="33" t="s">
        <v>15</v>
      </c>
      <c r="I15" s="32" t="s">
        <v>342</v>
      </c>
      <c r="J15" s="33" t="s">
        <v>15</v>
      </c>
      <c r="K15" s="32" t="s">
        <v>342</v>
      </c>
      <c r="L15" s="33" t="s">
        <v>15</v>
      </c>
      <c r="M15" s="32" t="s">
        <v>342</v>
      </c>
      <c r="N15" s="33" t="s">
        <v>15</v>
      </c>
      <c r="O15" s="81"/>
      <c r="P15" s="83"/>
    </row>
    <row r="16" spans="1:16" ht="15" customHeight="1">
      <c r="A16" s="41" t="str">
        <f>ПРОТОКОЛ!B17</f>
        <v>Хайрулин Никита Евгеньевич</v>
      </c>
      <c r="B16" s="41" t="str">
        <f>ПРОТОКОЛ!R17</f>
        <v>Субъект Российской Федерации 1</v>
      </c>
      <c r="C16" s="43">
        <f>ПРОТОКОЛ!C17</f>
        <v>430</v>
      </c>
      <c r="D16" s="45">
        <f>ПРОТОКОЛ!D17</f>
        <v>45</v>
      </c>
      <c r="E16" s="43">
        <f>ПРОТОКОЛ!E17</f>
        <v>45.1</v>
      </c>
      <c r="F16" s="45">
        <f>ПРОТОКОЛ!F17</f>
        <v>75</v>
      </c>
      <c r="G16" s="43">
        <f>ПРОТОКОЛ!G17</f>
        <v>0</v>
      </c>
      <c r="H16" s="43">
        <f>ПРОТОКОЛ!H17</f>
        <v>0</v>
      </c>
      <c r="I16" s="43">
        <f>ПРОТОКОЛ!I17</f>
        <v>8.9</v>
      </c>
      <c r="J16" s="43">
        <f>ПРОТОКОЛ!J17</f>
        <v>96</v>
      </c>
      <c r="K16" s="43">
        <f>ПРОТОКОЛ!K17</f>
        <v>0</v>
      </c>
      <c r="L16" s="45">
        <f>ПРОТОКОЛ!L17</f>
        <v>0</v>
      </c>
      <c r="M16" s="43" t="str">
        <f>ПРОТОКОЛ!M17</f>
        <v>3.15,4</v>
      </c>
      <c r="N16" s="45">
        <f>ПРОТОКОЛ!N17</f>
        <v>56</v>
      </c>
      <c r="O16" s="46">
        <f>ПРОТОКОЛ!O17</f>
        <v>272</v>
      </c>
      <c r="P16" s="44">
        <f>SUMPRODUCT(--($O$16:$O$585+$N$16:$N$585/1000&gt;O16+N16/1000))+1</f>
        <v>1</v>
      </c>
    </row>
    <row r="17" spans="1:16" ht="15" customHeight="1">
      <c r="A17" s="41" t="str">
        <f>ПРОТОКОЛ!B18</f>
        <v>Прибежищий Андрей Александрович</v>
      </c>
      <c r="B17" s="41" t="str">
        <f>ПРОТОКОЛ!R18</f>
        <v>Субъект Российской Федерации 1</v>
      </c>
      <c r="C17" s="43">
        <f>ПРОТОКОЛ!C18</f>
        <v>411</v>
      </c>
      <c r="D17" s="45">
        <f>ПРОТОКОЛ!D18</f>
        <v>40</v>
      </c>
      <c r="E17" s="43">
        <f>ПРОТОКОЛ!E18</f>
        <v>30.5</v>
      </c>
      <c r="F17" s="45">
        <f>ПРОТОКОЛ!F18</f>
        <v>40</v>
      </c>
      <c r="G17" s="43">
        <f>ПРОТОКОЛ!G18</f>
        <v>0</v>
      </c>
      <c r="H17" s="43">
        <f>ПРОТОКОЛ!H18</f>
        <v>0</v>
      </c>
      <c r="I17" s="43">
        <f>ПРОТОКОЛ!I18</f>
        <v>8.6999999999999993</v>
      </c>
      <c r="J17" s="43">
        <f>ПРОТОКОЛ!J18</f>
        <v>102</v>
      </c>
      <c r="K17" s="43">
        <f>ПРОТОКОЛ!K18</f>
        <v>0</v>
      </c>
      <c r="L17" s="45">
        <f>ПРОТОКОЛ!L18</f>
        <v>0</v>
      </c>
      <c r="M17" s="43" t="str">
        <f>ПРОТОКОЛ!M18</f>
        <v>3.26,2</v>
      </c>
      <c r="N17" s="45">
        <f>ПРОТОКОЛ!N18</f>
        <v>43</v>
      </c>
      <c r="O17" s="46">
        <f>ПРОТОКОЛ!O18</f>
        <v>225</v>
      </c>
      <c r="P17" s="44">
        <f t="shared" ref="P17:P80" si="0">SUMPRODUCT(--($O$16:$O$585+$N$16:$N$585/1000&gt;O17+N17/1000))+1</f>
        <v>2</v>
      </c>
    </row>
    <row r="18" spans="1:16" ht="15" customHeight="1">
      <c r="A18" s="41" t="str">
        <f>ПРОТОКОЛ!B19</f>
        <v>Иващенко Богдан Владимирович</v>
      </c>
      <c r="B18" s="41" t="str">
        <f>ПРОТОКОЛ!R19</f>
        <v>Субъект Российской Федерации 1</v>
      </c>
      <c r="C18" s="43">
        <f>ПРОТОКОЛ!C19</f>
        <v>390</v>
      </c>
      <c r="D18" s="45">
        <f>ПРОТОКОЛ!D19</f>
        <v>35</v>
      </c>
      <c r="E18" s="43">
        <f>ПРОТОКОЛ!E19</f>
        <v>42.1</v>
      </c>
      <c r="F18" s="45">
        <f>ПРОТОКОЛ!F19</f>
        <v>67</v>
      </c>
      <c r="G18" s="43">
        <f>ПРОТОКОЛ!G19</f>
        <v>0</v>
      </c>
      <c r="H18" s="43">
        <f>ПРОТОКОЛ!H19</f>
        <v>0</v>
      </c>
      <c r="I18" s="43">
        <f>ПРОТОКОЛ!I19</f>
        <v>9.23</v>
      </c>
      <c r="J18" s="43">
        <f>ПРОТОКОЛ!J19</f>
        <v>87</v>
      </c>
      <c r="K18" s="43">
        <f>ПРОТОКОЛ!K19</f>
        <v>0</v>
      </c>
      <c r="L18" s="45">
        <f>ПРОТОКОЛ!L19</f>
        <v>0</v>
      </c>
      <c r="M18" s="43" t="str">
        <f>ПРОТОКОЛ!M19</f>
        <v>3.40,0</v>
      </c>
      <c r="N18" s="45">
        <f>ПРОТОКОЛ!N19</f>
        <v>26</v>
      </c>
      <c r="O18" s="46">
        <f>ПРОТОКОЛ!O19</f>
        <v>215</v>
      </c>
      <c r="P18" s="44">
        <f t="shared" si="0"/>
        <v>3</v>
      </c>
    </row>
    <row r="19" spans="1:16" ht="15" customHeight="1">
      <c r="A19" s="41" t="str">
        <f>ПРОТОКОЛ!B20</f>
        <v>Овчинников Марк Дмитриевич</v>
      </c>
      <c r="B19" s="41" t="str">
        <f>ПРОТОКОЛ!R20</f>
        <v>Субъект Российской Федерации 1</v>
      </c>
      <c r="C19" s="43">
        <f>ПРОТОКОЛ!C20</f>
        <v>380</v>
      </c>
      <c r="D19" s="45">
        <f>ПРОТОКОЛ!D20</f>
        <v>32</v>
      </c>
      <c r="E19" s="43">
        <f>ПРОТОКОЛ!E20</f>
        <v>39.299999999999997</v>
      </c>
      <c r="F19" s="45">
        <f>ПРОТОКОЛ!F20</f>
        <v>60</v>
      </c>
      <c r="G19" s="43">
        <f>ПРОТОКОЛ!G20</f>
        <v>0</v>
      </c>
      <c r="H19" s="43">
        <f>ПРОТОКОЛ!H20</f>
        <v>0</v>
      </c>
      <c r="I19" s="43">
        <f>ПРОТОКОЛ!I20</f>
        <v>9.4</v>
      </c>
      <c r="J19" s="43">
        <f>ПРОТОКОЛ!J20</f>
        <v>81</v>
      </c>
      <c r="K19" s="43">
        <f>ПРОТОКОЛ!K20</f>
        <v>0</v>
      </c>
      <c r="L19" s="45">
        <f>ПРОТОКОЛ!L20</f>
        <v>0</v>
      </c>
      <c r="M19" s="43" t="str">
        <f>ПРОТОКОЛ!M20</f>
        <v>3.50,6</v>
      </c>
      <c r="N19" s="45">
        <f>ПРОТОКОЛ!N20</f>
        <v>12</v>
      </c>
      <c r="O19" s="46">
        <f>ПРОТОКОЛ!O20</f>
        <v>185</v>
      </c>
      <c r="P19" s="44">
        <f t="shared" si="0"/>
        <v>5</v>
      </c>
    </row>
    <row r="20" spans="1:16" ht="15" customHeight="1">
      <c r="A20" s="41" t="str">
        <f>ПРОТОКОЛ!B21</f>
        <v>Пахно Алексей  Евгеньевич</v>
      </c>
      <c r="B20" s="41" t="str">
        <f>ПРОТОКОЛ!R21</f>
        <v>Субъект Российской Федерации 1</v>
      </c>
      <c r="C20" s="43">
        <f>ПРОТОКОЛ!C21</f>
        <v>380</v>
      </c>
      <c r="D20" s="45">
        <f>ПРОТОКОЛ!D21</f>
        <v>32</v>
      </c>
      <c r="E20" s="43">
        <f>ПРОТОКОЛ!E21</f>
        <v>27</v>
      </c>
      <c r="F20" s="45">
        <f>ПРОТОКОЛ!F21</f>
        <v>33</v>
      </c>
      <c r="G20" s="43">
        <f>ПРОТОКОЛ!G21</f>
        <v>0</v>
      </c>
      <c r="H20" s="43">
        <f>ПРОТОКОЛ!H21</f>
        <v>0</v>
      </c>
      <c r="I20" s="43">
        <f>ПРОТОКОЛ!I21</f>
        <v>9.4</v>
      </c>
      <c r="J20" s="43">
        <f>ПРОТОКОЛ!J21</f>
        <v>81</v>
      </c>
      <c r="K20" s="43">
        <f>ПРОТОКОЛ!K21</f>
        <v>0</v>
      </c>
      <c r="L20" s="45">
        <f>ПРОТОКОЛ!L21</f>
        <v>0</v>
      </c>
      <c r="M20" s="43" t="str">
        <f>ПРОТОКОЛ!M21</f>
        <v>3.35,3</v>
      </c>
      <c r="N20" s="45">
        <f>ПРОТОКОЛ!N21</f>
        <v>31</v>
      </c>
      <c r="O20" s="46">
        <f>ПРОТОКОЛ!O21</f>
        <v>177</v>
      </c>
      <c r="P20" s="44">
        <f t="shared" si="0"/>
        <v>8</v>
      </c>
    </row>
    <row r="21" spans="1:16" ht="15" customHeight="1">
      <c r="A21" s="41" t="str">
        <f>ПРОТОКОЛ!B22</f>
        <v>Черкасов   Александр  Николаевич</v>
      </c>
      <c r="B21" s="41" t="str">
        <f>ПРОТОКОЛ!R22</f>
        <v>Субъект Российской Федерации 1</v>
      </c>
      <c r="C21" s="43">
        <f>ПРОТОКОЛ!C22</f>
        <v>370</v>
      </c>
      <c r="D21" s="45">
        <f>ПРОТОКОЛ!D22</f>
        <v>30</v>
      </c>
      <c r="E21" s="43">
        <f>ПРОТОКОЛ!E22</f>
        <v>26</v>
      </c>
      <c r="F21" s="45">
        <f>ПРОТОКОЛ!F22</f>
        <v>31</v>
      </c>
      <c r="G21" s="43">
        <f>ПРОТОКОЛ!G22</f>
        <v>0</v>
      </c>
      <c r="H21" s="43">
        <f>ПРОТОКОЛ!H22</f>
        <v>0</v>
      </c>
      <c r="I21" s="43">
        <f>ПРОТОКОЛ!I22</f>
        <v>9.9</v>
      </c>
      <c r="J21" s="43">
        <f>ПРОТОКОЛ!J22</f>
        <v>66</v>
      </c>
      <c r="K21" s="43">
        <f>ПРОТОКОЛ!K22</f>
        <v>0</v>
      </c>
      <c r="L21" s="45">
        <f>ПРОТОКОЛ!L22</f>
        <v>0</v>
      </c>
      <c r="M21" s="43" t="str">
        <f>ПРОТОКОЛ!M22</f>
        <v>3.50.12</v>
      </c>
      <c r="N21" s="45">
        <f>ПРОТОКОЛ!N22</f>
        <v>12</v>
      </c>
      <c r="O21" s="46">
        <f>ПРОТОКОЛ!O22</f>
        <v>139</v>
      </c>
      <c r="P21" s="44">
        <f t="shared" si="0"/>
        <v>10</v>
      </c>
    </row>
    <row r="22" spans="1:16" ht="15" customHeight="1">
      <c r="A22" s="42" t="str">
        <f>ПРОТОКОЛ!B44</f>
        <v>Победённый Максим Давидович</v>
      </c>
      <c r="B22" s="42" t="str">
        <f>ПРОТОКОЛ!R44</f>
        <v>Субъект Российской Федерации 2</v>
      </c>
      <c r="C22" s="43">
        <f>ПРОТОКОЛ!C44</f>
        <v>390</v>
      </c>
      <c r="D22" s="45">
        <f>ПРОТОКОЛ!D44</f>
        <v>35</v>
      </c>
      <c r="E22" s="43">
        <f>ПРОТОКОЛ!E44</f>
        <v>35</v>
      </c>
      <c r="F22" s="45">
        <f>ПРОТОКОЛ!F44</f>
        <v>49</v>
      </c>
      <c r="G22" s="43">
        <f>ПРОТОКОЛ!G44</f>
        <v>0</v>
      </c>
      <c r="H22" s="43">
        <f>ПРОТОКОЛ!H44</f>
        <v>0</v>
      </c>
      <c r="I22" s="43">
        <f>ПРОТОКОЛ!I44</f>
        <v>9.6</v>
      </c>
      <c r="J22" s="43">
        <f>ПРОТОКОЛ!J44</f>
        <v>75</v>
      </c>
      <c r="K22" s="43">
        <f>ПРОТОКОЛ!K44</f>
        <v>0</v>
      </c>
      <c r="L22" s="45">
        <f>ПРОТОКОЛ!L44</f>
        <v>0</v>
      </c>
      <c r="M22" s="43" t="str">
        <f>ПРОТОКОЛ!M44</f>
        <v>3.43,4</v>
      </c>
      <c r="N22" s="45">
        <f>ПРОТОКОЛ!N44</f>
        <v>21</v>
      </c>
      <c r="O22" s="46">
        <f>ПРОТОКОЛ!O44</f>
        <v>180</v>
      </c>
      <c r="P22" s="44">
        <f t="shared" si="0"/>
        <v>6</v>
      </c>
    </row>
    <row r="23" spans="1:16" ht="15" customHeight="1">
      <c r="A23" s="42" t="str">
        <f>ПРОТОКОЛ!B45</f>
        <v>Дзюба Матвей Андреевич</v>
      </c>
      <c r="B23" s="42" t="str">
        <f>ПРОТОКОЛ!R45</f>
        <v>Субъект Российской Федерации 2</v>
      </c>
      <c r="C23" s="43">
        <f>ПРОТОКОЛ!C45</f>
        <v>380</v>
      </c>
      <c r="D23" s="45">
        <f>ПРОТОКОЛ!D45</f>
        <v>32</v>
      </c>
      <c r="E23" s="43">
        <f>ПРОТОКОЛ!E45</f>
        <v>30</v>
      </c>
      <c r="F23" s="45">
        <f>ПРОТОКОЛ!F45</f>
        <v>39</v>
      </c>
      <c r="G23" s="43">
        <f>ПРОТОКОЛ!G45</f>
        <v>0</v>
      </c>
      <c r="H23" s="43">
        <f>ПРОТОКОЛ!H45</f>
        <v>0</v>
      </c>
      <c r="I23" s="43">
        <f>ПРОТОКОЛ!I45</f>
        <v>9.9</v>
      </c>
      <c r="J23" s="43">
        <f>ПРОТОКОЛ!J45</f>
        <v>66</v>
      </c>
      <c r="K23" s="43">
        <f>ПРОТОКОЛ!K45</f>
        <v>0</v>
      </c>
      <c r="L23" s="45">
        <f>ПРОТОКОЛ!L45</f>
        <v>0</v>
      </c>
      <c r="M23" s="43" t="str">
        <f>ПРОТОКОЛ!M45</f>
        <v>3.456,2</v>
      </c>
      <c r="N23" s="45">
        <f>ПРОТОКОЛ!N45</f>
        <v>18</v>
      </c>
      <c r="O23" s="46">
        <f>ПРОТОКОЛ!O45</f>
        <v>155</v>
      </c>
      <c r="P23" s="44">
        <f t="shared" si="0"/>
        <v>9</v>
      </c>
    </row>
    <row r="24" spans="1:16" ht="15" customHeight="1">
      <c r="A24" s="42" t="str">
        <f>ПРОТОКОЛ!B46</f>
        <v>Терзян Арсений Амаякович</v>
      </c>
      <c r="B24" s="42" t="str">
        <f>ПРОТОКОЛ!R46</f>
        <v>Субъект Российской Федерации 2</v>
      </c>
      <c r="C24" s="43">
        <f>ПРОТОКОЛ!C46</f>
        <v>373</v>
      </c>
      <c r="D24" s="45">
        <f>ПРОТОКОЛ!D46</f>
        <v>31</v>
      </c>
      <c r="E24" s="43">
        <f>ПРОТОКОЛ!E46</f>
        <v>27</v>
      </c>
      <c r="F24" s="45">
        <f>ПРОТОКОЛ!F46</f>
        <v>33</v>
      </c>
      <c r="G24" s="43">
        <f>ПРОТОКОЛ!G46</f>
        <v>0</v>
      </c>
      <c r="H24" s="43">
        <f>ПРОТОКОЛ!H46</f>
        <v>0</v>
      </c>
      <c r="I24" s="43">
        <f>ПРОТОКОЛ!I46</f>
        <v>10.6</v>
      </c>
      <c r="J24" s="43">
        <f>ПРОТОКОЛ!J46</f>
        <v>45</v>
      </c>
      <c r="K24" s="43">
        <f>ПРОТОКОЛ!K46</f>
        <v>0</v>
      </c>
      <c r="L24" s="45">
        <f>ПРОТОКОЛ!L46</f>
        <v>0</v>
      </c>
      <c r="M24" s="43" t="str">
        <f>ПРОТОКОЛ!M46</f>
        <v>3.40,0</v>
      </c>
      <c r="N24" s="45">
        <f>ПРОТОКОЛ!N46</f>
        <v>26</v>
      </c>
      <c r="O24" s="46">
        <f>ПРОТОКОЛ!O46</f>
        <v>135</v>
      </c>
      <c r="P24" s="44">
        <f t="shared" si="0"/>
        <v>11</v>
      </c>
    </row>
    <row r="25" spans="1:16" ht="15" customHeight="1">
      <c r="A25" s="42" t="str">
        <f>ПРОТОКОЛ!B47</f>
        <v>Каменчук Денис Алексеевич</v>
      </c>
      <c r="B25" s="42" t="str">
        <f>ПРОТОКОЛ!R47</f>
        <v>Субъект Российской Федерации 2</v>
      </c>
      <c r="C25" s="43">
        <f>ПРОТОКОЛ!C47</f>
        <v>360</v>
      </c>
      <c r="D25" s="45">
        <f>ПРОТОКОЛ!D47</f>
        <v>27</v>
      </c>
      <c r="E25" s="43">
        <f>ПРОТОКОЛ!E47</f>
        <v>25</v>
      </c>
      <c r="F25" s="45">
        <f>ПРОТОКОЛ!F47</f>
        <v>29</v>
      </c>
      <c r="G25" s="43">
        <f>ПРОТОКОЛ!G47</f>
        <v>0</v>
      </c>
      <c r="H25" s="43">
        <f>ПРОТОКОЛ!H47</f>
        <v>0</v>
      </c>
      <c r="I25" s="43">
        <f>ПРОТОКОЛ!I47</f>
        <v>10.9</v>
      </c>
      <c r="J25" s="43">
        <f>ПРОТОКОЛ!J47</f>
        <v>36</v>
      </c>
      <c r="K25" s="43">
        <f>ПРОТОКОЛ!K47</f>
        <v>0</v>
      </c>
      <c r="L25" s="45">
        <f>ПРОТОКОЛ!L47</f>
        <v>0</v>
      </c>
      <c r="M25" s="43" t="str">
        <f>ПРОТОКОЛ!M47</f>
        <v>3.50,6</v>
      </c>
      <c r="N25" s="45">
        <f>ПРОТОКОЛ!N47</f>
        <v>12</v>
      </c>
      <c r="O25" s="46">
        <f>ПРОТОКОЛ!O47</f>
        <v>104</v>
      </c>
      <c r="P25" s="44">
        <f t="shared" si="0"/>
        <v>13</v>
      </c>
    </row>
    <row r="26" spans="1:16" ht="15" customHeight="1">
      <c r="A26" s="42" t="str">
        <f>ПРОТОКОЛ!B48</f>
        <v>Заичкин Павел Игоревич</v>
      </c>
      <c r="B26" s="42" t="str">
        <f>ПРОТОКОЛ!R48</f>
        <v>Субъект Российской Федерации 2</v>
      </c>
      <c r="C26" s="43">
        <f>ПРОТОКОЛ!C48</f>
        <v>400</v>
      </c>
      <c r="D26" s="45">
        <f>ПРОТОКОЛ!D48</f>
        <v>37</v>
      </c>
      <c r="E26" s="43">
        <f>ПРОТОКОЛ!E48</f>
        <v>38</v>
      </c>
      <c r="F26" s="45">
        <f>ПРОТОКОЛ!F48</f>
        <v>57</v>
      </c>
      <c r="G26" s="43">
        <f>ПРОТОКОЛ!G48</f>
        <v>0</v>
      </c>
      <c r="H26" s="43">
        <f>ПРОТОКОЛ!H48</f>
        <v>0</v>
      </c>
      <c r="I26" s="43">
        <f>ПРОТОКОЛ!I48</f>
        <v>9.4</v>
      </c>
      <c r="J26" s="43">
        <f>ПРОТОКОЛ!J48</f>
        <v>81</v>
      </c>
      <c r="K26" s="43">
        <f>ПРОТОКОЛ!K48</f>
        <v>0</v>
      </c>
      <c r="L26" s="45">
        <f>ПРОТОКОЛ!L48</f>
        <v>0</v>
      </c>
      <c r="M26" s="43" t="str">
        <f>ПРОТОКОЛ!M48</f>
        <v>3.35,3</v>
      </c>
      <c r="N26" s="45">
        <f>ПРОТОКОЛ!N48</f>
        <v>31</v>
      </c>
      <c r="O26" s="46">
        <f>ПРОТОКОЛ!O48</f>
        <v>206</v>
      </c>
      <c r="P26" s="44">
        <f t="shared" si="0"/>
        <v>4</v>
      </c>
    </row>
    <row r="27" spans="1:16" ht="15" customHeight="1">
      <c r="A27" s="42" t="str">
        <f>ПРОТОКОЛ!B49</f>
        <v>Шевченко Вадим Юрьевич</v>
      </c>
      <c r="B27" s="42" t="str">
        <f>ПРОТОКОЛ!R49</f>
        <v>Субъект Российской Федерации 2</v>
      </c>
      <c r="C27" s="43">
        <f>ПРОТОКОЛ!C49</f>
        <v>380</v>
      </c>
      <c r="D27" s="45">
        <f>ПРОТОКОЛ!D49</f>
        <v>32</v>
      </c>
      <c r="E27" s="43">
        <f>ПРОТОКОЛ!E49</f>
        <v>38</v>
      </c>
      <c r="F27" s="45">
        <f>ПРОТОКОЛ!F49</f>
        <v>57</v>
      </c>
      <c r="G27" s="43">
        <f>ПРОТОКОЛ!G49</f>
        <v>0</v>
      </c>
      <c r="H27" s="43">
        <f>ПРОТОКОЛ!H49</f>
        <v>0</v>
      </c>
      <c r="I27" s="43">
        <f>ПРОТОКОЛ!I49</f>
        <v>9.9</v>
      </c>
      <c r="J27" s="43">
        <f>ПРОТОКОЛ!J49</f>
        <v>66</v>
      </c>
      <c r="K27" s="43">
        <f>ПРОТОКОЛ!K49</f>
        <v>0</v>
      </c>
      <c r="L27" s="45">
        <f>ПРОТОКОЛ!L49</f>
        <v>0</v>
      </c>
      <c r="M27" s="43" t="str">
        <f>ПРОТОКОЛ!M49</f>
        <v>3.40.12</v>
      </c>
      <c r="N27" s="45">
        <f>ПРОТОКОЛ!N49</f>
        <v>24</v>
      </c>
      <c r="O27" s="46">
        <f>ПРОТОКОЛ!O49</f>
        <v>179</v>
      </c>
      <c r="P27" s="44">
        <f t="shared" si="0"/>
        <v>7</v>
      </c>
    </row>
    <row r="28" spans="1:16" ht="15" customHeight="1">
      <c r="A28" s="41" t="str">
        <f>ПРОТОКОЛ!B71</f>
        <v>Свиридов Никита Витальевич</v>
      </c>
      <c r="B28" s="41" t="str">
        <f>ПРОТОКОЛ!R71</f>
        <v>Субъект Российской Федерации 3</v>
      </c>
      <c r="C28" s="43">
        <f>ПРОТОКОЛ!C71</f>
        <v>350</v>
      </c>
      <c r="D28" s="45">
        <f>ПРОТОКОЛ!D71</f>
        <v>25</v>
      </c>
      <c r="E28" s="43">
        <f>ПРОТОКОЛ!E71</f>
        <v>25</v>
      </c>
      <c r="F28" s="45">
        <f>ПРОТОКОЛ!F71</f>
        <v>29</v>
      </c>
      <c r="G28" s="43">
        <f>ПРОТОКОЛ!G71</f>
        <v>0</v>
      </c>
      <c r="H28" s="43">
        <f>ПРОТОКОЛ!H71</f>
        <v>0</v>
      </c>
      <c r="I28" s="43">
        <f>ПРОТОКОЛ!I71</f>
        <v>10.9</v>
      </c>
      <c r="J28" s="43">
        <f>ПРОТОКОЛ!J71</f>
        <v>36</v>
      </c>
      <c r="K28" s="43">
        <f>ПРОТОКОЛ!K71</f>
        <v>0</v>
      </c>
      <c r="L28" s="45">
        <f>ПРОТОКОЛ!L71</f>
        <v>0</v>
      </c>
      <c r="M28" s="43" t="str">
        <f>ПРОТОКОЛ!M71</f>
        <v>3,55.45</v>
      </c>
      <c r="N28" s="45">
        <f>ПРОТОКОЛ!N71</f>
        <v>7</v>
      </c>
      <c r="O28" s="46">
        <f>ПРОТОКОЛ!O71</f>
        <v>97</v>
      </c>
      <c r="P28" s="44">
        <f t="shared" si="0"/>
        <v>14</v>
      </c>
    </row>
    <row r="29" spans="1:16" ht="15" customHeight="1">
      <c r="A29" s="41" t="str">
        <f>ПРОТОКОЛ!B72</f>
        <v xml:space="preserve">Сороконенко Макар </v>
      </c>
      <c r="B29" s="41" t="str">
        <f>ПРОТОКОЛ!R72</f>
        <v>Субъект Российской Федерации 3</v>
      </c>
      <c r="C29" s="43">
        <f>ПРОТОКОЛ!C72</f>
        <v>360</v>
      </c>
      <c r="D29" s="45">
        <f>ПРОТОКОЛ!D72</f>
        <v>27</v>
      </c>
      <c r="E29" s="43">
        <f>ПРОТОКОЛ!E72</f>
        <v>30</v>
      </c>
      <c r="F29" s="45">
        <f>ПРОТОКОЛ!F72</f>
        <v>39</v>
      </c>
      <c r="G29" s="43">
        <f>ПРОТОКОЛ!G72</f>
        <v>0</v>
      </c>
      <c r="H29" s="43">
        <f>ПРОТОКОЛ!H72</f>
        <v>0</v>
      </c>
      <c r="I29" s="43">
        <f>ПРОТОКОЛ!I72</f>
        <v>10.9</v>
      </c>
      <c r="J29" s="43">
        <f>ПРОТОКОЛ!J72</f>
        <v>36</v>
      </c>
      <c r="K29" s="43">
        <f>ПРОТОКОЛ!K72</f>
        <v>0</v>
      </c>
      <c r="L29" s="45">
        <f>ПРОТОКОЛ!L72</f>
        <v>0</v>
      </c>
      <c r="M29" s="43" t="str">
        <f>ПРОТОКОЛ!M72</f>
        <v>3,53,76</v>
      </c>
      <c r="N29" s="45">
        <f>ПРОТОКОЛ!N72</f>
        <v>9</v>
      </c>
      <c r="O29" s="46">
        <f>ПРОТОКОЛ!O72</f>
        <v>111</v>
      </c>
      <c r="P29" s="44">
        <f t="shared" si="0"/>
        <v>12</v>
      </c>
    </row>
    <row r="30" spans="1:16" ht="15" customHeight="1">
      <c r="A30" s="41" t="str">
        <f>ПРОТОКОЛ!B73</f>
        <v>Шувырь Захар Алексеевич</v>
      </c>
      <c r="B30" s="41" t="str">
        <f>ПРОТОКОЛ!R73</f>
        <v>Субъект Российской Федерации 3</v>
      </c>
      <c r="C30" s="43">
        <f>ПРОТОКОЛ!C73</f>
        <v>330</v>
      </c>
      <c r="D30" s="45">
        <f>ПРОТОКОЛ!D73</f>
        <v>21</v>
      </c>
      <c r="E30" s="43">
        <f>ПРОТОКОЛ!E73</f>
        <v>22</v>
      </c>
      <c r="F30" s="45">
        <f>ПРОТОКОЛ!F73</f>
        <v>23</v>
      </c>
      <c r="G30" s="43">
        <f>ПРОТОКОЛ!G73</f>
        <v>0</v>
      </c>
      <c r="H30" s="43">
        <f>ПРОТОКОЛ!H73</f>
        <v>0</v>
      </c>
      <c r="I30" s="43">
        <f>ПРОТОКОЛ!I73</f>
        <v>11.6</v>
      </c>
      <c r="J30" s="43">
        <f>ПРОТОКОЛ!J73</f>
        <v>15</v>
      </c>
      <c r="K30" s="43">
        <f>ПРОТОКОЛ!K73</f>
        <v>0</v>
      </c>
      <c r="L30" s="45">
        <f>ПРОТОКОЛ!L73</f>
        <v>0</v>
      </c>
      <c r="M30" s="43" t="str">
        <f>ПРОТОКОЛ!M73</f>
        <v>4,33,05</v>
      </c>
      <c r="N30" s="45">
        <f>ПРОТОКОЛ!N73</f>
        <v>1</v>
      </c>
      <c r="O30" s="46">
        <f>ПРОТОКОЛ!O73</f>
        <v>60</v>
      </c>
      <c r="P30" s="44">
        <f t="shared" si="0"/>
        <v>17</v>
      </c>
    </row>
    <row r="31" spans="1:16" ht="15" customHeight="1">
      <c r="A31" s="41" t="str">
        <f>ПРОТОКОЛ!B74</f>
        <v>Низамов Артём Рустамович</v>
      </c>
      <c r="B31" s="41" t="str">
        <f>ПРОТОКОЛ!R74</f>
        <v>Субъект Российской Федерации 3</v>
      </c>
      <c r="C31" s="43">
        <f>ПРОТОКОЛ!C74</f>
        <v>335</v>
      </c>
      <c r="D31" s="45">
        <f>ПРОТОКОЛ!D74</f>
        <v>22</v>
      </c>
      <c r="E31" s="43">
        <f>ПРОТОКОЛ!E74</f>
        <v>29.5</v>
      </c>
      <c r="F31" s="45">
        <f>ПРОТОКОЛ!F74</f>
        <v>38</v>
      </c>
      <c r="G31" s="43">
        <f>ПРОТОКОЛ!G74</f>
        <v>0</v>
      </c>
      <c r="H31" s="43">
        <f>ПРОТОКОЛ!H74</f>
        <v>0</v>
      </c>
      <c r="I31" s="43">
        <f>ПРОТОКОЛ!I74</f>
        <v>11.4</v>
      </c>
      <c r="J31" s="43">
        <f>ПРОТОКОЛ!J74</f>
        <v>21</v>
      </c>
      <c r="K31" s="43">
        <f>ПРОТОКОЛ!K74</f>
        <v>0</v>
      </c>
      <c r="L31" s="45">
        <f>ПРОТОКОЛ!L74</f>
        <v>0</v>
      </c>
      <c r="M31" s="43" t="str">
        <f>ПРОТОКОЛ!M74</f>
        <v>4,25,91</v>
      </c>
      <c r="N31" s="45">
        <f>ПРОТОКОЛ!N74</f>
        <v>1</v>
      </c>
      <c r="O31" s="46">
        <f>ПРОТОКОЛ!O74</f>
        <v>82</v>
      </c>
      <c r="P31" s="44">
        <f t="shared" si="0"/>
        <v>15</v>
      </c>
    </row>
    <row r="32" spans="1:16" ht="15" customHeight="1">
      <c r="A32" s="41" t="str">
        <f>ПРОТОКОЛ!B75</f>
        <v>Полушкин Арсений  Сергеевич</v>
      </c>
      <c r="B32" s="41" t="str">
        <f>ПРОТОКОЛ!R75</f>
        <v>Субъект Российской Федерации 3</v>
      </c>
      <c r="C32" s="43">
        <f>ПРОТОКОЛ!C75</f>
        <v>315</v>
      </c>
      <c r="D32" s="45">
        <f>ПРОТОКОЛ!D75</f>
        <v>18</v>
      </c>
      <c r="E32" s="43">
        <f>ПРОТОКОЛ!E75</f>
        <v>22</v>
      </c>
      <c r="F32" s="45">
        <f>ПРОТОКОЛ!F75</f>
        <v>23</v>
      </c>
      <c r="G32" s="43">
        <f>ПРОТОКОЛ!G75</f>
        <v>0</v>
      </c>
      <c r="H32" s="43">
        <f>ПРОТОКОЛ!H75</f>
        <v>0</v>
      </c>
      <c r="I32" s="43">
        <f>ПРОТОКОЛ!I75</f>
        <v>11.9</v>
      </c>
      <c r="J32" s="43">
        <f>ПРОТОКОЛ!J75</f>
        <v>7</v>
      </c>
      <c r="K32" s="43">
        <f>ПРОТОКОЛ!K75</f>
        <v>0</v>
      </c>
      <c r="L32" s="45">
        <f>ПРОТОКОЛ!L75</f>
        <v>0</v>
      </c>
      <c r="M32" s="43" t="str">
        <f>ПРОТОКОЛ!M75</f>
        <v>5,50,05</v>
      </c>
      <c r="N32" s="45">
        <f>ПРОТОКОЛ!N75</f>
        <v>1</v>
      </c>
      <c r="O32" s="46">
        <f>ПРОТОКОЛ!O75</f>
        <v>49</v>
      </c>
      <c r="P32" s="44">
        <f t="shared" si="0"/>
        <v>18</v>
      </c>
    </row>
    <row r="33" spans="1:16" ht="15" customHeight="1">
      <c r="A33" s="41" t="str">
        <f>ПРОТОКОЛ!B76</f>
        <v>Тиунов Станислав Викторович</v>
      </c>
      <c r="B33" s="41" t="str">
        <f>ПРОТОКОЛ!R76</f>
        <v>Субъект Российской Федерации 3</v>
      </c>
      <c r="C33" s="43">
        <f>ПРОТОКОЛ!C76</f>
        <v>330</v>
      </c>
      <c r="D33" s="45">
        <f>ПРОТОКОЛ!D76</f>
        <v>21</v>
      </c>
      <c r="E33" s="43">
        <f>ПРОТОКОЛ!E76</f>
        <v>25</v>
      </c>
      <c r="F33" s="45">
        <f>ПРОТОКОЛ!F76</f>
        <v>29</v>
      </c>
      <c r="G33" s="43">
        <f>ПРОТОКОЛ!G76</f>
        <v>0</v>
      </c>
      <c r="H33" s="43">
        <f>ПРОТОКОЛ!H76</f>
        <v>0</v>
      </c>
      <c r="I33" s="43">
        <f>ПРОТОКОЛ!I76</f>
        <v>11.6</v>
      </c>
      <c r="J33" s="43">
        <f>ПРОТОКОЛ!J76</f>
        <v>15</v>
      </c>
      <c r="K33" s="43">
        <f>ПРОТОКОЛ!K76</f>
        <v>0</v>
      </c>
      <c r="L33" s="45">
        <f>ПРОТОКОЛ!L76</f>
        <v>0</v>
      </c>
      <c r="M33" s="43" t="str">
        <f>ПРОТОКОЛ!M76</f>
        <v>5,49,01</v>
      </c>
      <c r="N33" s="45">
        <f>ПРОТОКОЛ!N76</f>
        <v>1</v>
      </c>
      <c r="O33" s="46">
        <f>ПРОТОКОЛ!O76</f>
        <v>66</v>
      </c>
      <c r="P33" s="44">
        <f t="shared" si="0"/>
        <v>16</v>
      </c>
    </row>
    <row r="34" spans="1:16" ht="15" customHeight="1">
      <c r="A34" s="42">
        <f>ПРОТОКОЛ!B98</f>
        <v>0</v>
      </c>
      <c r="B34" s="42" t="str">
        <f>ПРОТОКОЛ!R98</f>
        <v>Субъект Российской Федерации 4</v>
      </c>
      <c r="C34" s="43">
        <f>ПРОТОКОЛ!C98</f>
        <v>0</v>
      </c>
      <c r="D34" s="45">
        <f>ПРОТОКОЛ!D98</f>
        <v>0</v>
      </c>
      <c r="E34" s="43">
        <f>ПРОТОКОЛ!E98</f>
        <v>0</v>
      </c>
      <c r="F34" s="45">
        <f>ПРОТОКОЛ!F98</f>
        <v>0</v>
      </c>
      <c r="G34" s="43">
        <f>ПРОТОКОЛ!G98</f>
        <v>0</v>
      </c>
      <c r="H34" s="43">
        <f>ПРОТОКОЛ!H98</f>
        <v>0</v>
      </c>
      <c r="I34" s="43">
        <f>ПРОТОКОЛ!I98</f>
        <v>0</v>
      </c>
      <c r="J34" s="43">
        <f>ПРОТОКОЛ!J98</f>
        <v>0</v>
      </c>
      <c r="K34" s="43">
        <f>ПРОТОКОЛ!K98</f>
        <v>0</v>
      </c>
      <c r="L34" s="45">
        <f>ПРОТОКОЛ!L98</f>
        <v>0</v>
      </c>
      <c r="M34" s="43">
        <f>ПРОТОКОЛ!M98</f>
        <v>0</v>
      </c>
      <c r="N34" s="45">
        <f>ПРОТОКОЛ!N98</f>
        <v>0</v>
      </c>
      <c r="O34" s="46">
        <f>ПРОТОКОЛ!O98</f>
        <v>0</v>
      </c>
      <c r="P34" s="44">
        <f t="shared" si="0"/>
        <v>20</v>
      </c>
    </row>
    <row r="35" spans="1:16" ht="15" customHeight="1">
      <c r="A35" s="42">
        <f>ПРОТОКОЛ!B99</f>
        <v>0</v>
      </c>
      <c r="B35" s="42" t="str">
        <f>ПРОТОКОЛ!R99</f>
        <v>Субъект Российской Федерации 4</v>
      </c>
      <c r="C35" s="43">
        <f>ПРОТОКОЛ!C99</f>
        <v>0</v>
      </c>
      <c r="D35" s="45">
        <f>ПРОТОКОЛ!D99</f>
        <v>0</v>
      </c>
      <c r="E35" s="43">
        <f>ПРОТОКОЛ!E99</f>
        <v>0</v>
      </c>
      <c r="F35" s="45">
        <f>ПРОТОКОЛ!F99</f>
        <v>0</v>
      </c>
      <c r="G35" s="43">
        <f>ПРОТОКОЛ!G99</f>
        <v>0</v>
      </c>
      <c r="H35" s="43">
        <f>ПРОТОКОЛ!H99</f>
        <v>0</v>
      </c>
      <c r="I35" s="43">
        <f>ПРОТОКОЛ!I99</f>
        <v>0</v>
      </c>
      <c r="J35" s="43">
        <f>ПРОТОКОЛ!J99</f>
        <v>0</v>
      </c>
      <c r="K35" s="43">
        <f>ПРОТОКОЛ!K99</f>
        <v>0</v>
      </c>
      <c r="L35" s="45">
        <f>ПРОТОКОЛ!L99</f>
        <v>0</v>
      </c>
      <c r="M35" s="43">
        <f>ПРОТОКОЛ!M99</f>
        <v>0</v>
      </c>
      <c r="N35" s="45">
        <f>ПРОТОКОЛ!N99</f>
        <v>0</v>
      </c>
      <c r="O35" s="46">
        <f>ПРОТОКОЛ!O99</f>
        <v>0</v>
      </c>
      <c r="P35" s="44">
        <f t="shared" si="0"/>
        <v>20</v>
      </c>
    </row>
    <row r="36" spans="1:16" ht="15" customHeight="1">
      <c r="A36" s="42">
        <f>ПРОТОКОЛ!B100</f>
        <v>0</v>
      </c>
      <c r="B36" s="42" t="str">
        <f>ПРОТОКОЛ!R100</f>
        <v>Субъект Российской Федерации 4</v>
      </c>
      <c r="C36" s="43">
        <f>ПРОТОКОЛ!C100</f>
        <v>0</v>
      </c>
      <c r="D36" s="45">
        <f>ПРОТОКОЛ!D100</f>
        <v>0</v>
      </c>
      <c r="E36" s="43">
        <f>ПРОТОКОЛ!E100</f>
        <v>0</v>
      </c>
      <c r="F36" s="45">
        <f>ПРОТОКОЛ!F100</f>
        <v>0</v>
      </c>
      <c r="G36" s="43">
        <f>ПРОТОКОЛ!G100</f>
        <v>0</v>
      </c>
      <c r="H36" s="43">
        <f>ПРОТОКОЛ!H100</f>
        <v>0</v>
      </c>
      <c r="I36" s="43">
        <f>ПРОТОКОЛ!I100</f>
        <v>0</v>
      </c>
      <c r="J36" s="43">
        <f>ПРОТОКОЛ!J100</f>
        <v>0</v>
      </c>
      <c r="K36" s="43">
        <f>ПРОТОКОЛ!K100</f>
        <v>0</v>
      </c>
      <c r="L36" s="45">
        <f>ПРОТОКОЛ!L100</f>
        <v>0</v>
      </c>
      <c r="M36" s="43">
        <f>ПРОТОКОЛ!M100</f>
        <v>0</v>
      </c>
      <c r="N36" s="45">
        <f>ПРОТОКОЛ!N100</f>
        <v>0</v>
      </c>
      <c r="O36" s="46">
        <f>ПРОТОКОЛ!O100</f>
        <v>0</v>
      </c>
      <c r="P36" s="44">
        <f t="shared" si="0"/>
        <v>20</v>
      </c>
    </row>
    <row r="37" spans="1:16" ht="15" customHeight="1">
      <c r="A37" s="42">
        <f>ПРОТОКОЛ!B101</f>
        <v>0</v>
      </c>
      <c r="B37" s="42" t="str">
        <f>ПРОТОКОЛ!R101</f>
        <v>Субъект Российской Федерации 4</v>
      </c>
      <c r="C37" s="43">
        <f>ПРОТОКОЛ!C101</f>
        <v>0</v>
      </c>
      <c r="D37" s="45">
        <f>ПРОТОКОЛ!D101</f>
        <v>0</v>
      </c>
      <c r="E37" s="43">
        <f>ПРОТОКОЛ!E101</f>
        <v>0</v>
      </c>
      <c r="F37" s="45">
        <f>ПРОТОКОЛ!F101</f>
        <v>0</v>
      </c>
      <c r="G37" s="43">
        <f>ПРОТОКОЛ!G101</f>
        <v>0</v>
      </c>
      <c r="H37" s="43">
        <f>ПРОТОКОЛ!H101</f>
        <v>0</v>
      </c>
      <c r="I37" s="43">
        <f>ПРОТОКОЛ!I101</f>
        <v>0</v>
      </c>
      <c r="J37" s="43">
        <f>ПРОТОКОЛ!J101</f>
        <v>0</v>
      </c>
      <c r="K37" s="43">
        <f>ПРОТОКОЛ!K101</f>
        <v>0</v>
      </c>
      <c r="L37" s="45">
        <f>ПРОТОКОЛ!L101</f>
        <v>0</v>
      </c>
      <c r="M37" s="43">
        <f>ПРОТОКОЛ!M101</f>
        <v>0</v>
      </c>
      <c r="N37" s="45">
        <f>ПРОТОКОЛ!N101</f>
        <v>0</v>
      </c>
      <c r="O37" s="46">
        <f>ПРОТОКОЛ!O101</f>
        <v>0</v>
      </c>
      <c r="P37" s="44">
        <f t="shared" si="0"/>
        <v>20</v>
      </c>
    </row>
    <row r="38" spans="1:16" ht="15" customHeight="1">
      <c r="A38" s="42">
        <f>ПРОТОКОЛ!B102</f>
        <v>0</v>
      </c>
      <c r="B38" s="42" t="str">
        <f>ПРОТОКОЛ!R102</f>
        <v>Субъект Российской Федерации 4</v>
      </c>
      <c r="C38" s="43">
        <f>ПРОТОКОЛ!C102</f>
        <v>0</v>
      </c>
      <c r="D38" s="45">
        <f>ПРОТОКОЛ!D102</f>
        <v>0</v>
      </c>
      <c r="E38" s="43">
        <f>ПРОТОКОЛ!E102</f>
        <v>0</v>
      </c>
      <c r="F38" s="45">
        <f>ПРОТОКОЛ!F102</f>
        <v>0</v>
      </c>
      <c r="G38" s="43">
        <f>ПРОТОКОЛ!G102</f>
        <v>0</v>
      </c>
      <c r="H38" s="43">
        <f>ПРОТОКОЛ!H102</f>
        <v>0</v>
      </c>
      <c r="I38" s="43">
        <f>ПРОТОКОЛ!I102</f>
        <v>0</v>
      </c>
      <c r="J38" s="43">
        <f>ПРОТОКОЛ!J102</f>
        <v>0</v>
      </c>
      <c r="K38" s="43">
        <f>ПРОТОКОЛ!K102</f>
        <v>0</v>
      </c>
      <c r="L38" s="45">
        <f>ПРОТОКОЛ!L102</f>
        <v>0</v>
      </c>
      <c r="M38" s="43">
        <f>ПРОТОКОЛ!M102</f>
        <v>0</v>
      </c>
      <c r="N38" s="45">
        <f>ПРОТОКОЛ!N102</f>
        <v>0</v>
      </c>
      <c r="O38" s="46">
        <f>ПРОТОКОЛ!O102</f>
        <v>0</v>
      </c>
      <c r="P38" s="44">
        <f t="shared" si="0"/>
        <v>20</v>
      </c>
    </row>
    <row r="39" spans="1:16" ht="15" customHeight="1">
      <c r="A39" s="42">
        <f>ПРОТОКОЛ!B103</f>
        <v>0</v>
      </c>
      <c r="B39" s="42" t="str">
        <f>ПРОТОКОЛ!R103</f>
        <v>Субъект Российской Федерации 4</v>
      </c>
      <c r="C39" s="43">
        <f>ПРОТОКОЛ!C103</f>
        <v>0</v>
      </c>
      <c r="D39" s="45">
        <f>ПРОТОКОЛ!D103</f>
        <v>0</v>
      </c>
      <c r="E39" s="43">
        <f>ПРОТОКОЛ!E103</f>
        <v>0</v>
      </c>
      <c r="F39" s="45">
        <f>ПРОТОКОЛ!F103</f>
        <v>0</v>
      </c>
      <c r="G39" s="43">
        <f>ПРОТОКОЛ!G103</f>
        <v>0</v>
      </c>
      <c r="H39" s="43">
        <f>ПРОТОКОЛ!H103</f>
        <v>0</v>
      </c>
      <c r="I39" s="43">
        <f>ПРОТОКОЛ!I103</f>
        <v>0</v>
      </c>
      <c r="J39" s="43">
        <f>ПРОТОКОЛ!J103</f>
        <v>0</v>
      </c>
      <c r="K39" s="43">
        <f>ПРОТОКОЛ!K103</f>
        <v>0</v>
      </c>
      <c r="L39" s="45">
        <f>ПРОТОКОЛ!L103</f>
        <v>0</v>
      </c>
      <c r="M39" s="43">
        <f>ПРОТОКОЛ!M103</f>
        <v>0</v>
      </c>
      <c r="N39" s="45">
        <f>ПРОТОКОЛ!N103</f>
        <v>0</v>
      </c>
      <c r="O39" s="46">
        <f>ПРОТОКОЛ!O103</f>
        <v>0</v>
      </c>
      <c r="P39" s="44">
        <f t="shared" si="0"/>
        <v>20</v>
      </c>
    </row>
    <row r="40" spans="1:16" ht="15" customHeight="1">
      <c r="A40" s="41">
        <f>ПРОТОКОЛ!B125</f>
        <v>0</v>
      </c>
      <c r="B40" s="41" t="str">
        <f>ПРОТОКОЛ!R125</f>
        <v>Субъект Российской Федерации 5</v>
      </c>
      <c r="C40" s="43">
        <f>ПРОТОКОЛ!C125</f>
        <v>0</v>
      </c>
      <c r="D40" s="45">
        <f>ПРОТОКОЛ!D125</f>
        <v>0</v>
      </c>
      <c r="E40" s="43">
        <f>ПРОТОКОЛ!E125</f>
        <v>0</v>
      </c>
      <c r="F40" s="45">
        <f>ПРОТОКОЛ!F125</f>
        <v>0</v>
      </c>
      <c r="G40" s="43">
        <f>ПРОТОКОЛ!G125</f>
        <v>0</v>
      </c>
      <c r="H40" s="43">
        <f>ПРОТОКОЛ!H125</f>
        <v>0</v>
      </c>
      <c r="I40" s="43">
        <f>ПРОТОКОЛ!I125</f>
        <v>0</v>
      </c>
      <c r="J40" s="43">
        <f>ПРОТОКОЛ!J125</f>
        <v>0</v>
      </c>
      <c r="K40" s="43">
        <f>ПРОТОКОЛ!K125</f>
        <v>0</v>
      </c>
      <c r="L40" s="45">
        <f>ПРОТОКОЛ!L125</f>
        <v>0</v>
      </c>
      <c r="M40" s="43">
        <f>ПРОТОКОЛ!M125</f>
        <v>0</v>
      </c>
      <c r="N40" s="45">
        <f>ПРОТОКОЛ!N125</f>
        <v>0</v>
      </c>
      <c r="O40" s="46">
        <f>ПРОТОКОЛ!O125</f>
        <v>0</v>
      </c>
      <c r="P40" s="44">
        <f t="shared" si="0"/>
        <v>20</v>
      </c>
    </row>
    <row r="41" spans="1:16" ht="15" customHeight="1">
      <c r="A41" s="41">
        <f>ПРОТОКОЛ!B126</f>
        <v>0</v>
      </c>
      <c r="B41" s="41" t="str">
        <f>ПРОТОКОЛ!R126</f>
        <v>Субъект Российской Федерации 5</v>
      </c>
      <c r="C41" s="43">
        <f>ПРОТОКОЛ!C126</f>
        <v>0</v>
      </c>
      <c r="D41" s="45">
        <f>ПРОТОКОЛ!D126</f>
        <v>0</v>
      </c>
      <c r="E41" s="43">
        <f>ПРОТОКОЛ!E126</f>
        <v>0</v>
      </c>
      <c r="F41" s="45">
        <f>ПРОТОКОЛ!F126</f>
        <v>0</v>
      </c>
      <c r="G41" s="43">
        <f>ПРОТОКОЛ!G126</f>
        <v>0</v>
      </c>
      <c r="H41" s="43">
        <f>ПРОТОКОЛ!H126</f>
        <v>0</v>
      </c>
      <c r="I41" s="43">
        <f>ПРОТОКОЛ!I126</f>
        <v>0</v>
      </c>
      <c r="J41" s="43">
        <f>ПРОТОКОЛ!J126</f>
        <v>0</v>
      </c>
      <c r="K41" s="43">
        <f>ПРОТОКОЛ!K126</f>
        <v>0</v>
      </c>
      <c r="L41" s="45">
        <f>ПРОТОКОЛ!L126</f>
        <v>0</v>
      </c>
      <c r="M41" s="43">
        <f>ПРОТОКОЛ!M126</f>
        <v>0</v>
      </c>
      <c r="N41" s="45">
        <f>ПРОТОКОЛ!N126</f>
        <v>0</v>
      </c>
      <c r="O41" s="46">
        <f>ПРОТОКОЛ!O126</f>
        <v>0</v>
      </c>
      <c r="P41" s="44">
        <f t="shared" si="0"/>
        <v>20</v>
      </c>
    </row>
    <row r="42" spans="1:16" ht="15" customHeight="1">
      <c r="A42" s="41">
        <f>ПРОТОКОЛ!B127</f>
        <v>0</v>
      </c>
      <c r="B42" s="41" t="str">
        <f>ПРОТОКОЛ!R127</f>
        <v>Субъект Российской Федерации 5</v>
      </c>
      <c r="C42" s="43">
        <f>ПРОТОКОЛ!C127</f>
        <v>0</v>
      </c>
      <c r="D42" s="45">
        <f>ПРОТОКОЛ!D127</f>
        <v>0</v>
      </c>
      <c r="E42" s="43">
        <f>ПРОТОКОЛ!E127</f>
        <v>0</v>
      </c>
      <c r="F42" s="45">
        <f>ПРОТОКОЛ!F127</f>
        <v>0</v>
      </c>
      <c r="G42" s="43">
        <f>ПРОТОКОЛ!G127</f>
        <v>0</v>
      </c>
      <c r="H42" s="43">
        <f>ПРОТОКОЛ!H127</f>
        <v>0</v>
      </c>
      <c r="I42" s="43">
        <f>ПРОТОКОЛ!I127</f>
        <v>0</v>
      </c>
      <c r="J42" s="43">
        <f>ПРОТОКОЛ!J127</f>
        <v>0</v>
      </c>
      <c r="K42" s="43">
        <f>ПРОТОКОЛ!K127</f>
        <v>0</v>
      </c>
      <c r="L42" s="45">
        <f>ПРОТОКОЛ!L127</f>
        <v>0</v>
      </c>
      <c r="M42" s="43">
        <f>ПРОТОКОЛ!M127</f>
        <v>0</v>
      </c>
      <c r="N42" s="45">
        <f>ПРОТОКОЛ!N127</f>
        <v>0</v>
      </c>
      <c r="O42" s="46">
        <f>ПРОТОКОЛ!O127</f>
        <v>0</v>
      </c>
      <c r="P42" s="44">
        <f t="shared" si="0"/>
        <v>20</v>
      </c>
    </row>
    <row r="43" spans="1:16" ht="15" customHeight="1">
      <c r="A43" s="41">
        <f>ПРОТОКОЛ!B128</f>
        <v>0</v>
      </c>
      <c r="B43" s="41" t="str">
        <f>ПРОТОКОЛ!R128</f>
        <v>Субъект Российской Федерации 5</v>
      </c>
      <c r="C43" s="43">
        <f>ПРОТОКОЛ!C128</f>
        <v>0</v>
      </c>
      <c r="D43" s="45">
        <f>ПРОТОКОЛ!D128</f>
        <v>0</v>
      </c>
      <c r="E43" s="43">
        <f>ПРОТОКОЛ!E128</f>
        <v>0</v>
      </c>
      <c r="F43" s="45">
        <f>ПРОТОКОЛ!F128</f>
        <v>0</v>
      </c>
      <c r="G43" s="43">
        <f>ПРОТОКОЛ!G128</f>
        <v>0</v>
      </c>
      <c r="H43" s="43">
        <f>ПРОТОКОЛ!H128</f>
        <v>0</v>
      </c>
      <c r="I43" s="43">
        <f>ПРОТОКОЛ!I128</f>
        <v>0</v>
      </c>
      <c r="J43" s="43">
        <f>ПРОТОКОЛ!J128</f>
        <v>0</v>
      </c>
      <c r="K43" s="43">
        <f>ПРОТОКОЛ!K128</f>
        <v>0</v>
      </c>
      <c r="L43" s="45">
        <f>ПРОТОКОЛ!L128</f>
        <v>0</v>
      </c>
      <c r="M43" s="43">
        <f>ПРОТОКОЛ!M128</f>
        <v>0</v>
      </c>
      <c r="N43" s="45">
        <f>ПРОТОКОЛ!N128</f>
        <v>0</v>
      </c>
      <c r="O43" s="46">
        <f>ПРОТОКОЛ!O128</f>
        <v>0</v>
      </c>
      <c r="P43" s="44">
        <f t="shared" si="0"/>
        <v>20</v>
      </c>
    </row>
    <row r="44" spans="1:16" ht="15" customHeight="1">
      <c r="A44" s="41">
        <f>ПРОТОКОЛ!B129</f>
        <v>0</v>
      </c>
      <c r="B44" s="41" t="str">
        <f>ПРОТОКОЛ!R129</f>
        <v>Субъект Российской Федерации 5</v>
      </c>
      <c r="C44" s="43">
        <f>ПРОТОКОЛ!C129</f>
        <v>0</v>
      </c>
      <c r="D44" s="45">
        <f>ПРОТОКОЛ!D129</f>
        <v>0</v>
      </c>
      <c r="E44" s="43">
        <f>ПРОТОКОЛ!E129</f>
        <v>0</v>
      </c>
      <c r="F44" s="45">
        <f>ПРОТОКОЛ!F129</f>
        <v>0</v>
      </c>
      <c r="G44" s="43">
        <f>ПРОТОКОЛ!G129</f>
        <v>0</v>
      </c>
      <c r="H44" s="43">
        <f>ПРОТОКОЛ!H129</f>
        <v>0</v>
      </c>
      <c r="I44" s="43">
        <f>ПРОТОКОЛ!I129</f>
        <v>0</v>
      </c>
      <c r="J44" s="43">
        <f>ПРОТОКОЛ!J129</f>
        <v>0</v>
      </c>
      <c r="K44" s="43">
        <f>ПРОТОКОЛ!K129</f>
        <v>0</v>
      </c>
      <c r="L44" s="45">
        <f>ПРОТОКОЛ!L129</f>
        <v>0</v>
      </c>
      <c r="M44" s="43">
        <f>ПРОТОКОЛ!M129</f>
        <v>0</v>
      </c>
      <c r="N44" s="45">
        <f>ПРОТОКОЛ!N129</f>
        <v>0</v>
      </c>
      <c r="O44" s="46">
        <f>ПРОТОКОЛ!O129</f>
        <v>0</v>
      </c>
      <c r="P44" s="44">
        <f t="shared" si="0"/>
        <v>20</v>
      </c>
    </row>
    <row r="45" spans="1:16" ht="15" customHeight="1">
      <c r="A45" s="41">
        <f>ПРОТОКОЛ!B130</f>
        <v>0</v>
      </c>
      <c r="B45" s="41" t="str">
        <f>ПРОТОКОЛ!R130</f>
        <v>Субъект Российской Федерации 5</v>
      </c>
      <c r="C45" s="43">
        <f>ПРОТОКОЛ!C130</f>
        <v>0</v>
      </c>
      <c r="D45" s="45">
        <f>ПРОТОКОЛ!D130</f>
        <v>0</v>
      </c>
      <c r="E45" s="43">
        <f>ПРОТОКОЛ!E130</f>
        <v>0</v>
      </c>
      <c r="F45" s="45">
        <f>ПРОТОКОЛ!F130</f>
        <v>0</v>
      </c>
      <c r="G45" s="43">
        <f>ПРОТОКОЛ!G130</f>
        <v>0</v>
      </c>
      <c r="H45" s="43">
        <f>ПРОТОКОЛ!H130</f>
        <v>0</v>
      </c>
      <c r="I45" s="43">
        <f>ПРОТОКОЛ!I130</f>
        <v>0</v>
      </c>
      <c r="J45" s="43">
        <f>ПРОТОКОЛ!J130</f>
        <v>0</v>
      </c>
      <c r="K45" s="43">
        <f>ПРОТОКОЛ!K130</f>
        <v>0</v>
      </c>
      <c r="L45" s="45">
        <f>ПРОТОКОЛ!L130</f>
        <v>0</v>
      </c>
      <c r="M45" s="43">
        <f>ПРОТОКОЛ!M130</f>
        <v>0</v>
      </c>
      <c r="N45" s="45">
        <f>ПРОТОКОЛ!N130</f>
        <v>0</v>
      </c>
      <c r="O45" s="46">
        <f>ПРОТОКОЛ!O130</f>
        <v>0</v>
      </c>
      <c r="P45" s="44">
        <f t="shared" si="0"/>
        <v>20</v>
      </c>
    </row>
    <row r="46" spans="1:16" ht="15" customHeight="1">
      <c r="A46" s="42">
        <f>ПРОТОКОЛ!B152</f>
        <v>0</v>
      </c>
      <c r="B46" s="42" t="str">
        <f>ПРОТОКОЛ!R152</f>
        <v>Субъект Российской Федерации 6</v>
      </c>
      <c r="C46" s="43">
        <f>ПРОТОКОЛ!C152</f>
        <v>0</v>
      </c>
      <c r="D46" s="45">
        <f>ПРОТОКОЛ!D152</f>
        <v>0</v>
      </c>
      <c r="E46" s="43">
        <f>ПРОТОКОЛ!E152</f>
        <v>0</v>
      </c>
      <c r="F46" s="45">
        <f>ПРОТОКОЛ!F152</f>
        <v>0</v>
      </c>
      <c r="G46" s="43">
        <f>ПРОТОКОЛ!G152</f>
        <v>0</v>
      </c>
      <c r="H46" s="43">
        <f>ПРОТОКОЛ!H152</f>
        <v>0</v>
      </c>
      <c r="I46" s="43">
        <f>ПРОТОКОЛ!I152</f>
        <v>0</v>
      </c>
      <c r="J46" s="43">
        <f>ПРОТОКОЛ!J152</f>
        <v>0</v>
      </c>
      <c r="K46" s="43">
        <f>ПРОТОКОЛ!K152</f>
        <v>0</v>
      </c>
      <c r="L46" s="45">
        <f>ПРОТОКОЛ!L152</f>
        <v>0</v>
      </c>
      <c r="M46" s="43">
        <f>ПРОТОКОЛ!M152</f>
        <v>0</v>
      </c>
      <c r="N46" s="45">
        <f>ПРОТОКОЛ!N152</f>
        <v>0</v>
      </c>
      <c r="O46" s="46">
        <f>ПРОТОКОЛ!O152</f>
        <v>0</v>
      </c>
      <c r="P46" s="44">
        <f t="shared" si="0"/>
        <v>20</v>
      </c>
    </row>
    <row r="47" spans="1:16" ht="15" customHeight="1">
      <c r="A47" s="42">
        <f>ПРОТОКОЛ!B153</f>
        <v>0</v>
      </c>
      <c r="B47" s="42" t="str">
        <f>ПРОТОКОЛ!R153</f>
        <v>Субъект Российской Федерации 6</v>
      </c>
      <c r="C47" s="43">
        <f>ПРОТОКОЛ!C153</f>
        <v>0</v>
      </c>
      <c r="D47" s="45">
        <f>ПРОТОКОЛ!D153</f>
        <v>0</v>
      </c>
      <c r="E47" s="43">
        <f>ПРОТОКОЛ!E153</f>
        <v>0</v>
      </c>
      <c r="F47" s="45">
        <f>ПРОТОКОЛ!F153</f>
        <v>0</v>
      </c>
      <c r="G47" s="43">
        <f>ПРОТОКОЛ!G153</f>
        <v>0</v>
      </c>
      <c r="H47" s="43">
        <f>ПРОТОКОЛ!H153</f>
        <v>0</v>
      </c>
      <c r="I47" s="43">
        <f>ПРОТОКОЛ!I153</f>
        <v>0</v>
      </c>
      <c r="J47" s="43">
        <f>ПРОТОКОЛ!J153</f>
        <v>0</v>
      </c>
      <c r="K47" s="43">
        <f>ПРОТОКОЛ!K153</f>
        <v>0</v>
      </c>
      <c r="L47" s="45">
        <f>ПРОТОКОЛ!L153</f>
        <v>0</v>
      </c>
      <c r="M47" s="43">
        <f>ПРОТОКОЛ!M153</f>
        <v>0</v>
      </c>
      <c r="N47" s="45">
        <f>ПРОТОКОЛ!N153</f>
        <v>0</v>
      </c>
      <c r="O47" s="46">
        <f>ПРОТОКОЛ!O153</f>
        <v>0</v>
      </c>
      <c r="P47" s="44">
        <f t="shared" si="0"/>
        <v>20</v>
      </c>
    </row>
    <row r="48" spans="1:16" ht="15" customHeight="1">
      <c r="A48" s="42">
        <f>ПРОТОКОЛ!B154</f>
        <v>0</v>
      </c>
      <c r="B48" s="42" t="str">
        <f>ПРОТОКОЛ!R154</f>
        <v>Субъект Российской Федерации 6</v>
      </c>
      <c r="C48" s="43">
        <f>ПРОТОКОЛ!C154</f>
        <v>0</v>
      </c>
      <c r="D48" s="45">
        <f>ПРОТОКОЛ!D154</f>
        <v>0</v>
      </c>
      <c r="E48" s="43">
        <f>ПРОТОКОЛ!E154</f>
        <v>0</v>
      </c>
      <c r="F48" s="45">
        <f>ПРОТОКОЛ!F154</f>
        <v>0</v>
      </c>
      <c r="G48" s="43">
        <f>ПРОТОКОЛ!G154</f>
        <v>0</v>
      </c>
      <c r="H48" s="43">
        <f>ПРОТОКОЛ!H154</f>
        <v>0</v>
      </c>
      <c r="I48" s="43">
        <f>ПРОТОКОЛ!I154</f>
        <v>0</v>
      </c>
      <c r="J48" s="43">
        <f>ПРОТОКОЛ!J154</f>
        <v>0</v>
      </c>
      <c r="K48" s="43">
        <f>ПРОТОКОЛ!K154</f>
        <v>0</v>
      </c>
      <c r="L48" s="45">
        <f>ПРОТОКОЛ!L154</f>
        <v>0</v>
      </c>
      <c r="M48" s="43">
        <f>ПРОТОКОЛ!M154</f>
        <v>0</v>
      </c>
      <c r="N48" s="45">
        <f>ПРОТОКОЛ!N154</f>
        <v>0</v>
      </c>
      <c r="O48" s="46">
        <f>ПРОТОКОЛ!O154</f>
        <v>0</v>
      </c>
      <c r="P48" s="44">
        <f t="shared" si="0"/>
        <v>20</v>
      </c>
    </row>
    <row r="49" spans="1:16" ht="15" customHeight="1">
      <c r="A49" s="42">
        <f>ПРОТОКОЛ!B155</f>
        <v>0</v>
      </c>
      <c r="B49" s="42" t="str">
        <f>ПРОТОКОЛ!R155</f>
        <v>Субъект Российской Федерации 6</v>
      </c>
      <c r="C49" s="43">
        <f>ПРОТОКОЛ!C155</f>
        <v>0</v>
      </c>
      <c r="D49" s="45">
        <f>ПРОТОКОЛ!D155</f>
        <v>0</v>
      </c>
      <c r="E49" s="43">
        <f>ПРОТОКОЛ!E155</f>
        <v>0</v>
      </c>
      <c r="F49" s="45">
        <f>ПРОТОКОЛ!F155</f>
        <v>0</v>
      </c>
      <c r="G49" s="43">
        <f>ПРОТОКОЛ!G155</f>
        <v>0</v>
      </c>
      <c r="H49" s="43">
        <f>ПРОТОКОЛ!H155</f>
        <v>0</v>
      </c>
      <c r="I49" s="43">
        <f>ПРОТОКОЛ!I155</f>
        <v>0</v>
      </c>
      <c r="J49" s="43">
        <f>ПРОТОКОЛ!J155</f>
        <v>0</v>
      </c>
      <c r="K49" s="43">
        <f>ПРОТОКОЛ!K155</f>
        <v>0</v>
      </c>
      <c r="L49" s="45">
        <f>ПРОТОКОЛ!L155</f>
        <v>0</v>
      </c>
      <c r="M49" s="43">
        <f>ПРОТОКОЛ!M155</f>
        <v>0</v>
      </c>
      <c r="N49" s="45">
        <f>ПРОТОКОЛ!N155</f>
        <v>0</v>
      </c>
      <c r="O49" s="46">
        <f>ПРОТОКОЛ!O155</f>
        <v>0</v>
      </c>
      <c r="P49" s="44">
        <f t="shared" si="0"/>
        <v>20</v>
      </c>
    </row>
    <row r="50" spans="1:16" ht="15" customHeight="1">
      <c r="A50" s="42">
        <f>ПРОТОКОЛ!B156</f>
        <v>0</v>
      </c>
      <c r="B50" s="42" t="str">
        <f>ПРОТОКОЛ!R156</f>
        <v>Субъект Российской Федерации 6</v>
      </c>
      <c r="C50" s="43">
        <f>ПРОТОКОЛ!C156</f>
        <v>0</v>
      </c>
      <c r="D50" s="45">
        <f>ПРОТОКОЛ!D156</f>
        <v>0</v>
      </c>
      <c r="E50" s="43">
        <f>ПРОТОКОЛ!E156</f>
        <v>0</v>
      </c>
      <c r="F50" s="45">
        <f>ПРОТОКОЛ!F156</f>
        <v>0</v>
      </c>
      <c r="G50" s="43">
        <f>ПРОТОКОЛ!G156</f>
        <v>0</v>
      </c>
      <c r="H50" s="43">
        <f>ПРОТОКОЛ!H156</f>
        <v>0</v>
      </c>
      <c r="I50" s="43">
        <f>ПРОТОКОЛ!I156</f>
        <v>0</v>
      </c>
      <c r="J50" s="43">
        <f>ПРОТОКОЛ!J156</f>
        <v>0</v>
      </c>
      <c r="K50" s="43">
        <f>ПРОТОКОЛ!K156</f>
        <v>0</v>
      </c>
      <c r="L50" s="45">
        <f>ПРОТОКОЛ!L156</f>
        <v>0</v>
      </c>
      <c r="M50" s="43">
        <f>ПРОТОКОЛ!M156</f>
        <v>0</v>
      </c>
      <c r="N50" s="45">
        <f>ПРОТОКОЛ!N156</f>
        <v>0</v>
      </c>
      <c r="O50" s="46">
        <f>ПРОТОКОЛ!O156</f>
        <v>0</v>
      </c>
      <c r="P50" s="44">
        <f t="shared" si="0"/>
        <v>20</v>
      </c>
    </row>
    <row r="51" spans="1:16" ht="15" customHeight="1">
      <c r="A51" s="42">
        <f>ПРОТОКОЛ!B157</f>
        <v>0</v>
      </c>
      <c r="B51" s="42" t="str">
        <f>ПРОТОКОЛ!R157</f>
        <v>Субъект Российской Федерации 6</v>
      </c>
      <c r="C51" s="43">
        <f>ПРОТОКОЛ!C157</f>
        <v>0</v>
      </c>
      <c r="D51" s="45">
        <f>ПРОТОКОЛ!D157</f>
        <v>0</v>
      </c>
      <c r="E51" s="43">
        <f>ПРОТОКОЛ!E157</f>
        <v>0</v>
      </c>
      <c r="F51" s="45">
        <f>ПРОТОКОЛ!F157</f>
        <v>0</v>
      </c>
      <c r="G51" s="43">
        <f>ПРОТОКОЛ!G157</f>
        <v>0</v>
      </c>
      <c r="H51" s="43">
        <f>ПРОТОКОЛ!H157</f>
        <v>0</v>
      </c>
      <c r="I51" s="43">
        <f>ПРОТОКОЛ!I157</f>
        <v>0</v>
      </c>
      <c r="J51" s="43">
        <f>ПРОТОКОЛ!J157</f>
        <v>0</v>
      </c>
      <c r="K51" s="43">
        <f>ПРОТОКОЛ!K157</f>
        <v>0</v>
      </c>
      <c r="L51" s="45">
        <f>ПРОТОКОЛ!L157</f>
        <v>0</v>
      </c>
      <c r="M51" s="43">
        <f>ПРОТОКОЛ!M157</f>
        <v>0</v>
      </c>
      <c r="N51" s="45">
        <f>ПРОТОКОЛ!N157</f>
        <v>0</v>
      </c>
      <c r="O51" s="46">
        <f>ПРОТОКОЛ!O157</f>
        <v>0</v>
      </c>
      <c r="P51" s="44">
        <f t="shared" si="0"/>
        <v>20</v>
      </c>
    </row>
    <row r="52" spans="1:16" ht="15" customHeight="1">
      <c r="A52" s="41">
        <f>ПРОТОКОЛ!B179</f>
        <v>0</v>
      </c>
      <c r="B52" s="41" t="str">
        <f>ПРОТОКОЛ!R179</f>
        <v>Субъект Российской Федерации 7</v>
      </c>
      <c r="C52" s="43">
        <f>ПРОТОКОЛ!C179</f>
        <v>0</v>
      </c>
      <c r="D52" s="45">
        <f>ПРОТОКОЛ!D179</f>
        <v>0</v>
      </c>
      <c r="E52" s="43">
        <f>ПРОТОКОЛ!E179</f>
        <v>0</v>
      </c>
      <c r="F52" s="45">
        <f>ПРОТОКОЛ!F179</f>
        <v>0</v>
      </c>
      <c r="G52" s="43">
        <f>ПРОТОКОЛ!G179</f>
        <v>0</v>
      </c>
      <c r="H52" s="43">
        <f>ПРОТОКОЛ!H179</f>
        <v>0</v>
      </c>
      <c r="I52" s="43">
        <f>ПРОТОКОЛ!I179</f>
        <v>0</v>
      </c>
      <c r="J52" s="43">
        <f>ПРОТОКОЛ!J179</f>
        <v>0</v>
      </c>
      <c r="K52" s="43">
        <f>ПРОТОКОЛ!K179</f>
        <v>0</v>
      </c>
      <c r="L52" s="45">
        <f>ПРОТОКОЛ!L179</f>
        <v>0</v>
      </c>
      <c r="M52" s="43">
        <f>ПРОТОКОЛ!M179</f>
        <v>0</v>
      </c>
      <c r="N52" s="45">
        <f>ПРОТОКОЛ!N179</f>
        <v>0</v>
      </c>
      <c r="O52" s="46">
        <f>ПРОТОКОЛ!O179</f>
        <v>0</v>
      </c>
      <c r="P52" s="44">
        <f t="shared" si="0"/>
        <v>20</v>
      </c>
    </row>
    <row r="53" spans="1:16" ht="15" customHeight="1">
      <c r="A53" s="41">
        <f>ПРОТОКОЛ!B180</f>
        <v>0</v>
      </c>
      <c r="B53" s="41" t="str">
        <f>ПРОТОКОЛ!R180</f>
        <v>Субъект Российской Федерации 7</v>
      </c>
      <c r="C53" s="43">
        <f>ПРОТОКОЛ!C180</f>
        <v>0</v>
      </c>
      <c r="D53" s="45">
        <f>ПРОТОКОЛ!D180</f>
        <v>0</v>
      </c>
      <c r="E53" s="43">
        <f>ПРОТОКОЛ!E180</f>
        <v>0</v>
      </c>
      <c r="F53" s="45">
        <f>ПРОТОКОЛ!F180</f>
        <v>0</v>
      </c>
      <c r="G53" s="43">
        <f>ПРОТОКОЛ!G180</f>
        <v>0</v>
      </c>
      <c r="H53" s="43">
        <f>ПРОТОКОЛ!H180</f>
        <v>0</v>
      </c>
      <c r="I53" s="43">
        <f>ПРОТОКОЛ!I180</f>
        <v>0</v>
      </c>
      <c r="J53" s="43">
        <f>ПРОТОКОЛ!J180</f>
        <v>0</v>
      </c>
      <c r="K53" s="43">
        <f>ПРОТОКОЛ!K180</f>
        <v>0</v>
      </c>
      <c r="L53" s="45">
        <f>ПРОТОКОЛ!L180</f>
        <v>0</v>
      </c>
      <c r="M53" s="43">
        <f>ПРОТОКОЛ!M180</f>
        <v>0</v>
      </c>
      <c r="N53" s="45">
        <f>ПРОТОКОЛ!N180</f>
        <v>0</v>
      </c>
      <c r="O53" s="46">
        <f>ПРОТОКОЛ!O180</f>
        <v>0</v>
      </c>
      <c r="P53" s="44">
        <f t="shared" si="0"/>
        <v>20</v>
      </c>
    </row>
    <row r="54" spans="1:16" ht="15" customHeight="1">
      <c r="A54" s="41">
        <f>ПРОТОКОЛ!B181</f>
        <v>0</v>
      </c>
      <c r="B54" s="41" t="str">
        <f>ПРОТОКОЛ!R181</f>
        <v>Субъект Российской Федерации 7</v>
      </c>
      <c r="C54" s="43">
        <f>ПРОТОКОЛ!C181</f>
        <v>0</v>
      </c>
      <c r="D54" s="45">
        <f>ПРОТОКОЛ!D181</f>
        <v>0</v>
      </c>
      <c r="E54" s="43">
        <f>ПРОТОКОЛ!E181</f>
        <v>0</v>
      </c>
      <c r="F54" s="45">
        <f>ПРОТОКОЛ!F181</f>
        <v>0</v>
      </c>
      <c r="G54" s="43">
        <f>ПРОТОКОЛ!G181</f>
        <v>0</v>
      </c>
      <c r="H54" s="43">
        <f>ПРОТОКОЛ!H181</f>
        <v>0</v>
      </c>
      <c r="I54" s="43">
        <f>ПРОТОКОЛ!I181</f>
        <v>0</v>
      </c>
      <c r="J54" s="43">
        <f>ПРОТОКОЛ!J181</f>
        <v>0</v>
      </c>
      <c r="K54" s="43">
        <f>ПРОТОКОЛ!K181</f>
        <v>0</v>
      </c>
      <c r="L54" s="45">
        <f>ПРОТОКОЛ!L181</f>
        <v>0</v>
      </c>
      <c r="M54" s="43">
        <f>ПРОТОКОЛ!M181</f>
        <v>0</v>
      </c>
      <c r="N54" s="45">
        <f>ПРОТОКОЛ!N181</f>
        <v>0</v>
      </c>
      <c r="O54" s="46">
        <f>ПРОТОКОЛ!O181</f>
        <v>0</v>
      </c>
      <c r="P54" s="44">
        <f t="shared" si="0"/>
        <v>20</v>
      </c>
    </row>
    <row r="55" spans="1:16" ht="15" customHeight="1">
      <c r="A55" s="41">
        <f>ПРОТОКОЛ!B182</f>
        <v>0</v>
      </c>
      <c r="B55" s="41" t="str">
        <f>ПРОТОКОЛ!R182</f>
        <v>Субъект Российской Федерации 7</v>
      </c>
      <c r="C55" s="43">
        <f>ПРОТОКОЛ!C182</f>
        <v>0</v>
      </c>
      <c r="D55" s="45">
        <f>ПРОТОКОЛ!D182</f>
        <v>0</v>
      </c>
      <c r="E55" s="43">
        <f>ПРОТОКОЛ!E182</f>
        <v>0</v>
      </c>
      <c r="F55" s="45">
        <f>ПРОТОКОЛ!F182</f>
        <v>0</v>
      </c>
      <c r="G55" s="43">
        <f>ПРОТОКОЛ!G182</f>
        <v>0</v>
      </c>
      <c r="H55" s="43">
        <f>ПРОТОКОЛ!H182</f>
        <v>0</v>
      </c>
      <c r="I55" s="43">
        <f>ПРОТОКОЛ!I182</f>
        <v>0</v>
      </c>
      <c r="J55" s="43">
        <f>ПРОТОКОЛ!J182</f>
        <v>0</v>
      </c>
      <c r="K55" s="43">
        <f>ПРОТОКОЛ!K182</f>
        <v>0</v>
      </c>
      <c r="L55" s="45">
        <f>ПРОТОКОЛ!L182</f>
        <v>0</v>
      </c>
      <c r="M55" s="43">
        <f>ПРОТОКОЛ!M182</f>
        <v>0</v>
      </c>
      <c r="N55" s="45">
        <f>ПРОТОКОЛ!N182</f>
        <v>0</v>
      </c>
      <c r="O55" s="46">
        <f>ПРОТОКОЛ!O182</f>
        <v>0</v>
      </c>
      <c r="P55" s="44">
        <f t="shared" si="0"/>
        <v>20</v>
      </c>
    </row>
    <row r="56" spans="1:16" ht="15" customHeight="1">
      <c r="A56" s="41">
        <f>ПРОТОКОЛ!B183</f>
        <v>0</v>
      </c>
      <c r="B56" s="41" t="str">
        <f>ПРОТОКОЛ!R183</f>
        <v>Субъект Российской Федерации 7</v>
      </c>
      <c r="C56" s="43">
        <f>ПРОТОКОЛ!C183</f>
        <v>0</v>
      </c>
      <c r="D56" s="45">
        <f>ПРОТОКОЛ!D183</f>
        <v>0</v>
      </c>
      <c r="E56" s="43">
        <f>ПРОТОКОЛ!E183</f>
        <v>0</v>
      </c>
      <c r="F56" s="45">
        <f>ПРОТОКОЛ!F183</f>
        <v>0</v>
      </c>
      <c r="G56" s="43">
        <f>ПРОТОКОЛ!G183</f>
        <v>0</v>
      </c>
      <c r="H56" s="43">
        <f>ПРОТОКОЛ!H183</f>
        <v>0</v>
      </c>
      <c r="I56" s="43">
        <f>ПРОТОКОЛ!I183</f>
        <v>0</v>
      </c>
      <c r="J56" s="43">
        <f>ПРОТОКОЛ!J183</f>
        <v>0</v>
      </c>
      <c r="K56" s="43">
        <f>ПРОТОКОЛ!K183</f>
        <v>0</v>
      </c>
      <c r="L56" s="45">
        <f>ПРОТОКОЛ!L183</f>
        <v>0</v>
      </c>
      <c r="M56" s="43">
        <f>ПРОТОКОЛ!M183</f>
        <v>0</v>
      </c>
      <c r="N56" s="45">
        <f>ПРОТОКОЛ!N183</f>
        <v>0</v>
      </c>
      <c r="O56" s="46">
        <f>ПРОТОКОЛ!O183</f>
        <v>0</v>
      </c>
      <c r="P56" s="44">
        <f t="shared" si="0"/>
        <v>20</v>
      </c>
    </row>
    <row r="57" spans="1:16" ht="15" customHeight="1">
      <c r="A57" s="41" t="str">
        <f>ПРОТОКОЛ!B184</f>
        <v>иванов</v>
      </c>
      <c r="B57" s="41" t="str">
        <f>ПРОТОКОЛ!R184</f>
        <v>Субъект Российской Федерации 7</v>
      </c>
      <c r="C57" s="43">
        <f>ПРОТОКОЛ!C184</f>
        <v>330</v>
      </c>
      <c r="D57" s="45">
        <f>ПРОТОКОЛ!D184</f>
        <v>21</v>
      </c>
      <c r="E57" s="43">
        <f>ПРОТОКОЛ!E184</f>
        <v>0</v>
      </c>
      <c r="F57" s="45">
        <f>ПРОТОКОЛ!F184</f>
        <v>0</v>
      </c>
      <c r="G57" s="43">
        <f>ПРОТОКОЛ!G184</f>
        <v>0</v>
      </c>
      <c r="H57" s="43">
        <f>ПРОТОКОЛ!H184</f>
        <v>0</v>
      </c>
      <c r="I57" s="43">
        <f>ПРОТОКОЛ!I184</f>
        <v>0</v>
      </c>
      <c r="J57" s="43">
        <f>ПРОТОКОЛ!J184</f>
        <v>0</v>
      </c>
      <c r="K57" s="43">
        <f>ПРОТОКОЛ!K184</f>
        <v>0</v>
      </c>
      <c r="L57" s="45">
        <f>ПРОТОКОЛ!L184</f>
        <v>0</v>
      </c>
      <c r="M57" s="43">
        <f>ПРОТОКОЛ!M184</f>
        <v>0</v>
      </c>
      <c r="N57" s="45">
        <f>ПРОТОКОЛ!N184</f>
        <v>0</v>
      </c>
      <c r="O57" s="46">
        <f>ПРОТОКОЛ!O184</f>
        <v>21</v>
      </c>
      <c r="P57" s="44">
        <f t="shared" si="0"/>
        <v>19</v>
      </c>
    </row>
    <row r="58" spans="1:16" ht="15" customHeight="1">
      <c r="A58" s="42">
        <f>ПРОТОКОЛ!B206</f>
        <v>0</v>
      </c>
      <c r="B58" s="42" t="str">
        <f>ПРОТОКОЛ!R206</f>
        <v>Субъект Российской Федерации 8</v>
      </c>
      <c r="C58" s="43">
        <f>ПРОТОКОЛ!C206</f>
        <v>0</v>
      </c>
      <c r="D58" s="45">
        <f>ПРОТОКОЛ!D206</f>
        <v>0</v>
      </c>
      <c r="E58" s="43">
        <f>ПРОТОКОЛ!E206</f>
        <v>0</v>
      </c>
      <c r="F58" s="45">
        <f>ПРОТОКОЛ!F206</f>
        <v>0</v>
      </c>
      <c r="G58" s="43">
        <f>ПРОТОКОЛ!G206</f>
        <v>0</v>
      </c>
      <c r="H58" s="43">
        <f>ПРОТОКОЛ!H206</f>
        <v>0</v>
      </c>
      <c r="I58" s="43">
        <f>ПРОТОКОЛ!I206</f>
        <v>0</v>
      </c>
      <c r="J58" s="43">
        <f>ПРОТОКОЛ!J206</f>
        <v>0</v>
      </c>
      <c r="K58" s="43">
        <f>ПРОТОКОЛ!K206</f>
        <v>0</v>
      </c>
      <c r="L58" s="45">
        <f>ПРОТОКОЛ!L206</f>
        <v>0</v>
      </c>
      <c r="M58" s="43">
        <f>ПРОТОКОЛ!M206</f>
        <v>0</v>
      </c>
      <c r="N58" s="45">
        <f>ПРОТОКОЛ!N206</f>
        <v>0</v>
      </c>
      <c r="O58" s="46">
        <f>ПРОТОКОЛ!O206</f>
        <v>0</v>
      </c>
      <c r="P58" s="44">
        <f t="shared" si="0"/>
        <v>20</v>
      </c>
    </row>
    <row r="59" spans="1:16" ht="15" customHeight="1">
      <c r="A59" s="42">
        <f>ПРОТОКОЛ!B207</f>
        <v>0</v>
      </c>
      <c r="B59" s="42" t="str">
        <f>ПРОТОКОЛ!R207</f>
        <v>Субъект Российской Федерации 8</v>
      </c>
      <c r="C59" s="43">
        <f>ПРОТОКОЛ!C207</f>
        <v>0</v>
      </c>
      <c r="D59" s="45">
        <f>ПРОТОКОЛ!D207</f>
        <v>0</v>
      </c>
      <c r="E59" s="43">
        <f>ПРОТОКОЛ!E207</f>
        <v>0</v>
      </c>
      <c r="F59" s="45">
        <f>ПРОТОКОЛ!F207</f>
        <v>0</v>
      </c>
      <c r="G59" s="43">
        <f>ПРОТОКОЛ!G207</f>
        <v>0</v>
      </c>
      <c r="H59" s="43">
        <f>ПРОТОКОЛ!H207</f>
        <v>0</v>
      </c>
      <c r="I59" s="43">
        <f>ПРОТОКОЛ!I207</f>
        <v>0</v>
      </c>
      <c r="J59" s="43">
        <f>ПРОТОКОЛ!J207</f>
        <v>0</v>
      </c>
      <c r="K59" s="43">
        <f>ПРОТОКОЛ!K207</f>
        <v>0</v>
      </c>
      <c r="L59" s="45">
        <f>ПРОТОКОЛ!L207</f>
        <v>0</v>
      </c>
      <c r="M59" s="43">
        <f>ПРОТОКОЛ!M207</f>
        <v>0</v>
      </c>
      <c r="N59" s="45">
        <f>ПРОТОКОЛ!N207</f>
        <v>0</v>
      </c>
      <c r="O59" s="46">
        <f>ПРОТОКОЛ!O207</f>
        <v>0</v>
      </c>
      <c r="P59" s="44">
        <f t="shared" si="0"/>
        <v>20</v>
      </c>
    </row>
    <row r="60" spans="1:16" ht="15" customHeight="1">
      <c r="A60" s="42">
        <f>ПРОТОКОЛ!B208</f>
        <v>0</v>
      </c>
      <c r="B60" s="42" t="str">
        <f>ПРОТОКОЛ!R208</f>
        <v>Субъект Российской Федерации 8</v>
      </c>
      <c r="C60" s="43">
        <f>ПРОТОКОЛ!C208</f>
        <v>0</v>
      </c>
      <c r="D60" s="45">
        <f>ПРОТОКОЛ!D208</f>
        <v>0</v>
      </c>
      <c r="E60" s="43">
        <f>ПРОТОКОЛ!E208</f>
        <v>0</v>
      </c>
      <c r="F60" s="45">
        <f>ПРОТОКОЛ!F208</f>
        <v>0</v>
      </c>
      <c r="G60" s="43">
        <f>ПРОТОКОЛ!G208</f>
        <v>0</v>
      </c>
      <c r="H60" s="43">
        <f>ПРОТОКОЛ!H208</f>
        <v>0</v>
      </c>
      <c r="I60" s="43">
        <f>ПРОТОКОЛ!I208</f>
        <v>0</v>
      </c>
      <c r="J60" s="43">
        <f>ПРОТОКОЛ!J208</f>
        <v>0</v>
      </c>
      <c r="K60" s="43">
        <f>ПРОТОКОЛ!K208</f>
        <v>0</v>
      </c>
      <c r="L60" s="45">
        <f>ПРОТОКОЛ!L208</f>
        <v>0</v>
      </c>
      <c r="M60" s="43">
        <f>ПРОТОКОЛ!M208</f>
        <v>0</v>
      </c>
      <c r="N60" s="45">
        <f>ПРОТОКОЛ!N208</f>
        <v>0</v>
      </c>
      <c r="O60" s="46">
        <f>ПРОТОКОЛ!O208</f>
        <v>0</v>
      </c>
      <c r="P60" s="44">
        <f t="shared" si="0"/>
        <v>20</v>
      </c>
    </row>
    <row r="61" spans="1:16" ht="15" customHeight="1">
      <c r="A61" s="42">
        <f>ПРОТОКОЛ!B209</f>
        <v>0</v>
      </c>
      <c r="B61" s="42" t="str">
        <f>ПРОТОКОЛ!R209</f>
        <v>Субъект Российской Федерации 8</v>
      </c>
      <c r="C61" s="43">
        <f>ПРОТОКОЛ!C209</f>
        <v>0</v>
      </c>
      <c r="D61" s="45">
        <f>ПРОТОКОЛ!D209</f>
        <v>0</v>
      </c>
      <c r="E61" s="43">
        <f>ПРОТОКОЛ!E209</f>
        <v>0</v>
      </c>
      <c r="F61" s="45">
        <f>ПРОТОКОЛ!F209</f>
        <v>0</v>
      </c>
      <c r="G61" s="43">
        <f>ПРОТОКОЛ!G209</f>
        <v>0</v>
      </c>
      <c r="H61" s="43">
        <f>ПРОТОКОЛ!H209</f>
        <v>0</v>
      </c>
      <c r="I61" s="43">
        <f>ПРОТОКОЛ!I209</f>
        <v>0</v>
      </c>
      <c r="J61" s="43">
        <f>ПРОТОКОЛ!J209</f>
        <v>0</v>
      </c>
      <c r="K61" s="43">
        <f>ПРОТОКОЛ!K209</f>
        <v>0</v>
      </c>
      <c r="L61" s="45">
        <f>ПРОТОКОЛ!L209</f>
        <v>0</v>
      </c>
      <c r="M61" s="43">
        <f>ПРОТОКОЛ!M209</f>
        <v>0</v>
      </c>
      <c r="N61" s="45">
        <f>ПРОТОКОЛ!N209</f>
        <v>0</v>
      </c>
      <c r="O61" s="46">
        <f>ПРОТОКОЛ!O209</f>
        <v>0</v>
      </c>
      <c r="P61" s="44">
        <f t="shared" si="0"/>
        <v>20</v>
      </c>
    </row>
    <row r="62" spans="1:16" ht="15" customHeight="1">
      <c r="A62" s="42">
        <f>ПРОТОКОЛ!B210</f>
        <v>0</v>
      </c>
      <c r="B62" s="42" t="str">
        <f>ПРОТОКОЛ!R210</f>
        <v>Субъект Российской Федерации 8</v>
      </c>
      <c r="C62" s="43">
        <f>ПРОТОКОЛ!C210</f>
        <v>0</v>
      </c>
      <c r="D62" s="45">
        <f>ПРОТОКОЛ!D210</f>
        <v>0</v>
      </c>
      <c r="E62" s="43">
        <f>ПРОТОКОЛ!E210</f>
        <v>0</v>
      </c>
      <c r="F62" s="45">
        <f>ПРОТОКОЛ!F210</f>
        <v>0</v>
      </c>
      <c r="G62" s="43">
        <f>ПРОТОКОЛ!G210</f>
        <v>0</v>
      </c>
      <c r="H62" s="43">
        <f>ПРОТОКОЛ!H210</f>
        <v>0</v>
      </c>
      <c r="I62" s="43">
        <f>ПРОТОКОЛ!I210</f>
        <v>0</v>
      </c>
      <c r="J62" s="43">
        <f>ПРОТОКОЛ!J210</f>
        <v>0</v>
      </c>
      <c r="K62" s="43">
        <f>ПРОТОКОЛ!K210</f>
        <v>0</v>
      </c>
      <c r="L62" s="45">
        <f>ПРОТОКОЛ!L210</f>
        <v>0</v>
      </c>
      <c r="M62" s="43">
        <f>ПРОТОКОЛ!M210</f>
        <v>0</v>
      </c>
      <c r="N62" s="45">
        <f>ПРОТОКОЛ!N210</f>
        <v>0</v>
      </c>
      <c r="O62" s="46">
        <f>ПРОТОКОЛ!O210</f>
        <v>0</v>
      </c>
      <c r="P62" s="44">
        <f t="shared" si="0"/>
        <v>20</v>
      </c>
    </row>
    <row r="63" spans="1:16" ht="15" customHeight="1">
      <c r="A63" s="42">
        <f>ПРОТОКОЛ!B211</f>
        <v>0</v>
      </c>
      <c r="B63" s="42" t="str">
        <f>ПРОТОКОЛ!R211</f>
        <v>Субъект Российской Федерации 8</v>
      </c>
      <c r="C63" s="43">
        <f>ПРОТОКОЛ!C211</f>
        <v>0</v>
      </c>
      <c r="D63" s="45">
        <f>ПРОТОКОЛ!D211</f>
        <v>0</v>
      </c>
      <c r="E63" s="43">
        <f>ПРОТОКОЛ!E211</f>
        <v>0</v>
      </c>
      <c r="F63" s="45">
        <f>ПРОТОКОЛ!F211</f>
        <v>0</v>
      </c>
      <c r="G63" s="43">
        <f>ПРОТОКОЛ!G211</f>
        <v>0</v>
      </c>
      <c r="H63" s="43">
        <f>ПРОТОКОЛ!H211</f>
        <v>0</v>
      </c>
      <c r="I63" s="43">
        <f>ПРОТОКОЛ!I211</f>
        <v>0</v>
      </c>
      <c r="J63" s="43">
        <f>ПРОТОКОЛ!J211</f>
        <v>0</v>
      </c>
      <c r="K63" s="43">
        <f>ПРОТОКОЛ!K211</f>
        <v>0</v>
      </c>
      <c r="L63" s="45">
        <f>ПРОТОКОЛ!L211</f>
        <v>0</v>
      </c>
      <c r="M63" s="43">
        <f>ПРОТОКОЛ!M211</f>
        <v>0</v>
      </c>
      <c r="N63" s="45">
        <f>ПРОТОКОЛ!N211</f>
        <v>0</v>
      </c>
      <c r="O63" s="46">
        <f>ПРОТОКОЛ!O211</f>
        <v>0</v>
      </c>
      <c r="P63" s="44">
        <f t="shared" si="0"/>
        <v>20</v>
      </c>
    </row>
    <row r="64" spans="1:16" ht="15" customHeight="1">
      <c r="A64" s="41">
        <f>ПРОТОКОЛ!B233</f>
        <v>0</v>
      </c>
      <c r="B64" s="41" t="str">
        <f>ПРОТОКОЛ!R233</f>
        <v>Субъект Российской Федерации 9</v>
      </c>
      <c r="C64" s="43">
        <f>ПРОТОКОЛ!C233</f>
        <v>0</v>
      </c>
      <c r="D64" s="45">
        <f>ПРОТОКОЛ!D233</f>
        <v>0</v>
      </c>
      <c r="E64" s="43">
        <f>ПРОТОКОЛ!E233</f>
        <v>0</v>
      </c>
      <c r="F64" s="45">
        <f>ПРОТОКОЛ!F233</f>
        <v>0</v>
      </c>
      <c r="G64" s="43">
        <f>ПРОТОКОЛ!G233</f>
        <v>0</v>
      </c>
      <c r="H64" s="43">
        <f>ПРОТОКОЛ!H233</f>
        <v>0</v>
      </c>
      <c r="I64" s="43">
        <f>ПРОТОКОЛ!I233</f>
        <v>0</v>
      </c>
      <c r="J64" s="43">
        <f>ПРОТОКОЛ!J233</f>
        <v>0</v>
      </c>
      <c r="K64" s="43">
        <f>ПРОТОКОЛ!K233</f>
        <v>0</v>
      </c>
      <c r="L64" s="45">
        <f>ПРОТОКОЛ!L233</f>
        <v>0</v>
      </c>
      <c r="M64" s="43">
        <f>ПРОТОКОЛ!M233</f>
        <v>0</v>
      </c>
      <c r="N64" s="45">
        <f>ПРОТОКОЛ!N233</f>
        <v>0</v>
      </c>
      <c r="O64" s="46">
        <f>ПРОТОКОЛ!O233</f>
        <v>0</v>
      </c>
      <c r="P64" s="44">
        <f t="shared" si="0"/>
        <v>20</v>
      </c>
    </row>
    <row r="65" spans="1:16" ht="15" customHeight="1">
      <c r="A65" s="41">
        <f>ПРОТОКОЛ!B234</f>
        <v>0</v>
      </c>
      <c r="B65" s="41" t="str">
        <f>ПРОТОКОЛ!R234</f>
        <v>Субъект Российской Федерации 9</v>
      </c>
      <c r="C65" s="43">
        <f>ПРОТОКОЛ!C234</f>
        <v>0</v>
      </c>
      <c r="D65" s="45">
        <f>ПРОТОКОЛ!D234</f>
        <v>0</v>
      </c>
      <c r="E65" s="43">
        <f>ПРОТОКОЛ!E234</f>
        <v>0</v>
      </c>
      <c r="F65" s="45">
        <f>ПРОТОКОЛ!F234</f>
        <v>0</v>
      </c>
      <c r="G65" s="43">
        <f>ПРОТОКОЛ!G234</f>
        <v>0</v>
      </c>
      <c r="H65" s="43">
        <f>ПРОТОКОЛ!H234</f>
        <v>0</v>
      </c>
      <c r="I65" s="43">
        <f>ПРОТОКОЛ!I234</f>
        <v>0</v>
      </c>
      <c r="J65" s="43">
        <f>ПРОТОКОЛ!J234</f>
        <v>0</v>
      </c>
      <c r="K65" s="43">
        <f>ПРОТОКОЛ!K234</f>
        <v>0</v>
      </c>
      <c r="L65" s="45">
        <f>ПРОТОКОЛ!L234</f>
        <v>0</v>
      </c>
      <c r="M65" s="43">
        <f>ПРОТОКОЛ!M234</f>
        <v>0</v>
      </c>
      <c r="N65" s="45">
        <f>ПРОТОКОЛ!N234</f>
        <v>0</v>
      </c>
      <c r="O65" s="46">
        <f>ПРОТОКОЛ!O234</f>
        <v>0</v>
      </c>
      <c r="P65" s="44">
        <f t="shared" si="0"/>
        <v>20</v>
      </c>
    </row>
    <row r="66" spans="1:16" ht="15" customHeight="1">
      <c r="A66" s="41">
        <f>ПРОТОКОЛ!B235</f>
        <v>0</v>
      </c>
      <c r="B66" s="41" t="str">
        <f>ПРОТОКОЛ!R235</f>
        <v>Субъект Российской Федерации 9</v>
      </c>
      <c r="C66" s="43">
        <f>ПРОТОКОЛ!C235</f>
        <v>0</v>
      </c>
      <c r="D66" s="45">
        <f>ПРОТОКОЛ!D235</f>
        <v>0</v>
      </c>
      <c r="E66" s="43">
        <f>ПРОТОКОЛ!E235</f>
        <v>0</v>
      </c>
      <c r="F66" s="45">
        <f>ПРОТОКОЛ!F235</f>
        <v>0</v>
      </c>
      <c r="G66" s="43">
        <f>ПРОТОКОЛ!G235</f>
        <v>0</v>
      </c>
      <c r="H66" s="43">
        <f>ПРОТОКОЛ!H235</f>
        <v>0</v>
      </c>
      <c r="I66" s="43">
        <f>ПРОТОКОЛ!I235</f>
        <v>0</v>
      </c>
      <c r="J66" s="43">
        <f>ПРОТОКОЛ!J235</f>
        <v>0</v>
      </c>
      <c r="K66" s="43">
        <f>ПРОТОКОЛ!K235</f>
        <v>0</v>
      </c>
      <c r="L66" s="45">
        <f>ПРОТОКОЛ!L235</f>
        <v>0</v>
      </c>
      <c r="M66" s="43">
        <f>ПРОТОКОЛ!M235</f>
        <v>0</v>
      </c>
      <c r="N66" s="45">
        <f>ПРОТОКОЛ!N235</f>
        <v>0</v>
      </c>
      <c r="O66" s="46">
        <f>ПРОТОКОЛ!O235</f>
        <v>0</v>
      </c>
      <c r="P66" s="44">
        <f t="shared" si="0"/>
        <v>20</v>
      </c>
    </row>
    <row r="67" spans="1:16" ht="15" customHeight="1">
      <c r="A67" s="41">
        <f>ПРОТОКОЛ!B236</f>
        <v>0</v>
      </c>
      <c r="B67" s="41" t="str">
        <f>ПРОТОКОЛ!R236</f>
        <v>Субъект Российской Федерации 9</v>
      </c>
      <c r="C67" s="43">
        <f>ПРОТОКОЛ!C236</f>
        <v>0</v>
      </c>
      <c r="D67" s="45">
        <f>ПРОТОКОЛ!D236</f>
        <v>0</v>
      </c>
      <c r="E67" s="43">
        <f>ПРОТОКОЛ!E236</f>
        <v>0</v>
      </c>
      <c r="F67" s="45">
        <f>ПРОТОКОЛ!F236</f>
        <v>0</v>
      </c>
      <c r="G67" s="43">
        <f>ПРОТОКОЛ!G236</f>
        <v>0</v>
      </c>
      <c r="H67" s="43">
        <f>ПРОТОКОЛ!H236</f>
        <v>0</v>
      </c>
      <c r="I67" s="43">
        <f>ПРОТОКОЛ!I236</f>
        <v>0</v>
      </c>
      <c r="J67" s="43">
        <f>ПРОТОКОЛ!J236</f>
        <v>0</v>
      </c>
      <c r="K67" s="43">
        <f>ПРОТОКОЛ!K236</f>
        <v>0</v>
      </c>
      <c r="L67" s="45">
        <f>ПРОТОКОЛ!L236</f>
        <v>0</v>
      </c>
      <c r="M67" s="43">
        <f>ПРОТОКОЛ!M236</f>
        <v>0</v>
      </c>
      <c r="N67" s="45">
        <f>ПРОТОКОЛ!N236</f>
        <v>0</v>
      </c>
      <c r="O67" s="46">
        <f>ПРОТОКОЛ!O236</f>
        <v>0</v>
      </c>
      <c r="P67" s="44">
        <f t="shared" si="0"/>
        <v>20</v>
      </c>
    </row>
    <row r="68" spans="1:16" ht="15" customHeight="1">
      <c r="A68" s="41">
        <f>ПРОТОКОЛ!B237</f>
        <v>0</v>
      </c>
      <c r="B68" s="41" t="str">
        <f>ПРОТОКОЛ!R237</f>
        <v>Субъект Российской Федерации 9</v>
      </c>
      <c r="C68" s="43">
        <f>ПРОТОКОЛ!C237</f>
        <v>0</v>
      </c>
      <c r="D68" s="45">
        <f>ПРОТОКОЛ!D237</f>
        <v>0</v>
      </c>
      <c r="E68" s="43">
        <f>ПРОТОКОЛ!E237</f>
        <v>0</v>
      </c>
      <c r="F68" s="45">
        <f>ПРОТОКОЛ!F237</f>
        <v>0</v>
      </c>
      <c r="G68" s="43">
        <f>ПРОТОКОЛ!G237</f>
        <v>0</v>
      </c>
      <c r="H68" s="43">
        <f>ПРОТОКОЛ!H237</f>
        <v>0</v>
      </c>
      <c r="I68" s="43">
        <f>ПРОТОКОЛ!I237</f>
        <v>0</v>
      </c>
      <c r="J68" s="43">
        <f>ПРОТОКОЛ!J237</f>
        <v>0</v>
      </c>
      <c r="K68" s="43">
        <f>ПРОТОКОЛ!K237</f>
        <v>0</v>
      </c>
      <c r="L68" s="45">
        <f>ПРОТОКОЛ!L237</f>
        <v>0</v>
      </c>
      <c r="M68" s="43">
        <f>ПРОТОКОЛ!M237</f>
        <v>0</v>
      </c>
      <c r="N68" s="45">
        <f>ПРОТОКОЛ!N237</f>
        <v>0</v>
      </c>
      <c r="O68" s="46">
        <f>ПРОТОКОЛ!O237</f>
        <v>0</v>
      </c>
      <c r="P68" s="44">
        <f t="shared" si="0"/>
        <v>20</v>
      </c>
    </row>
    <row r="69" spans="1:16" ht="15" customHeight="1">
      <c r="A69" s="41">
        <f>ПРОТОКОЛ!B238</f>
        <v>0</v>
      </c>
      <c r="B69" s="41" t="str">
        <f>ПРОТОКОЛ!R238</f>
        <v>Субъект Российской Федерации 9</v>
      </c>
      <c r="C69" s="43">
        <f>ПРОТОКОЛ!C238</f>
        <v>0</v>
      </c>
      <c r="D69" s="45">
        <f>ПРОТОКОЛ!D238</f>
        <v>0</v>
      </c>
      <c r="E69" s="43">
        <f>ПРОТОКОЛ!E238</f>
        <v>0</v>
      </c>
      <c r="F69" s="45">
        <f>ПРОТОКОЛ!F238</f>
        <v>0</v>
      </c>
      <c r="G69" s="43">
        <f>ПРОТОКОЛ!G238</f>
        <v>0</v>
      </c>
      <c r="H69" s="43">
        <f>ПРОТОКОЛ!H238</f>
        <v>0</v>
      </c>
      <c r="I69" s="43">
        <f>ПРОТОКОЛ!I238</f>
        <v>0</v>
      </c>
      <c r="J69" s="43">
        <f>ПРОТОКОЛ!J238</f>
        <v>0</v>
      </c>
      <c r="K69" s="43">
        <f>ПРОТОКОЛ!K238</f>
        <v>0</v>
      </c>
      <c r="L69" s="45">
        <f>ПРОТОКОЛ!L238</f>
        <v>0</v>
      </c>
      <c r="M69" s="43">
        <f>ПРОТОКОЛ!M238</f>
        <v>0</v>
      </c>
      <c r="N69" s="45">
        <f>ПРОТОКОЛ!N238</f>
        <v>0</v>
      </c>
      <c r="O69" s="46">
        <f>ПРОТОКОЛ!O238</f>
        <v>0</v>
      </c>
      <c r="P69" s="44">
        <f t="shared" si="0"/>
        <v>20</v>
      </c>
    </row>
    <row r="70" spans="1:16" ht="15" customHeight="1">
      <c r="A70" s="42">
        <f>ПРОТОКОЛ!B260</f>
        <v>0</v>
      </c>
      <c r="B70" s="42" t="str">
        <f>ПРОТОКОЛ!R260</f>
        <v>Субъект Российской Федерации 10</v>
      </c>
      <c r="C70" s="43">
        <f>ПРОТОКОЛ!C260</f>
        <v>0</v>
      </c>
      <c r="D70" s="45">
        <f>ПРОТОКОЛ!D260</f>
        <v>0</v>
      </c>
      <c r="E70" s="43">
        <f>ПРОТОКОЛ!E260</f>
        <v>0</v>
      </c>
      <c r="F70" s="45">
        <f>ПРОТОКОЛ!F260</f>
        <v>0</v>
      </c>
      <c r="G70" s="43">
        <f>ПРОТОКОЛ!G260</f>
        <v>0</v>
      </c>
      <c r="H70" s="43">
        <f>ПРОТОКОЛ!H260</f>
        <v>0</v>
      </c>
      <c r="I70" s="43">
        <f>ПРОТОКОЛ!I260</f>
        <v>0</v>
      </c>
      <c r="J70" s="43">
        <f>ПРОТОКОЛ!J260</f>
        <v>0</v>
      </c>
      <c r="K70" s="43">
        <f>ПРОТОКОЛ!K260</f>
        <v>0</v>
      </c>
      <c r="L70" s="45">
        <f>ПРОТОКОЛ!L260</f>
        <v>0</v>
      </c>
      <c r="M70" s="43">
        <f>ПРОТОКОЛ!M260</f>
        <v>0</v>
      </c>
      <c r="N70" s="45">
        <f>ПРОТОКОЛ!N260</f>
        <v>0</v>
      </c>
      <c r="O70" s="46">
        <f>ПРОТОКОЛ!O260</f>
        <v>0</v>
      </c>
      <c r="P70" s="44">
        <f t="shared" si="0"/>
        <v>20</v>
      </c>
    </row>
    <row r="71" spans="1:16" ht="15" customHeight="1">
      <c r="A71" s="42">
        <f>ПРОТОКОЛ!B261</f>
        <v>0</v>
      </c>
      <c r="B71" s="42" t="str">
        <f>ПРОТОКОЛ!R261</f>
        <v>Субъект Российской Федерации 10</v>
      </c>
      <c r="C71" s="43">
        <f>ПРОТОКОЛ!C261</f>
        <v>0</v>
      </c>
      <c r="D71" s="45">
        <f>ПРОТОКОЛ!D261</f>
        <v>0</v>
      </c>
      <c r="E71" s="43">
        <f>ПРОТОКОЛ!E261</f>
        <v>0</v>
      </c>
      <c r="F71" s="45">
        <f>ПРОТОКОЛ!F261</f>
        <v>0</v>
      </c>
      <c r="G71" s="43">
        <f>ПРОТОКОЛ!G261</f>
        <v>0</v>
      </c>
      <c r="H71" s="43">
        <f>ПРОТОКОЛ!H261</f>
        <v>0</v>
      </c>
      <c r="I71" s="43">
        <f>ПРОТОКОЛ!I261</f>
        <v>0</v>
      </c>
      <c r="J71" s="43">
        <f>ПРОТОКОЛ!J261</f>
        <v>0</v>
      </c>
      <c r="K71" s="43">
        <f>ПРОТОКОЛ!K261</f>
        <v>0</v>
      </c>
      <c r="L71" s="45">
        <f>ПРОТОКОЛ!L261</f>
        <v>0</v>
      </c>
      <c r="M71" s="43">
        <f>ПРОТОКОЛ!M261</f>
        <v>0</v>
      </c>
      <c r="N71" s="45">
        <f>ПРОТОКОЛ!N261</f>
        <v>0</v>
      </c>
      <c r="O71" s="46">
        <f>ПРОТОКОЛ!O261</f>
        <v>0</v>
      </c>
      <c r="P71" s="44">
        <f t="shared" si="0"/>
        <v>20</v>
      </c>
    </row>
    <row r="72" spans="1:16" ht="15" customHeight="1">
      <c r="A72" s="42">
        <f>ПРОТОКОЛ!B262</f>
        <v>0</v>
      </c>
      <c r="B72" s="42" t="str">
        <f>ПРОТОКОЛ!R262</f>
        <v>Субъект Российской Федерации 10</v>
      </c>
      <c r="C72" s="43">
        <f>ПРОТОКОЛ!C262</f>
        <v>0</v>
      </c>
      <c r="D72" s="45">
        <f>ПРОТОКОЛ!D262</f>
        <v>0</v>
      </c>
      <c r="E72" s="43">
        <f>ПРОТОКОЛ!E262</f>
        <v>0</v>
      </c>
      <c r="F72" s="45">
        <f>ПРОТОКОЛ!F262</f>
        <v>0</v>
      </c>
      <c r="G72" s="43">
        <f>ПРОТОКОЛ!G262</f>
        <v>0</v>
      </c>
      <c r="H72" s="43">
        <f>ПРОТОКОЛ!H262</f>
        <v>0</v>
      </c>
      <c r="I72" s="43">
        <f>ПРОТОКОЛ!I262</f>
        <v>0</v>
      </c>
      <c r="J72" s="43">
        <f>ПРОТОКОЛ!J262</f>
        <v>0</v>
      </c>
      <c r="K72" s="43">
        <f>ПРОТОКОЛ!K262</f>
        <v>0</v>
      </c>
      <c r="L72" s="45">
        <f>ПРОТОКОЛ!L262</f>
        <v>0</v>
      </c>
      <c r="M72" s="43">
        <f>ПРОТОКОЛ!M262</f>
        <v>0</v>
      </c>
      <c r="N72" s="45">
        <f>ПРОТОКОЛ!N262</f>
        <v>0</v>
      </c>
      <c r="O72" s="46">
        <f>ПРОТОКОЛ!O262</f>
        <v>0</v>
      </c>
      <c r="P72" s="44">
        <f t="shared" si="0"/>
        <v>20</v>
      </c>
    </row>
    <row r="73" spans="1:16" ht="15" customHeight="1">
      <c r="A73" s="42">
        <f>ПРОТОКОЛ!B263</f>
        <v>0</v>
      </c>
      <c r="B73" s="42" t="str">
        <f>ПРОТОКОЛ!R263</f>
        <v>Субъект Российской Федерации 10</v>
      </c>
      <c r="C73" s="43">
        <f>ПРОТОКОЛ!C263</f>
        <v>0</v>
      </c>
      <c r="D73" s="45">
        <f>ПРОТОКОЛ!D263</f>
        <v>0</v>
      </c>
      <c r="E73" s="43">
        <f>ПРОТОКОЛ!E263</f>
        <v>0</v>
      </c>
      <c r="F73" s="45">
        <f>ПРОТОКОЛ!F263</f>
        <v>0</v>
      </c>
      <c r="G73" s="43">
        <f>ПРОТОКОЛ!G263</f>
        <v>0</v>
      </c>
      <c r="H73" s="43">
        <f>ПРОТОКОЛ!H263</f>
        <v>0</v>
      </c>
      <c r="I73" s="43">
        <f>ПРОТОКОЛ!I263</f>
        <v>0</v>
      </c>
      <c r="J73" s="43">
        <f>ПРОТОКОЛ!J263</f>
        <v>0</v>
      </c>
      <c r="K73" s="43">
        <f>ПРОТОКОЛ!K263</f>
        <v>0</v>
      </c>
      <c r="L73" s="45">
        <f>ПРОТОКОЛ!L263</f>
        <v>0</v>
      </c>
      <c r="M73" s="43">
        <f>ПРОТОКОЛ!M263</f>
        <v>0</v>
      </c>
      <c r="N73" s="45">
        <f>ПРОТОКОЛ!N263</f>
        <v>0</v>
      </c>
      <c r="O73" s="46">
        <f>ПРОТОКОЛ!O263</f>
        <v>0</v>
      </c>
      <c r="P73" s="44">
        <f t="shared" si="0"/>
        <v>20</v>
      </c>
    </row>
    <row r="74" spans="1:16" ht="15" customHeight="1">
      <c r="A74" s="42">
        <f>ПРОТОКОЛ!B264</f>
        <v>0</v>
      </c>
      <c r="B74" s="42" t="str">
        <f>ПРОТОКОЛ!R264</f>
        <v>Субъект Российской Федерации 10</v>
      </c>
      <c r="C74" s="43">
        <f>ПРОТОКОЛ!C264</f>
        <v>0</v>
      </c>
      <c r="D74" s="45">
        <f>ПРОТОКОЛ!D264</f>
        <v>0</v>
      </c>
      <c r="E74" s="43">
        <f>ПРОТОКОЛ!E264</f>
        <v>0</v>
      </c>
      <c r="F74" s="45">
        <f>ПРОТОКОЛ!F264</f>
        <v>0</v>
      </c>
      <c r="G74" s="43">
        <f>ПРОТОКОЛ!G264</f>
        <v>0</v>
      </c>
      <c r="H74" s="43">
        <f>ПРОТОКОЛ!H264</f>
        <v>0</v>
      </c>
      <c r="I74" s="43">
        <f>ПРОТОКОЛ!I264</f>
        <v>0</v>
      </c>
      <c r="J74" s="43">
        <f>ПРОТОКОЛ!J264</f>
        <v>0</v>
      </c>
      <c r="K74" s="43">
        <f>ПРОТОКОЛ!K264</f>
        <v>0</v>
      </c>
      <c r="L74" s="45">
        <f>ПРОТОКОЛ!L264</f>
        <v>0</v>
      </c>
      <c r="M74" s="43">
        <f>ПРОТОКОЛ!M264</f>
        <v>0</v>
      </c>
      <c r="N74" s="45">
        <f>ПРОТОКОЛ!N264</f>
        <v>0</v>
      </c>
      <c r="O74" s="46">
        <f>ПРОТОКОЛ!O264</f>
        <v>0</v>
      </c>
      <c r="P74" s="44">
        <f t="shared" si="0"/>
        <v>20</v>
      </c>
    </row>
    <row r="75" spans="1:16" ht="15" customHeight="1">
      <c r="A75" s="42">
        <f>ПРОТОКОЛ!B265</f>
        <v>0</v>
      </c>
      <c r="B75" s="42" t="str">
        <f>ПРОТОКОЛ!R265</f>
        <v>Субъект Российской Федерации 10</v>
      </c>
      <c r="C75" s="43">
        <f>ПРОТОКОЛ!C265</f>
        <v>0</v>
      </c>
      <c r="D75" s="45">
        <f>ПРОТОКОЛ!D265</f>
        <v>0</v>
      </c>
      <c r="E75" s="43">
        <f>ПРОТОКОЛ!E265</f>
        <v>0</v>
      </c>
      <c r="F75" s="45">
        <f>ПРОТОКОЛ!F265</f>
        <v>0</v>
      </c>
      <c r="G75" s="43">
        <f>ПРОТОКОЛ!G265</f>
        <v>0</v>
      </c>
      <c r="H75" s="43">
        <f>ПРОТОКОЛ!H265</f>
        <v>0</v>
      </c>
      <c r="I75" s="43">
        <f>ПРОТОКОЛ!I265</f>
        <v>0</v>
      </c>
      <c r="J75" s="43">
        <f>ПРОТОКОЛ!J265</f>
        <v>0</v>
      </c>
      <c r="K75" s="43">
        <f>ПРОТОКОЛ!K265</f>
        <v>0</v>
      </c>
      <c r="L75" s="45">
        <f>ПРОТОКОЛ!L265</f>
        <v>0</v>
      </c>
      <c r="M75" s="43">
        <f>ПРОТОКОЛ!M265</f>
        <v>0</v>
      </c>
      <c r="N75" s="45">
        <f>ПРОТОКОЛ!N265</f>
        <v>0</v>
      </c>
      <c r="O75" s="46">
        <f>ПРОТОКОЛ!O265</f>
        <v>0</v>
      </c>
      <c r="P75" s="44">
        <f t="shared" si="0"/>
        <v>20</v>
      </c>
    </row>
    <row r="76" spans="1:16" ht="15" customHeight="1">
      <c r="A76" s="41">
        <f>ПРОТОКОЛ!B287</f>
        <v>0</v>
      </c>
      <c r="B76" s="41" t="str">
        <f>ПРОТОКОЛ!R287</f>
        <v>Субъект Российской Федерации 11</v>
      </c>
      <c r="C76" s="43">
        <f>ПРОТОКОЛ!C287</f>
        <v>0</v>
      </c>
      <c r="D76" s="45">
        <f>ПРОТОКОЛ!D287</f>
        <v>0</v>
      </c>
      <c r="E76" s="43">
        <f>ПРОТОКОЛ!E287</f>
        <v>0</v>
      </c>
      <c r="F76" s="45">
        <f>ПРОТОКОЛ!F287</f>
        <v>0</v>
      </c>
      <c r="G76" s="43">
        <f>ПРОТОКОЛ!G287</f>
        <v>0</v>
      </c>
      <c r="H76" s="43">
        <f>ПРОТОКОЛ!H287</f>
        <v>0</v>
      </c>
      <c r="I76" s="43">
        <f>ПРОТОКОЛ!I287</f>
        <v>0</v>
      </c>
      <c r="J76" s="43">
        <f>ПРОТОКОЛ!J287</f>
        <v>0</v>
      </c>
      <c r="K76" s="43">
        <f>ПРОТОКОЛ!K287</f>
        <v>0</v>
      </c>
      <c r="L76" s="45">
        <f>ПРОТОКОЛ!L287</f>
        <v>0</v>
      </c>
      <c r="M76" s="43">
        <f>ПРОТОКОЛ!M287</f>
        <v>0</v>
      </c>
      <c r="N76" s="45">
        <f>ПРОТОКОЛ!N287</f>
        <v>0</v>
      </c>
      <c r="O76" s="46">
        <f>ПРОТОКОЛ!O287</f>
        <v>0</v>
      </c>
      <c r="P76" s="44">
        <f t="shared" si="0"/>
        <v>20</v>
      </c>
    </row>
    <row r="77" spans="1:16" ht="15" customHeight="1">
      <c r="A77" s="41">
        <f>ПРОТОКОЛ!B288</f>
        <v>0</v>
      </c>
      <c r="B77" s="41" t="str">
        <f>ПРОТОКОЛ!R288</f>
        <v>Субъект Российской Федерации 11</v>
      </c>
      <c r="C77" s="43">
        <f>ПРОТОКОЛ!C288</f>
        <v>0</v>
      </c>
      <c r="D77" s="45">
        <f>ПРОТОКОЛ!D288</f>
        <v>0</v>
      </c>
      <c r="E77" s="43">
        <f>ПРОТОКОЛ!E288</f>
        <v>0</v>
      </c>
      <c r="F77" s="45">
        <f>ПРОТОКОЛ!F288</f>
        <v>0</v>
      </c>
      <c r="G77" s="43">
        <f>ПРОТОКОЛ!G288</f>
        <v>0</v>
      </c>
      <c r="H77" s="43">
        <f>ПРОТОКОЛ!H288</f>
        <v>0</v>
      </c>
      <c r="I77" s="43">
        <f>ПРОТОКОЛ!I288</f>
        <v>0</v>
      </c>
      <c r="J77" s="43">
        <f>ПРОТОКОЛ!J288</f>
        <v>0</v>
      </c>
      <c r="K77" s="43">
        <f>ПРОТОКОЛ!K288</f>
        <v>0</v>
      </c>
      <c r="L77" s="45">
        <f>ПРОТОКОЛ!L288</f>
        <v>0</v>
      </c>
      <c r="M77" s="43">
        <f>ПРОТОКОЛ!M288</f>
        <v>0</v>
      </c>
      <c r="N77" s="45">
        <f>ПРОТОКОЛ!N288</f>
        <v>0</v>
      </c>
      <c r="O77" s="46">
        <f>ПРОТОКОЛ!O288</f>
        <v>0</v>
      </c>
      <c r="P77" s="44">
        <f t="shared" si="0"/>
        <v>20</v>
      </c>
    </row>
    <row r="78" spans="1:16" ht="15" customHeight="1">
      <c r="A78" s="41">
        <f>ПРОТОКОЛ!B289</f>
        <v>0</v>
      </c>
      <c r="B78" s="41" t="str">
        <f>ПРОТОКОЛ!R289</f>
        <v>Субъект Российской Федерации 11</v>
      </c>
      <c r="C78" s="43">
        <f>ПРОТОКОЛ!C289</f>
        <v>0</v>
      </c>
      <c r="D78" s="45">
        <f>ПРОТОКОЛ!D289</f>
        <v>0</v>
      </c>
      <c r="E78" s="43">
        <f>ПРОТОКОЛ!E289</f>
        <v>0</v>
      </c>
      <c r="F78" s="45">
        <f>ПРОТОКОЛ!F289</f>
        <v>0</v>
      </c>
      <c r="G78" s="43">
        <f>ПРОТОКОЛ!G289</f>
        <v>0</v>
      </c>
      <c r="H78" s="43">
        <f>ПРОТОКОЛ!H289</f>
        <v>0</v>
      </c>
      <c r="I78" s="43">
        <f>ПРОТОКОЛ!I289</f>
        <v>0</v>
      </c>
      <c r="J78" s="43">
        <f>ПРОТОКОЛ!J289</f>
        <v>0</v>
      </c>
      <c r="K78" s="43">
        <f>ПРОТОКОЛ!K289</f>
        <v>0</v>
      </c>
      <c r="L78" s="45">
        <f>ПРОТОКОЛ!L289</f>
        <v>0</v>
      </c>
      <c r="M78" s="43">
        <f>ПРОТОКОЛ!M289</f>
        <v>0</v>
      </c>
      <c r="N78" s="45">
        <f>ПРОТОКОЛ!N289</f>
        <v>0</v>
      </c>
      <c r="O78" s="46">
        <f>ПРОТОКОЛ!O289</f>
        <v>0</v>
      </c>
      <c r="P78" s="44">
        <f t="shared" si="0"/>
        <v>20</v>
      </c>
    </row>
    <row r="79" spans="1:16" ht="15" customHeight="1">
      <c r="A79" s="41">
        <f>ПРОТОКОЛ!B290</f>
        <v>0</v>
      </c>
      <c r="B79" s="41" t="str">
        <f>ПРОТОКОЛ!R290</f>
        <v>Субъект Российской Федерации 11</v>
      </c>
      <c r="C79" s="43">
        <f>ПРОТОКОЛ!C290</f>
        <v>0</v>
      </c>
      <c r="D79" s="45">
        <f>ПРОТОКОЛ!D290</f>
        <v>0</v>
      </c>
      <c r="E79" s="43">
        <f>ПРОТОКОЛ!E290</f>
        <v>0</v>
      </c>
      <c r="F79" s="45">
        <f>ПРОТОКОЛ!F290</f>
        <v>0</v>
      </c>
      <c r="G79" s="43">
        <f>ПРОТОКОЛ!G290</f>
        <v>0</v>
      </c>
      <c r="H79" s="43">
        <f>ПРОТОКОЛ!H290</f>
        <v>0</v>
      </c>
      <c r="I79" s="43">
        <f>ПРОТОКОЛ!I290</f>
        <v>0</v>
      </c>
      <c r="J79" s="43">
        <f>ПРОТОКОЛ!J290</f>
        <v>0</v>
      </c>
      <c r="K79" s="43">
        <f>ПРОТОКОЛ!K290</f>
        <v>0</v>
      </c>
      <c r="L79" s="45">
        <f>ПРОТОКОЛ!L290</f>
        <v>0</v>
      </c>
      <c r="M79" s="43">
        <f>ПРОТОКОЛ!M290</f>
        <v>0</v>
      </c>
      <c r="N79" s="45">
        <f>ПРОТОКОЛ!N290</f>
        <v>0</v>
      </c>
      <c r="O79" s="46">
        <f>ПРОТОКОЛ!O290</f>
        <v>0</v>
      </c>
      <c r="P79" s="44">
        <f t="shared" si="0"/>
        <v>20</v>
      </c>
    </row>
    <row r="80" spans="1:16" ht="15" customHeight="1">
      <c r="A80" s="41">
        <f>ПРОТОКОЛ!B291</f>
        <v>0</v>
      </c>
      <c r="B80" s="41" t="str">
        <f>ПРОТОКОЛ!R291</f>
        <v>Субъект Российской Федерации 11</v>
      </c>
      <c r="C80" s="43">
        <f>ПРОТОКОЛ!C291</f>
        <v>0</v>
      </c>
      <c r="D80" s="45">
        <f>ПРОТОКОЛ!D291</f>
        <v>0</v>
      </c>
      <c r="E80" s="43">
        <f>ПРОТОКОЛ!E291</f>
        <v>0</v>
      </c>
      <c r="F80" s="45">
        <f>ПРОТОКОЛ!F291</f>
        <v>0</v>
      </c>
      <c r="G80" s="43">
        <f>ПРОТОКОЛ!G291</f>
        <v>0</v>
      </c>
      <c r="H80" s="43">
        <f>ПРОТОКОЛ!H291</f>
        <v>0</v>
      </c>
      <c r="I80" s="43">
        <f>ПРОТОКОЛ!I291</f>
        <v>0</v>
      </c>
      <c r="J80" s="43">
        <f>ПРОТОКОЛ!J291</f>
        <v>0</v>
      </c>
      <c r="K80" s="43">
        <f>ПРОТОКОЛ!K291</f>
        <v>0</v>
      </c>
      <c r="L80" s="45">
        <f>ПРОТОКОЛ!L291</f>
        <v>0</v>
      </c>
      <c r="M80" s="43">
        <f>ПРОТОКОЛ!M291</f>
        <v>0</v>
      </c>
      <c r="N80" s="45">
        <f>ПРОТОКОЛ!N291</f>
        <v>0</v>
      </c>
      <c r="O80" s="46">
        <f>ПРОТОКОЛ!O291</f>
        <v>0</v>
      </c>
      <c r="P80" s="44">
        <f t="shared" si="0"/>
        <v>20</v>
      </c>
    </row>
    <row r="81" spans="1:16" ht="15" customHeight="1">
      <c r="A81" s="41">
        <f>ПРОТОКОЛ!B292</f>
        <v>0</v>
      </c>
      <c r="B81" s="41" t="str">
        <f>ПРОТОКОЛ!R292</f>
        <v>Субъект Российской Федерации 11</v>
      </c>
      <c r="C81" s="43">
        <f>ПРОТОКОЛ!C292</f>
        <v>0</v>
      </c>
      <c r="D81" s="45">
        <f>ПРОТОКОЛ!D292</f>
        <v>0</v>
      </c>
      <c r="E81" s="43">
        <f>ПРОТОКОЛ!E292</f>
        <v>0</v>
      </c>
      <c r="F81" s="45">
        <f>ПРОТОКОЛ!F292</f>
        <v>0</v>
      </c>
      <c r="G81" s="43">
        <f>ПРОТОКОЛ!G292</f>
        <v>0</v>
      </c>
      <c r="H81" s="43">
        <f>ПРОТОКОЛ!H292</f>
        <v>0</v>
      </c>
      <c r="I81" s="43">
        <f>ПРОТОКОЛ!I292</f>
        <v>0</v>
      </c>
      <c r="J81" s="43">
        <f>ПРОТОКОЛ!J292</f>
        <v>0</v>
      </c>
      <c r="K81" s="43">
        <f>ПРОТОКОЛ!K292</f>
        <v>0</v>
      </c>
      <c r="L81" s="45">
        <f>ПРОТОКОЛ!L292</f>
        <v>0</v>
      </c>
      <c r="M81" s="43">
        <f>ПРОТОКОЛ!M292</f>
        <v>0</v>
      </c>
      <c r="N81" s="45">
        <f>ПРОТОКОЛ!N292</f>
        <v>0</v>
      </c>
      <c r="O81" s="46">
        <f>ПРОТОКОЛ!O292</f>
        <v>0</v>
      </c>
      <c r="P81" s="44">
        <f t="shared" ref="P81:P144" si="1">SUMPRODUCT(--($O$16:$O$585+$N$16:$N$585/1000&gt;O81+N81/1000))+1</f>
        <v>20</v>
      </c>
    </row>
    <row r="82" spans="1:16" ht="15" customHeight="1">
      <c r="A82" s="42">
        <f>ПРОТОКОЛ!B314</f>
        <v>0</v>
      </c>
      <c r="B82" s="42" t="str">
        <f>ПРОТОКОЛ!R314</f>
        <v>Субъект Российской Федерации 12</v>
      </c>
      <c r="C82" s="43">
        <f>ПРОТОКОЛ!C314</f>
        <v>0</v>
      </c>
      <c r="D82" s="45">
        <f>ПРОТОКОЛ!D314</f>
        <v>0</v>
      </c>
      <c r="E82" s="43">
        <f>ПРОТОКОЛ!E314</f>
        <v>0</v>
      </c>
      <c r="F82" s="45">
        <f>ПРОТОКОЛ!F314</f>
        <v>0</v>
      </c>
      <c r="G82" s="43">
        <f>ПРОТОКОЛ!G314</f>
        <v>0</v>
      </c>
      <c r="H82" s="43">
        <f>ПРОТОКОЛ!H314</f>
        <v>0</v>
      </c>
      <c r="I82" s="43">
        <f>ПРОТОКОЛ!I314</f>
        <v>0</v>
      </c>
      <c r="J82" s="43">
        <f>ПРОТОКОЛ!J314</f>
        <v>0</v>
      </c>
      <c r="K82" s="43">
        <f>ПРОТОКОЛ!K314</f>
        <v>0</v>
      </c>
      <c r="L82" s="45">
        <f>ПРОТОКОЛ!L314</f>
        <v>0</v>
      </c>
      <c r="M82" s="43">
        <f>ПРОТОКОЛ!M314</f>
        <v>0</v>
      </c>
      <c r="N82" s="45">
        <f>ПРОТОКОЛ!N314</f>
        <v>0</v>
      </c>
      <c r="O82" s="46">
        <f>ПРОТОКОЛ!O314</f>
        <v>0</v>
      </c>
      <c r="P82" s="44">
        <f t="shared" si="1"/>
        <v>20</v>
      </c>
    </row>
    <row r="83" spans="1:16" ht="15" customHeight="1">
      <c r="A83" s="42">
        <f>ПРОТОКОЛ!B315</f>
        <v>0</v>
      </c>
      <c r="B83" s="42" t="str">
        <f>ПРОТОКОЛ!R315</f>
        <v>Субъект Российской Федерации 12</v>
      </c>
      <c r="C83" s="43">
        <f>ПРОТОКОЛ!C315</f>
        <v>0</v>
      </c>
      <c r="D83" s="45">
        <f>ПРОТОКОЛ!D315</f>
        <v>0</v>
      </c>
      <c r="E83" s="43">
        <f>ПРОТОКОЛ!E315</f>
        <v>0</v>
      </c>
      <c r="F83" s="45">
        <f>ПРОТОКОЛ!F315</f>
        <v>0</v>
      </c>
      <c r="G83" s="43">
        <f>ПРОТОКОЛ!G315</f>
        <v>0</v>
      </c>
      <c r="H83" s="43">
        <f>ПРОТОКОЛ!H315</f>
        <v>0</v>
      </c>
      <c r="I83" s="43">
        <f>ПРОТОКОЛ!I315</f>
        <v>0</v>
      </c>
      <c r="J83" s="43">
        <f>ПРОТОКОЛ!J315</f>
        <v>0</v>
      </c>
      <c r="K83" s="43">
        <f>ПРОТОКОЛ!K315</f>
        <v>0</v>
      </c>
      <c r="L83" s="45">
        <f>ПРОТОКОЛ!L315</f>
        <v>0</v>
      </c>
      <c r="M83" s="43">
        <f>ПРОТОКОЛ!M315</f>
        <v>0</v>
      </c>
      <c r="N83" s="45">
        <f>ПРОТОКОЛ!N315</f>
        <v>0</v>
      </c>
      <c r="O83" s="46">
        <f>ПРОТОКОЛ!O315</f>
        <v>0</v>
      </c>
      <c r="P83" s="44">
        <f t="shared" si="1"/>
        <v>20</v>
      </c>
    </row>
    <row r="84" spans="1:16" ht="15" customHeight="1">
      <c r="A84" s="42">
        <f>ПРОТОКОЛ!B316</f>
        <v>0</v>
      </c>
      <c r="B84" s="42" t="str">
        <f>ПРОТОКОЛ!R316</f>
        <v>Субъект Российской Федерации 12</v>
      </c>
      <c r="C84" s="43">
        <f>ПРОТОКОЛ!C316</f>
        <v>0</v>
      </c>
      <c r="D84" s="45">
        <f>ПРОТОКОЛ!D316</f>
        <v>0</v>
      </c>
      <c r="E84" s="43">
        <f>ПРОТОКОЛ!E316</f>
        <v>0</v>
      </c>
      <c r="F84" s="45">
        <f>ПРОТОКОЛ!F316</f>
        <v>0</v>
      </c>
      <c r="G84" s="43">
        <f>ПРОТОКОЛ!G316</f>
        <v>0</v>
      </c>
      <c r="H84" s="43">
        <f>ПРОТОКОЛ!H316</f>
        <v>0</v>
      </c>
      <c r="I84" s="43">
        <f>ПРОТОКОЛ!I316</f>
        <v>0</v>
      </c>
      <c r="J84" s="43">
        <f>ПРОТОКОЛ!J316</f>
        <v>0</v>
      </c>
      <c r="K84" s="43">
        <f>ПРОТОКОЛ!K316</f>
        <v>0</v>
      </c>
      <c r="L84" s="45">
        <f>ПРОТОКОЛ!L316</f>
        <v>0</v>
      </c>
      <c r="M84" s="43">
        <f>ПРОТОКОЛ!M316</f>
        <v>0</v>
      </c>
      <c r="N84" s="45">
        <f>ПРОТОКОЛ!N316</f>
        <v>0</v>
      </c>
      <c r="O84" s="46">
        <f>ПРОТОКОЛ!O316</f>
        <v>0</v>
      </c>
      <c r="P84" s="44">
        <f t="shared" si="1"/>
        <v>20</v>
      </c>
    </row>
    <row r="85" spans="1:16" ht="15" customHeight="1">
      <c r="A85" s="42">
        <f>ПРОТОКОЛ!B317</f>
        <v>0</v>
      </c>
      <c r="B85" s="42" t="str">
        <f>ПРОТОКОЛ!R317</f>
        <v>Субъект Российской Федерации 12</v>
      </c>
      <c r="C85" s="43">
        <f>ПРОТОКОЛ!C317</f>
        <v>0</v>
      </c>
      <c r="D85" s="45">
        <f>ПРОТОКОЛ!D317</f>
        <v>0</v>
      </c>
      <c r="E85" s="43">
        <f>ПРОТОКОЛ!E317</f>
        <v>0</v>
      </c>
      <c r="F85" s="45">
        <f>ПРОТОКОЛ!F317</f>
        <v>0</v>
      </c>
      <c r="G85" s="43">
        <f>ПРОТОКОЛ!G317</f>
        <v>0</v>
      </c>
      <c r="H85" s="43">
        <f>ПРОТОКОЛ!H317</f>
        <v>0</v>
      </c>
      <c r="I85" s="43">
        <f>ПРОТОКОЛ!I317</f>
        <v>0</v>
      </c>
      <c r="J85" s="43">
        <f>ПРОТОКОЛ!J317</f>
        <v>0</v>
      </c>
      <c r="K85" s="43">
        <f>ПРОТОКОЛ!K317</f>
        <v>0</v>
      </c>
      <c r="L85" s="45">
        <f>ПРОТОКОЛ!L317</f>
        <v>0</v>
      </c>
      <c r="M85" s="43">
        <f>ПРОТОКОЛ!M317</f>
        <v>0</v>
      </c>
      <c r="N85" s="45">
        <f>ПРОТОКОЛ!N317</f>
        <v>0</v>
      </c>
      <c r="O85" s="46">
        <f>ПРОТОКОЛ!O317</f>
        <v>0</v>
      </c>
      <c r="P85" s="44">
        <f t="shared" si="1"/>
        <v>20</v>
      </c>
    </row>
    <row r="86" spans="1:16" ht="15" customHeight="1">
      <c r="A86" s="42">
        <f>ПРОТОКОЛ!B318</f>
        <v>0</v>
      </c>
      <c r="B86" s="42" t="str">
        <f>ПРОТОКОЛ!R318</f>
        <v>Субъект Российской Федерации 12</v>
      </c>
      <c r="C86" s="43">
        <f>ПРОТОКОЛ!C318</f>
        <v>0</v>
      </c>
      <c r="D86" s="45">
        <f>ПРОТОКОЛ!D318</f>
        <v>0</v>
      </c>
      <c r="E86" s="43">
        <f>ПРОТОКОЛ!E318</f>
        <v>0</v>
      </c>
      <c r="F86" s="45">
        <f>ПРОТОКОЛ!F318</f>
        <v>0</v>
      </c>
      <c r="G86" s="43">
        <f>ПРОТОКОЛ!G318</f>
        <v>0</v>
      </c>
      <c r="H86" s="43">
        <f>ПРОТОКОЛ!H318</f>
        <v>0</v>
      </c>
      <c r="I86" s="43">
        <f>ПРОТОКОЛ!I318</f>
        <v>0</v>
      </c>
      <c r="J86" s="43">
        <f>ПРОТОКОЛ!J318</f>
        <v>0</v>
      </c>
      <c r="K86" s="43">
        <f>ПРОТОКОЛ!K318</f>
        <v>0</v>
      </c>
      <c r="L86" s="45">
        <f>ПРОТОКОЛ!L318</f>
        <v>0</v>
      </c>
      <c r="M86" s="43">
        <f>ПРОТОКОЛ!M318</f>
        <v>0</v>
      </c>
      <c r="N86" s="45">
        <f>ПРОТОКОЛ!N318</f>
        <v>0</v>
      </c>
      <c r="O86" s="46">
        <f>ПРОТОКОЛ!O318</f>
        <v>0</v>
      </c>
      <c r="P86" s="44">
        <f t="shared" si="1"/>
        <v>20</v>
      </c>
    </row>
    <row r="87" spans="1:16" ht="15" customHeight="1">
      <c r="A87" s="42">
        <f>ПРОТОКОЛ!B319</f>
        <v>0</v>
      </c>
      <c r="B87" s="42" t="str">
        <f>ПРОТОКОЛ!R319</f>
        <v>Субъект Российской Федерации 12</v>
      </c>
      <c r="C87" s="43">
        <f>ПРОТОКОЛ!C319</f>
        <v>0</v>
      </c>
      <c r="D87" s="45">
        <f>ПРОТОКОЛ!D319</f>
        <v>0</v>
      </c>
      <c r="E87" s="43">
        <f>ПРОТОКОЛ!E319</f>
        <v>0</v>
      </c>
      <c r="F87" s="45">
        <f>ПРОТОКОЛ!F319</f>
        <v>0</v>
      </c>
      <c r="G87" s="43">
        <f>ПРОТОКОЛ!G319</f>
        <v>0</v>
      </c>
      <c r="H87" s="43">
        <f>ПРОТОКОЛ!H319</f>
        <v>0</v>
      </c>
      <c r="I87" s="43">
        <f>ПРОТОКОЛ!I319</f>
        <v>0</v>
      </c>
      <c r="J87" s="43">
        <f>ПРОТОКОЛ!J319</f>
        <v>0</v>
      </c>
      <c r="K87" s="43">
        <f>ПРОТОКОЛ!K319</f>
        <v>0</v>
      </c>
      <c r="L87" s="45">
        <f>ПРОТОКОЛ!L319</f>
        <v>0</v>
      </c>
      <c r="M87" s="43">
        <f>ПРОТОКОЛ!M319</f>
        <v>0</v>
      </c>
      <c r="N87" s="45">
        <f>ПРОТОКОЛ!N319</f>
        <v>0</v>
      </c>
      <c r="O87" s="46">
        <f>ПРОТОКОЛ!O319</f>
        <v>0</v>
      </c>
      <c r="P87" s="44">
        <f t="shared" si="1"/>
        <v>20</v>
      </c>
    </row>
    <row r="88" spans="1:16" ht="15" customHeight="1">
      <c r="A88" s="41">
        <f>ПРОТОКОЛ!B341</f>
        <v>0</v>
      </c>
      <c r="B88" s="41" t="str">
        <f>ПРОТОКОЛ!R341</f>
        <v>Субъект Российской Федерации 13</v>
      </c>
      <c r="C88" s="43">
        <f>ПРОТОКОЛ!C341</f>
        <v>0</v>
      </c>
      <c r="D88" s="45">
        <f>ПРОТОКОЛ!D341</f>
        <v>0</v>
      </c>
      <c r="E88" s="43">
        <f>ПРОТОКОЛ!E341</f>
        <v>0</v>
      </c>
      <c r="F88" s="45">
        <f>ПРОТОКОЛ!F341</f>
        <v>0</v>
      </c>
      <c r="G88" s="43">
        <f>ПРОТОКОЛ!G341</f>
        <v>0</v>
      </c>
      <c r="H88" s="43">
        <f>ПРОТОКОЛ!H341</f>
        <v>0</v>
      </c>
      <c r="I88" s="43">
        <f>ПРОТОКОЛ!I341</f>
        <v>0</v>
      </c>
      <c r="J88" s="43">
        <f>ПРОТОКОЛ!J341</f>
        <v>0</v>
      </c>
      <c r="K88" s="43">
        <f>ПРОТОКОЛ!K341</f>
        <v>0</v>
      </c>
      <c r="L88" s="45">
        <f>ПРОТОКОЛ!L341</f>
        <v>0</v>
      </c>
      <c r="M88" s="43">
        <f>ПРОТОКОЛ!M341</f>
        <v>0</v>
      </c>
      <c r="N88" s="45">
        <f>ПРОТОКОЛ!N341</f>
        <v>0</v>
      </c>
      <c r="O88" s="46">
        <f>ПРОТОКОЛ!O341</f>
        <v>0</v>
      </c>
      <c r="P88" s="44">
        <f t="shared" si="1"/>
        <v>20</v>
      </c>
    </row>
    <row r="89" spans="1:16" ht="15" customHeight="1">
      <c r="A89" s="41">
        <f>ПРОТОКОЛ!B342</f>
        <v>0</v>
      </c>
      <c r="B89" s="41" t="str">
        <f>ПРОТОКОЛ!R342</f>
        <v>Субъект Российской Федерации 13</v>
      </c>
      <c r="C89" s="43">
        <f>ПРОТОКОЛ!C342</f>
        <v>0</v>
      </c>
      <c r="D89" s="45">
        <f>ПРОТОКОЛ!D342</f>
        <v>0</v>
      </c>
      <c r="E89" s="43">
        <f>ПРОТОКОЛ!E342</f>
        <v>0</v>
      </c>
      <c r="F89" s="45">
        <f>ПРОТОКОЛ!F342</f>
        <v>0</v>
      </c>
      <c r="G89" s="43">
        <f>ПРОТОКОЛ!G342</f>
        <v>0</v>
      </c>
      <c r="H89" s="43">
        <f>ПРОТОКОЛ!H342</f>
        <v>0</v>
      </c>
      <c r="I89" s="43">
        <f>ПРОТОКОЛ!I342</f>
        <v>0</v>
      </c>
      <c r="J89" s="43">
        <f>ПРОТОКОЛ!J342</f>
        <v>0</v>
      </c>
      <c r="K89" s="43">
        <f>ПРОТОКОЛ!K342</f>
        <v>0</v>
      </c>
      <c r="L89" s="45">
        <f>ПРОТОКОЛ!L342</f>
        <v>0</v>
      </c>
      <c r="M89" s="43">
        <f>ПРОТОКОЛ!M342</f>
        <v>0</v>
      </c>
      <c r="N89" s="45">
        <f>ПРОТОКОЛ!N342</f>
        <v>0</v>
      </c>
      <c r="O89" s="46">
        <f>ПРОТОКОЛ!O342</f>
        <v>0</v>
      </c>
      <c r="P89" s="44">
        <f t="shared" si="1"/>
        <v>20</v>
      </c>
    </row>
    <row r="90" spans="1:16" ht="15" customHeight="1">
      <c r="A90" s="41">
        <f>ПРОТОКОЛ!B343</f>
        <v>0</v>
      </c>
      <c r="B90" s="41" t="str">
        <f>ПРОТОКОЛ!R343</f>
        <v>Субъект Российской Федерации 13</v>
      </c>
      <c r="C90" s="43">
        <f>ПРОТОКОЛ!C343</f>
        <v>0</v>
      </c>
      <c r="D90" s="45">
        <f>ПРОТОКОЛ!D343</f>
        <v>0</v>
      </c>
      <c r="E90" s="43">
        <f>ПРОТОКОЛ!E343</f>
        <v>0</v>
      </c>
      <c r="F90" s="45">
        <f>ПРОТОКОЛ!F343</f>
        <v>0</v>
      </c>
      <c r="G90" s="43">
        <f>ПРОТОКОЛ!G343</f>
        <v>0</v>
      </c>
      <c r="H90" s="43">
        <f>ПРОТОКОЛ!H343</f>
        <v>0</v>
      </c>
      <c r="I90" s="43">
        <f>ПРОТОКОЛ!I343</f>
        <v>0</v>
      </c>
      <c r="J90" s="43">
        <f>ПРОТОКОЛ!J343</f>
        <v>0</v>
      </c>
      <c r="K90" s="43">
        <f>ПРОТОКОЛ!K343</f>
        <v>0</v>
      </c>
      <c r="L90" s="45">
        <f>ПРОТОКОЛ!L343</f>
        <v>0</v>
      </c>
      <c r="M90" s="43">
        <f>ПРОТОКОЛ!M343</f>
        <v>0</v>
      </c>
      <c r="N90" s="45">
        <f>ПРОТОКОЛ!N343</f>
        <v>0</v>
      </c>
      <c r="O90" s="46">
        <f>ПРОТОКОЛ!O343</f>
        <v>0</v>
      </c>
      <c r="P90" s="44">
        <f t="shared" si="1"/>
        <v>20</v>
      </c>
    </row>
    <row r="91" spans="1:16" ht="15" customHeight="1">
      <c r="A91" s="41">
        <f>ПРОТОКОЛ!B344</f>
        <v>0</v>
      </c>
      <c r="B91" s="41" t="str">
        <f>ПРОТОКОЛ!R344</f>
        <v>Субъект Российской Федерации 13</v>
      </c>
      <c r="C91" s="43">
        <f>ПРОТОКОЛ!C344</f>
        <v>0</v>
      </c>
      <c r="D91" s="45">
        <f>ПРОТОКОЛ!D344</f>
        <v>0</v>
      </c>
      <c r="E91" s="43">
        <f>ПРОТОКОЛ!E344</f>
        <v>0</v>
      </c>
      <c r="F91" s="45">
        <f>ПРОТОКОЛ!F344</f>
        <v>0</v>
      </c>
      <c r="G91" s="43">
        <f>ПРОТОКОЛ!G344</f>
        <v>0</v>
      </c>
      <c r="H91" s="43">
        <f>ПРОТОКОЛ!H344</f>
        <v>0</v>
      </c>
      <c r="I91" s="43">
        <f>ПРОТОКОЛ!I344</f>
        <v>0</v>
      </c>
      <c r="J91" s="43">
        <f>ПРОТОКОЛ!J344</f>
        <v>0</v>
      </c>
      <c r="K91" s="43">
        <f>ПРОТОКОЛ!K344</f>
        <v>0</v>
      </c>
      <c r="L91" s="45">
        <f>ПРОТОКОЛ!L344</f>
        <v>0</v>
      </c>
      <c r="M91" s="43">
        <f>ПРОТОКОЛ!M344</f>
        <v>0</v>
      </c>
      <c r="N91" s="45">
        <f>ПРОТОКОЛ!N344</f>
        <v>0</v>
      </c>
      <c r="O91" s="46">
        <f>ПРОТОКОЛ!O344</f>
        <v>0</v>
      </c>
      <c r="P91" s="44">
        <f t="shared" si="1"/>
        <v>20</v>
      </c>
    </row>
    <row r="92" spans="1:16" ht="15" customHeight="1">
      <c r="A92" s="41">
        <f>ПРОТОКОЛ!B345</f>
        <v>0</v>
      </c>
      <c r="B92" s="41" t="str">
        <f>ПРОТОКОЛ!R345</f>
        <v>Субъект Российской Федерации 13</v>
      </c>
      <c r="C92" s="43">
        <f>ПРОТОКОЛ!C345</f>
        <v>0</v>
      </c>
      <c r="D92" s="45">
        <f>ПРОТОКОЛ!D345</f>
        <v>0</v>
      </c>
      <c r="E92" s="43">
        <f>ПРОТОКОЛ!E345</f>
        <v>0</v>
      </c>
      <c r="F92" s="45">
        <f>ПРОТОКОЛ!F345</f>
        <v>0</v>
      </c>
      <c r="G92" s="43">
        <f>ПРОТОКОЛ!G345</f>
        <v>0</v>
      </c>
      <c r="H92" s="43">
        <f>ПРОТОКОЛ!H345</f>
        <v>0</v>
      </c>
      <c r="I92" s="43">
        <f>ПРОТОКОЛ!I345</f>
        <v>0</v>
      </c>
      <c r="J92" s="43">
        <f>ПРОТОКОЛ!J345</f>
        <v>0</v>
      </c>
      <c r="K92" s="43">
        <f>ПРОТОКОЛ!K345</f>
        <v>0</v>
      </c>
      <c r="L92" s="45">
        <f>ПРОТОКОЛ!L345</f>
        <v>0</v>
      </c>
      <c r="M92" s="43">
        <f>ПРОТОКОЛ!M345</f>
        <v>0</v>
      </c>
      <c r="N92" s="45">
        <f>ПРОТОКОЛ!N345</f>
        <v>0</v>
      </c>
      <c r="O92" s="46">
        <f>ПРОТОКОЛ!O345</f>
        <v>0</v>
      </c>
      <c r="P92" s="44">
        <f t="shared" si="1"/>
        <v>20</v>
      </c>
    </row>
    <row r="93" spans="1:16" ht="15" customHeight="1">
      <c r="A93" s="41">
        <f>ПРОТОКОЛ!B346</f>
        <v>0</v>
      </c>
      <c r="B93" s="41" t="str">
        <f>ПРОТОКОЛ!R346</f>
        <v>Субъект Российской Федерации 13</v>
      </c>
      <c r="C93" s="43">
        <f>ПРОТОКОЛ!C346</f>
        <v>0</v>
      </c>
      <c r="D93" s="45">
        <f>ПРОТОКОЛ!D346</f>
        <v>0</v>
      </c>
      <c r="E93" s="43">
        <f>ПРОТОКОЛ!E346</f>
        <v>0</v>
      </c>
      <c r="F93" s="45">
        <f>ПРОТОКОЛ!F346</f>
        <v>0</v>
      </c>
      <c r="G93" s="43">
        <f>ПРОТОКОЛ!G346</f>
        <v>0</v>
      </c>
      <c r="H93" s="43">
        <f>ПРОТОКОЛ!H346</f>
        <v>0</v>
      </c>
      <c r="I93" s="43">
        <f>ПРОТОКОЛ!I346</f>
        <v>0</v>
      </c>
      <c r="J93" s="43">
        <f>ПРОТОКОЛ!J346</f>
        <v>0</v>
      </c>
      <c r="K93" s="43">
        <f>ПРОТОКОЛ!K346</f>
        <v>0</v>
      </c>
      <c r="L93" s="45">
        <f>ПРОТОКОЛ!L346</f>
        <v>0</v>
      </c>
      <c r="M93" s="43">
        <f>ПРОТОКОЛ!M346</f>
        <v>0</v>
      </c>
      <c r="N93" s="45">
        <f>ПРОТОКОЛ!N346</f>
        <v>0</v>
      </c>
      <c r="O93" s="46">
        <f>ПРОТОКОЛ!O346</f>
        <v>0</v>
      </c>
      <c r="P93" s="44">
        <f t="shared" si="1"/>
        <v>20</v>
      </c>
    </row>
    <row r="94" spans="1:16" ht="15" customHeight="1">
      <c r="A94" s="42">
        <f>ПРОТОКОЛ!B368</f>
        <v>0</v>
      </c>
      <c r="B94" s="42" t="str">
        <f>ПРОТОКОЛ!R368</f>
        <v>Субъект Российской Федерации 14</v>
      </c>
      <c r="C94" s="43">
        <f>ПРОТОКОЛ!C368</f>
        <v>0</v>
      </c>
      <c r="D94" s="45">
        <f>ПРОТОКОЛ!D368</f>
        <v>0</v>
      </c>
      <c r="E94" s="43">
        <f>ПРОТОКОЛ!E368</f>
        <v>0</v>
      </c>
      <c r="F94" s="45">
        <f>ПРОТОКОЛ!F368</f>
        <v>0</v>
      </c>
      <c r="G94" s="43">
        <f>ПРОТОКОЛ!G368</f>
        <v>0</v>
      </c>
      <c r="H94" s="43">
        <f>ПРОТОКОЛ!H368</f>
        <v>0</v>
      </c>
      <c r="I94" s="43">
        <f>ПРОТОКОЛ!I368</f>
        <v>0</v>
      </c>
      <c r="J94" s="43">
        <f>ПРОТОКОЛ!J368</f>
        <v>0</v>
      </c>
      <c r="K94" s="43">
        <f>ПРОТОКОЛ!K368</f>
        <v>0</v>
      </c>
      <c r="L94" s="45">
        <f>ПРОТОКОЛ!L368</f>
        <v>0</v>
      </c>
      <c r="M94" s="43">
        <f>ПРОТОКОЛ!M368</f>
        <v>0</v>
      </c>
      <c r="N94" s="45">
        <f>ПРОТОКОЛ!N368</f>
        <v>0</v>
      </c>
      <c r="O94" s="46">
        <f>ПРОТОКОЛ!O368</f>
        <v>0</v>
      </c>
      <c r="P94" s="44">
        <f t="shared" si="1"/>
        <v>20</v>
      </c>
    </row>
    <row r="95" spans="1:16" ht="15" customHeight="1">
      <c r="A95" s="42">
        <f>ПРОТОКОЛ!B369</f>
        <v>0</v>
      </c>
      <c r="B95" s="42" t="str">
        <f>ПРОТОКОЛ!R369</f>
        <v>Субъект Российской Федерации 14</v>
      </c>
      <c r="C95" s="43">
        <f>ПРОТОКОЛ!C369</f>
        <v>0</v>
      </c>
      <c r="D95" s="45">
        <f>ПРОТОКОЛ!D369</f>
        <v>0</v>
      </c>
      <c r="E95" s="43">
        <f>ПРОТОКОЛ!E369</f>
        <v>0</v>
      </c>
      <c r="F95" s="45">
        <f>ПРОТОКОЛ!F369</f>
        <v>0</v>
      </c>
      <c r="G95" s="43">
        <f>ПРОТОКОЛ!G369</f>
        <v>0</v>
      </c>
      <c r="H95" s="43">
        <f>ПРОТОКОЛ!H369</f>
        <v>0</v>
      </c>
      <c r="I95" s="43">
        <f>ПРОТОКОЛ!I369</f>
        <v>0</v>
      </c>
      <c r="J95" s="43">
        <f>ПРОТОКОЛ!J369</f>
        <v>0</v>
      </c>
      <c r="K95" s="43">
        <f>ПРОТОКОЛ!K369</f>
        <v>0</v>
      </c>
      <c r="L95" s="45">
        <f>ПРОТОКОЛ!L369</f>
        <v>0</v>
      </c>
      <c r="M95" s="43">
        <f>ПРОТОКОЛ!M369</f>
        <v>0</v>
      </c>
      <c r="N95" s="45">
        <f>ПРОТОКОЛ!N369</f>
        <v>0</v>
      </c>
      <c r="O95" s="46">
        <f>ПРОТОКОЛ!O369</f>
        <v>0</v>
      </c>
      <c r="P95" s="44">
        <f t="shared" si="1"/>
        <v>20</v>
      </c>
    </row>
    <row r="96" spans="1:16" ht="15" customHeight="1">
      <c r="A96" s="42">
        <f>ПРОТОКОЛ!B370</f>
        <v>0</v>
      </c>
      <c r="B96" s="42" t="str">
        <f>ПРОТОКОЛ!R370</f>
        <v>Субъект Российской Федерации 14</v>
      </c>
      <c r="C96" s="43">
        <f>ПРОТОКОЛ!C370</f>
        <v>0</v>
      </c>
      <c r="D96" s="45">
        <f>ПРОТОКОЛ!D370</f>
        <v>0</v>
      </c>
      <c r="E96" s="43">
        <f>ПРОТОКОЛ!E370</f>
        <v>0</v>
      </c>
      <c r="F96" s="45">
        <f>ПРОТОКОЛ!F370</f>
        <v>0</v>
      </c>
      <c r="G96" s="43">
        <f>ПРОТОКОЛ!G370</f>
        <v>0</v>
      </c>
      <c r="H96" s="43">
        <f>ПРОТОКОЛ!H370</f>
        <v>0</v>
      </c>
      <c r="I96" s="43">
        <f>ПРОТОКОЛ!I370</f>
        <v>0</v>
      </c>
      <c r="J96" s="43">
        <f>ПРОТОКОЛ!J370</f>
        <v>0</v>
      </c>
      <c r="K96" s="43">
        <f>ПРОТОКОЛ!K370</f>
        <v>0</v>
      </c>
      <c r="L96" s="45">
        <f>ПРОТОКОЛ!L370</f>
        <v>0</v>
      </c>
      <c r="M96" s="43">
        <f>ПРОТОКОЛ!M370</f>
        <v>0</v>
      </c>
      <c r="N96" s="45">
        <f>ПРОТОКОЛ!N370</f>
        <v>0</v>
      </c>
      <c r="O96" s="46">
        <f>ПРОТОКОЛ!O370</f>
        <v>0</v>
      </c>
      <c r="P96" s="44">
        <f t="shared" si="1"/>
        <v>20</v>
      </c>
    </row>
    <row r="97" spans="1:16" ht="15" customHeight="1">
      <c r="A97" s="42">
        <f>ПРОТОКОЛ!B371</f>
        <v>0</v>
      </c>
      <c r="B97" s="42" t="str">
        <f>ПРОТОКОЛ!R371</f>
        <v>Субъект Российской Федерации 14</v>
      </c>
      <c r="C97" s="43">
        <f>ПРОТОКОЛ!C371</f>
        <v>0</v>
      </c>
      <c r="D97" s="45">
        <f>ПРОТОКОЛ!D371</f>
        <v>0</v>
      </c>
      <c r="E97" s="43">
        <f>ПРОТОКОЛ!E371</f>
        <v>0</v>
      </c>
      <c r="F97" s="45">
        <f>ПРОТОКОЛ!F371</f>
        <v>0</v>
      </c>
      <c r="G97" s="43">
        <f>ПРОТОКОЛ!G371</f>
        <v>0</v>
      </c>
      <c r="H97" s="43">
        <f>ПРОТОКОЛ!H371</f>
        <v>0</v>
      </c>
      <c r="I97" s="43">
        <f>ПРОТОКОЛ!I371</f>
        <v>0</v>
      </c>
      <c r="J97" s="43">
        <f>ПРОТОКОЛ!J371</f>
        <v>0</v>
      </c>
      <c r="K97" s="43">
        <f>ПРОТОКОЛ!K371</f>
        <v>0</v>
      </c>
      <c r="L97" s="45">
        <f>ПРОТОКОЛ!L371</f>
        <v>0</v>
      </c>
      <c r="M97" s="43">
        <f>ПРОТОКОЛ!M371</f>
        <v>0</v>
      </c>
      <c r="N97" s="45">
        <f>ПРОТОКОЛ!N371</f>
        <v>0</v>
      </c>
      <c r="O97" s="46">
        <f>ПРОТОКОЛ!O371</f>
        <v>0</v>
      </c>
      <c r="P97" s="44">
        <f t="shared" si="1"/>
        <v>20</v>
      </c>
    </row>
    <row r="98" spans="1:16" ht="15" customHeight="1">
      <c r="A98" s="42">
        <f>ПРОТОКОЛ!B372</f>
        <v>0</v>
      </c>
      <c r="B98" s="42" t="str">
        <f>ПРОТОКОЛ!R372</f>
        <v>Субъект Российской Федерации 14</v>
      </c>
      <c r="C98" s="43">
        <f>ПРОТОКОЛ!C372</f>
        <v>0</v>
      </c>
      <c r="D98" s="45">
        <f>ПРОТОКОЛ!D372</f>
        <v>0</v>
      </c>
      <c r="E98" s="43">
        <f>ПРОТОКОЛ!E372</f>
        <v>0</v>
      </c>
      <c r="F98" s="45">
        <f>ПРОТОКОЛ!F372</f>
        <v>0</v>
      </c>
      <c r="G98" s="43">
        <f>ПРОТОКОЛ!G372</f>
        <v>0</v>
      </c>
      <c r="H98" s="43">
        <f>ПРОТОКОЛ!H372</f>
        <v>0</v>
      </c>
      <c r="I98" s="43">
        <f>ПРОТОКОЛ!I372</f>
        <v>0</v>
      </c>
      <c r="J98" s="43">
        <f>ПРОТОКОЛ!J372</f>
        <v>0</v>
      </c>
      <c r="K98" s="43">
        <f>ПРОТОКОЛ!K372</f>
        <v>0</v>
      </c>
      <c r="L98" s="45">
        <f>ПРОТОКОЛ!L372</f>
        <v>0</v>
      </c>
      <c r="M98" s="43">
        <f>ПРОТОКОЛ!M372</f>
        <v>0</v>
      </c>
      <c r="N98" s="45">
        <f>ПРОТОКОЛ!N372</f>
        <v>0</v>
      </c>
      <c r="O98" s="46">
        <f>ПРОТОКОЛ!O372</f>
        <v>0</v>
      </c>
      <c r="P98" s="44">
        <f t="shared" si="1"/>
        <v>20</v>
      </c>
    </row>
    <row r="99" spans="1:16" ht="15" customHeight="1">
      <c r="A99" s="42">
        <f>ПРОТОКОЛ!B373</f>
        <v>0</v>
      </c>
      <c r="B99" s="42" t="str">
        <f>ПРОТОКОЛ!R373</f>
        <v>Субъект Российской Федерации 14</v>
      </c>
      <c r="C99" s="43">
        <f>ПРОТОКОЛ!C373</f>
        <v>0</v>
      </c>
      <c r="D99" s="45">
        <f>ПРОТОКОЛ!D373</f>
        <v>0</v>
      </c>
      <c r="E99" s="43">
        <f>ПРОТОКОЛ!E373</f>
        <v>0</v>
      </c>
      <c r="F99" s="45">
        <f>ПРОТОКОЛ!F373</f>
        <v>0</v>
      </c>
      <c r="G99" s="43">
        <f>ПРОТОКОЛ!G373</f>
        <v>0</v>
      </c>
      <c r="H99" s="43">
        <f>ПРОТОКОЛ!H373</f>
        <v>0</v>
      </c>
      <c r="I99" s="43">
        <f>ПРОТОКОЛ!I373</f>
        <v>0</v>
      </c>
      <c r="J99" s="43">
        <f>ПРОТОКОЛ!J373</f>
        <v>0</v>
      </c>
      <c r="K99" s="43">
        <f>ПРОТОКОЛ!K373</f>
        <v>0</v>
      </c>
      <c r="L99" s="45">
        <f>ПРОТОКОЛ!L373</f>
        <v>0</v>
      </c>
      <c r="M99" s="43">
        <f>ПРОТОКОЛ!M373</f>
        <v>0</v>
      </c>
      <c r="N99" s="45">
        <f>ПРОТОКОЛ!N373</f>
        <v>0</v>
      </c>
      <c r="O99" s="46">
        <f>ПРОТОКОЛ!O373</f>
        <v>0</v>
      </c>
      <c r="P99" s="44">
        <f t="shared" si="1"/>
        <v>20</v>
      </c>
    </row>
    <row r="100" spans="1:16" ht="15" customHeight="1">
      <c r="A100" s="41">
        <f>ПРОТОКОЛ!B395</f>
        <v>0</v>
      </c>
      <c r="B100" s="41" t="str">
        <f>ПРОТОКОЛ!R395</f>
        <v>Субъект Российской Федерации 15</v>
      </c>
      <c r="C100" s="43">
        <f>ПРОТОКОЛ!C395</f>
        <v>0</v>
      </c>
      <c r="D100" s="45">
        <f>ПРОТОКОЛ!D395</f>
        <v>0</v>
      </c>
      <c r="E100" s="43">
        <f>ПРОТОКОЛ!E395</f>
        <v>0</v>
      </c>
      <c r="F100" s="45">
        <f>ПРОТОКОЛ!F395</f>
        <v>0</v>
      </c>
      <c r="G100" s="43">
        <f>ПРОТОКОЛ!G395</f>
        <v>0</v>
      </c>
      <c r="H100" s="43">
        <f>ПРОТОКОЛ!H395</f>
        <v>0</v>
      </c>
      <c r="I100" s="43">
        <f>ПРОТОКОЛ!I395</f>
        <v>0</v>
      </c>
      <c r="J100" s="43">
        <f>ПРОТОКОЛ!J395</f>
        <v>0</v>
      </c>
      <c r="K100" s="43">
        <f>ПРОТОКОЛ!K395</f>
        <v>0</v>
      </c>
      <c r="L100" s="45">
        <f>ПРОТОКОЛ!L395</f>
        <v>0</v>
      </c>
      <c r="M100" s="43">
        <f>ПРОТОКОЛ!M395</f>
        <v>0</v>
      </c>
      <c r="N100" s="45">
        <f>ПРОТОКОЛ!N395</f>
        <v>0</v>
      </c>
      <c r="O100" s="46">
        <f>ПРОТОКОЛ!O395</f>
        <v>0</v>
      </c>
      <c r="P100" s="44">
        <f t="shared" si="1"/>
        <v>20</v>
      </c>
    </row>
    <row r="101" spans="1:16" ht="15" customHeight="1">
      <c r="A101" s="41">
        <f>ПРОТОКОЛ!B396</f>
        <v>0</v>
      </c>
      <c r="B101" s="41" t="str">
        <f>ПРОТОКОЛ!R396</f>
        <v>Субъект Российской Федерации 15</v>
      </c>
      <c r="C101" s="43">
        <f>ПРОТОКОЛ!C396</f>
        <v>0</v>
      </c>
      <c r="D101" s="45">
        <f>ПРОТОКОЛ!D396</f>
        <v>0</v>
      </c>
      <c r="E101" s="43">
        <f>ПРОТОКОЛ!E396</f>
        <v>0</v>
      </c>
      <c r="F101" s="45">
        <f>ПРОТОКОЛ!F396</f>
        <v>0</v>
      </c>
      <c r="G101" s="43">
        <f>ПРОТОКОЛ!G396</f>
        <v>0</v>
      </c>
      <c r="H101" s="43">
        <f>ПРОТОКОЛ!H396</f>
        <v>0</v>
      </c>
      <c r="I101" s="43">
        <f>ПРОТОКОЛ!I396</f>
        <v>0</v>
      </c>
      <c r="J101" s="43">
        <f>ПРОТОКОЛ!J396</f>
        <v>0</v>
      </c>
      <c r="K101" s="43">
        <f>ПРОТОКОЛ!K396</f>
        <v>0</v>
      </c>
      <c r="L101" s="45">
        <f>ПРОТОКОЛ!L396</f>
        <v>0</v>
      </c>
      <c r="M101" s="43">
        <f>ПРОТОКОЛ!M396</f>
        <v>0</v>
      </c>
      <c r="N101" s="45">
        <f>ПРОТОКОЛ!N396</f>
        <v>0</v>
      </c>
      <c r="O101" s="46">
        <f>ПРОТОКОЛ!O396</f>
        <v>0</v>
      </c>
      <c r="P101" s="44">
        <f t="shared" si="1"/>
        <v>20</v>
      </c>
    </row>
    <row r="102" spans="1:16" ht="15" customHeight="1">
      <c r="A102" s="41">
        <f>ПРОТОКОЛ!B397</f>
        <v>0</v>
      </c>
      <c r="B102" s="41" t="str">
        <f>ПРОТОКОЛ!R397</f>
        <v>Субъект Российской Федерации 15</v>
      </c>
      <c r="C102" s="43">
        <f>ПРОТОКОЛ!C397</f>
        <v>0</v>
      </c>
      <c r="D102" s="45">
        <f>ПРОТОКОЛ!D397</f>
        <v>0</v>
      </c>
      <c r="E102" s="43">
        <f>ПРОТОКОЛ!E397</f>
        <v>0</v>
      </c>
      <c r="F102" s="45">
        <f>ПРОТОКОЛ!F397</f>
        <v>0</v>
      </c>
      <c r="G102" s="43">
        <f>ПРОТОКОЛ!G397</f>
        <v>0</v>
      </c>
      <c r="H102" s="43">
        <f>ПРОТОКОЛ!H397</f>
        <v>0</v>
      </c>
      <c r="I102" s="43">
        <f>ПРОТОКОЛ!I397</f>
        <v>0</v>
      </c>
      <c r="J102" s="43">
        <f>ПРОТОКОЛ!J397</f>
        <v>0</v>
      </c>
      <c r="K102" s="43">
        <f>ПРОТОКОЛ!K397</f>
        <v>0</v>
      </c>
      <c r="L102" s="45">
        <f>ПРОТОКОЛ!L397</f>
        <v>0</v>
      </c>
      <c r="M102" s="43">
        <f>ПРОТОКОЛ!M397</f>
        <v>0</v>
      </c>
      <c r="N102" s="45">
        <f>ПРОТОКОЛ!N397</f>
        <v>0</v>
      </c>
      <c r="O102" s="46">
        <f>ПРОТОКОЛ!O397</f>
        <v>0</v>
      </c>
      <c r="P102" s="44">
        <f t="shared" si="1"/>
        <v>20</v>
      </c>
    </row>
    <row r="103" spans="1:16" ht="15" customHeight="1">
      <c r="A103" s="41">
        <f>ПРОТОКОЛ!B398</f>
        <v>0</v>
      </c>
      <c r="B103" s="41" t="str">
        <f>ПРОТОКОЛ!R398</f>
        <v>Субъект Российской Федерации 15</v>
      </c>
      <c r="C103" s="43">
        <f>ПРОТОКОЛ!C398</f>
        <v>0</v>
      </c>
      <c r="D103" s="45">
        <f>ПРОТОКОЛ!D398</f>
        <v>0</v>
      </c>
      <c r="E103" s="43">
        <f>ПРОТОКОЛ!E398</f>
        <v>0</v>
      </c>
      <c r="F103" s="45">
        <f>ПРОТОКОЛ!F398</f>
        <v>0</v>
      </c>
      <c r="G103" s="43">
        <f>ПРОТОКОЛ!G398</f>
        <v>0</v>
      </c>
      <c r="H103" s="43">
        <f>ПРОТОКОЛ!H398</f>
        <v>0</v>
      </c>
      <c r="I103" s="43">
        <f>ПРОТОКОЛ!I398</f>
        <v>0</v>
      </c>
      <c r="J103" s="43">
        <f>ПРОТОКОЛ!J398</f>
        <v>0</v>
      </c>
      <c r="K103" s="43">
        <f>ПРОТОКОЛ!K398</f>
        <v>0</v>
      </c>
      <c r="L103" s="45">
        <f>ПРОТОКОЛ!L398</f>
        <v>0</v>
      </c>
      <c r="M103" s="43">
        <f>ПРОТОКОЛ!M398</f>
        <v>0</v>
      </c>
      <c r="N103" s="45">
        <f>ПРОТОКОЛ!N398</f>
        <v>0</v>
      </c>
      <c r="O103" s="46">
        <f>ПРОТОКОЛ!O398</f>
        <v>0</v>
      </c>
      <c r="P103" s="44">
        <f t="shared" si="1"/>
        <v>20</v>
      </c>
    </row>
    <row r="104" spans="1:16" ht="15" customHeight="1">
      <c r="A104" s="41">
        <f>ПРОТОКОЛ!B399</f>
        <v>0</v>
      </c>
      <c r="B104" s="41" t="str">
        <f>ПРОТОКОЛ!R399</f>
        <v>Субъект Российской Федерации 15</v>
      </c>
      <c r="C104" s="43">
        <f>ПРОТОКОЛ!C399</f>
        <v>0</v>
      </c>
      <c r="D104" s="45">
        <f>ПРОТОКОЛ!D399</f>
        <v>0</v>
      </c>
      <c r="E104" s="43">
        <f>ПРОТОКОЛ!E399</f>
        <v>0</v>
      </c>
      <c r="F104" s="45">
        <f>ПРОТОКОЛ!F399</f>
        <v>0</v>
      </c>
      <c r="G104" s="43">
        <f>ПРОТОКОЛ!G399</f>
        <v>0</v>
      </c>
      <c r="H104" s="43">
        <f>ПРОТОКОЛ!H399</f>
        <v>0</v>
      </c>
      <c r="I104" s="43">
        <f>ПРОТОКОЛ!I399</f>
        <v>0</v>
      </c>
      <c r="J104" s="43">
        <f>ПРОТОКОЛ!J399</f>
        <v>0</v>
      </c>
      <c r="K104" s="43">
        <f>ПРОТОКОЛ!K399</f>
        <v>0</v>
      </c>
      <c r="L104" s="45">
        <f>ПРОТОКОЛ!L399</f>
        <v>0</v>
      </c>
      <c r="M104" s="43">
        <f>ПРОТОКОЛ!M399</f>
        <v>0</v>
      </c>
      <c r="N104" s="45">
        <f>ПРОТОКОЛ!N399</f>
        <v>0</v>
      </c>
      <c r="O104" s="46">
        <f>ПРОТОКОЛ!O399</f>
        <v>0</v>
      </c>
      <c r="P104" s="44">
        <f t="shared" si="1"/>
        <v>20</v>
      </c>
    </row>
    <row r="105" spans="1:16" ht="15" customHeight="1">
      <c r="A105" s="41">
        <f>ПРОТОКОЛ!B400</f>
        <v>0</v>
      </c>
      <c r="B105" s="41" t="str">
        <f>ПРОТОКОЛ!R400</f>
        <v>Субъект Российской Федерации 15</v>
      </c>
      <c r="C105" s="43">
        <f>ПРОТОКОЛ!C400</f>
        <v>0</v>
      </c>
      <c r="D105" s="45">
        <f>ПРОТОКОЛ!D400</f>
        <v>0</v>
      </c>
      <c r="E105" s="43">
        <f>ПРОТОКОЛ!E400</f>
        <v>0</v>
      </c>
      <c r="F105" s="45">
        <f>ПРОТОКОЛ!F400</f>
        <v>0</v>
      </c>
      <c r="G105" s="43">
        <f>ПРОТОКОЛ!G400</f>
        <v>0</v>
      </c>
      <c r="H105" s="43">
        <f>ПРОТОКОЛ!H400</f>
        <v>0</v>
      </c>
      <c r="I105" s="43">
        <f>ПРОТОКОЛ!I400</f>
        <v>0</v>
      </c>
      <c r="J105" s="43">
        <f>ПРОТОКОЛ!J400</f>
        <v>0</v>
      </c>
      <c r="K105" s="43">
        <f>ПРОТОКОЛ!K400</f>
        <v>0</v>
      </c>
      <c r="L105" s="45">
        <f>ПРОТОКОЛ!L400</f>
        <v>0</v>
      </c>
      <c r="M105" s="43">
        <f>ПРОТОКОЛ!M400</f>
        <v>0</v>
      </c>
      <c r="N105" s="45">
        <f>ПРОТОКОЛ!N400</f>
        <v>0</v>
      </c>
      <c r="O105" s="46">
        <f>ПРОТОКОЛ!O400</f>
        <v>0</v>
      </c>
      <c r="P105" s="44">
        <f t="shared" si="1"/>
        <v>20</v>
      </c>
    </row>
    <row r="106" spans="1:16" ht="15" customHeight="1">
      <c r="A106" s="42">
        <f>ПРОТОКОЛ!B422</f>
        <v>0</v>
      </c>
      <c r="B106" s="42" t="str">
        <f>ПРОТОКОЛ!R422</f>
        <v>Субъект Российской Федерации 16</v>
      </c>
      <c r="C106" s="43">
        <f>ПРОТОКОЛ!C422</f>
        <v>0</v>
      </c>
      <c r="D106" s="45">
        <f>ПРОТОКОЛ!D422</f>
        <v>0</v>
      </c>
      <c r="E106" s="43">
        <f>ПРОТОКОЛ!E422</f>
        <v>0</v>
      </c>
      <c r="F106" s="45">
        <f>ПРОТОКОЛ!F422</f>
        <v>0</v>
      </c>
      <c r="G106" s="43">
        <f>ПРОТОКОЛ!G422</f>
        <v>0</v>
      </c>
      <c r="H106" s="43">
        <f>ПРОТОКОЛ!H422</f>
        <v>0</v>
      </c>
      <c r="I106" s="43">
        <f>ПРОТОКОЛ!I422</f>
        <v>0</v>
      </c>
      <c r="J106" s="43">
        <f>ПРОТОКОЛ!J422</f>
        <v>0</v>
      </c>
      <c r="K106" s="43">
        <f>ПРОТОКОЛ!K422</f>
        <v>0</v>
      </c>
      <c r="L106" s="45">
        <f>ПРОТОКОЛ!L422</f>
        <v>0</v>
      </c>
      <c r="M106" s="43">
        <f>ПРОТОКОЛ!M422</f>
        <v>0</v>
      </c>
      <c r="N106" s="45">
        <f>ПРОТОКОЛ!N422</f>
        <v>0</v>
      </c>
      <c r="O106" s="46">
        <f>ПРОТОКОЛ!O422</f>
        <v>0</v>
      </c>
      <c r="P106" s="44">
        <f t="shared" si="1"/>
        <v>20</v>
      </c>
    </row>
    <row r="107" spans="1:16" ht="15" customHeight="1">
      <c r="A107" s="42">
        <f>ПРОТОКОЛ!B423</f>
        <v>0</v>
      </c>
      <c r="B107" s="42" t="str">
        <f>ПРОТОКОЛ!R423</f>
        <v>Субъект Российской Федерации 16</v>
      </c>
      <c r="C107" s="43">
        <f>ПРОТОКОЛ!C423</f>
        <v>0</v>
      </c>
      <c r="D107" s="45">
        <f>ПРОТОКОЛ!D423</f>
        <v>0</v>
      </c>
      <c r="E107" s="43">
        <f>ПРОТОКОЛ!E423</f>
        <v>0</v>
      </c>
      <c r="F107" s="45">
        <f>ПРОТОКОЛ!F423</f>
        <v>0</v>
      </c>
      <c r="G107" s="43">
        <f>ПРОТОКОЛ!G423</f>
        <v>0</v>
      </c>
      <c r="H107" s="43">
        <f>ПРОТОКОЛ!H423</f>
        <v>0</v>
      </c>
      <c r="I107" s="43">
        <f>ПРОТОКОЛ!I423</f>
        <v>0</v>
      </c>
      <c r="J107" s="43">
        <f>ПРОТОКОЛ!J423</f>
        <v>0</v>
      </c>
      <c r="K107" s="43">
        <f>ПРОТОКОЛ!K423</f>
        <v>0</v>
      </c>
      <c r="L107" s="45">
        <f>ПРОТОКОЛ!L423</f>
        <v>0</v>
      </c>
      <c r="M107" s="43">
        <f>ПРОТОКОЛ!M423</f>
        <v>0</v>
      </c>
      <c r="N107" s="45">
        <f>ПРОТОКОЛ!N423</f>
        <v>0</v>
      </c>
      <c r="O107" s="46">
        <f>ПРОТОКОЛ!O423</f>
        <v>0</v>
      </c>
      <c r="P107" s="44">
        <f t="shared" si="1"/>
        <v>20</v>
      </c>
    </row>
    <row r="108" spans="1:16" ht="15" customHeight="1">
      <c r="A108" s="42">
        <f>ПРОТОКОЛ!B424</f>
        <v>0</v>
      </c>
      <c r="B108" s="42" t="str">
        <f>ПРОТОКОЛ!R424</f>
        <v>Субъект Российской Федерации 16</v>
      </c>
      <c r="C108" s="43">
        <f>ПРОТОКОЛ!C424</f>
        <v>0</v>
      </c>
      <c r="D108" s="45">
        <f>ПРОТОКОЛ!D424</f>
        <v>0</v>
      </c>
      <c r="E108" s="43">
        <f>ПРОТОКОЛ!E424</f>
        <v>0</v>
      </c>
      <c r="F108" s="45">
        <f>ПРОТОКОЛ!F424</f>
        <v>0</v>
      </c>
      <c r="G108" s="43">
        <f>ПРОТОКОЛ!G424</f>
        <v>0</v>
      </c>
      <c r="H108" s="43">
        <f>ПРОТОКОЛ!H424</f>
        <v>0</v>
      </c>
      <c r="I108" s="43">
        <f>ПРОТОКОЛ!I424</f>
        <v>0</v>
      </c>
      <c r="J108" s="43">
        <f>ПРОТОКОЛ!J424</f>
        <v>0</v>
      </c>
      <c r="K108" s="43">
        <f>ПРОТОКОЛ!K424</f>
        <v>0</v>
      </c>
      <c r="L108" s="45">
        <f>ПРОТОКОЛ!L424</f>
        <v>0</v>
      </c>
      <c r="M108" s="43">
        <f>ПРОТОКОЛ!M424</f>
        <v>0</v>
      </c>
      <c r="N108" s="45">
        <f>ПРОТОКОЛ!N424</f>
        <v>0</v>
      </c>
      <c r="O108" s="46">
        <f>ПРОТОКОЛ!O424</f>
        <v>0</v>
      </c>
      <c r="P108" s="44">
        <f t="shared" si="1"/>
        <v>20</v>
      </c>
    </row>
    <row r="109" spans="1:16" ht="15" customHeight="1">
      <c r="A109" s="42">
        <f>ПРОТОКОЛ!B425</f>
        <v>0</v>
      </c>
      <c r="B109" s="42" t="str">
        <f>ПРОТОКОЛ!R425</f>
        <v>Субъект Российской Федерации 16</v>
      </c>
      <c r="C109" s="43">
        <f>ПРОТОКОЛ!C425</f>
        <v>0</v>
      </c>
      <c r="D109" s="45">
        <f>ПРОТОКОЛ!D425</f>
        <v>0</v>
      </c>
      <c r="E109" s="43">
        <f>ПРОТОКОЛ!E425</f>
        <v>0</v>
      </c>
      <c r="F109" s="45">
        <f>ПРОТОКОЛ!F425</f>
        <v>0</v>
      </c>
      <c r="G109" s="43">
        <f>ПРОТОКОЛ!G425</f>
        <v>0</v>
      </c>
      <c r="H109" s="43">
        <f>ПРОТОКОЛ!H425</f>
        <v>0</v>
      </c>
      <c r="I109" s="43">
        <f>ПРОТОКОЛ!I425</f>
        <v>0</v>
      </c>
      <c r="J109" s="43">
        <f>ПРОТОКОЛ!J425</f>
        <v>0</v>
      </c>
      <c r="K109" s="43">
        <f>ПРОТОКОЛ!K425</f>
        <v>0</v>
      </c>
      <c r="L109" s="45">
        <f>ПРОТОКОЛ!L425</f>
        <v>0</v>
      </c>
      <c r="M109" s="43">
        <f>ПРОТОКОЛ!M425</f>
        <v>0</v>
      </c>
      <c r="N109" s="45">
        <f>ПРОТОКОЛ!N425</f>
        <v>0</v>
      </c>
      <c r="O109" s="46">
        <f>ПРОТОКОЛ!O425</f>
        <v>0</v>
      </c>
      <c r="P109" s="44">
        <f t="shared" si="1"/>
        <v>20</v>
      </c>
    </row>
    <row r="110" spans="1:16" ht="15" customHeight="1">
      <c r="A110" s="42">
        <f>ПРОТОКОЛ!B426</f>
        <v>0</v>
      </c>
      <c r="B110" s="42" t="str">
        <f>ПРОТОКОЛ!R426</f>
        <v>Субъект Российской Федерации 16</v>
      </c>
      <c r="C110" s="43">
        <f>ПРОТОКОЛ!C426</f>
        <v>0</v>
      </c>
      <c r="D110" s="45">
        <f>ПРОТОКОЛ!D426</f>
        <v>0</v>
      </c>
      <c r="E110" s="43">
        <f>ПРОТОКОЛ!E426</f>
        <v>0</v>
      </c>
      <c r="F110" s="45">
        <f>ПРОТОКОЛ!F426</f>
        <v>0</v>
      </c>
      <c r="G110" s="43">
        <f>ПРОТОКОЛ!G426</f>
        <v>0</v>
      </c>
      <c r="H110" s="43">
        <f>ПРОТОКОЛ!H426</f>
        <v>0</v>
      </c>
      <c r="I110" s="43">
        <f>ПРОТОКОЛ!I426</f>
        <v>0</v>
      </c>
      <c r="J110" s="43">
        <f>ПРОТОКОЛ!J426</f>
        <v>0</v>
      </c>
      <c r="K110" s="43">
        <f>ПРОТОКОЛ!K426</f>
        <v>0</v>
      </c>
      <c r="L110" s="45">
        <f>ПРОТОКОЛ!L426</f>
        <v>0</v>
      </c>
      <c r="M110" s="43">
        <f>ПРОТОКОЛ!M426</f>
        <v>0</v>
      </c>
      <c r="N110" s="45">
        <f>ПРОТОКОЛ!N426</f>
        <v>0</v>
      </c>
      <c r="O110" s="46">
        <f>ПРОТОКОЛ!O426</f>
        <v>0</v>
      </c>
      <c r="P110" s="44">
        <f t="shared" si="1"/>
        <v>20</v>
      </c>
    </row>
    <row r="111" spans="1:16" ht="15" customHeight="1">
      <c r="A111" s="42">
        <f>ПРОТОКОЛ!B427</f>
        <v>0</v>
      </c>
      <c r="B111" s="42" t="str">
        <f>ПРОТОКОЛ!R427</f>
        <v>Субъект Российской Федерации 16</v>
      </c>
      <c r="C111" s="43">
        <f>ПРОТОКОЛ!C427</f>
        <v>0</v>
      </c>
      <c r="D111" s="45">
        <f>ПРОТОКОЛ!D427</f>
        <v>0</v>
      </c>
      <c r="E111" s="43">
        <f>ПРОТОКОЛ!E427</f>
        <v>0</v>
      </c>
      <c r="F111" s="45">
        <f>ПРОТОКОЛ!F427</f>
        <v>0</v>
      </c>
      <c r="G111" s="43">
        <f>ПРОТОКОЛ!G427</f>
        <v>0</v>
      </c>
      <c r="H111" s="43">
        <f>ПРОТОКОЛ!H427</f>
        <v>0</v>
      </c>
      <c r="I111" s="43">
        <f>ПРОТОКОЛ!I427</f>
        <v>0</v>
      </c>
      <c r="J111" s="43">
        <f>ПРОТОКОЛ!J427</f>
        <v>0</v>
      </c>
      <c r="K111" s="43">
        <f>ПРОТОКОЛ!K427</f>
        <v>0</v>
      </c>
      <c r="L111" s="45">
        <f>ПРОТОКОЛ!L427</f>
        <v>0</v>
      </c>
      <c r="M111" s="43">
        <f>ПРОТОКОЛ!M427</f>
        <v>0</v>
      </c>
      <c r="N111" s="45">
        <f>ПРОТОКОЛ!N427</f>
        <v>0</v>
      </c>
      <c r="O111" s="46">
        <f>ПРОТОКОЛ!O427</f>
        <v>0</v>
      </c>
      <c r="P111" s="44">
        <f t="shared" si="1"/>
        <v>20</v>
      </c>
    </row>
    <row r="112" spans="1:16" ht="15" customHeight="1">
      <c r="A112" s="41">
        <f>ПРОТОКОЛ!B449</f>
        <v>0</v>
      </c>
      <c r="B112" s="41" t="str">
        <f>ПРОТОКОЛ!R449</f>
        <v>Субъект Российской Федерации 17</v>
      </c>
      <c r="C112" s="43">
        <f>ПРОТОКОЛ!C449</f>
        <v>0</v>
      </c>
      <c r="D112" s="45">
        <f>ПРОТОКОЛ!D449</f>
        <v>0</v>
      </c>
      <c r="E112" s="43">
        <f>ПРОТОКОЛ!E449</f>
        <v>0</v>
      </c>
      <c r="F112" s="45">
        <f>ПРОТОКОЛ!F449</f>
        <v>0</v>
      </c>
      <c r="G112" s="43">
        <f>ПРОТОКОЛ!G449</f>
        <v>0</v>
      </c>
      <c r="H112" s="43">
        <f>ПРОТОКОЛ!H449</f>
        <v>0</v>
      </c>
      <c r="I112" s="43">
        <f>ПРОТОКОЛ!I449</f>
        <v>0</v>
      </c>
      <c r="J112" s="43">
        <f>ПРОТОКОЛ!J449</f>
        <v>0</v>
      </c>
      <c r="K112" s="43">
        <f>ПРОТОКОЛ!K449</f>
        <v>0</v>
      </c>
      <c r="L112" s="45">
        <f>ПРОТОКОЛ!L449</f>
        <v>0</v>
      </c>
      <c r="M112" s="43">
        <f>ПРОТОКОЛ!M449</f>
        <v>0</v>
      </c>
      <c r="N112" s="45">
        <f>ПРОТОКОЛ!N449</f>
        <v>0</v>
      </c>
      <c r="O112" s="46">
        <f>ПРОТОКОЛ!O449</f>
        <v>0</v>
      </c>
      <c r="P112" s="44">
        <f t="shared" si="1"/>
        <v>20</v>
      </c>
    </row>
    <row r="113" spans="1:16" ht="15" customHeight="1">
      <c r="A113" s="41">
        <f>ПРОТОКОЛ!B450</f>
        <v>0</v>
      </c>
      <c r="B113" s="41" t="str">
        <f>ПРОТОКОЛ!R450</f>
        <v>Субъект Российской Федерации 17</v>
      </c>
      <c r="C113" s="43">
        <f>ПРОТОКОЛ!C450</f>
        <v>0</v>
      </c>
      <c r="D113" s="45">
        <f>ПРОТОКОЛ!D450</f>
        <v>0</v>
      </c>
      <c r="E113" s="43">
        <f>ПРОТОКОЛ!E450</f>
        <v>0</v>
      </c>
      <c r="F113" s="45">
        <f>ПРОТОКОЛ!F450</f>
        <v>0</v>
      </c>
      <c r="G113" s="43">
        <f>ПРОТОКОЛ!G450</f>
        <v>0</v>
      </c>
      <c r="H113" s="43">
        <f>ПРОТОКОЛ!H450</f>
        <v>0</v>
      </c>
      <c r="I113" s="43">
        <f>ПРОТОКОЛ!I450</f>
        <v>0</v>
      </c>
      <c r="J113" s="43">
        <f>ПРОТОКОЛ!J450</f>
        <v>0</v>
      </c>
      <c r="K113" s="43">
        <f>ПРОТОКОЛ!K450</f>
        <v>0</v>
      </c>
      <c r="L113" s="45">
        <f>ПРОТОКОЛ!L450</f>
        <v>0</v>
      </c>
      <c r="M113" s="43">
        <f>ПРОТОКОЛ!M450</f>
        <v>0</v>
      </c>
      <c r="N113" s="45">
        <f>ПРОТОКОЛ!N450</f>
        <v>0</v>
      </c>
      <c r="O113" s="46">
        <f>ПРОТОКОЛ!O450</f>
        <v>0</v>
      </c>
      <c r="P113" s="44">
        <f t="shared" si="1"/>
        <v>20</v>
      </c>
    </row>
    <row r="114" spans="1:16" ht="15" customHeight="1">
      <c r="A114" s="41">
        <f>ПРОТОКОЛ!B451</f>
        <v>0</v>
      </c>
      <c r="B114" s="41" t="str">
        <f>ПРОТОКОЛ!R451</f>
        <v>Субъект Российской Федерации 17</v>
      </c>
      <c r="C114" s="43">
        <f>ПРОТОКОЛ!C451</f>
        <v>0</v>
      </c>
      <c r="D114" s="45">
        <f>ПРОТОКОЛ!D451</f>
        <v>0</v>
      </c>
      <c r="E114" s="43">
        <f>ПРОТОКОЛ!E451</f>
        <v>0</v>
      </c>
      <c r="F114" s="45">
        <f>ПРОТОКОЛ!F451</f>
        <v>0</v>
      </c>
      <c r="G114" s="43">
        <f>ПРОТОКОЛ!G451</f>
        <v>0</v>
      </c>
      <c r="H114" s="43">
        <f>ПРОТОКОЛ!H451</f>
        <v>0</v>
      </c>
      <c r="I114" s="43">
        <f>ПРОТОКОЛ!I451</f>
        <v>0</v>
      </c>
      <c r="J114" s="43">
        <f>ПРОТОКОЛ!J451</f>
        <v>0</v>
      </c>
      <c r="K114" s="43">
        <f>ПРОТОКОЛ!K451</f>
        <v>0</v>
      </c>
      <c r="L114" s="45">
        <f>ПРОТОКОЛ!L451</f>
        <v>0</v>
      </c>
      <c r="M114" s="43">
        <f>ПРОТОКОЛ!M451</f>
        <v>0</v>
      </c>
      <c r="N114" s="45">
        <f>ПРОТОКОЛ!N451</f>
        <v>0</v>
      </c>
      <c r="O114" s="46">
        <f>ПРОТОКОЛ!O451</f>
        <v>0</v>
      </c>
      <c r="P114" s="44">
        <f t="shared" si="1"/>
        <v>20</v>
      </c>
    </row>
    <row r="115" spans="1:16" ht="15" customHeight="1">
      <c r="A115" s="41">
        <f>ПРОТОКОЛ!B452</f>
        <v>0</v>
      </c>
      <c r="B115" s="41" t="str">
        <f>ПРОТОКОЛ!R452</f>
        <v>Субъект Российской Федерации 17</v>
      </c>
      <c r="C115" s="43">
        <f>ПРОТОКОЛ!C452</f>
        <v>0</v>
      </c>
      <c r="D115" s="45">
        <f>ПРОТОКОЛ!D452</f>
        <v>0</v>
      </c>
      <c r="E115" s="43">
        <f>ПРОТОКОЛ!E452</f>
        <v>0</v>
      </c>
      <c r="F115" s="45">
        <f>ПРОТОКОЛ!F452</f>
        <v>0</v>
      </c>
      <c r="G115" s="43">
        <f>ПРОТОКОЛ!G452</f>
        <v>0</v>
      </c>
      <c r="H115" s="43">
        <f>ПРОТОКОЛ!H452</f>
        <v>0</v>
      </c>
      <c r="I115" s="43">
        <f>ПРОТОКОЛ!I452</f>
        <v>0</v>
      </c>
      <c r="J115" s="43">
        <f>ПРОТОКОЛ!J452</f>
        <v>0</v>
      </c>
      <c r="K115" s="43">
        <f>ПРОТОКОЛ!K452</f>
        <v>0</v>
      </c>
      <c r="L115" s="45">
        <f>ПРОТОКОЛ!L452</f>
        <v>0</v>
      </c>
      <c r="M115" s="43">
        <f>ПРОТОКОЛ!M452</f>
        <v>0</v>
      </c>
      <c r="N115" s="45">
        <f>ПРОТОКОЛ!N452</f>
        <v>0</v>
      </c>
      <c r="O115" s="46">
        <f>ПРОТОКОЛ!O452</f>
        <v>0</v>
      </c>
      <c r="P115" s="44">
        <f t="shared" si="1"/>
        <v>20</v>
      </c>
    </row>
    <row r="116" spans="1:16" ht="15" customHeight="1">
      <c r="A116" s="41">
        <f>ПРОТОКОЛ!B453</f>
        <v>0</v>
      </c>
      <c r="B116" s="41" t="str">
        <f>ПРОТОКОЛ!R453</f>
        <v>Субъект Российской Федерации 17</v>
      </c>
      <c r="C116" s="43">
        <f>ПРОТОКОЛ!C453</f>
        <v>0</v>
      </c>
      <c r="D116" s="45">
        <f>ПРОТОКОЛ!D453</f>
        <v>0</v>
      </c>
      <c r="E116" s="43">
        <f>ПРОТОКОЛ!E453</f>
        <v>0</v>
      </c>
      <c r="F116" s="45">
        <f>ПРОТОКОЛ!F453</f>
        <v>0</v>
      </c>
      <c r="G116" s="43">
        <f>ПРОТОКОЛ!G453</f>
        <v>0</v>
      </c>
      <c r="H116" s="43">
        <f>ПРОТОКОЛ!H453</f>
        <v>0</v>
      </c>
      <c r="I116" s="43">
        <f>ПРОТОКОЛ!I453</f>
        <v>0</v>
      </c>
      <c r="J116" s="43">
        <f>ПРОТОКОЛ!J453</f>
        <v>0</v>
      </c>
      <c r="K116" s="43">
        <f>ПРОТОКОЛ!K453</f>
        <v>0</v>
      </c>
      <c r="L116" s="45">
        <f>ПРОТОКОЛ!L453</f>
        <v>0</v>
      </c>
      <c r="M116" s="43">
        <f>ПРОТОКОЛ!M453</f>
        <v>0</v>
      </c>
      <c r="N116" s="45">
        <f>ПРОТОКОЛ!N453</f>
        <v>0</v>
      </c>
      <c r="O116" s="46">
        <f>ПРОТОКОЛ!O453</f>
        <v>0</v>
      </c>
      <c r="P116" s="44">
        <f t="shared" si="1"/>
        <v>20</v>
      </c>
    </row>
    <row r="117" spans="1:16" ht="15" customHeight="1">
      <c r="A117" s="41">
        <f>ПРОТОКОЛ!B454</f>
        <v>0</v>
      </c>
      <c r="B117" s="41" t="str">
        <f>ПРОТОКОЛ!R454</f>
        <v>Субъект Российской Федерации 17</v>
      </c>
      <c r="C117" s="43">
        <f>ПРОТОКОЛ!C454</f>
        <v>0</v>
      </c>
      <c r="D117" s="45">
        <f>ПРОТОКОЛ!D454</f>
        <v>0</v>
      </c>
      <c r="E117" s="43">
        <f>ПРОТОКОЛ!E454</f>
        <v>0</v>
      </c>
      <c r="F117" s="45">
        <f>ПРОТОКОЛ!F454</f>
        <v>0</v>
      </c>
      <c r="G117" s="43">
        <f>ПРОТОКОЛ!G454</f>
        <v>0</v>
      </c>
      <c r="H117" s="43">
        <f>ПРОТОКОЛ!H454</f>
        <v>0</v>
      </c>
      <c r="I117" s="43">
        <f>ПРОТОКОЛ!I454</f>
        <v>0</v>
      </c>
      <c r="J117" s="43">
        <f>ПРОТОКОЛ!J454</f>
        <v>0</v>
      </c>
      <c r="K117" s="43">
        <f>ПРОТОКОЛ!K454</f>
        <v>0</v>
      </c>
      <c r="L117" s="45">
        <f>ПРОТОКОЛ!L454</f>
        <v>0</v>
      </c>
      <c r="M117" s="43">
        <f>ПРОТОКОЛ!M454</f>
        <v>0</v>
      </c>
      <c r="N117" s="45">
        <f>ПРОТОКОЛ!N454</f>
        <v>0</v>
      </c>
      <c r="O117" s="46">
        <f>ПРОТОКОЛ!O454</f>
        <v>0</v>
      </c>
      <c r="P117" s="44">
        <f t="shared" si="1"/>
        <v>20</v>
      </c>
    </row>
    <row r="118" spans="1:16" ht="15" customHeight="1">
      <c r="A118" s="42">
        <f>ПРОТОКОЛ!B476</f>
        <v>0</v>
      </c>
      <c r="B118" s="42" t="str">
        <f>ПРОТОКОЛ!R476</f>
        <v>Субъект Российской Федерации 18</v>
      </c>
      <c r="C118" s="43">
        <f>ПРОТОКОЛ!C476</f>
        <v>0</v>
      </c>
      <c r="D118" s="45">
        <f>ПРОТОКОЛ!D476</f>
        <v>0</v>
      </c>
      <c r="E118" s="43">
        <f>ПРОТОКОЛ!E476</f>
        <v>0</v>
      </c>
      <c r="F118" s="45">
        <f>ПРОТОКОЛ!F476</f>
        <v>0</v>
      </c>
      <c r="G118" s="43">
        <f>ПРОТОКОЛ!G476</f>
        <v>0</v>
      </c>
      <c r="H118" s="43">
        <f>ПРОТОКОЛ!H476</f>
        <v>0</v>
      </c>
      <c r="I118" s="43">
        <f>ПРОТОКОЛ!I476</f>
        <v>0</v>
      </c>
      <c r="J118" s="43">
        <f>ПРОТОКОЛ!J476</f>
        <v>0</v>
      </c>
      <c r="K118" s="43">
        <f>ПРОТОКОЛ!K476</f>
        <v>0</v>
      </c>
      <c r="L118" s="45">
        <f>ПРОТОКОЛ!L476</f>
        <v>0</v>
      </c>
      <c r="M118" s="43">
        <f>ПРОТОКОЛ!M476</f>
        <v>0</v>
      </c>
      <c r="N118" s="45">
        <f>ПРОТОКОЛ!N476</f>
        <v>0</v>
      </c>
      <c r="O118" s="46">
        <f>ПРОТОКОЛ!O476</f>
        <v>0</v>
      </c>
      <c r="P118" s="44">
        <f t="shared" si="1"/>
        <v>20</v>
      </c>
    </row>
    <row r="119" spans="1:16" ht="15" customHeight="1">
      <c r="A119" s="42">
        <f>ПРОТОКОЛ!B477</f>
        <v>0</v>
      </c>
      <c r="B119" s="42" t="str">
        <f>ПРОТОКОЛ!R477</f>
        <v>Субъект Российской Федерации 18</v>
      </c>
      <c r="C119" s="43">
        <f>ПРОТОКОЛ!C477</f>
        <v>0</v>
      </c>
      <c r="D119" s="45">
        <f>ПРОТОКОЛ!D477</f>
        <v>0</v>
      </c>
      <c r="E119" s="43">
        <f>ПРОТОКОЛ!E477</f>
        <v>0</v>
      </c>
      <c r="F119" s="45">
        <f>ПРОТОКОЛ!F477</f>
        <v>0</v>
      </c>
      <c r="G119" s="43">
        <f>ПРОТОКОЛ!G477</f>
        <v>0</v>
      </c>
      <c r="H119" s="43">
        <f>ПРОТОКОЛ!H477</f>
        <v>0</v>
      </c>
      <c r="I119" s="43">
        <f>ПРОТОКОЛ!I477</f>
        <v>0</v>
      </c>
      <c r="J119" s="43">
        <f>ПРОТОКОЛ!J477</f>
        <v>0</v>
      </c>
      <c r="K119" s="43">
        <f>ПРОТОКОЛ!K477</f>
        <v>0</v>
      </c>
      <c r="L119" s="45">
        <f>ПРОТОКОЛ!L477</f>
        <v>0</v>
      </c>
      <c r="M119" s="43">
        <f>ПРОТОКОЛ!M477</f>
        <v>0</v>
      </c>
      <c r="N119" s="45">
        <f>ПРОТОКОЛ!N477</f>
        <v>0</v>
      </c>
      <c r="O119" s="46">
        <f>ПРОТОКОЛ!O477</f>
        <v>0</v>
      </c>
      <c r="P119" s="44">
        <f t="shared" si="1"/>
        <v>20</v>
      </c>
    </row>
    <row r="120" spans="1:16" ht="15" customHeight="1">
      <c r="A120" s="42">
        <f>ПРОТОКОЛ!B478</f>
        <v>0</v>
      </c>
      <c r="B120" s="42" t="str">
        <f>ПРОТОКОЛ!R478</f>
        <v>Субъект Российской Федерации 18</v>
      </c>
      <c r="C120" s="43">
        <f>ПРОТОКОЛ!C478</f>
        <v>0</v>
      </c>
      <c r="D120" s="45">
        <f>ПРОТОКОЛ!D478</f>
        <v>0</v>
      </c>
      <c r="E120" s="43">
        <f>ПРОТОКОЛ!E478</f>
        <v>0</v>
      </c>
      <c r="F120" s="45">
        <f>ПРОТОКОЛ!F478</f>
        <v>0</v>
      </c>
      <c r="G120" s="43">
        <f>ПРОТОКОЛ!G478</f>
        <v>0</v>
      </c>
      <c r="H120" s="43">
        <f>ПРОТОКОЛ!H478</f>
        <v>0</v>
      </c>
      <c r="I120" s="43">
        <f>ПРОТОКОЛ!I478</f>
        <v>0</v>
      </c>
      <c r="J120" s="43">
        <f>ПРОТОКОЛ!J478</f>
        <v>0</v>
      </c>
      <c r="K120" s="43">
        <f>ПРОТОКОЛ!K478</f>
        <v>0</v>
      </c>
      <c r="L120" s="45">
        <f>ПРОТОКОЛ!L478</f>
        <v>0</v>
      </c>
      <c r="M120" s="43">
        <f>ПРОТОКОЛ!M478</f>
        <v>0</v>
      </c>
      <c r="N120" s="45">
        <f>ПРОТОКОЛ!N478</f>
        <v>0</v>
      </c>
      <c r="O120" s="46">
        <f>ПРОТОКОЛ!O478</f>
        <v>0</v>
      </c>
      <c r="P120" s="44">
        <f t="shared" si="1"/>
        <v>20</v>
      </c>
    </row>
    <row r="121" spans="1:16" ht="15" customHeight="1">
      <c r="A121" s="42">
        <f>ПРОТОКОЛ!B479</f>
        <v>0</v>
      </c>
      <c r="B121" s="42" t="str">
        <f>ПРОТОКОЛ!R479</f>
        <v>Субъект Российской Федерации 18</v>
      </c>
      <c r="C121" s="43">
        <f>ПРОТОКОЛ!C479</f>
        <v>0</v>
      </c>
      <c r="D121" s="45">
        <f>ПРОТОКОЛ!D479</f>
        <v>0</v>
      </c>
      <c r="E121" s="43">
        <f>ПРОТОКОЛ!E479</f>
        <v>0</v>
      </c>
      <c r="F121" s="45">
        <f>ПРОТОКОЛ!F479</f>
        <v>0</v>
      </c>
      <c r="G121" s="43">
        <f>ПРОТОКОЛ!G479</f>
        <v>0</v>
      </c>
      <c r="H121" s="43">
        <f>ПРОТОКОЛ!H479</f>
        <v>0</v>
      </c>
      <c r="I121" s="43">
        <f>ПРОТОКОЛ!I479</f>
        <v>0</v>
      </c>
      <c r="J121" s="43">
        <f>ПРОТОКОЛ!J479</f>
        <v>0</v>
      </c>
      <c r="K121" s="43">
        <f>ПРОТОКОЛ!K479</f>
        <v>0</v>
      </c>
      <c r="L121" s="45">
        <f>ПРОТОКОЛ!L479</f>
        <v>0</v>
      </c>
      <c r="M121" s="43">
        <f>ПРОТОКОЛ!M479</f>
        <v>0</v>
      </c>
      <c r="N121" s="45">
        <f>ПРОТОКОЛ!N479</f>
        <v>0</v>
      </c>
      <c r="O121" s="46">
        <f>ПРОТОКОЛ!O479</f>
        <v>0</v>
      </c>
      <c r="P121" s="44">
        <f t="shared" si="1"/>
        <v>20</v>
      </c>
    </row>
    <row r="122" spans="1:16" ht="15" customHeight="1">
      <c r="A122" s="42">
        <f>ПРОТОКОЛ!B480</f>
        <v>0</v>
      </c>
      <c r="B122" s="42" t="str">
        <f>ПРОТОКОЛ!R480</f>
        <v>Субъект Российской Федерации 18</v>
      </c>
      <c r="C122" s="43">
        <f>ПРОТОКОЛ!C480</f>
        <v>0</v>
      </c>
      <c r="D122" s="45">
        <f>ПРОТОКОЛ!D480</f>
        <v>0</v>
      </c>
      <c r="E122" s="43">
        <f>ПРОТОКОЛ!E480</f>
        <v>0</v>
      </c>
      <c r="F122" s="45">
        <f>ПРОТОКОЛ!F480</f>
        <v>0</v>
      </c>
      <c r="G122" s="43">
        <f>ПРОТОКОЛ!G480</f>
        <v>0</v>
      </c>
      <c r="H122" s="43">
        <f>ПРОТОКОЛ!H480</f>
        <v>0</v>
      </c>
      <c r="I122" s="43">
        <f>ПРОТОКОЛ!I480</f>
        <v>0</v>
      </c>
      <c r="J122" s="43">
        <f>ПРОТОКОЛ!J480</f>
        <v>0</v>
      </c>
      <c r="K122" s="43">
        <f>ПРОТОКОЛ!K480</f>
        <v>0</v>
      </c>
      <c r="L122" s="45">
        <f>ПРОТОКОЛ!L480</f>
        <v>0</v>
      </c>
      <c r="M122" s="43">
        <f>ПРОТОКОЛ!M480</f>
        <v>0</v>
      </c>
      <c r="N122" s="45">
        <f>ПРОТОКОЛ!N480</f>
        <v>0</v>
      </c>
      <c r="O122" s="46">
        <f>ПРОТОКОЛ!O480</f>
        <v>0</v>
      </c>
      <c r="P122" s="44">
        <f t="shared" si="1"/>
        <v>20</v>
      </c>
    </row>
    <row r="123" spans="1:16" ht="15" customHeight="1">
      <c r="A123" s="42">
        <f>ПРОТОКОЛ!B481</f>
        <v>0</v>
      </c>
      <c r="B123" s="42" t="str">
        <f>ПРОТОКОЛ!R481</f>
        <v>Субъект Российской Федерации 18</v>
      </c>
      <c r="C123" s="43">
        <f>ПРОТОКОЛ!C481</f>
        <v>0</v>
      </c>
      <c r="D123" s="45">
        <f>ПРОТОКОЛ!D481</f>
        <v>0</v>
      </c>
      <c r="E123" s="43">
        <f>ПРОТОКОЛ!E481</f>
        <v>0</v>
      </c>
      <c r="F123" s="45">
        <f>ПРОТОКОЛ!F481</f>
        <v>0</v>
      </c>
      <c r="G123" s="43">
        <f>ПРОТОКОЛ!G481</f>
        <v>0</v>
      </c>
      <c r="H123" s="43">
        <f>ПРОТОКОЛ!H481</f>
        <v>0</v>
      </c>
      <c r="I123" s="43">
        <f>ПРОТОКОЛ!I481</f>
        <v>0</v>
      </c>
      <c r="J123" s="43">
        <f>ПРОТОКОЛ!J481</f>
        <v>0</v>
      </c>
      <c r="K123" s="43">
        <f>ПРОТОКОЛ!K481</f>
        <v>0</v>
      </c>
      <c r="L123" s="45">
        <f>ПРОТОКОЛ!L481</f>
        <v>0</v>
      </c>
      <c r="M123" s="43">
        <f>ПРОТОКОЛ!M481</f>
        <v>0</v>
      </c>
      <c r="N123" s="45">
        <f>ПРОТОКОЛ!N481</f>
        <v>0</v>
      </c>
      <c r="O123" s="46">
        <f>ПРОТОКОЛ!O481</f>
        <v>0</v>
      </c>
      <c r="P123" s="44">
        <f t="shared" si="1"/>
        <v>20</v>
      </c>
    </row>
    <row r="124" spans="1:16" ht="15" customHeight="1">
      <c r="A124" s="41">
        <f>ПРОТОКОЛ!B503</f>
        <v>0</v>
      </c>
      <c r="B124" s="41" t="str">
        <f>ПРОТОКОЛ!R503</f>
        <v>Субъект Российской Федерации 19</v>
      </c>
      <c r="C124" s="43">
        <f>ПРОТОКОЛ!C503</f>
        <v>0</v>
      </c>
      <c r="D124" s="45">
        <f>ПРОТОКОЛ!D503</f>
        <v>0</v>
      </c>
      <c r="E124" s="43">
        <f>ПРОТОКОЛ!E503</f>
        <v>0</v>
      </c>
      <c r="F124" s="45">
        <f>ПРОТОКОЛ!F503</f>
        <v>0</v>
      </c>
      <c r="G124" s="43">
        <f>ПРОТОКОЛ!G503</f>
        <v>0</v>
      </c>
      <c r="H124" s="43">
        <f>ПРОТОКОЛ!H503</f>
        <v>0</v>
      </c>
      <c r="I124" s="43">
        <f>ПРОТОКОЛ!I503</f>
        <v>0</v>
      </c>
      <c r="J124" s="43">
        <f>ПРОТОКОЛ!J503</f>
        <v>0</v>
      </c>
      <c r="K124" s="43">
        <f>ПРОТОКОЛ!K503</f>
        <v>0</v>
      </c>
      <c r="L124" s="45">
        <f>ПРОТОКОЛ!L503</f>
        <v>0</v>
      </c>
      <c r="M124" s="43">
        <f>ПРОТОКОЛ!M503</f>
        <v>0</v>
      </c>
      <c r="N124" s="45">
        <f>ПРОТОКОЛ!N503</f>
        <v>0</v>
      </c>
      <c r="O124" s="46">
        <f>ПРОТОКОЛ!O503</f>
        <v>0</v>
      </c>
      <c r="P124" s="44">
        <f t="shared" si="1"/>
        <v>20</v>
      </c>
    </row>
    <row r="125" spans="1:16" ht="15" customHeight="1">
      <c r="A125" s="41">
        <f>ПРОТОКОЛ!B504</f>
        <v>0</v>
      </c>
      <c r="B125" s="41" t="str">
        <f>ПРОТОКОЛ!R504</f>
        <v>Субъект Российской Федерации 19</v>
      </c>
      <c r="C125" s="43">
        <f>ПРОТОКОЛ!C504</f>
        <v>0</v>
      </c>
      <c r="D125" s="45">
        <f>ПРОТОКОЛ!D504</f>
        <v>0</v>
      </c>
      <c r="E125" s="43">
        <f>ПРОТОКОЛ!E504</f>
        <v>0</v>
      </c>
      <c r="F125" s="45">
        <f>ПРОТОКОЛ!F504</f>
        <v>0</v>
      </c>
      <c r="G125" s="43">
        <f>ПРОТОКОЛ!G504</f>
        <v>0</v>
      </c>
      <c r="H125" s="43">
        <f>ПРОТОКОЛ!H504</f>
        <v>0</v>
      </c>
      <c r="I125" s="43">
        <f>ПРОТОКОЛ!I504</f>
        <v>0</v>
      </c>
      <c r="J125" s="43">
        <f>ПРОТОКОЛ!J504</f>
        <v>0</v>
      </c>
      <c r="K125" s="43">
        <f>ПРОТОКОЛ!K504</f>
        <v>0</v>
      </c>
      <c r="L125" s="45">
        <f>ПРОТОКОЛ!L504</f>
        <v>0</v>
      </c>
      <c r="M125" s="43">
        <f>ПРОТОКОЛ!M504</f>
        <v>0</v>
      </c>
      <c r="N125" s="45">
        <f>ПРОТОКОЛ!N504</f>
        <v>0</v>
      </c>
      <c r="O125" s="46">
        <f>ПРОТОКОЛ!O504</f>
        <v>0</v>
      </c>
      <c r="P125" s="44">
        <f t="shared" si="1"/>
        <v>20</v>
      </c>
    </row>
    <row r="126" spans="1:16" ht="15" customHeight="1">
      <c r="A126" s="41">
        <f>ПРОТОКОЛ!B505</f>
        <v>0</v>
      </c>
      <c r="B126" s="41" t="str">
        <f>ПРОТОКОЛ!R505</f>
        <v>Субъект Российской Федерации 19</v>
      </c>
      <c r="C126" s="43">
        <f>ПРОТОКОЛ!C505</f>
        <v>0</v>
      </c>
      <c r="D126" s="45">
        <f>ПРОТОКОЛ!D505</f>
        <v>0</v>
      </c>
      <c r="E126" s="43">
        <f>ПРОТОКОЛ!E505</f>
        <v>0</v>
      </c>
      <c r="F126" s="45">
        <f>ПРОТОКОЛ!F505</f>
        <v>0</v>
      </c>
      <c r="G126" s="43">
        <f>ПРОТОКОЛ!G505</f>
        <v>0</v>
      </c>
      <c r="H126" s="43">
        <f>ПРОТОКОЛ!H505</f>
        <v>0</v>
      </c>
      <c r="I126" s="43">
        <f>ПРОТОКОЛ!I505</f>
        <v>0</v>
      </c>
      <c r="J126" s="43">
        <f>ПРОТОКОЛ!J505</f>
        <v>0</v>
      </c>
      <c r="K126" s="43">
        <f>ПРОТОКОЛ!K505</f>
        <v>0</v>
      </c>
      <c r="L126" s="45">
        <f>ПРОТОКОЛ!L505</f>
        <v>0</v>
      </c>
      <c r="M126" s="43">
        <f>ПРОТОКОЛ!M505</f>
        <v>0</v>
      </c>
      <c r="N126" s="45">
        <f>ПРОТОКОЛ!N505</f>
        <v>0</v>
      </c>
      <c r="O126" s="46">
        <f>ПРОТОКОЛ!O505</f>
        <v>0</v>
      </c>
      <c r="P126" s="44">
        <f t="shared" si="1"/>
        <v>20</v>
      </c>
    </row>
    <row r="127" spans="1:16" ht="15" customHeight="1">
      <c r="A127" s="41">
        <f>ПРОТОКОЛ!B506</f>
        <v>0</v>
      </c>
      <c r="B127" s="41" t="str">
        <f>ПРОТОКОЛ!R506</f>
        <v>Субъект Российской Федерации 19</v>
      </c>
      <c r="C127" s="43">
        <f>ПРОТОКОЛ!C506</f>
        <v>0</v>
      </c>
      <c r="D127" s="45">
        <f>ПРОТОКОЛ!D506</f>
        <v>0</v>
      </c>
      <c r="E127" s="43">
        <f>ПРОТОКОЛ!E506</f>
        <v>0</v>
      </c>
      <c r="F127" s="45">
        <f>ПРОТОКОЛ!F506</f>
        <v>0</v>
      </c>
      <c r="G127" s="43">
        <f>ПРОТОКОЛ!G506</f>
        <v>0</v>
      </c>
      <c r="H127" s="43">
        <f>ПРОТОКОЛ!H506</f>
        <v>0</v>
      </c>
      <c r="I127" s="43">
        <f>ПРОТОКОЛ!I506</f>
        <v>0</v>
      </c>
      <c r="J127" s="43">
        <f>ПРОТОКОЛ!J506</f>
        <v>0</v>
      </c>
      <c r="K127" s="43">
        <f>ПРОТОКОЛ!K506</f>
        <v>0</v>
      </c>
      <c r="L127" s="45">
        <f>ПРОТОКОЛ!L506</f>
        <v>0</v>
      </c>
      <c r="M127" s="43">
        <f>ПРОТОКОЛ!M506</f>
        <v>0</v>
      </c>
      <c r="N127" s="45">
        <f>ПРОТОКОЛ!N506</f>
        <v>0</v>
      </c>
      <c r="O127" s="46">
        <f>ПРОТОКОЛ!O506</f>
        <v>0</v>
      </c>
      <c r="P127" s="44">
        <f t="shared" si="1"/>
        <v>20</v>
      </c>
    </row>
    <row r="128" spans="1:16" ht="15" customHeight="1">
      <c r="A128" s="41">
        <f>ПРОТОКОЛ!B507</f>
        <v>0</v>
      </c>
      <c r="B128" s="41" t="str">
        <f>ПРОТОКОЛ!R507</f>
        <v>Субъект Российской Федерации 19</v>
      </c>
      <c r="C128" s="43">
        <f>ПРОТОКОЛ!C507</f>
        <v>0</v>
      </c>
      <c r="D128" s="45">
        <f>ПРОТОКОЛ!D507</f>
        <v>0</v>
      </c>
      <c r="E128" s="43">
        <f>ПРОТОКОЛ!E507</f>
        <v>0</v>
      </c>
      <c r="F128" s="45">
        <f>ПРОТОКОЛ!F507</f>
        <v>0</v>
      </c>
      <c r="G128" s="43">
        <f>ПРОТОКОЛ!G507</f>
        <v>0</v>
      </c>
      <c r="H128" s="43">
        <f>ПРОТОКОЛ!H507</f>
        <v>0</v>
      </c>
      <c r="I128" s="43">
        <f>ПРОТОКОЛ!I507</f>
        <v>0</v>
      </c>
      <c r="J128" s="43">
        <f>ПРОТОКОЛ!J507</f>
        <v>0</v>
      </c>
      <c r="K128" s="43">
        <f>ПРОТОКОЛ!K507</f>
        <v>0</v>
      </c>
      <c r="L128" s="45">
        <f>ПРОТОКОЛ!L507</f>
        <v>0</v>
      </c>
      <c r="M128" s="43">
        <f>ПРОТОКОЛ!M507</f>
        <v>0</v>
      </c>
      <c r="N128" s="45">
        <f>ПРОТОКОЛ!N507</f>
        <v>0</v>
      </c>
      <c r="O128" s="46">
        <f>ПРОТОКОЛ!O507</f>
        <v>0</v>
      </c>
      <c r="P128" s="44">
        <f t="shared" si="1"/>
        <v>20</v>
      </c>
    </row>
    <row r="129" spans="1:16" ht="15" customHeight="1">
      <c r="A129" s="41">
        <f>ПРОТОКОЛ!B508</f>
        <v>0</v>
      </c>
      <c r="B129" s="41" t="str">
        <f>ПРОТОКОЛ!R508</f>
        <v>Субъект Российской Федерации 19</v>
      </c>
      <c r="C129" s="43">
        <f>ПРОТОКОЛ!C508</f>
        <v>0</v>
      </c>
      <c r="D129" s="45">
        <f>ПРОТОКОЛ!D508</f>
        <v>0</v>
      </c>
      <c r="E129" s="43">
        <f>ПРОТОКОЛ!E508</f>
        <v>0</v>
      </c>
      <c r="F129" s="45">
        <f>ПРОТОКОЛ!F508</f>
        <v>0</v>
      </c>
      <c r="G129" s="43">
        <f>ПРОТОКОЛ!G508</f>
        <v>0</v>
      </c>
      <c r="H129" s="43">
        <f>ПРОТОКОЛ!H508</f>
        <v>0</v>
      </c>
      <c r="I129" s="43">
        <f>ПРОТОКОЛ!I508</f>
        <v>0</v>
      </c>
      <c r="J129" s="43">
        <f>ПРОТОКОЛ!J508</f>
        <v>0</v>
      </c>
      <c r="K129" s="43">
        <f>ПРОТОКОЛ!K508</f>
        <v>0</v>
      </c>
      <c r="L129" s="45">
        <f>ПРОТОКОЛ!L508</f>
        <v>0</v>
      </c>
      <c r="M129" s="43">
        <f>ПРОТОКОЛ!M508</f>
        <v>0</v>
      </c>
      <c r="N129" s="45">
        <f>ПРОТОКОЛ!N508</f>
        <v>0</v>
      </c>
      <c r="O129" s="46">
        <f>ПРОТОКОЛ!O508</f>
        <v>0</v>
      </c>
      <c r="P129" s="44">
        <f t="shared" si="1"/>
        <v>20</v>
      </c>
    </row>
    <row r="130" spans="1:16" ht="15" customHeight="1">
      <c r="A130" s="42">
        <f>ПРОТОКОЛ!B530</f>
        <v>0</v>
      </c>
      <c r="B130" s="42" t="str">
        <f>ПРОТОКОЛ!R530</f>
        <v>Субъект Российской Федерации 20</v>
      </c>
      <c r="C130" s="43">
        <f>ПРОТОКОЛ!C530</f>
        <v>0</v>
      </c>
      <c r="D130" s="45">
        <f>ПРОТОКОЛ!D530</f>
        <v>0</v>
      </c>
      <c r="E130" s="43">
        <f>ПРОТОКОЛ!E530</f>
        <v>0</v>
      </c>
      <c r="F130" s="45">
        <f>ПРОТОКОЛ!F530</f>
        <v>0</v>
      </c>
      <c r="G130" s="43">
        <f>ПРОТОКОЛ!G530</f>
        <v>0</v>
      </c>
      <c r="H130" s="43">
        <f>ПРОТОКОЛ!H530</f>
        <v>0</v>
      </c>
      <c r="I130" s="43">
        <f>ПРОТОКОЛ!I530</f>
        <v>0</v>
      </c>
      <c r="J130" s="43">
        <f>ПРОТОКОЛ!J530</f>
        <v>0</v>
      </c>
      <c r="K130" s="43">
        <f>ПРОТОКОЛ!K530</f>
        <v>0</v>
      </c>
      <c r="L130" s="45">
        <f>ПРОТОКОЛ!L530</f>
        <v>0</v>
      </c>
      <c r="M130" s="43">
        <f>ПРОТОКОЛ!M530</f>
        <v>0</v>
      </c>
      <c r="N130" s="45">
        <f>ПРОТОКОЛ!N530</f>
        <v>0</v>
      </c>
      <c r="O130" s="46">
        <f>ПРОТОКОЛ!O530</f>
        <v>0</v>
      </c>
      <c r="P130" s="44">
        <f t="shared" si="1"/>
        <v>20</v>
      </c>
    </row>
    <row r="131" spans="1:16" ht="15" customHeight="1">
      <c r="A131" s="42">
        <f>ПРОТОКОЛ!B531</f>
        <v>0</v>
      </c>
      <c r="B131" s="42" t="str">
        <f>ПРОТОКОЛ!R531</f>
        <v>Субъект Российской Федерации 20</v>
      </c>
      <c r="C131" s="43">
        <f>ПРОТОКОЛ!C531</f>
        <v>0</v>
      </c>
      <c r="D131" s="45">
        <f>ПРОТОКОЛ!D531</f>
        <v>0</v>
      </c>
      <c r="E131" s="43">
        <f>ПРОТОКОЛ!E531</f>
        <v>0</v>
      </c>
      <c r="F131" s="45">
        <f>ПРОТОКОЛ!F531</f>
        <v>0</v>
      </c>
      <c r="G131" s="43">
        <f>ПРОТОКОЛ!G531</f>
        <v>0</v>
      </c>
      <c r="H131" s="43">
        <f>ПРОТОКОЛ!H531</f>
        <v>0</v>
      </c>
      <c r="I131" s="43">
        <f>ПРОТОКОЛ!I531</f>
        <v>0</v>
      </c>
      <c r="J131" s="43">
        <f>ПРОТОКОЛ!J531</f>
        <v>0</v>
      </c>
      <c r="K131" s="43">
        <f>ПРОТОКОЛ!K531</f>
        <v>0</v>
      </c>
      <c r="L131" s="45">
        <f>ПРОТОКОЛ!L531</f>
        <v>0</v>
      </c>
      <c r="M131" s="43">
        <f>ПРОТОКОЛ!M531</f>
        <v>0</v>
      </c>
      <c r="N131" s="45">
        <f>ПРОТОКОЛ!N531</f>
        <v>0</v>
      </c>
      <c r="O131" s="46">
        <f>ПРОТОКОЛ!O531</f>
        <v>0</v>
      </c>
      <c r="P131" s="44">
        <f t="shared" si="1"/>
        <v>20</v>
      </c>
    </row>
    <row r="132" spans="1:16" ht="15" customHeight="1">
      <c r="A132" s="42">
        <f>ПРОТОКОЛ!B532</f>
        <v>0</v>
      </c>
      <c r="B132" s="42" t="str">
        <f>ПРОТОКОЛ!R532</f>
        <v>Субъект Российской Федерации 20</v>
      </c>
      <c r="C132" s="43">
        <f>ПРОТОКОЛ!C532</f>
        <v>0</v>
      </c>
      <c r="D132" s="45">
        <f>ПРОТОКОЛ!D532</f>
        <v>0</v>
      </c>
      <c r="E132" s="43">
        <f>ПРОТОКОЛ!E532</f>
        <v>0</v>
      </c>
      <c r="F132" s="45">
        <f>ПРОТОКОЛ!F532</f>
        <v>0</v>
      </c>
      <c r="G132" s="43">
        <f>ПРОТОКОЛ!G532</f>
        <v>0</v>
      </c>
      <c r="H132" s="43">
        <f>ПРОТОКОЛ!H532</f>
        <v>0</v>
      </c>
      <c r="I132" s="43">
        <f>ПРОТОКОЛ!I532</f>
        <v>0</v>
      </c>
      <c r="J132" s="43">
        <f>ПРОТОКОЛ!J532</f>
        <v>0</v>
      </c>
      <c r="K132" s="43">
        <f>ПРОТОКОЛ!K532</f>
        <v>0</v>
      </c>
      <c r="L132" s="45">
        <f>ПРОТОКОЛ!L532</f>
        <v>0</v>
      </c>
      <c r="M132" s="43">
        <f>ПРОТОКОЛ!M532</f>
        <v>0</v>
      </c>
      <c r="N132" s="45">
        <f>ПРОТОКОЛ!N532</f>
        <v>0</v>
      </c>
      <c r="O132" s="46">
        <f>ПРОТОКОЛ!O532</f>
        <v>0</v>
      </c>
      <c r="P132" s="44">
        <f t="shared" si="1"/>
        <v>20</v>
      </c>
    </row>
    <row r="133" spans="1:16" ht="15" customHeight="1">
      <c r="A133" s="42">
        <f>ПРОТОКОЛ!B533</f>
        <v>0</v>
      </c>
      <c r="B133" s="42" t="str">
        <f>ПРОТОКОЛ!R533</f>
        <v>Субъект Российской Федерации 20</v>
      </c>
      <c r="C133" s="43">
        <f>ПРОТОКОЛ!C533</f>
        <v>0</v>
      </c>
      <c r="D133" s="45">
        <f>ПРОТОКОЛ!D533</f>
        <v>0</v>
      </c>
      <c r="E133" s="43">
        <f>ПРОТОКОЛ!E533</f>
        <v>0</v>
      </c>
      <c r="F133" s="45">
        <f>ПРОТОКОЛ!F533</f>
        <v>0</v>
      </c>
      <c r="G133" s="43">
        <f>ПРОТОКОЛ!G533</f>
        <v>0</v>
      </c>
      <c r="H133" s="43">
        <f>ПРОТОКОЛ!H533</f>
        <v>0</v>
      </c>
      <c r="I133" s="43">
        <f>ПРОТОКОЛ!I533</f>
        <v>0</v>
      </c>
      <c r="J133" s="43">
        <f>ПРОТОКОЛ!J533</f>
        <v>0</v>
      </c>
      <c r="K133" s="43">
        <f>ПРОТОКОЛ!K533</f>
        <v>0</v>
      </c>
      <c r="L133" s="45">
        <f>ПРОТОКОЛ!L533</f>
        <v>0</v>
      </c>
      <c r="M133" s="43">
        <f>ПРОТОКОЛ!M533</f>
        <v>0</v>
      </c>
      <c r="N133" s="45">
        <f>ПРОТОКОЛ!N533</f>
        <v>0</v>
      </c>
      <c r="O133" s="46">
        <f>ПРОТОКОЛ!O533</f>
        <v>0</v>
      </c>
      <c r="P133" s="44">
        <f t="shared" si="1"/>
        <v>20</v>
      </c>
    </row>
    <row r="134" spans="1:16" ht="15" customHeight="1">
      <c r="A134" s="42">
        <f>ПРОТОКОЛ!B534</f>
        <v>0</v>
      </c>
      <c r="B134" s="42" t="str">
        <f>ПРОТОКОЛ!R534</f>
        <v>Субъект Российской Федерации 20</v>
      </c>
      <c r="C134" s="43">
        <f>ПРОТОКОЛ!C534</f>
        <v>0</v>
      </c>
      <c r="D134" s="45">
        <f>ПРОТОКОЛ!D534</f>
        <v>0</v>
      </c>
      <c r="E134" s="43">
        <f>ПРОТОКОЛ!E534</f>
        <v>0</v>
      </c>
      <c r="F134" s="45">
        <f>ПРОТОКОЛ!F534</f>
        <v>0</v>
      </c>
      <c r="G134" s="43">
        <f>ПРОТОКОЛ!G534</f>
        <v>0</v>
      </c>
      <c r="H134" s="43">
        <f>ПРОТОКОЛ!H534</f>
        <v>0</v>
      </c>
      <c r="I134" s="43">
        <f>ПРОТОКОЛ!I534</f>
        <v>0</v>
      </c>
      <c r="J134" s="43">
        <f>ПРОТОКОЛ!J534</f>
        <v>0</v>
      </c>
      <c r="K134" s="43">
        <f>ПРОТОКОЛ!K534</f>
        <v>0</v>
      </c>
      <c r="L134" s="45">
        <f>ПРОТОКОЛ!L534</f>
        <v>0</v>
      </c>
      <c r="M134" s="43">
        <f>ПРОТОКОЛ!M534</f>
        <v>0</v>
      </c>
      <c r="N134" s="45">
        <f>ПРОТОКОЛ!N534</f>
        <v>0</v>
      </c>
      <c r="O134" s="46">
        <f>ПРОТОКОЛ!O534</f>
        <v>0</v>
      </c>
      <c r="P134" s="44">
        <f t="shared" si="1"/>
        <v>20</v>
      </c>
    </row>
    <row r="135" spans="1:16" ht="15" customHeight="1">
      <c r="A135" s="42">
        <f>ПРОТОКОЛ!B535</f>
        <v>0</v>
      </c>
      <c r="B135" s="42" t="str">
        <f>ПРОТОКОЛ!R535</f>
        <v>Субъект Российской Федерации 20</v>
      </c>
      <c r="C135" s="43">
        <f>ПРОТОКОЛ!C535</f>
        <v>0</v>
      </c>
      <c r="D135" s="45">
        <f>ПРОТОКОЛ!D535</f>
        <v>0</v>
      </c>
      <c r="E135" s="43">
        <f>ПРОТОКОЛ!E535</f>
        <v>0</v>
      </c>
      <c r="F135" s="45">
        <f>ПРОТОКОЛ!F535</f>
        <v>0</v>
      </c>
      <c r="G135" s="43">
        <f>ПРОТОКОЛ!G535</f>
        <v>0</v>
      </c>
      <c r="H135" s="43">
        <f>ПРОТОКОЛ!H535</f>
        <v>0</v>
      </c>
      <c r="I135" s="43">
        <f>ПРОТОКОЛ!I535</f>
        <v>0</v>
      </c>
      <c r="J135" s="43">
        <f>ПРОТОКОЛ!J535</f>
        <v>0</v>
      </c>
      <c r="K135" s="43">
        <f>ПРОТОКОЛ!K535</f>
        <v>0</v>
      </c>
      <c r="L135" s="45">
        <f>ПРОТОКОЛ!L535</f>
        <v>0</v>
      </c>
      <c r="M135" s="43">
        <f>ПРОТОКОЛ!M535</f>
        <v>0</v>
      </c>
      <c r="N135" s="45">
        <f>ПРОТОКОЛ!N535</f>
        <v>0</v>
      </c>
      <c r="O135" s="46">
        <f>ПРОТОКОЛ!O535</f>
        <v>0</v>
      </c>
      <c r="P135" s="44">
        <f t="shared" si="1"/>
        <v>20</v>
      </c>
    </row>
    <row r="136" spans="1:16" ht="15" customHeight="1">
      <c r="A136" s="41">
        <f>ПРОТОКОЛ!B557</f>
        <v>0</v>
      </c>
      <c r="B136" s="41" t="str">
        <f>ПРОТОКОЛ!R557</f>
        <v>Субъект Российской Федерации 21</v>
      </c>
      <c r="C136" s="43">
        <f>ПРОТОКОЛ!C557</f>
        <v>0</v>
      </c>
      <c r="D136" s="45">
        <f>ПРОТОКОЛ!D557</f>
        <v>0</v>
      </c>
      <c r="E136" s="43">
        <f>ПРОТОКОЛ!E557</f>
        <v>0</v>
      </c>
      <c r="F136" s="45">
        <f>ПРОТОКОЛ!F557</f>
        <v>0</v>
      </c>
      <c r="G136" s="43">
        <f>ПРОТОКОЛ!G557</f>
        <v>0</v>
      </c>
      <c r="H136" s="43">
        <f>ПРОТОКОЛ!H557</f>
        <v>0</v>
      </c>
      <c r="I136" s="43">
        <f>ПРОТОКОЛ!I557</f>
        <v>0</v>
      </c>
      <c r="J136" s="43">
        <f>ПРОТОКОЛ!J557</f>
        <v>0</v>
      </c>
      <c r="K136" s="43">
        <f>ПРОТОКОЛ!K557</f>
        <v>0</v>
      </c>
      <c r="L136" s="45">
        <f>ПРОТОКОЛ!L557</f>
        <v>0</v>
      </c>
      <c r="M136" s="43">
        <f>ПРОТОКОЛ!M557</f>
        <v>0</v>
      </c>
      <c r="N136" s="45">
        <f>ПРОТОКОЛ!N557</f>
        <v>0</v>
      </c>
      <c r="O136" s="46">
        <f>ПРОТОКОЛ!O557</f>
        <v>0</v>
      </c>
      <c r="P136" s="44">
        <f t="shared" si="1"/>
        <v>20</v>
      </c>
    </row>
    <row r="137" spans="1:16" ht="15" customHeight="1">
      <c r="A137" s="41">
        <f>ПРОТОКОЛ!B558</f>
        <v>0</v>
      </c>
      <c r="B137" s="41" t="str">
        <f>ПРОТОКОЛ!R558</f>
        <v>Субъект Российской Федерации 21</v>
      </c>
      <c r="C137" s="43">
        <f>ПРОТОКОЛ!C558</f>
        <v>0</v>
      </c>
      <c r="D137" s="45">
        <f>ПРОТОКОЛ!D558</f>
        <v>0</v>
      </c>
      <c r="E137" s="43">
        <f>ПРОТОКОЛ!E558</f>
        <v>0</v>
      </c>
      <c r="F137" s="45">
        <f>ПРОТОКОЛ!F558</f>
        <v>0</v>
      </c>
      <c r="G137" s="43">
        <f>ПРОТОКОЛ!G558</f>
        <v>0</v>
      </c>
      <c r="H137" s="43">
        <f>ПРОТОКОЛ!H558</f>
        <v>0</v>
      </c>
      <c r="I137" s="43">
        <f>ПРОТОКОЛ!I558</f>
        <v>0</v>
      </c>
      <c r="J137" s="43">
        <f>ПРОТОКОЛ!J558</f>
        <v>0</v>
      </c>
      <c r="K137" s="43">
        <f>ПРОТОКОЛ!K558</f>
        <v>0</v>
      </c>
      <c r="L137" s="45">
        <f>ПРОТОКОЛ!L558</f>
        <v>0</v>
      </c>
      <c r="M137" s="43">
        <f>ПРОТОКОЛ!M558</f>
        <v>0</v>
      </c>
      <c r="N137" s="45">
        <f>ПРОТОКОЛ!N558</f>
        <v>0</v>
      </c>
      <c r="O137" s="46">
        <f>ПРОТОКОЛ!O558</f>
        <v>0</v>
      </c>
      <c r="P137" s="44">
        <f t="shared" si="1"/>
        <v>20</v>
      </c>
    </row>
    <row r="138" spans="1:16" ht="15" customHeight="1">
      <c r="A138" s="41">
        <f>ПРОТОКОЛ!B559</f>
        <v>0</v>
      </c>
      <c r="B138" s="41" t="str">
        <f>ПРОТОКОЛ!R559</f>
        <v>Субъект Российской Федерации 21</v>
      </c>
      <c r="C138" s="43">
        <f>ПРОТОКОЛ!C559</f>
        <v>0</v>
      </c>
      <c r="D138" s="45">
        <f>ПРОТОКОЛ!D559</f>
        <v>0</v>
      </c>
      <c r="E138" s="43">
        <f>ПРОТОКОЛ!E559</f>
        <v>0</v>
      </c>
      <c r="F138" s="45">
        <f>ПРОТОКОЛ!F559</f>
        <v>0</v>
      </c>
      <c r="G138" s="43">
        <f>ПРОТОКОЛ!G559</f>
        <v>0</v>
      </c>
      <c r="H138" s="43">
        <f>ПРОТОКОЛ!H559</f>
        <v>0</v>
      </c>
      <c r="I138" s="43">
        <f>ПРОТОКОЛ!I559</f>
        <v>0</v>
      </c>
      <c r="J138" s="43">
        <f>ПРОТОКОЛ!J559</f>
        <v>0</v>
      </c>
      <c r="K138" s="43">
        <f>ПРОТОКОЛ!K559</f>
        <v>0</v>
      </c>
      <c r="L138" s="45">
        <f>ПРОТОКОЛ!L559</f>
        <v>0</v>
      </c>
      <c r="M138" s="43">
        <f>ПРОТОКОЛ!M559</f>
        <v>0</v>
      </c>
      <c r="N138" s="45">
        <f>ПРОТОКОЛ!N559</f>
        <v>0</v>
      </c>
      <c r="O138" s="46">
        <f>ПРОТОКОЛ!O559</f>
        <v>0</v>
      </c>
      <c r="P138" s="44">
        <f t="shared" si="1"/>
        <v>20</v>
      </c>
    </row>
    <row r="139" spans="1:16" ht="15" customHeight="1">
      <c r="A139" s="41">
        <f>ПРОТОКОЛ!B560</f>
        <v>0</v>
      </c>
      <c r="B139" s="41" t="str">
        <f>ПРОТОКОЛ!R560</f>
        <v>Субъект Российской Федерации 21</v>
      </c>
      <c r="C139" s="43">
        <f>ПРОТОКОЛ!C560</f>
        <v>0</v>
      </c>
      <c r="D139" s="45">
        <f>ПРОТОКОЛ!D560</f>
        <v>0</v>
      </c>
      <c r="E139" s="43">
        <f>ПРОТОКОЛ!E560</f>
        <v>0</v>
      </c>
      <c r="F139" s="45">
        <f>ПРОТОКОЛ!F560</f>
        <v>0</v>
      </c>
      <c r="G139" s="43">
        <f>ПРОТОКОЛ!G560</f>
        <v>0</v>
      </c>
      <c r="H139" s="43">
        <f>ПРОТОКОЛ!H560</f>
        <v>0</v>
      </c>
      <c r="I139" s="43">
        <f>ПРОТОКОЛ!I560</f>
        <v>0</v>
      </c>
      <c r="J139" s="43">
        <f>ПРОТОКОЛ!J560</f>
        <v>0</v>
      </c>
      <c r="K139" s="43">
        <f>ПРОТОКОЛ!K560</f>
        <v>0</v>
      </c>
      <c r="L139" s="45">
        <f>ПРОТОКОЛ!L560</f>
        <v>0</v>
      </c>
      <c r="M139" s="43">
        <f>ПРОТОКОЛ!M560</f>
        <v>0</v>
      </c>
      <c r="N139" s="45">
        <f>ПРОТОКОЛ!N560</f>
        <v>0</v>
      </c>
      <c r="O139" s="46">
        <f>ПРОТОКОЛ!O560</f>
        <v>0</v>
      </c>
      <c r="P139" s="44">
        <f t="shared" si="1"/>
        <v>20</v>
      </c>
    </row>
    <row r="140" spans="1:16" ht="15" customHeight="1">
      <c r="A140" s="41">
        <f>ПРОТОКОЛ!B561</f>
        <v>0</v>
      </c>
      <c r="B140" s="41" t="str">
        <f>ПРОТОКОЛ!R561</f>
        <v>Субъект Российской Федерации 21</v>
      </c>
      <c r="C140" s="43">
        <f>ПРОТОКОЛ!C561</f>
        <v>0</v>
      </c>
      <c r="D140" s="45">
        <f>ПРОТОКОЛ!D561</f>
        <v>0</v>
      </c>
      <c r="E140" s="43">
        <f>ПРОТОКОЛ!E561</f>
        <v>0</v>
      </c>
      <c r="F140" s="45">
        <f>ПРОТОКОЛ!F561</f>
        <v>0</v>
      </c>
      <c r="G140" s="43">
        <f>ПРОТОКОЛ!G561</f>
        <v>0</v>
      </c>
      <c r="H140" s="43">
        <f>ПРОТОКОЛ!H561</f>
        <v>0</v>
      </c>
      <c r="I140" s="43">
        <f>ПРОТОКОЛ!I561</f>
        <v>0</v>
      </c>
      <c r="J140" s="43">
        <f>ПРОТОКОЛ!J561</f>
        <v>0</v>
      </c>
      <c r="K140" s="43">
        <f>ПРОТОКОЛ!K561</f>
        <v>0</v>
      </c>
      <c r="L140" s="45">
        <f>ПРОТОКОЛ!L561</f>
        <v>0</v>
      </c>
      <c r="M140" s="43">
        <f>ПРОТОКОЛ!M561</f>
        <v>0</v>
      </c>
      <c r="N140" s="45">
        <f>ПРОТОКОЛ!N561</f>
        <v>0</v>
      </c>
      <c r="O140" s="46">
        <f>ПРОТОКОЛ!O561</f>
        <v>0</v>
      </c>
      <c r="P140" s="44">
        <f t="shared" si="1"/>
        <v>20</v>
      </c>
    </row>
    <row r="141" spans="1:16" ht="15" customHeight="1">
      <c r="A141" s="41">
        <f>ПРОТОКОЛ!B562</f>
        <v>0</v>
      </c>
      <c r="B141" s="41" t="str">
        <f>ПРОТОКОЛ!R562</f>
        <v>Субъект Российской Федерации 21</v>
      </c>
      <c r="C141" s="43">
        <f>ПРОТОКОЛ!C562</f>
        <v>0</v>
      </c>
      <c r="D141" s="45">
        <f>ПРОТОКОЛ!D562</f>
        <v>0</v>
      </c>
      <c r="E141" s="43">
        <f>ПРОТОКОЛ!E562</f>
        <v>0</v>
      </c>
      <c r="F141" s="45">
        <f>ПРОТОКОЛ!F562</f>
        <v>0</v>
      </c>
      <c r="G141" s="43">
        <f>ПРОТОКОЛ!G562</f>
        <v>0</v>
      </c>
      <c r="H141" s="43">
        <f>ПРОТОКОЛ!H562</f>
        <v>0</v>
      </c>
      <c r="I141" s="43">
        <f>ПРОТОКОЛ!I562</f>
        <v>0</v>
      </c>
      <c r="J141" s="43">
        <f>ПРОТОКОЛ!J562</f>
        <v>0</v>
      </c>
      <c r="K141" s="43">
        <f>ПРОТОКОЛ!K562</f>
        <v>0</v>
      </c>
      <c r="L141" s="45">
        <f>ПРОТОКОЛ!L562</f>
        <v>0</v>
      </c>
      <c r="M141" s="43">
        <f>ПРОТОКОЛ!M562</f>
        <v>0</v>
      </c>
      <c r="N141" s="45">
        <f>ПРОТОКОЛ!N562</f>
        <v>0</v>
      </c>
      <c r="O141" s="46">
        <f>ПРОТОКОЛ!O562</f>
        <v>0</v>
      </c>
      <c r="P141" s="44">
        <f t="shared" si="1"/>
        <v>20</v>
      </c>
    </row>
    <row r="142" spans="1:16" ht="15" customHeight="1">
      <c r="A142" s="42">
        <f>ПРОТОКОЛ!B584</f>
        <v>0</v>
      </c>
      <c r="B142" s="42" t="str">
        <f>ПРОТОКОЛ!R584</f>
        <v>Субъект Российской Федерации 22</v>
      </c>
      <c r="C142" s="43">
        <f>ПРОТОКОЛ!C584</f>
        <v>0</v>
      </c>
      <c r="D142" s="45">
        <f>ПРОТОКОЛ!D584</f>
        <v>0</v>
      </c>
      <c r="E142" s="43">
        <f>ПРОТОКОЛ!E584</f>
        <v>0</v>
      </c>
      <c r="F142" s="45">
        <f>ПРОТОКОЛ!F584</f>
        <v>0</v>
      </c>
      <c r="G142" s="43">
        <f>ПРОТОКОЛ!G584</f>
        <v>0</v>
      </c>
      <c r="H142" s="43">
        <f>ПРОТОКОЛ!H584</f>
        <v>0</v>
      </c>
      <c r="I142" s="43">
        <f>ПРОТОКОЛ!I584</f>
        <v>0</v>
      </c>
      <c r="J142" s="43">
        <f>ПРОТОКОЛ!J584</f>
        <v>0</v>
      </c>
      <c r="K142" s="43">
        <f>ПРОТОКОЛ!K584</f>
        <v>0</v>
      </c>
      <c r="L142" s="45">
        <f>ПРОТОКОЛ!L584</f>
        <v>0</v>
      </c>
      <c r="M142" s="43">
        <f>ПРОТОКОЛ!M584</f>
        <v>0</v>
      </c>
      <c r="N142" s="45">
        <f>ПРОТОКОЛ!N584</f>
        <v>0</v>
      </c>
      <c r="O142" s="46">
        <f>ПРОТОКОЛ!O584</f>
        <v>0</v>
      </c>
      <c r="P142" s="44">
        <f t="shared" si="1"/>
        <v>20</v>
      </c>
    </row>
    <row r="143" spans="1:16" ht="15" customHeight="1">
      <c r="A143" s="42">
        <f>ПРОТОКОЛ!B585</f>
        <v>0</v>
      </c>
      <c r="B143" s="42" t="str">
        <f>ПРОТОКОЛ!R585</f>
        <v>Субъект Российской Федерации 22</v>
      </c>
      <c r="C143" s="43">
        <f>ПРОТОКОЛ!C585</f>
        <v>0</v>
      </c>
      <c r="D143" s="45">
        <f>ПРОТОКОЛ!D585</f>
        <v>0</v>
      </c>
      <c r="E143" s="43">
        <f>ПРОТОКОЛ!E585</f>
        <v>0</v>
      </c>
      <c r="F143" s="45">
        <f>ПРОТОКОЛ!F585</f>
        <v>0</v>
      </c>
      <c r="G143" s="43">
        <f>ПРОТОКОЛ!G585</f>
        <v>0</v>
      </c>
      <c r="H143" s="43">
        <f>ПРОТОКОЛ!H585</f>
        <v>0</v>
      </c>
      <c r="I143" s="43">
        <f>ПРОТОКОЛ!I585</f>
        <v>0</v>
      </c>
      <c r="J143" s="43">
        <f>ПРОТОКОЛ!J585</f>
        <v>0</v>
      </c>
      <c r="K143" s="43">
        <f>ПРОТОКОЛ!K585</f>
        <v>0</v>
      </c>
      <c r="L143" s="45">
        <f>ПРОТОКОЛ!L585</f>
        <v>0</v>
      </c>
      <c r="M143" s="43">
        <f>ПРОТОКОЛ!M585</f>
        <v>0</v>
      </c>
      <c r="N143" s="45">
        <f>ПРОТОКОЛ!N585</f>
        <v>0</v>
      </c>
      <c r="O143" s="46">
        <f>ПРОТОКОЛ!O585</f>
        <v>0</v>
      </c>
      <c r="P143" s="44">
        <f t="shared" si="1"/>
        <v>20</v>
      </c>
    </row>
    <row r="144" spans="1:16" ht="15" customHeight="1">
      <c r="A144" s="42">
        <f>ПРОТОКОЛ!B586</f>
        <v>0</v>
      </c>
      <c r="B144" s="42" t="str">
        <f>ПРОТОКОЛ!R586</f>
        <v>Субъект Российской Федерации 22</v>
      </c>
      <c r="C144" s="43">
        <f>ПРОТОКОЛ!C586</f>
        <v>0</v>
      </c>
      <c r="D144" s="45">
        <f>ПРОТОКОЛ!D586</f>
        <v>0</v>
      </c>
      <c r="E144" s="43">
        <f>ПРОТОКОЛ!E586</f>
        <v>0</v>
      </c>
      <c r="F144" s="45">
        <f>ПРОТОКОЛ!F586</f>
        <v>0</v>
      </c>
      <c r="G144" s="43">
        <f>ПРОТОКОЛ!G586</f>
        <v>0</v>
      </c>
      <c r="H144" s="43">
        <f>ПРОТОКОЛ!H586</f>
        <v>0</v>
      </c>
      <c r="I144" s="43">
        <f>ПРОТОКОЛ!I586</f>
        <v>0</v>
      </c>
      <c r="J144" s="43">
        <f>ПРОТОКОЛ!J586</f>
        <v>0</v>
      </c>
      <c r="K144" s="43">
        <f>ПРОТОКОЛ!K586</f>
        <v>0</v>
      </c>
      <c r="L144" s="45">
        <f>ПРОТОКОЛ!L586</f>
        <v>0</v>
      </c>
      <c r="M144" s="43">
        <f>ПРОТОКОЛ!M586</f>
        <v>0</v>
      </c>
      <c r="N144" s="45">
        <f>ПРОТОКОЛ!N586</f>
        <v>0</v>
      </c>
      <c r="O144" s="46">
        <f>ПРОТОКОЛ!O586</f>
        <v>0</v>
      </c>
      <c r="P144" s="44">
        <f t="shared" si="1"/>
        <v>20</v>
      </c>
    </row>
    <row r="145" spans="1:16" ht="15" customHeight="1">
      <c r="A145" s="42">
        <f>ПРОТОКОЛ!B587</f>
        <v>0</v>
      </c>
      <c r="B145" s="42" t="str">
        <f>ПРОТОКОЛ!R587</f>
        <v>Субъект Российской Федерации 22</v>
      </c>
      <c r="C145" s="43">
        <f>ПРОТОКОЛ!C587</f>
        <v>0</v>
      </c>
      <c r="D145" s="45">
        <f>ПРОТОКОЛ!D587</f>
        <v>0</v>
      </c>
      <c r="E145" s="43">
        <f>ПРОТОКОЛ!E587</f>
        <v>0</v>
      </c>
      <c r="F145" s="45">
        <f>ПРОТОКОЛ!F587</f>
        <v>0</v>
      </c>
      <c r="G145" s="43">
        <f>ПРОТОКОЛ!G587</f>
        <v>0</v>
      </c>
      <c r="H145" s="43">
        <f>ПРОТОКОЛ!H587</f>
        <v>0</v>
      </c>
      <c r="I145" s="43">
        <f>ПРОТОКОЛ!I587</f>
        <v>0</v>
      </c>
      <c r="J145" s="43">
        <f>ПРОТОКОЛ!J587</f>
        <v>0</v>
      </c>
      <c r="K145" s="43">
        <f>ПРОТОКОЛ!K587</f>
        <v>0</v>
      </c>
      <c r="L145" s="45">
        <f>ПРОТОКОЛ!L587</f>
        <v>0</v>
      </c>
      <c r="M145" s="43">
        <f>ПРОТОКОЛ!M587</f>
        <v>0</v>
      </c>
      <c r="N145" s="45">
        <f>ПРОТОКОЛ!N587</f>
        <v>0</v>
      </c>
      <c r="O145" s="46">
        <f>ПРОТОКОЛ!O587</f>
        <v>0</v>
      </c>
      <c r="P145" s="44">
        <f t="shared" ref="P145:P208" si="2">SUMPRODUCT(--($O$16:$O$585+$N$16:$N$585/1000&gt;O145+N145/1000))+1</f>
        <v>20</v>
      </c>
    </row>
    <row r="146" spans="1:16" ht="15" customHeight="1">
      <c r="A146" s="42">
        <f>ПРОТОКОЛ!B588</f>
        <v>0</v>
      </c>
      <c r="B146" s="42" t="str">
        <f>ПРОТОКОЛ!R588</f>
        <v>Субъект Российской Федерации 22</v>
      </c>
      <c r="C146" s="43">
        <f>ПРОТОКОЛ!C588</f>
        <v>0</v>
      </c>
      <c r="D146" s="45">
        <f>ПРОТОКОЛ!D588</f>
        <v>0</v>
      </c>
      <c r="E146" s="43">
        <f>ПРОТОКОЛ!E588</f>
        <v>0</v>
      </c>
      <c r="F146" s="45">
        <f>ПРОТОКОЛ!F588</f>
        <v>0</v>
      </c>
      <c r="G146" s="43">
        <f>ПРОТОКОЛ!G588</f>
        <v>0</v>
      </c>
      <c r="H146" s="43">
        <f>ПРОТОКОЛ!H588</f>
        <v>0</v>
      </c>
      <c r="I146" s="43">
        <f>ПРОТОКОЛ!I588</f>
        <v>0</v>
      </c>
      <c r="J146" s="43">
        <f>ПРОТОКОЛ!J588</f>
        <v>0</v>
      </c>
      <c r="K146" s="43">
        <f>ПРОТОКОЛ!K588</f>
        <v>0</v>
      </c>
      <c r="L146" s="45">
        <f>ПРОТОКОЛ!L588</f>
        <v>0</v>
      </c>
      <c r="M146" s="43">
        <f>ПРОТОКОЛ!M588</f>
        <v>0</v>
      </c>
      <c r="N146" s="45">
        <f>ПРОТОКОЛ!N588</f>
        <v>0</v>
      </c>
      <c r="O146" s="46">
        <f>ПРОТОКОЛ!O588</f>
        <v>0</v>
      </c>
      <c r="P146" s="44">
        <f t="shared" si="2"/>
        <v>20</v>
      </c>
    </row>
    <row r="147" spans="1:16" ht="15" customHeight="1">
      <c r="A147" s="42">
        <f>ПРОТОКОЛ!B589</f>
        <v>0</v>
      </c>
      <c r="B147" s="42" t="str">
        <f>ПРОТОКОЛ!R589</f>
        <v>Субъект Российской Федерации 22</v>
      </c>
      <c r="C147" s="43">
        <f>ПРОТОКОЛ!C589</f>
        <v>0</v>
      </c>
      <c r="D147" s="45">
        <f>ПРОТОКОЛ!D589</f>
        <v>0</v>
      </c>
      <c r="E147" s="43">
        <f>ПРОТОКОЛ!E589</f>
        <v>0</v>
      </c>
      <c r="F147" s="45">
        <f>ПРОТОКОЛ!F589</f>
        <v>0</v>
      </c>
      <c r="G147" s="43">
        <f>ПРОТОКОЛ!G589</f>
        <v>0</v>
      </c>
      <c r="H147" s="43">
        <f>ПРОТОКОЛ!H589</f>
        <v>0</v>
      </c>
      <c r="I147" s="43">
        <f>ПРОТОКОЛ!I589</f>
        <v>0</v>
      </c>
      <c r="J147" s="43">
        <f>ПРОТОКОЛ!J589</f>
        <v>0</v>
      </c>
      <c r="K147" s="43">
        <f>ПРОТОКОЛ!K589</f>
        <v>0</v>
      </c>
      <c r="L147" s="45">
        <f>ПРОТОКОЛ!L589</f>
        <v>0</v>
      </c>
      <c r="M147" s="43">
        <f>ПРОТОКОЛ!M589</f>
        <v>0</v>
      </c>
      <c r="N147" s="45">
        <f>ПРОТОКОЛ!N589</f>
        <v>0</v>
      </c>
      <c r="O147" s="46">
        <f>ПРОТОКОЛ!O589</f>
        <v>0</v>
      </c>
      <c r="P147" s="44">
        <f t="shared" si="2"/>
        <v>20</v>
      </c>
    </row>
    <row r="148" spans="1:16" ht="15" customHeight="1">
      <c r="A148" s="41">
        <f>ПРОТОКОЛ!B611</f>
        <v>0</v>
      </c>
      <c r="B148" s="41" t="str">
        <f>ПРОТОКОЛ!R611</f>
        <v>Субъект Российской Федерации 23</v>
      </c>
      <c r="C148" s="43">
        <f>ПРОТОКОЛ!C611</f>
        <v>0</v>
      </c>
      <c r="D148" s="45">
        <f>ПРОТОКОЛ!D611</f>
        <v>0</v>
      </c>
      <c r="E148" s="43">
        <f>ПРОТОКОЛ!E611</f>
        <v>0</v>
      </c>
      <c r="F148" s="45">
        <f>ПРОТОКОЛ!F611</f>
        <v>0</v>
      </c>
      <c r="G148" s="43">
        <f>ПРОТОКОЛ!G611</f>
        <v>0</v>
      </c>
      <c r="H148" s="43">
        <f>ПРОТОКОЛ!H611</f>
        <v>0</v>
      </c>
      <c r="I148" s="43">
        <f>ПРОТОКОЛ!I611</f>
        <v>0</v>
      </c>
      <c r="J148" s="43">
        <f>ПРОТОКОЛ!J611</f>
        <v>0</v>
      </c>
      <c r="K148" s="43">
        <f>ПРОТОКОЛ!K611</f>
        <v>0</v>
      </c>
      <c r="L148" s="45">
        <f>ПРОТОКОЛ!L611</f>
        <v>0</v>
      </c>
      <c r="M148" s="43">
        <f>ПРОТОКОЛ!M611</f>
        <v>0</v>
      </c>
      <c r="N148" s="45">
        <f>ПРОТОКОЛ!N611</f>
        <v>0</v>
      </c>
      <c r="O148" s="46">
        <f>ПРОТОКОЛ!O611</f>
        <v>0</v>
      </c>
      <c r="P148" s="44">
        <f t="shared" si="2"/>
        <v>20</v>
      </c>
    </row>
    <row r="149" spans="1:16" ht="15" customHeight="1">
      <c r="A149" s="41">
        <f>ПРОТОКОЛ!B612</f>
        <v>0</v>
      </c>
      <c r="B149" s="41" t="str">
        <f>ПРОТОКОЛ!R612</f>
        <v>Субъект Российской Федерации 23</v>
      </c>
      <c r="C149" s="43">
        <f>ПРОТОКОЛ!C612</f>
        <v>0</v>
      </c>
      <c r="D149" s="45">
        <f>ПРОТОКОЛ!D612</f>
        <v>0</v>
      </c>
      <c r="E149" s="43">
        <f>ПРОТОКОЛ!E612</f>
        <v>0</v>
      </c>
      <c r="F149" s="45">
        <f>ПРОТОКОЛ!F612</f>
        <v>0</v>
      </c>
      <c r="G149" s="43">
        <f>ПРОТОКОЛ!G612</f>
        <v>0</v>
      </c>
      <c r="H149" s="43">
        <f>ПРОТОКОЛ!H612</f>
        <v>0</v>
      </c>
      <c r="I149" s="43">
        <f>ПРОТОКОЛ!I612</f>
        <v>0</v>
      </c>
      <c r="J149" s="43">
        <f>ПРОТОКОЛ!J612</f>
        <v>0</v>
      </c>
      <c r="K149" s="43">
        <f>ПРОТОКОЛ!K612</f>
        <v>0</v>
      </c>
      <c r="L149" s="45">
        <f>ПРОТОКОЛ!L612</f>
        <v>0</v>
      </c>
      <c r="M149" s="43">
        <f>ПРОТОКОЛ!M612</f>
        <v>0</v>
      </c>
      <c r="N149" s="45">
        <f>ПРОТОКОЛ!N612</f>
        <v>0</v>
      </c>
      <c r="O149" s="46">
        <f>ПРОТОКОЛ!O612</f>
        <v>0</v>
      </c>
      <c r="P149" s="44">
        <f t="shared" si="2"/>
        <v>20</v>
      </c>
    </row>
    <row r="150" spans="1:16" ht="15" customHeight="1">
      <c r="A150" s="41">
        <f>ПРОТОКОЛ!B613</f>
        <v>0</v>
      </c>
      <c r="B150" s="41" t="str">
        <f>ПРОТОКОЛ!R613</f>
        <v>Субъект Российской Федерации 23</v>
      </c>
      <c r="C150" s="43">
        <f>ПРОТОКОЛ!C613</f>
        <v>0</v>
      </c>
      <c r="D150" s="45">
        <f>ПРОТОКОЛ!D613</f>
        <v>0</v>
      </c>
      <c r="E150" s="43">
        <f>ПРОТОКОЛ!E613</f>
        <v>0</v>
      </c>
      <c r="F150" s="45">
        <f>ПРОТОКОЛ!F613</f>
        <v>0</v>
      </c>
      <c r="G150" s="43">
        <f>ПРОТОКОЛ!G613</f>
        <v>0</v>
      </c>
      <c r="H150" s="43">
        <f>ПРОТОКОЛ!H613</f>
        <v>0</v>
      </c>
      <c r="I150" s="43">
        <f>ПРОТОКОЛ!I613</f>
        <v>0</v>
      </c>
      <c r="J150" s="43">
        <f>ПРОТОКОЛ!J613</f>
        <v>0</v>
      </c>
      <c r="K150" s="43">
        <f>ПРОТОКОЛ!K613</f>
        <v>0</v>
      </c>
      <c r="L150" s="45">
        <f>ПРОТОКОЛ!L613</f>
        <v>0</v>
      </c>
      <c r="M150" s="43">
        <f>ПРОТОКОЛ!M613</f>
        <v>0</v>
      </c>
      <c r="N150" s="45">
        <f>ПРОТОКОЛ!N613</f>
        <v>0</v>
      </c>
      <c r="O150" s="46">
        <f>ПРОТОКОЛ!O613</f>
        <v>0</v>
      </c>
      <c r="P150" s="44">
        <f t="shared" si="2"/>
        <v>20</v>
      </c>
    </row>
    <row r="151" spans="1:16" ht="15" customHeight="1">
      <c r="A151" s="41">
        <f>ПРОТОКОЛ!B614</f>
        <v>0</v>
      </c>
      <c r="B151" s="41" t="str">
        <f>ПРОТОКОЛ!R614</f>
        <v>Субъект Российской Федерации 23</v>
      </c>
      <c r="C151" s="43">
        <f>ПРОТОКОЛ!C614</f>
        <v>0</v>
      </c>
      <c r="D151" s="45">
        <f>ПРОТОКОЛ!D614</f>
        <v>0</v>
      </c>
      <c r="E151" s="43">
        <f>ПРОТОКОЛ!E614</f>
        <v>0</v>
      </c>
      <c r="F151" s="45">
        <f>ПРОТОКОЛ!F614</f>
        <v>0</v>
      </c>
      <c r="G151" s="43">
        <f>ПРОТОКОЛ!G614</f>
        <v>0</v>
      </c>
      <c r="H151" s="43">
        <f>ПРОТОКОЛ!H614</f>
        <v>0</v>
      </c>
      <c r="I151" s="43">
        <f>ПРОТОКОЛ!I614</f>
        <v>0</v>
      </c>
      <c r="J151" s="43">
        <f>ПРОТОКОЛ!J614</f>
        <v>0</v>
      </c>
      <c r="K151" s="43">
        <f>ПРОТОКОЛ!K614</f>
        <v>0</v>
      </c>
      <c r="L151" s="45">
        <f>ПРОТОКОЛ!L614</f>
        <v>0</v>
      </c>
      <c r="M151" s="43">
        <f>ПРОТОКОЛ!M614</f>
        <v>0</v>
      </c>
      <c r="N151" s="45">
        <f>ПРОТОКОЛ!N614</f>
        <v>0</v>
      </c>
      <c r="O151" s="46">
        <f>ПРОТОКОЛ!O614</f>
        <v>0</v>
      </c>
      <c r="P151" s="44">
        <f t="shared" si="2"/>
        <v>20</v>
      </c>
    </row>
    <row r="152" spans="1:16" ht="15" customHeight="1">
      <c r="A152" s="41">
        <f>ПРОТОКОЛ!B615</f>
        <v>0</v>
      </c>
      <c r="B152" s="41" t="str">
        <f>ПРОТОКОЛ!R615</f>
        <v>Субъект Российской Федерации 23</v>
      </c>
      <c r="C152" s="43">
        <f>ПРОТОКОЛ!C615</f>
        <v>0</v>
      </c>
      <c r="D152" s="45">
        <f>ПРОТОКОЛ!D615</f>
        <v>0</v>
      </c>
      <c r="E152" s="43">
        <f>ПРОТОКОЛ!E615</f>
        <v>0</v>
      </c>
      <c r="F152" s="45">
        <f>ПРОТОКОЛ!F615</f>
        <v>0</v>
      </c>
      <c r="G152" s="43">
        <f>ПРОТОКОЛ!G615</f>
        <v>0</v>
      </c>
      <c r="H152" s="43">
        <f>ПРОТОКОЛ!H615</f>
        <v>0</v>
      </c>
      <c r="I152" s="43">
        <f>ПРОТОКОЛ!I615</f>
        <v>0</v>
      </c>
      <c r="J152" s="43">
        <f>ПРОТОКОЛ!J615</f>
        <v>0</v>
      </c>
      <c r="K152" s="43">
        <f>ПРОТОКОЛ!K615</f>
        <v>0</v>
      </c>
      <c r="L152" s="45">
        <f>ПРОТОКОЛ!L615</f>
        <v>0</v>
      </c>
      <c r="M152" s="43">
        <f>ПРОТОКОЛ!M615</f>
        <v>0</v>
      </c>
      <c r="N152" s="45">
        <f>ПРОТОКОЛ!N615</f>
        <v>0</v>
      </c>
      <c r="O152" s="46">
        <f>ПРОТОКОЛ!O615</f>
        <v>0</v>
      </c>
      <c r="P152" s="44">
        <f t="shared" si="2"/>
        <v>20</v>
      </c>
    </row>
    <row r="153" spans="1:16" ht="15" customHeight="1">
      <c r="A153" s="41">
        <f>ПРОТОКОЛ!B616</f>
        <v>0</v>
      </c>
      <c r="B153" s="41" t="str">
        <f>ПРОТОКОЛ!R616</f>
        <v>Субъект Российской Федерации 23</v>
      </c>
      <c r="C153" s="43">
        <f>ПРОТОКОЛ!C616</f>
        <v>0</v>
      </c>
      <c r="D153" s="45">
        <f>ПРОТОКОЛ!D616</f>
        <v>0</v>
      </c>
      <c r="E153" s="43">
        <f>ПРОТОКОЛ!E616</f>
        <v>0</v>
      </c>
      <c r="F153" s="45">
        <f>ПРОТОКОЛ!F616</f>
        <v>0</v>
      </c>
      <c r="G153" s="43">
        <f>ПРОТОКОЛ!G616</f>
        <v>0</v>
      </c>
      <c r="H153" s="43">
        <f>ПРОТОКОЛ!H616</f>
        <v>0</v>
      </c>
      <c r="I153" s="43">
        <f>ПРОТОКОЛ!I616</f>
        <v>0</v>
      </c>
      <c r="J153" s="43">
        <f>ПРОТОКОЛ!J616</f>
        <v>0</v>
      </c>
      <c r="K153" s="43">
        <f>ПРОТОКОЛ!K616</f>
        <v>0</v>
      </c>
      <c r="L153" s="45">
        <f>ПРОТОКОЛ!L616</f>
        <v>0</v>
      </c>
      <c r="M153" s="43">
        <f>ПРОТОКОЛ!M616</f>
        <v>0</v>
      </c>
      <c r="N153" s="45">
        <f>ПРОТОКОЛ!N616</f>
        <v>0</v>
      </c>
      <c r="O153" s="46">
        <f>ПРОТОКОЛ!O616</f>
        <v>0</v>
      </c>
      <c r="P153" s="44">
        <f t="shared" si="2"/>
        <v>20</v>
      </c>
    </row>
    <row r="154" spans="1:16" ht="15" customHeight="1">
      <c r="A154" s="42">
        <f>ПРОТОКОЛ!B638</f>
        <v>0</v>
      </c>
      <c r="B154" s="42" t="str">
        <f>ПРОТОКОЛ!R638</f>
        <v>Субъект Российской Федерации 24</v>
      </c>
      <c r="C154" s="43">
        <f>ПРОТОКОЛ!C638</f>
        <v>0</v>
      </c>
      <c r="D154" s="45">
        <f>ПРОТОКОЛ!D638</f>
        <v>0</v>
      </c>
      <c r="E154" s="43">
        <f>ПРОТОКОЛ!E638</f>
        <v>0</v>
      </c>
      <c r="F154" s="45">
        <f>ПРОТОКОЛ!F638</f>
        <v>0</v>
      </c>
      <c r="G154" s="43">
        <f>ПРОТОКОЛ!G638</f>
        <v>0</v>
      </c>
      <c r="H154" s="43">
        <f>ПРОТОКОЛ!H638</f>
        <v>0</v>
      </c>
      <c r="I154" s="43">
        <f>ПРОТОКОЛ!I638</f>
        <v>0</v>
      </c>
      <c r="J154" s="43">
        <f>ПРОТОКОЛ!J638</f>
        <v>0</v>
      </c>
      <c r="K154" s="43">
        <f>ПРОТОКОЛ!K638</f>
        <v>0</v>
      </c>
      <c r="L154" s="45">
        <f>ПРОТОКОЛ!L638</f>
        <v>0</v>
      </c>
      <c r="M154" s="43">
        <f>ПРОТОКОЛ!M638</f>
        <v>0</v>
      </c>
      <c r="N154" s="45">
        <f>ПРОТОКОЛ!N638</f>
        <v>0</v>
      </c>
      <c r="O154" s="46">
        <f>ПРОТОКОЛ!O638</f>
        <v>0</v>
      </c>
      <c r="P154" s="44">
        <f t="shared" si="2"/>
        <v>20</v>
      </c>
    </row>
    <row r="155" spans="1:16" ht="15" customHeight="1">
      <c r="A155" s="42">
        <f>ПРОТОКОЛ!B639</f>
        <v>0</v>
      </c>
      <c r="B155" s="42" t="str">
        <f>ПРОТОКОЛ!R639</f>
        <v>Субъект Российской Федерации 24</v>
      </c>
      <c r="C155" s="43">
        <f>ПРОТОКОЛ!C639</f>
        <v>0</v>
      </c>
      <c r="D155" s="45">
        <f>ПРОТОКОЛ!D639</f>
        <v>0</v>
      </c>
      <c r="E155" s="43">
        <f>ПРОТОКОЛ!E639</f>
        <v>0</v>
      </c>
      <c r="F155" s="45">
        <f>ПРОТОКОЛ!F639</f>
        <v>0</v>
      </c>
      <c r="G155" s="43">
        <f>ПРОТОКОЛ!G639</f>
        <v>0</v>
      </c>
      <c r="H155" s="43">
        <f>ПРОТОКОЛ!H639</f>
        <v>0</v>
      </c>
      <c r="I155" s="43">
        <f>ПРОТОКОЛ!I639</f>
        <v>0</v>
      </c>
      <c r="J155" s="43">
        <f>ПРОТОКОЛ!J639</f>
        <v>0</v>
      </c>
      <c r="K155" s="43">
        <f>ПРОТОКОЛ!K639</f>
        <v>0</v>
      </c>
      <c r="L155" s="45">
        <f>ПРОТОКОЛ!L639</f>
        <v>0</v>
      </c>
      <c r="M155" s="43">
        <f>ПРОТОКОЛ!M639</f>
        <v>0</v>
      </c>
      <c r="N155" s="45">
        <f>ПРОТОКОЛ!N639</f>
        <v>0</v>
      </c>
      <c r="O155" s="46">
        <f>ПРОТОКОЛ!O639</f>
        <v>0</v>
      </c>
      <c r="P155" s="44">
        <f t="shared" si="2"/>
        <v>20</v>
      </c>
    </row>
    <row r="156" spans="1:16" ht="15" customHeight="1">
      <c r="A156" s="42">
        <f>ПРОТОКОЛ!B640</f>
        <v>0</v>
      </c>
      <c r="B156" s="42" t="str">
        <f>ПРОТОКОЛ!R640</f>
        <v>Субъект Российской Федерации 24</v>
      </c>
      <c r="C156" s="43">
        <f>ПРОТОКОЛ!C640</f>
        <v>0</v>
      </c>
      <c r="D156" s="45">
        <f>ПРОТОКОЛ!D640</f>
        <v>0</v>
      </c>
      <c r="E156" s="43">
        <f>ПРОТОКОЛ!E640</f>
        <v>0</v>
      </c>
      <c r="F156" s="45">
        <f>ПРОТОКОЛ!F640</f>
        <v>0</v>
      </c>
      <c r="G156" s="43">
        <f>ПРОТОКОЛ!G640</f>
        <v>0</v>
      </c>
      <c r="H156" s="43">
        <f>ПРОТОКОЛ!H640</f>
        <v>0</v>
      </c>
      <c r="I156" s="43">
        <f>ПРОТОКОЛ!I640</f>
        <v>0</v>
      </c>
      <c r="J156" s="43">
        <f>ПРОТОКОЛ!J640</f>
        <v>0</v>
      </c>
      <c r="K156" s="43">
        <f>ПРОТОКОЛ!K640</f>
        <v>0</v>
      </c>
      <c r="L156" s="45">
        <f>ПРОТОКОЛ!L640</f>
        <v>0</v>
      </c>
      <c r="M156" s="43">
        <f>ПРОТОКОЛ!M640</f>
        <v>0</v>
      </c>
      <c r="N156" s="45">
        <f>ПРОТОКОЛ!N640</f>
        <v>0</v>
      </c>
      <c r="O156" s="46">
        <f>ПРОТОКОЛ!O640</f>
        <v>0</v>
      </c>
      <c r="P156" s="44">
        <f t="shared" si="2"/>
        <v>20</v>
      </c>
    </row>
    <row r="157" spans="1:16" ht="15" customHeight="1">
      <c r="A157" s="42">
        <f>ПРОТОКОЛ!B641</f>
        <v>0</v>
      </c>
      <c r="B157" s="42" t="str">
        <f>ПРОТОКОЛ!R641</f>
        <v>Субъект Российской Федерации 24</v>
      </c>
      <c r="C157" s="43">
        <f>ПРОТОКОЛ!C641</f>
        <v>0</v>
      </c>
      <c r="D157" s="45">
        <f>ПРОТОКОЛ!D641</f>
        <v>0</v>
      </c>
      <c r="E157" s="43">
        <f>ПРОТОКОЛ!E641</f>
        <v>0</v>
      </c>
      <c r="F157" s="45">
        <f>ПРОТОКОЛ!F641</f>
        <v>0</v>
      </c>
      <c r="G157" s="43">
        <f>ПРОТОКОЛ!G641</f>
        <v>0</v>
      </c>
      <c r="H157" s="43">
        <f>ПРОТОКОЛ!H641</f>
        <v>0</v>
      </c>
      <c r="I157" s="43">
        <f>ПРОТОКОЛ!I641</f>
        <v>0</v>
      </c>
      <c r="J157" s="43">
        <f>ПРОТОКОЛ!J641</f>
        <v>0</v>
      </c>
      <c r="K157" s="43">
        <f>ПРОТОКОЛ!K641</f>
        <v>0</v>
      </c>
      <c r="L157" s="45">
        <f>ПРОТОКОЛ!L641</f>
        <v>0</v>
      </c>
      <c r="M157" s="43">
        <f>ПРОТОКОЛ!M641</f>
        <v>0</v>
      </c>
      <c r="N157" s="45">
        <f>ПРОТОКОЛ!N641</f>
        <v>0</v>
      </c>
      <c r="O157" s="46">
        <f>ПРОТОКОЛ!O641</f>
        <v>0</v>
      </c>
      <c r="P157" s="44">
        <f t="shared" si="2"/>
        <v>20</v>
      </c>
    </row>
    <row r="158" spans="1:16" ht="15" customHeight="1">
      <c r="A158" s="42">
        <f>ПРОТОКОЛ!B642</f>
        <v>0</v>
      </c>
      <c r="B158" s="42" t="str">
        <f>ПРОТОКОЛ!R642</f>
        <v>Субъект Российской Федерации 24</v>
      </c>
      <c r="C158" s="43">
        <f>ПРОТОКОЛ!C642</f>
        <v>0</v>
      </c>
      <c r="D158" s="45">
        <f>ПРОТОКОЛ!D642</f>
        <v>0</v>
      </c>
      <c r="E158" s="43">
        <f>ПРОТОКОЛ!E642</f>
        <v>0</v>
      </c>
      <c r="F158" s="45">
        <f>ПРОТОКОЛ!F642</f>
        <v>0</v>
      </c>
      <c r="G158" s="43">
        <f>ПРОТОКОЛ!G642</f>
        <v>0</v>
      </c>
      <c r="H158" s="43">
        <f>ПРОТОКОЛ!H642</f>
        <v>0</v>
      </c>
      <c r="I158" s="43">
        <f>ПРОТОКОЛ!I642</f>
        <v>0</v>
      </c>
      <c r="J158" s="43">
        <f>ПРОТОКОЛ!J642</f>
        <v>0</v>
      </c>
      <c r="K158" s="43">
        <f>ПРОТОКОЛ!K642</f>
        <v>0</v>
      </c>
      <c r="L158" s="45">
        <f>ПРОТОКОЛ!L642</f>
        <v>0</v>
      </c>
      <c r="M158" s="43">
        <f>ПРОТОКОЛ!M642</f>
        <v>0</v>
      </c>
      <c r="N158" s="45">
        <f>ПРОТОКОЛ!N642</f>
        <v>0</v>
      </c>
      <c r="O158" s="46">
        <f>ПРОТОКОЛ!O642</f>
        <v>0</v>
      </c>
      <c r="P158" s="44">
        <f t="shared" si="2"/>
        <v>20</v>
      </c>
    </row>
    <row r="159" spans="1:16" ht="15" customHeight="1">
      <c r="A159" s="42">
        <f>ПРОТОКОЛ!B643</f>
        <v>0</v>
      </c>
      <c r="B159" s="42" t="str">
        <f>ПРОТОКОЛ!R643</f>
        <v>Субъект Российской Федерации 24</v>
      </c>
      <c r="C159" s="43">
        <f>ПРОТОКОЛ!C643</f>
        <v>0</v>
      </c>
      <c r="D159" s="45">
        <f>ПРОТОКОЛ!D643</f>
        <v>0</v>
      </c>
      <c r="E159" s="43">
        <f>ПРОТОКОЛ!E643</f>
        <v>0</v>
      </c>
      <c r="F159" s="45">
        <f>ПРОТОКОЛ!F643</f>
        <v>0</v>
      </c>
      <c r="G159" s="43">
        <f>ПРОТОКОЛ!G643</f>
        <v>0</v>
      </c>
      <c r="H159" s="43">
        <f>ПРОТОКОЛ!H643</f>
        <v>0</v>
      </c>
      <c r="I159" s="43">
        <f>ПРОТОКОЛ!I643</f>
        <v>0</v>
      </c>
      <c r="J159" s="43">
        <f>ПРОТОКОЛ!J643</f>
        <v>0</v>
      </c>
      <c r="K159" s="43">
        <f>ПРОТОКОЛ!K643</f>
        <v>0</v>
      </c>
      <c r="L159" s="45">
        <f>ПРОТОКОЛ!L643</f>
        <v>0</v>
      </c>
      <c r="M159" s="43">
        <f>ПРОТОКОЛ!M643</f>
        <v>0</v>
      </c>
      <c r="N159" s="45">
        <f>ПРОТОКОЛ!N643</f>
        <v>0</v>
      </c>
      <c r="O159" s="46">
        <f>ПРОТОКОЛ!O643</f>
        <v>0</v>
      </c>
      <c r="P159" s="44">
        <f t="shared" si="2"/>
        <v>20</v>
      </c>
    </row>
    <row r="160" spans="1:16" ht="15" customHeight="1">
      <c r="A160" s="41">
        <f>ПРОТОКОЛ!B665</f>
        <v>0</v>
      </c>
      <c r="B160" s="41" t="str">
        <f>ПРОТОКОЛ!R665</f>
        <v>Субъект Российской Федерации 25</v>
      </c>
      <c r="C160" s="43">
        <f>ПРОТОКОЛ!C665</f>
        <v>0</v>
      </c>
      <c r="D160" s="45">
        <f>ПРОТОКОЛ!D665</f>
        <v>0</v>
      </c>
      <c r="E160" s="43">
        <f>ПРОТОКОЛ!E665</f>
        <v>0</v>
      </c>
      <c r="F160" s="45">
        <f>ПРОТОКОЛ!F665</f>
        <v>0</v>
      </c>
      <c r="G160" s="43">
        <f>ПРОТОКОЛ!G665</f>
        <v>0</v>
      </c>
      <c r="H160" s="43">
        <f>ПРОТОКОЛ!H665</f>
        <v>0</v>
      </c>
      <c r="I160" s="43">
        <f>ПРОТОКОЛ!I665</f>
        <v>0</v>
      </c>
      <c r="J160" s="43">
        <f>ПРОТОКОЛ!J665</f>
        <v>0</v>
      </c>
      <c r="K160" s="43">
        <f>ПРОТОКОЛ!K665</f>
        <v>0</v>
      </c>
      <c r="L160" s="45">
        <f>ПРОТОКОЛ!L665</f>
        <v>0</v>
      </c>
      <c r="M160" s="43">
        <f>ПРОТОКОЛ!M665</f>
        <v>0</v>
      </c>
      <c r="N160" s="45">
        <f>ПРОТОКОЛ!N665</f>
        <v>0</v>
      </c>
      <c r="O160" s="46">
        <f>ПРОТОКОЛ!O665</f>
        <v>0</v>
      </c>
      <c r="P160" s="44">
        <f t="shared" si="2"/>
        <v>20</v>
      </c>
    </row>
    <row r="161" spans="1:16" ht="15" customHeight="1">
      <c r="A161" s="41">
        <f>ПРОТОКОЛ!B666</f>
        <v>0</v>
      </c>
      <c r="B161" s="41" t="str">
        <f>ПРОТОКОЛ!R666</f>
        <v>Субъект Российской Федерации 25</v>
      </c>
      <c r="C161" s="43">
        <f>ПРОТОКОЛ!C666</f>
        <v>0</v>
      </c>
      <c r="D161" s="45">
        <f>ПРОТОКОЛ!D666</f>
        <v>0</v>
      </c>
      <c r="E161" s="43">
        <f>ПРОТОКОЛ!E666</f>
        <v>0</v>
      </c>
      <c r="F161" s="45">
        <f>ПРОТОКОЛ!F666</f>
        <v>0</v>
      </c>
      <c r="G161" s="43">
        <f>ПРОТОКОЛ!G666</f>
        <v>0</v>
      </c>
      <c r="H161" s="43">
        <f>ПРОТОКОЛ!H666</f>
        <v>0</v>
      </c>
      <c r="I161" s="43">
        <f>ПРОТОКОЛ!I666</f>
        <v>0</v>
      </c>
      <c r="J161" s="43">
        <f>ПРОТОКОЛ!J666</f>
        <v>0</v>
      </c>
      <c r="K161" s="43">
        <f>ПРОТОКОЛ!K666</f>
        <v>0</v>
      </c>
      <c r="L161" s="45">
        <f>ПРОТОКОЛ!L666</f>
        <v>0</v>
      </c>
      <c r="M161" s="43">
        <f>ПРОТОКОЛ!M666</f>
        <v>0</v>
      </c>
      <c r="N161" s="45">
        <f>ПРОТОКОЛ!N666</f>
        <v>0</v>
      </c>
      <c r="O161" s="46">
        <f>ПРОТОКОЛ!O666</f>
        <v>0</v>
      </c>
      <c r="P161" s="44">
        <f t="shared" si="2"/>
        <v>20</v>
      </c>
    </row>
    <row r="162" spans="1:16" ht="15" customHeight="1">
      <c r="A162" s="41">
        <f>ПРОТОКОЛ!B667</f>
        <v>0</v>
      </c>
      <c r="B162" s="41" t="str">
        <f>ПРОТОКОЛ!R667</f>
        <v>Субъект Российской Федерации 25</v>
      </c>
      <c r="C162" s="43">
        <f>ПРОТОКОЛ!C667</f>
        <v>0</v>
      </c>
      <c r="D162" s="45">
        <f>ПРОТОКОЛ!D667</f>
        <v>0</v>
      </c>
      <c r="E162" s="43">
        <f>ПРОТОКОЛ!E667</f>
        <v>0</v>
      </c>
      <c r="F162" s="45">
        <f>ПРОТОКОЛ!F667</f>
        <v>0</v>
      </c>
      <c r="G162" s="43">
        <f>ПРОТОКОЛ!G667</f>
        <v>0</v>
      </c>
      <c r="H162" s="43">
        <f>ПРОТОКОЛ!H667</f>
        <v>0</v>
      </c>
      <c r="I162" s="43">
        <f>ПРОТОКОЛ!I667</f>
        <v>0</v>
      </c>
      <c r="J162" s="43">
        <f>ПРОТОКОЛ!J667</f>
        <v>0</v>
      </c>
      <c r="K162" s="43">
        <f>ПРОТОКОЛ!K667</f>
        <v>0</v>
      </c>
      <c r="L162" s="45">
        <f>ПРОТОКОЛ!L667</f>
        <v>0</v>
      </c>
      <c r="M162" s="43">
        <f>ПРОТОКОЛ!M667</f>
        <v>0</v>
      </c>
      <c r="N162" s="45">
        <f>ПРОТОКОЛ!N667</f>
        <v>0</v>
      </c>
      <c r="O162" s="46">
        <f>ПРОТОКОЛ!O667</f>
        <v>0</v>
      </c>
      <c r="P162" s="44">
        <f t="shared" si="2"/>
        <v>20</v>
      </c>
    </row>
    <row r="163" spans="1:16" ht="15" customHeight="1">
      <c r="A163" s="41">
        <f>ПРОТОКОЛ!B668</f>
        <v>0</v>
      </c>
      <c r="B163" s="41" t="str">
        <f>ПРОТОКОЛ!R668</f>
        <v>Субъект Российской Федерации 25</v>
      </c>
      <c r="C163" s="43">
        <f>ПРОТОКОЛ!C668</f>
        <v>0</v>
      </c>
      <c r="D163" s="45">
        <f>ПРОТОКОЛ!D668</f>
        <v>0</v>
      </c>
      <c r="E163" s="43">
        <f>ПРОТОКОЛ!E668</f>
        <v>0</v>
      </c>
      <c r="F163" s="45">
        <f>ПРОТОКОЛ!F668</f>
        <v>0</v>
      </c>
      <c r="G163" s="43">
        <f>ПРОТОКОЛ!G668</f>
        <v>0</v>
      </c>
      <c r="H163" s="43">
        <f>ПРОТОКОЛ!H668</f>
        <v>0</v>
      </c>
      <c r="I163" s="43">
        <f>ПРОТОКОЛ!I668</f>
        <v>0</v>
      </c>
      <c r="J163" s="43">
        <f>ПРОТОКОЛ!J668</f>
        <v>0</v>
      </c>
      <c r="K163" s="43">
        <f>ПРОТОКОЛ!K668</f>
        <v>0</v>
      </c>
      <c r="L163" s="45">
        <f>ПРОТОКОЛ!L668</f>
        <v>0</v>
      </c>
      <c r="M163" s="43">
        <f>ПРОТОКОЛ!M668</f>
        <v>0</v>
      </c>
      <c r="N163" s="45">
        <f>ПРОТОКОЛ!N668</f>
        <v>0</v>
      </c>
      <c r="O163" s="46">
        <f>ПРОТОКОЛ!O668</f>
        <v>0</v>
      </c>
      <c r="P163" s="44">
        <f t="shared" si="2"/>
        <v>20</v>
      </c>
    </row>
    <row r="164" spans="1:16" ht="15" customHeight="1">
      <c r="A164" s="41">
        <f>ПРОТОКОЛ!B669</f>
        <v>0</v>
      </c>
      <c r="B164" s="41" t="str">
        <f>ПРОТОКОЛ!R669</f>
        <v>Субъект Российской Федерации 25</v>
      </c>
      <c r="C164" s="43">
        <f>ПРОТОКОЛ!C669</f>
        <v>0</v>
      </c>
      <c r="D164" s="45">
        <f>ПРОТОКОЛ!D669</f>
        <v>0</v>
      </c>
      <c r="E164" s="43">
        <f>ПРОТОКОЛ!E669</f>
        <v>0</v>
      </c>
      <c r="F164" s="45">
        <f>ПРОТОКОЛ!F669</f>
        <v>0</v>
      </c>
      <c r="G164" s="43">
        <f>ПРОТОКОЛ!G669</f>
        <v>0</v>
      </c>
      <c r="H164" s="43">
        <f>ПРОТОКОЛ!H669</f>
        <v>0</v>
      </c>
      <c r="I164" s="43">
        <f>ПРОТОКОЛ!I669</f>
        <v>0</v>
      </c>
      <c r="J164" s="43">
        <f>ПРОТОКОЛ!J669</f>
        <v>0</v>
      </c>
      <c r="K164" s="43">
        <f>ПРОТОКОЛ!K669</f>
        <v>0</v>
      </c>
      <c r="L164" s="45">
        <f>ПРОТОКОЛ!L669</f>
        <v>0</v>
      </c>
      <c r="M164" s="43">
        <f>ПРОТОКОЛ!M669</f>
        <v>0</v>
      </c>
      <c r="N164" s="45">
        <f>ПРОТОКОЛ!N669</f>
        <v>0</v>
      </c>
      <c r="O164" s="46">
        <f>ПРОТОКОЛ!O669</f>
        <v>0</v>
      </c>
      <c r="P164" s="44">
        <f t="shared" si="2"/>
        <v>20</v>
      </c>
    </row>
    <row r="165" spans="1:16" ht="15" customHeight="1">
      <c r="A165" s="41">
        <f>ПРОТОКОЛ!B670</f>
        <v>0</v>
      </c>
      <c r="B165" s="41" t="str">
        <f>ПРОТОКОЛ!R670</f>
        <v>Субъект Российской Федерации 25</v>
      </c>
      <c r="C165" s="43">
        <f>ПРОТОКОЛ!C670</f>
        <v>0</v>
      </c>
      <c r="D165" s="45">
        <f>ПРОТОКОЛ!D670</f>
        <v>0</v>
      </c>
      <c r="E165" s="43">
        <f>ПРОТОКОЛ!E670</f>
        <v>0</v>
      </c>
      <c r="F165" s="45">
        <f>ПРОТОКОЛ!F670</f>
        <v>0</v>
      </c>
      <c r="G165" s="43">
        <f>ПРОТОКОЛ!G670</f>
        <v>0</v>
      </c>
      <c r="H165" s="43">
        <f>ПРОТОКОЛ!H670</f>
        <v>0</v>
      </c>
      <c r="I165" s="43">
        <f>ПРОТОКОЛ!I670</f>
        <v>0</v>
      </c>
      <c r="J165" s="43">
        <f>ПРОТОКОЛ!J670</f>
        <v>0</v>
      </c>
      <c r="K165" s="43">
        <f>ПРОТОКОЛ!K670</f>
        <v>0</v>
      </c>
      <c r="L165" s="45">
        <f>ПРОТОКОЛ!L670</f>
        <v>0</v>
      </c>
      <c r="M165" s="43">
        <f>ПРОТОКОЛ!M670</f>
        <v>0</v>
      </c>
      <c r="N165" s="45">
        <f>ПРОТОКОЛ!N670</f>
        <v>0</v>
      </c>
      <c r="O165" s="46">
        <f>ПРОТОКОЛ!O670</f>
        <v>0</v>
      </c>
      <c r="P165" s="44">
        <f t="shared" si="2"/>
        <v>20</v>
      </c>
    </row>
    <row r="166" spans="1:16" ht="15" customHeight="1">
      <c r="A166" s="42">
        <f>ПРОТОКОЛ!B692</f>
        <v>0</v>
      </c>
      <c r="B166" s="42" t="str">
        <f>ПРОТОКОЛ!R692</f>
        <v>Субъект Российской Федерации 26</v>
      </c>
      <c r="C166" s="43">
        <f>ПРОТОКОЛ!C692</f>
        <v>0</v>
      </c>
      <c r="D166" s="45">
        <f>ПРОТОКОЛ!D692</f>
        <v>0</v>
      </c>
      <c r="E166" s="43">
        <f>ПРОТОКОЛ!E692</f>
        <v>0</v>
      </c>
      <c r="F166" s="45">
        <f>ПРОТОКОЛ!F692</f>
        <v>0</v>
      </c>
      <c r="G166" s="43">
        <f>ПРОТОКОЛ!G692</f>
        <v>0</v>
      </c>
      <c r="H166" s="43">
        <f>ПРОТОКОЛ!H692</f>
        <v>0</v>
      </c>
      <c r="I166" s="43">
        <f>ПРОТОКОЛ!I692</f>
        <v>0</v>
      </c>
      <c r="J166" s="43">
        <f>ПРОТОКОЛ!J692</f>
        <v>0</v>
      </c>
      <c r="K166" s="43">
        <f>ПРОТОКОЛ!K692</f>
        <v>0</v>
      </c>
      <c r="L166" s="45">
        <f>ПРОТОКОЛ!L692</f>
        <v>0</v>
      </c>
      <c r="M166" s="43">
        <f>ПРОТОКОЛ!M692</f>
        <v>0</v>
      </c>
      <c r="N166" s="45">
        <f>ПРОТОКОЛ!N692</f>
        <v>0</v>
      </c>
      <c r="O166" s="46">
        <f>ПРОТОКОЛ!O692</f>
        <v>0</v>
      </c>
      <c r="P166" s="44">
        <f t="shared" si="2"/>
        <v>20</v>
      </c>
    </row>
    <row r="167" spans="1:16" ht="15" customHeight="1">
      <c r="A167" s="42">
        <f>ПРОТОКОЛ!B693</f>
        <v>0</v>
      </c>
      <c r="B167" s="42" t="str">
        <f>ПРОТОКОЛ!R693</f>
        <v>Субъект Российской Федерации 26</v>
      </c>
      <c r="C167" s="43">
        <f>ПРОТОКОЛ!C693</f>
        <v>0</v>
      </c>
      <c r="D167" s="45">
        <f>ПРОТОКОЛ!D693</f>
        <v>0</v>
      </c>
      <c r="E167" s="43">
        <f>ПРОТОКОЛ!E693</f>
        <v>0</v>
      </c>
      <c r="F167" s="45">
        <f>ПРОТОКОЛ!F693</f>
        <v>0</v>
      </c>
      <c r="G167" s="43">
        <f>ПРОТОКОЛ!G693</f>
        <v>0</v>
      </c>
      <c r="H167" s="43">
        <f>ПРОТОКОЛ!H693</f>
        <v>0</v>
      </c>
      <c r="I167" s="43">
        <f>ПРОТОКОЛ!I693</f>
        <v>0</v>
      </c>
      <c r="J167" s="43">
        <f>ПРОТОКОЛ!J693</f>
        <v>0</v>
      </c>
      <c r="K167" s="43">
        <f>ПРОТОКОЛ!K693</f>
        <v>0</v>
      </c>
      <c r="L167" s="45">
        <f>ПРОТОКОЛ!L693</f>
        <v>0</v>
      </c>
      <c r="M167" s="43">
        <f>ПРОТОКОЛ!M693</f>
        <v>0</v>
      </c>
      <c r="N167" s="45">
        <f>ПРОТОКОЛ!N693</f>
        <v>0</v>
      </c>
      <c r="O167" s="46">
        <f>ПРОТОКОЛ!O693</f>
        <v>0</v>
      </c>
      <c r="P167" s="44">
        <f t="shared" si="2"/>
        <v>20</v>
      </c>
    </row>
    <row r="168" spans="1:16" ht="15" customHeight="1">
      <c r="A168" s="42">
        <f>ПРОТОКОЛ!B694</f>
        <v>0</v>
      </c>
      <c r="B168" s="42" t="str">
        <f>ПРОТОКОЛ!R694</f>
        <v>Субъект Российской Федерации 26</v>
      </c>
      <c r="C168" s="43">
        <f>ПРОТОКОЛ!C694</f>
        <v>0</v>
      </c>
      <c r="D168" s="45">
        <f>ПРОТОКОЛ!D694</f>
        <v>0</v>
      </c>
      <c r="E168" s="43">
        <f>ПРОТОКОЛ!E694</f>
        <v>0</v>
      </c>
      <c r="F168" s="45">
        <f>ПРОТОКОЛ!F694</f>
        <v>0</v>
      </c>
      <c r="G168" s="43">
        <f>ПРОТОКОЛ!G694</f>
        <v>0</v>
      </c>
      <c r="H168" s="43">
        <f>ПРОТОКОЛ!H694</f>
        <v>0</v>
      </c>
      <c r="I168" s="43">
        <f>ПРОТОКОЛ!I694</f>
        <v>0</v>
      </c>
      <c r="J168" s="43">
        <f>ПРОТОКОЛ!J694</f>
        <v>0</v>
      </c>
      <c r="K168" s="43">
        <f>ПРОТОКОЛ!K694</f>
        <v>0</v>
      </c>
      <c r="L168" s="45">
        <f>ПРОТОКОЛ!L694</f>
        <v>0</v>
      </c>
      <c r="M168" s="43">
        <f>ПРОТОКОЛ!M694</f>
        <v>0</v>
      </c>
      <c r="N168" s="45">
        <f>ПРОТОКОЛ!N694</f>
        <v>0</v>
      </c>
      <c r="O168" s="46">
        <f>ПРОТОКОЛ!O694</f>
        <v>0</v>
      </c>
      <c r="P168" s="44">
        <f t="shared" si="2"/>
        <v>20</v>
      </c>
    </row>
    <row r="169" spans="1:16" ht="15" customHeight="1">
      <c r="A169" s="42">
        <f>ПРОТОКОЛ!B695</f>
        <v>0</v>
      </c>
      <c r="B169" s="42" t="str">
        <f>ПРОТОКОЛ!R695</f>
        <v>Субъект Российской Федерации 26</v>
      </c>
      <c r="C169" s="43">
        <f>ПРОТОКОЛ!C695</f>
        <v>0</v>
      </c>
      <c r="D169" s="45">
        <f>ПРОТОКОЛ!D695</f>
        <v>0</v>
      </c>
      <c r="E169" s="43">
        <f>ПРОТОКОЛ!E695</f>
        <v>0</v>
      </c>
      <c r="F169" s="45">
        <f>ПРОТОКОЛ!F695</f>
        <v>0</v>
      </c>
      <c r="G169" s="43">
        <f>ПРОТОКОЛ!G695</f>
        <v>0</v>
      </c>
      <c r="H169" s="43">
        <f>ПРОТОКОЛ!H695</f>
        <v>0</v>
      </c>
      <c r="I169" s="43">
        <f>ПРОТОКОЛ!I695</f>
        <v>0</v>
      </c>
      <c r="J169" s="43">
        <f>ПРОТОКОЛ!J695</f>
        <v>0</v>
      </c>
      <c r="K169" s="43">
        <f>ПРОТОКОЛ!K695</f>
        <v>0</v>
      </c>
      <c r="L169" s="45">
        <f>ПРОТОКОЛ!L695</f>
        <v>0</v>
      </c>
      <c r="M169" s="43">
        <f>ПРОТОКОЛ!M695</f>
        <v>0</v>
      </c>
      <c r="N169" s="45">
        <f>ПРОТОКОЛ!N695</f>
        <v>0</v>
      </c>
      <c r="O169" s="46">
        <f>ПРОТОКОЛ!O695</f>
        <v>0</v>
      </c>
      <c r="P169" s="44">
        <f t="shared" si="2"/>
        <v>20</v>
      </c>
    </row>
    <row r="170" spans="1:16" ht="15" customHeight="1">
      <c r="A170" s="42">
        <f>ПРОТОКОЛ!B696</f>
        <v>0</v>
      </c>
      <c r="B170" s="42" t="str">
        <f>ПРОТОКОЛ!R696</f>
        <v>Субъект Российской Федерации 26</v>
      </c>
      <c r="C170" s="43">
        <f>ПРОТОКОЛ!C696</f>
        <v>0</v>
      </c>
      <c r="D170" s="45">
        <f>ПРОТОКОЛ!D696</f>
        <v>0</v>
      </c>
      <c r="E170" s="43">
        <f>ПРОТОКОЛ!E696</f>
        <v>0</v>
      </c>
      <c r="F170" s="45">
        <f>ПРОТОКОЛ!F696</f>
        <v>0</v>
      </c>
      <c r="G170" s="43">
        <f>ПРОТОКОЛ!G696</f>
        <v>0</v>
      </c>
      <c r="H170" s="43">
        <f>ПРОТОКОЛ!H696</f>
        <v>0</v>
      </c>
      <c r="I170" s="43">
        <f>ПРОТОКОЛ!I696</f>
        <v>0</v>
      </c>
      <c r="J170" s="43">
        <f>ПРОТОКОЛ!J696</f>
        <v>0</v>
      </c>
      <c r="K170" s="43">
        <f>ПРОТОКОЛ!K696</f>
        <v>0</v>
      </c>
      <c r="L170" s="45">
        <f>ПРОТОКОЛ!L696</f>
        <v>0</v>
      </c>
      <c r="M170" s="43">
        <f>ПРОТОКОЛ!M696</f>
        <v>0</v>
      </c>
      <c r="N170" s="45">
        <f>ПРОТОКОЛ!N696</f>
        <v>0</v>
      </c>
      <c r="O170" s="46">
        <f>ПРОТОКОЛ!O696</f>
        <v>0</v>
      </c>
      <c r="P170" s="44">
        <f t="shared" si="2"/>
        <v>20</v>
      </c>
    </row>
    <row r="171" spans="1:16" ht="15" customHeight="1">
      <c r="A171" s="42">
        <f>ПРОТОКОЛ!B697</f>
        <v>0</v>
      </c>
      <c r="B171" s="42" t="str">
        <f>ПРОТОКОЛ!R697</f>
        <v>Субъект Российской Федерации 26</v>
      </c>
      <c r="C171" s="43">
        <f>ПРОТОКОЛ!C697</f>
        <v>0</v>
      </c>
      <c r="D171" s="45">
        <f>ПРОТОКОЛ!D697</f>
        <v>0</v>
      </c>
      <c r="E171" s="43">
        <f>ПРОТОКОЛ!E697</f>
        <v>0</v>
      </c>
      <c r="F171" s="45">
        <f>ПРОТОКОЛ!F697</f>
        <v>0</v>
      </c>
      <c r="G171" s="43">
        <f>ПРОТОКОЛ!G697</f>
        <v>0</v>
      </c>
      <c r="H171" s="43">
        <f>ПРОТОКОЛ!H697</f>
        <v>0</v>
      </c>
      <c r="I171" s="43">
        <f>ПРОТОКОЛ!I697</f>
        <v>0</v>
      </c>
      <c r="J171" s="43">
        <f>ПРОТОКОЛ!J697</f>
        <v>0</v>
      </c>
      <c r="K171" s="43">
        <f>ПРОТОКОЛ!K697</f>
        <v>0</v>
      </c>
      <c r="L171" s="45">
        <f>ПРОТОКОЛ!L697</f>
        <v>0</v>
      </c>
      <c r="M171" s="43">
        <f>ПРОТОКОЛ!M697</f>
        <v>0</v>
      </c>
      <c r="N171" s="45">
        <f>ПРОТОКОЛ!N697</f>
        <v>0</v>
      </c>
      <c r="O171" s="46">
        <f>ПРОТОКОЛ!O697</f>
        <v>0</v>
      </c>
      <c r="P171" s="44">
        <f t="shared" si="2"/>
        <v>20</v>
      </c>
    </row>
    <row r="172" spans="1:16" ht="15" customHeight="1">
      <c r="A172" s="41">
        <f>ПРОТОКОЛ!B719</f>
        <v>0</v>
      </c>
      <c r="B172" s="41" t="str">
        <f>ПРОТОКОЛ!R719</f>
        <v>Субъект Российской Федерации 27</v>
      </c>
      <c r="C172" s="43">
        <f>ПРОТОКОЛ!C719</f>
        <v>0</v>
      </c>
      <c r="D172" s="45">
        <f>ПРОТОКОЛ!D719</f>
        <v>0</v>
      </c>
      <c r="E172" s="43">
        <f>ПРОТОКОЛ!E719</f>
        <v>0</v>
      </c>
      <c r="F172" s="45">
        <f>ПРОТОКОЛ!F719</f>
        <v>0</v>
      </c>
      <c r="G172" s="43">
        <f>ПРОТОКОЛ!G719</f>
        <v>0</v>
      </c>
      <c r="H172" s="43">
        <f>ПРОТОКОЛ!H719</f>
        <v>0</v>
      </c>
      <c r="I172" s="43">
        <f>ПРОТОКОЛ!I719</f>
        <v>0</v>
      </c>
      <c r="J172" s="43">
        <f>ПРОТОКОЛ!J719</f>
        <v>0</v>
      </c>
      <c r="K172" s="43">
        <f>ПРОТОКОЛ!K719</f>
        <v>0</v>
      </c>
      <c r="L172" s="45">
        <f>ПРОТОКОЛ!L719</f>
        <v>0</v>
      </c>
      <c r="M172" s="43">
        <f>ПРОТОКОЛ!M719</f>
        <v>0</v>
      </c>
      <c r="N172" s="45">
        <f>ПРОТОКОЛ!N719</f>
        <v>0</v>
      </c>
      <c r="O172" s="46">
        <f>ПРОТОКОЛ!O719</f>
        <v>0</v>
      </c>
      <c r="P172" s="44">
        <f t="shared" si="2"/>
        <v>20</v>
      </c>
    </row>
    <row r="173" spans="1:16" ht="15" customHeight="1">
      <c r="A173" s="41">
        <f>ПРОТОКОЛ!B720</f>
        <v>0</v>
      </c>
      <c r="B173" s="41" t="str">
        <f>ПРОТОКОЛ!R720</f>
        <v>Субъект Российской Федерации 27</v>
      </c>
      <c r="C173" s="43">
        <f>ПРОТОКОЛ!C720</f>
        <v>0</v>
      </c>
      <c r="D173" s="45">
        <f>ПРОТОКОЛ!D720</f>
        <v>0</v>
      </c>
      <c r="E173" s="43">
        <f>ПРОТОКОЛ!E720</f>
        <v>0</v>
      </c>
      <c r="F173" s="45">
        <f>ПРОТОКОЛ!F720</f>
        <v>0</v>
      </c>
      <c r="G173" s="43">
        <f>ПРОТОКОЛ!G720</f>
        <v>0</v>
      </c>
      <c r="H173" s="43">
        <f>ПРОТОКОЛ!H720</f>
        <v>0</v>
      </c>
      <c r="I173" s="43">
        <f>ПРОТОКОЛ!I720</f>
        <v>0</v>
      </c>
      <c r="J173" s="43">
        <f>ПРОТОКОЛ!J720</f>
        <v>0</v>
      </c>
      <c r="K173" s="43">
        <f>ПРОТОКОЛ!K720</f>
        <v>0</v>
      </c>
      <c r="L173" s="45">
        <f>ПРОТОКОЛ!L720</f>
        <v>0</v>
      </c>
      <c r="M173" s="43">
        <f>ПРОТОКОЛ!M720</f>
        <v>0</v>
      </c>
      <c r="N173" s="45">
        <f>ПРОТОКОЛ!N720</f>
        <v>0</v>
      </c>
      <c r="O173" s="46">
        <f>ПРОТОКОЛ!O720</f>
        <v>0</v>
      </c>
      <c r="P173" s="44">
        <f t="shared" si="2"/>
        <v>20</v>
      </c>
    </row>
    <row r="174" spans="1:16" ht="15" customHeight="1">
      <c r="A174" s="41">
        <f>ПРОТОКОЛ!B721</f>
        <v>0</v>
      </c>
      <c r="B174" s="41" t="str">
        <f>ПРОТОКОЛ!R721</f>
        <v>Субъект Российской Федерации 27</v>
      </c>
      <c r="C174" s="43">
        <f>ПРОТОКОЛ!C721</f>
        <v>0</v>
      </c>
      <c r="D174" s="45">
        <f>ПРОТОКОЛ!D721</f>
        <v>0</v>
      </c>
      <c r="E174" s="43">
        <f>ПРОТОКОЛ!E721</f>
        <v>0</v>
      </c>
      <c r="F174" s="45">
        <f>ПРОТОКОЛ!F721</f>
        <v>0</v>
      </c>
      <c r="G174" s="43">
        <f>ПРОТОКОЛ!G721</f>
        <v>0</v>
      </c>
      <c r="H174" s="43">
        <f>ПРОТОКОЛ!H721</f>
        <v>0</v>
      </c>
      <c r="I174" s="43">
        <f>ПРОТОКОЛ!I721</f>
        <v>0</v>
      </c>
      <c r="J174" s="43">
        <f>ПРОТОКОЛ!J721</f>
        <v>0</v>
      </c>
      <c r="K174" s="43">
        <f>ПРОТОКОЛ!K721</f>
        <v>0</v>
      </c>
      <c r="L174" s="45">
        <f>ПРОТОКОЛ!L721</f>
        <v>0</v>
      </c>
      <c r="M174" s="43">
        <f>ПРОТОКОЛ!M721</f>
        <v>0</v>
      </c>
      <c r="N174" s="45">
        <f>ПРОТОКОЛ!N721</f>
        <v>0</v>
      </c>
      <c r="O174" s="46">
        <f>ПРОТОКОЛ!O721</f>
        <v>0</v>
      </c>
      <c r="P174" s="44">
        <f t="shared" si="2"/>
        <v>20</v>
      </c>
    </row>
    <row r="175" spans="1:16" ht="15" customHeight="1">
      <c r="A175" s="41">
        <f>ПРОТОКОЛ!B722</f>
        <v>0</v>
      </c>
      <c r="B175" s="41" t="str">
        <f>ПРОТОКОЛ!R722</f>
        <v>Субъект Российской Федерации 27</v>
      </c>
      <c r="C175" s="43">
        <f>ПРОТОКОЛ!C722</f>
        <v>0</v>
      </c>
      <c r="D175" s="45">
        <f>ПРОТОКОЛ!D722</f>
        <v>0</v>
      </c>
      <c r="E175" s="43">
        <f>ПРОТОКОЛ!E722</f>
        <v>0</v>
      </c>
      <c r="F175" s="45">
        <f>ПРОТОКОЛ!F722</f>
        <v>0</v>
      </c>
      <c r="G175" s="43">
        <f>ПРОТОКОЛ!G722</f>
        <v>0</v>
      </c>
      <c r="H175" s="43">
        <f>ПРОТОКОЛ!H722</f>
        <v>0</v>
      </c>
      <c r="I175" s="43">
        <f>ПРОТОКОЛ!I722</f>
        <v>0</v>
      </c>
      <c r="J175" s="43">
        <f>ПРОТОКОЛ!J722</f>
        <v>0</v>
      </c>
      <c r="K175" s="43">
        <f>ПРОТОКОЛ!K722</f>
        <v>0</v>
      </c>
      <c r="L175" s="45">
        <f>ПРОТОКОЛ!L722</f>
        <v>0</v>
      </c>
      <c r="M175" s="43">
        <f>ПРОТОКОЛ!M722</f>
        <v>0</v>
      </c>
      <c r="N175" s="45">
        <f>ПРОТОКОЛ!N722</f>
        <v>0</v>
      </c>
      <c r="O175" s="46">
        <f>ПРОТОКОЛ!O722</f>
        <v>0</v>
      </c>
      <c r="P175" s="44">
        <f t="shared" si="2"/>
        <v>20</v>
      </c>
    </row>
    <row r="176" spans="1:16" ht="15" customHeight="1">
      <c r="A176" s="41">
        <f>ПРОТОКОЛ!B723</f>
        <v>0</v>
      </c>
      <c r="B176" s="41" t="str">
        <f>ПРОТОКОЛ!R723</f>
        <v>Субъект Российской Федерации 27</v>
      </c>
      <c r="C176" s="43">
        <f>ПРОТОКОЛ!C723</f>
        <v>0</v>
      </c>
      <c r="D176" s="45">
        <f>ПРОТОКОЛ!D723</f>
        <v>0</v>
      </c>
      <c r="E176" s="43">
        <f>ПРОТОКОЛ!E723</f>
        <v>0</v>
      </c>
      <c r="F176" s="45">
        <f>ПРОТОКОЛ!F723</f>
        <v>0</v>
      </c>
      <c r="G176" s="43">
        <f>ПРОТОКОЛ!G723</f>
        <v>0</v>
      </c>
      <c r="H176" s="43">
        <f>ПРОТОКОЛ!H723</f>
        <v>0</v>
      </c>
      <c r="I176" s="43">
        <f>ПРОТОКОЛ!I723</f>
        <v>0</v>
      </c>
      <c r="J176" s="43">
        <f>ПРОТОКОЛ!J723</f>
        <v>0</v>
      </c>
      <c r="K176" s="43">
        <f>ПРОТОКОЛ!K723</f>
        <v>0</v>
      </c>
      <c r="L176" s="45">
        <f>ПРОТОКОЛ!L723</f>
        <v>0</v>
      </c>
      <c r="M176" s="43">
        <f>ПРОТОКОЛ!M723</f>
        <v>0</v>
      </c>
      <c r="N176" s="45">
        <f>ПРОТОКОЛ!N723</f>
        <v>0</v>
      </c>
      <c r="O176" s="46">
        <f>ПРОТОКОЛ!O723</f>
        <v>0</v>
      </c>
      <c r="P176" s="44">
        <f t="shared" si="2"/>
        <v>20</v>
      </c>
    </row>
    <row r="177" spans="1:16" ht="15" customHeight="1">
      <c r="A177" s="41">
        <f>ПРОТОКОЛ!B724</f>
        <v>0</v>
      </c>
      <c r="B177" s="41" t="str">
        <f>ПРОТОКОЛ!R724</f>
        <v>Субъект Российской Федерации 27</v>
      </c>
      <c r="C177" s="43">
        <f>ПРОТОКОЛ!C724</f>
        <v>0</v>
      </c>
      <c r="D177" s="45">
        <f>ПРОТОКОЛ!D724</f>
        <v>0</v>
      </c>
      <c r="E177" s="43">
        <f>ПРОТОКОЛ!E724</f>
        <v>0</v>
      </c>
      <c r="F177" s="45">
        <f>ПРОТОКОЛ!F724</f>
        <v>0</v>
      </c>
      <c r="G177" s="43">
        <f>ПРОТОКОЛ!G724</f>
        <v>0</v>
      </c>
      <c r="H177" s="43">
        <f>ПРОТОКОЛ!H724</f>
        <v>0</v>
      </c>
      <c r="I177" s="43">
        <f>ПРОТОКОЛ!I724</f>
        <v>0</v>
      </c>
      <c r="J177" s="43">
        <f>ПРОТОКОЛ!J724</f>
        <v>0</v>
      </c>
      <c r="K177" s="43">
        <f>ПРОТОКОЛ!K724</f>
        <v>0</v>
      </c>
      <c r="L177" s="45">
        <f>ПРОТОКОЛ!L724</f>
        <v>0</v>
      </c>
      <c r="M177" s="43">
        <f>ПРОТОКОЛ!M724</f>
        <v>0</v>
      </c>
      <c r="N177" s="45">
        <f>ПРОТОКОЛ!N724</f>
        <v>0</v>
      </c>
      <c r="O177" s="46">
        <f>ПРОТОКОЛ!O724</f>
        <v>0</v>
      </c>
      <c r="P177" s="44">
        <f t="shared" si="2"/>
        <v>20</v>
      </c>
    </row>
    <row r="178" spans="1:16" ht="15" customHeight="1">
      <c r="A178" s="42">
        <f>ПРОТОКОЛ!B746</f>
        <v>0</v>
      </c>
      <c r="B178" s="42" t="str">
        <f>ПРОТОКОЛ!R746</f>
        <v>Субъект Российской Федерации 28</v>
      </c>
      <c r="C178" s="43">
        <f>ПРОТОКОЛ!C746</f>
        <v>0</v>
      </c>
      <c r="D178" s="45">
        <f>ПРОТОКОЛ!D746</f>
        <v>0</v>
      </c>
      <c r="E178" s="43">
        <f>ПРОТОКОЛ!E746</f>
        <v>0</v>
      </c>
      <c r="F178" s="45">
        <f>ПРОТОКОЛ!F746</f>
        <v>0</v>
      </c>
      <c r="G178" s="43">
        <f>ПРОТОКОЛ!G746</f>
        <v>0</v>
      </c>
      <c r="H178" s="43">
        <f>ПРОТОКОЛ!H746</f>
        <v>0</v>
      </c>
      <c r="I178" s="43">
        <f>ПРОТОКОЛ!I746</f>
        <v>0</v>
      </c>
      <c r="J178" s="43">
        <f>ПРОТОКОЛ!J746</f>
        <v>0</v>
      </c>
      <c r="K178" s="43">
        <f>ПРОТОКОЛ!K746</f>
        <v>0</v>
      </c>
      <c r="L178" s="45">
        <f>ПРОТОКОЛ!L746</f>
        <v>0</v>
      </c>
      <c r="M178" s="43">
        <f>ПРОТОКОЛ!M746</f>
        <v>0</v>
      </c>
      <c r="N178" s="45">
        <f>ПРОТОКОЛ!N746</f>
        <v>0</v>
      </c>
      <c r="O178" s="46">
        <f>ПРОТОКОЛ!O746</f>
        <v>0</v>
      </c>
      <c r="P178" s="44">
        <f t="shared" si="2"/>
        <v>20</v>
      </c>
    </row>
    <row r="179" spans="1:16" ht="15" customHeight="1">
      <c r="A179" s="42">
        <f>ПРОТОКОЛ!B747</f>
        <v>0</v>
      </c>
      <c r="B179" s="42" t="str">
        <f>ПРОТОКОЛ!R747</f>
        <v>Субъект Российской Федерации 28</v>
      </c>
      <c r="C179" s="43">
        <f>ПРОТОКОЛ!C747</f>
        <v>0</v>
      </c>
      <c r="D179" s="45">
        <f>ПРОТОКОЛ!D747</f>
        <v>0</v>
      </c>
      <c r="E179" s="43">
        <f>ПРОТОКОЛ!E747</f>
        <v>0</v>
      </c>
      <c r="F179" s="45">
        <f>ПРОТОКОЛ!F747</f>
        <v>0</v>
      </c>
      <c r="G179" s="43">
        <f>ПРОТОКОЛ!G747</f>
        <v>0</v>
      </c>
      <c r="H179" s="43">
        <f>ПРОТОКОЛ!H747</f>
        <v>0</v>
      </c>
      <c r="I179" s="43">
        <f>ПРОТОКОЛ!I747</f>
        <v>0</v>
      </c>
      <c r="J179" s="43">
        <f>ПРОТОКОЛ!J747</f>
        <v>0</v>
      </c>
      <c r="K179" s="43">
        <f>ПРОТОКОЛ!K747</f>
        <v>0</v>
      </c>
      <c r="L179" s="45">
        <f>ПРОТОКОЛ!L747</f>
        <v>0</v>
      </c>
      <c r="M179" s="43">
        <f>ПРОТОКОЛ!M747</f>
        <v>0</v>
      </c>
      <c r="N179" s="45">
        <f>ПРОТОКОЛ!N747</f>
        <v>0</v>
      </c>
      <c r="O179" s="46">
        <f>ПРОТОКОЛ!O747</f>
        <v>0</v>
      </c>
      <c r="P179" s="44">
        <f t="shared" si="2"/>
        <v>20</v>
      </c>
    </row>
    <row r="180" spans="1:16" ht="15" customHeight="1">
      <c r="A180" s="42">
        <f>ПРОТОКОЛ!B748</f>
        <v>0</v>
      </c>
      <c r="B180" s="42" t="str">
        <f>ПРОТОКОЛ!R748</f>
        <v>Субъект Российской Федерации 28</v>
      </c>
      <c r="C180" s="43">
        <f>ПРОТОКОЛ!C748</f>
        <v>0</v>
      </c>
      <c r="D180" s="45">
        <f>ПРОТОКОЛ!D748</f>
        <v>0</v>
      </c>
      <c r="E180" s="43">
        <f>ПРОТОКОЛ!E748</f>
        <v>0</v>
      </c>
      <c r="F180" s="45">
        <f>ПРОТОКОЛ!F748</f>
        <v>0</v>
      </c>
      <c r="G180" s="43">
        <f>ПРОТОКОЛ!G748</f>
        <v>0</v>
      </c>
      <c r="H180" s="43">
        <f>ПРОТОКОЛ!H748</f>
        <v>0</v>
      </c>
      <c r="I180" s="43">
        <f>ПРОТОКОЛ!I748</f>
        <v>0</v>
      </c>
      <c r="J180" s="43">
        <f>ПРОТОКОЛ!J748</f>
        <v>0</v>
      </c>
      <c r="K180" s="43">
        <f>ПРОТОКОЛ!K748</f>
        <v>0</v>
      </c>
      <c r="L180" s="45">
        <f>ПРОТОКОЛ!L748</f>
        <v>0</v>
      </c>
      <c r="M180" s="43">
        <f>ПРОТОКОЛ!M748</f>
        <v>0</v>
      </c>
      <c r="N180" s="45">
        <f>ПРОТОКОЛ!N748</f>
        <v>0</v>
      </c>
      <c r="O180" s="46">
        <f>ПРОТОКОЛ!O748</f>
        <v>0</v>
      </c>
      <c r="P180" s="44">
        <f t="shared" si="2"/>
        <v>20</v>
      </c>
    </row>
    <row r="181" spans="1:16" ht="15" customHeight="1">
      <c r="A181" s="42">
        <f>ПРОТОКОЛ!B749</f>
        <v>0</v>
      </c>
      <c r="B181" s="42" t="str">
        <f>ПРОТОКОЛ!R749</f>
        <v>Субъект Российской Федерации 28</v>
      </c>
      <c r="C181" s="43">
        <f>ПРОТОКОЛ!C749</f>
        <v>0</v>
      </c>
      <c r="D181" s="45">
        <f>ПРОТОКОЛ!D749</f>
        <v>0</v>
      </c>
      <c r="E181" s="43">
        <f>ПРОТОКОЛ!E749</f>
        <v>0</v>
      </c>
      <c r="F181" s="45">
        <f>ПРОТОКОЛ!F749</f>
        <v>0</v>
      </c>
      <c r="G181" s="43">
        <f>ПРОТОКОЛ!G749</f>
        <v>0</v>
      </c>
      <c r="H181" s="43">
        <f>ПРОТОКОЛ!H749</f>
        <v>0</v>
      </c>
      <c r="I181" s="43">
        <f>ПРОТОКОЛ!I749</f>
        <v>0</v>
      </c>
      <c r="J181" s="43">
        <f>ПРОТОКОЛ!J749</f>
        <v>0</v>
      </c>
      <c r="K181" s="43">
        <f>ПРОТОКОЛ!K749</f>
        <v>0</v>
      </c>
      <c r="L181" s="45">
        <f>ПРОТОКОЛ!L749</f>
        <v>0</v>
      </c>
      <c r="M181" s="43">
        <f>ПРОТОКОЛ!M749</f>
        <v>0</v>
      </c>
      <c r="N181" s="45">
        <f>ПРОТОКОЛ!N749</f>
        <v>0</v>
      </c>
      <c r="O181" s="46">
        <f>ПРОТОКОЛ!O749</f>
        <v>0</v>
      </c>
      <c r="P181" s="44">
        <f t="shared" si="2"/>
        <v>20</v>
      </c>
    </row>
    <row r="182" spans="1:16" ht="15" customHeight="1">
      <c r="A182" s="42">
        <f>ПРОТОКОЛ!B750</f>
        <v>0</v>
      </c>
      <c r="B182" s="42" t="str">
        <f>ПРОТОКОЛ!R750</f>
        <v>Субъект Российской Федерации 28</v>
      </c>
      <c r="C182" s="43">
        <f>ПРОТОКОЛ!C750</f>
        <v>0</v>
      </c>
      <c r="D182" s="45">
        <f>ПРОТОКОЛ!D750</f>
        <v>0</v>
      </c>
      <c r="E182" s="43">
        <f>ПРОТОКОЛ!E750</f>
        <v>0</v>
      </c>
      <c r="F182" s="45">
        <f>ПРОТОКОЛ!F750</f>
        <v>0</v>
      </c>
      <c r="G182" s="43">
        <f>ПРОТОКОЛ!G750</f>
        <v>0</v>
      </c>
      <c r="H182" s="43">
        <f>ПРОТОКОЛ!H750</f>
        <v>0</v>
      </c>
      <c r="I182" s="43">
        <f>ПРОТОКОЛ!I750</f>
        <v>0</v>
      </c>
      <c r="J182" s="43">
        <f>ПРОТОКОЛ!J750</f>
        <v>0</v>
      </c>
      <c r="K182" s="43">
        <f>ПРОТОКОЛ!K750</f>
        <v>0</v>
      </c>
      <c r="L182" s="45">
        <f>ПРОТОКОЛ!L750</f>
        <v>0</v>
      </c>
      <c r="M182" s="43">
        <f>ПРОТОКОЛ!M750</f>
        <v>0</v>
      </c>
      <c r="N182" s="45">
        <f>ПРОТОКОЛ!N750</f>
        <v>0</v>
      </c>
      <c r="O182" s="46">
        <f>ПРОТОКОЛ!O750</f>
        <v>0</v>
      </c>
      <c r="P182" s="44">
        <f t="shared" si="2"/>
        <v>20</v>
      </c>
    </row>
    <row r="183" spans="1:16" ht="15" customHeight="1">
      <c r="A183" s="42">
        <f>ПРОТОКОЛ!B751</f>
        <v>0</v>
      </c>
      <c r="B183" s="42" t="str">
        <f>ПРОТОКОЛ!R751</f>
        <v>Субъект Российской Федерации 28</v>
      </c>
      <c r="C183" s="43">
        <f>ПРОТОКОЛ!C751</f>
        <v>0</v>
      </c>
      <c r="D183" s="45">
        <f>ПРОТОКОЛ!D751</f>
        <v>0</v>
      </c>
      <c r="E183" s="43">
        <f>ПРОТОКОЛ!E751</f>
        <v>0</v>
      </c>
      <c r="F183" s="45">
        <f>ПРОТОКОЛ!F751</f>
        <v>0</v>
      </c>
      <c r="G183" s="43">
        <f>ПРОТОКОЛ!G751</f>
        <v>0</v>
      </c>
      <c r="H183" s="43">
        <f>ПРОТОКОЛ!H751</f>
        <v>0</v>
      </c>
      <c r="I183" s="43">
        <f>ПРОТОКОЛ!I751</f>
        <v>0</v>
      </c>
      <c r="J183" s="43">
        <f>ПРОТОКОЛ!J751</f>
        <v>0</v>
      </c>
      <c r="K183" s="43">
        <f>ПРОТОКОЛ!K751</f>
        <v>0</v>
      </c>
      <c r="L183" s="45">
        <f>ПРОТОКОЛ!L751</f>
        <v>0</v>
      </c>
      <c r="M183" s="43">
        <f>ПРОТОКОЛ!M751</f>
        <v>0</v>
      </c>
      <c r="N183" s="45">
        <f>ПРОТОКОЛ!N751</f>
        <v>0</v>
      </c>
      <c r="O183" s="46">
        <f>ПРОТОКОЛ!O751</f>
        <v>0</v>
      </c>
      <c r="P183" s="44">
        <f t="shared" si="2"/>
        <v>20</v>
      </c>
    </row>
    <row r="184" spans="1:16" ht="15" customHeight="1">
      <c r="A184" s="41">
        <f>ПРОТОКОЛ!B773</f>
        <v>0</v>
      </c>
      <c r="B184" s="41" t="str">
        <f>ПРОТОКОЛ!R773</f>
        <v>Субъект Российской Федерации 29</v>
      </c>
      <c r="C184" s="43">
        <f>ПРОТОКОЛ!C773</f>
        <v>0</v>
      </c>
      <c r="D184" s="45">
        <f>ПРОТОКОЛ!D773</f>
        <v>0</v>
      </c>
      <c r="E184" s="43">
        <f>ПРОТОКОЛ!E773</f>
        <v>0</v>
      </c>
      <c r="F184" s="45">
        <f>ПРОТОКОЛ!F773</f>
        <v>0</v>
      </c>
      <c r="G184" s="43">
        <f>ПРОТОКОЛ!G773</f>
        <v>0</v>
      </c>
      <c r="H184" s="43">
        <f>ПРОТОКОЛ!H773</f>
        <v>0</v>
      </c>
      <c r="I184" s="43">
        <f>ПРОТОКОЛ!I773</f>
        <v>0</v>
      </c>
      <c r="J184" s="43">
        <f>ПРОТОКОЛ!J773</f>
        <v>0</v>
      </c>
      <c r="K184" s="43">
        <f>ПРОТОКОЛ!K773</f>
        <v>0</v>
      </c>
      <c r="L184" s="45">
        <f>ПРОТОКОЛ!L773</f>
        <v>0</v>
      </c>
      <c r="M184" s="43">
        <f>ПРОТОКОЛ!M773</f>
        <v>0</v>
      </c>
      <c r="N184" s="45">
        <f>ПРОТОКОЛ!N773</f>
        <v>0</v>
      </c>
      <c r="O184" s="46">
        <f>ПРОТОКОЛ!O773</f>
        <v>0</v>
      </c>
      <c r="P184" s="44">
        <f t="shared" si="2"/>
        <v>20</v>
      </c>
    </row>
    <row r="185" spans="1:16" ht="15" customHeight="1">
      <c r="A185" s="41">
        <f>ПРОТОКОЛ!B774</f>
        <v>0</v>
      </c>
      <c r="B185" s="41" t="str">
        <f>ПРОТОКОЛ!R774</f>
        <v>Субъект Российской Федерации 29</v>
      </c>
      <c r="C185" s="43">
        <f>ПРОТОКОЛ!C774</f>
        <v>0</v>
      </c>
      <c r="D185" s="45">
        <f>ПРОТОКОЛ!D774</f>
        <v>0</v>
      </c>
      <c r="E185" s="43">
        <f>ПРОТОКОЛ!E774</f>
        <v>0</v>
      </c>
      <c r="F185" s="45">
        <f>ПРОТОКОЛ!F774</f>
        <v>0</v>
      </c>
      <c r="G185" s="43">
        <f>ПРОТОКОЛ!G774</f>
        <v>0</v>
      </c>
      <c r="H185" s="43">
        <f>ПРОТОКОЛ!H774</f>
        <v>0</v>
      </c>
      <c r="I185" s="43">
        <f>ПРОТОКОЛ!I774</f>
        <v>0</v>
      </c>
      <c r="J185" s="43">
        <f>ПРОТОКОЛ!J774</f>
        <v>0</v>
      </c>
      <c r="K185" s="43">
        <f>ПРОТОКОЛ!K774</f>
        <v>0</v>
      </c>
      <c r="L185" s="45">
        <f>ПРОТОКОЛ!L774</f>
        <v>0</v>
      </c>
      <c r="M185" s="43">
        <f>ПРОТОКОЛ!M774</f>
        <v>0</v>
      </c>
      <c r="N185" s="45">
        <f>ПРОТОКОЛ!N774</f>
        <v>0</v>
      </c>
      <c r="O185" s="46">
        <f>ПРОТОКОЛ!O774</f>
        <v>0</v>
      </c>
      <c r="P185" s="44">
        <f t="shared" si="2"/>
        <v>20</v>
      </c>
    </row>
    <row r="186" spans="1:16" ht="15" customHeight="1">
      <c r="A186" s="41">
        <f>ПРОТОКОЛ!B775</f>
        <v>0</v>
      </c>
      <c r="B186" s="41" t="str">
        <f>ПРОТОКОЛ!R775</f>
        <v>Субъект Российской Федерации 29</v>
      </c>
      <c r="C186" s="43">
        <f>ПРОТОКОЛ!C775</f>
        <v>0</v>
      </c>
      <c r="D186" s="45">
        <f>ПРОТОКОЛ!D775</f>
        <v>0</v>
      </c>
      <c r="E186" s="43">
        <f>ПРОТОКОЛ!E775</f>
        <v>0</v>
      </c>
      <c r="F186" s="45">
        <f>ПРОТОКОЛ!F775</f>
        <v>0</v>
      </c>
      <c r="G186" s="43">
        <f>ПРОТОКОЛ!G775</f>
        <v>0</v>
      </c>
      <c r="H186" s="43">
        <f>ПРОТОКОЛ!H775</f>
        <v>0</v>
      </c>
      <c r="I186" s="43">
        <f>ПРОТОКОЛ!I775</f>
        <v>0</v>
      </c>
      <c r="J186" s="43">
        <f>ПРОТОКОЛ!J775</f>
        <v>0</v>
      </c>
      <c r="K186" s="43">
        <f>ПРОТОКОЛ!K775</f>
        <v>0</v>
      </c>
      <c r="L186" s="45">
        <f>ПРОТОКОЛ!L775</f>
        <v>0</v>
      </c>
      <c r="M186" s="43">
        <f>ПРОТОКОЛ!M775</f>
        <v>0</v>
      </c>
      <c r="N186" s="45">
        <f>ПРОТОКОЛ!N775</f>
        <v>0</v>
      </c>
      <c r="O186" s="46">
        <f>ПРОТОКОЛ!O775</f>
        <v>0</v>
      </c>
      <c r="P186" s="44">
        <f t="shared" si="2"/>
        <v>20</v>
      </c>
    </row>
    <row r="187" spans="1:16" ht="15" customHeight="1">
      <c r="A187" s="41">
        <f>ПРОТОКОЛ!B776</f>
        <v>0</v>
      </c>
      <c r="B187" s="41" t="str">
        <f>ПРОТОКОЛ!R776</f>
        <v>Субъект Российской Федерации 29</v>
      </c>
      <c r="C187" s="43">
        <f>ПРОТОКОЛ!C776</f>
        <v>0</v>
      </c>
      <c r="D187" s="45">
        <f>ПРОТОКОЛ!D776</f>
        <v>0</v>
      </c>
      <c r="E187" s="43">
        <f>ПРОТОКОЛ!E776</f>
        <v>0</v>
      </c>
      <c r="F187" s="45">
        <f>ПРОТОКОЛ!F776</f>
        <v>0</v>
      </c>
      <c r="G187" s="43">
        <f>ПРОТОКОЛ!G776</f>
        <v>0</v>
      </c>
      <c r="H187" s="43">
        <f>ПРОТОКОЛ!H776</f>
        <v>0</v>
      </c>
      <c r="I187" s="43">
        <f>ПРОТОКОЛ!I776</f>
        <v>0</v>
      </c>
      <c r="J187" s="43">
        <f>ПРОТОКОЛ!J776</f>
        <v>0</v>
      </c>
      <c r="K187" s="43">
        <f>ПРОТОКОЛ!K776</f>
        <v>0</v>
      </c>
      <c r="L187" s="45">
        <f>ПРОТОКОЛ!L776</f>
        <v>0</v>
      </c>
      <c r="M187" s="43">
        <f>ПРОТОКОЛ!M776</f>
        <v>0</v>
      </c>
      <c r="N187" s="45">
        <f>ПРОТОКОЛ!N776</f>
        <v>0</v>
      </c>
      <c r="O187" s="46">
        <f>ПРОТОКОЛ!O776</f>
        <v>0</v>
      </c>
      <c r="P187" s="44">
        <f t="shared" si="2"/>
        <v>20</v>
      </c>
    </row>
    <row r="188" spans="1:16" ht="15" customHeight="1">
      <c r="A188" s="41">
        <f>ПРОТОКОЛ!B777</f>
        <v>0</v>
      </c>
      <c r="B188" s="41" t="str">
        <f>ПРОТОКОЛ!R777</f>
        <v>Субъект Российской Федерации 29</v>
      </c>
      <c r="C188" s="43">
        <f>ПРОТОКОЛ!C777</f>
        <v>0</v>
      </c>
      <c r="D188" s="45">
        <f>ПРОТОКОЛ!D777</f>
        <v>0</v>
      </c>
      <c r="E188" s="43">
        <f>ПРОТОКОЛ!E777</f>
        <v>0</v>
      </c>
      <c r="F188" s="45">
        <f>ПРОТОКОЛ!F777</f>
        <v>0</v>
      </c>
      <c r="G188" s="43">
        <f>ПРОТОКОЛ!G777</f>
        <v>0</v>
      </c>
      <c r="H188" s="43">
        <f>ПРОТОКОЛ!H777</f>
        <v>0</v>
      </c>
      <c r="I188" s="43">
        <f>ПРОТОКОЛ!I777</f>
        <v>0</v>
      </c>
      <c r="J188" s="43">
        <f>ПРОТОКОЛ!J777</f>
        <v>0</v>
      </c>
      <c r="K188" s="43">
        <f>ПРОТОКОЛ!K777</f>
        <v>0</v>
      </c>
      <c r="L188" s="45">
        <f>ПРОТОКОЛ!L777</f>
        <v>0</v>
      </c>
      <c r="M188" s="43">
        <f>ПРОТОКОЛ!M777</f>
        <v>0</v>
      </c>
      <c r="N188" s="45">
        <f>ПРОТОКОЛ!N777</f>
        <v>0</v>
      </c>
      <c r="O188" s="46">
        <f>ПРОТОКОЛ!O777</f>
        <v>0</v>
      </c>
      <c r="P188" s="44">
        <f t="shared" si="2"/>
        <v>20</v>
      </c>
    </row>
    <row r="189" spans="1:16" ht="15" customHeight="1">
      <c r="A189" s="41">
        <f>ПРОТОКОЛ!B778</f>
        <v>0</v>
      </c>
      <c r="B189" s="41" t="str">
        <f>ПРОТОКОЛ!R778</f>
        <v>Субъект Российской Федерации 29</v>
      </c>
      <c r="C189" s="43">
        <f>ПРОТОКОЛ!C778</f>
        <v>0</v>
      </c>
      <c r="D189" s="45">
        <f>ПРОТОКОЛ!D778</f>
        <v>0</v>
      </c>
      <c r="E189" s="43">
        <f>ПРОТОКОЛ!E778</f>
        <v>0</v>
      </c>
      <c r="F189" s="45">
        <f>ПРОТОКОЛ!F778</f>
        <v>0</v>
      </c>
      <c r="G189" s="43">
        <f>ПРОТОКОЛ!G778</f>
        <v>0</v>
      </c>
      <c r="H189" s="43">
        <f>ПРОТОКОЛ!H778</f>
        <v>0</v>
      </c>
      <c r="I189" s="43">
        <f>ПРОТОКОЛ!I778</f>
        <v>0</v>
      </c>
      <c r="J189" s="43">
        <f>ПРОТОКОЛ!J778</f>
        <v>0</v>
      </c>
      <c r="K189" s="43">
        <f>ПРОТОКОЛ!K778</f>
        <v>0</v>
      </c>
      <c r="L189" s="45">
        <f>ПРОТОКОЛ!L778</f>
        <v>0</v>
      </c>
      <c r="M189" s="43">
        <f>ПРОТОКОЛ!M778</f>
        <v>0</v>
      </c>
      <c r="N189" s="45">
        <f>ПРОТОКОЛ!N778</f>
        <v>0</v>
      </c>
      <c r="O189" s="46">
        <f>ПРОТОКОЛ!O778</f>
        <v>0</v>
      </c>
      <c r="P189" s="44">
        <f t="shared" si="2"/>
        <v>20</v>
      </c>
    </row>
    <row r="190" spans="1:16" ht="15" customHeight="1">
      <c r="A190" s="42">
        <f>ПРОТОКОЛ!B800</f>
        <v>0</v>
      </c>
      <c r="B190" s="42" t="str">
        <f>ПРОТОКОЛ!R800</f>
        <v>Субъект Российской Федерации 30</v>
      </c>
      <c r="C190" s="43">
        <f>ПРОТОКОЛ!C800</f>
        <v>0</v>
      </c>
      <c r="D190" s="45">
        <f>ПРОТОКОЛ!D800</f>
        <v>0</v>
      </c>
      <c r="E190" s="43">
        <f>ПРОТОКОЛ!E800</f>
        <v>0</v>
      </c>
      <c r="F190" s="45">
        <f>ПРОТОКОЛ!F800</f>
        <v>0</v>
      </c>
      <c r="G190" s="43">
        <f>ПРОТОКОЛ!G800</f>
        <v>0</v>
      </c>
      <c r="H190" s="43">
        <f>ПРОТОКОЛ!H800</f>
        <v>0</v>
      </c>
      <c r="I190" s="43">
        <f>ПРОТОКОЛ!I800</f>
        <v>0</v>
      </c>
      <c r="J190" s="43">
        <f>ПРОТОКОЛ!J800</f>
        <v>0</v>
      </c>
      <c r="K190" s="43">
        <f>ПРОТОКОЛ!K800</f>
        <v>0</v>
      </c>
      <c r="L190" s="45">
        <f>ПРОТОКОЛ!L800</f>
        <v>0</v>
      </c>
      <c r="M190" s="43">
        <f>ПРОТОКОЛ!M800</f>
        <v>0</v>
      </c>
      <c r="N190" s="45">
        <f>ПРОТОКОЛ!N800</f>
        <v>0</v>
      </c>
      <c r="O190" s="46">
        <f>ПРОТОКОЛ!O800</f>
        <v>0</v>
      </c>
      <c r="P190" s="44">
        <f t="shared" si="2"/>
        <v>20</v>
      </c>
    </row>
    <row r="191" spans="1:16" ht="15" customHeight="1">
      <c r="A191" s="42">
        <f>ПРОТОКОЛ!B801</f>
        <v>0</v>
      </c>
      <c r="B191" s="42" t="str">
        <f>ПРОТОКОЛ!R801</f>
        <v>Субъект Российской Федерации 30</v>
      </c>
      <c r="C191" s="43">
        <f>ПРОТОКОЛ!C801</f>
        <v>0</v>
      </c>
      <c r="D191" s="45">
        <f>ПРОТОКОЛ!D801</f>
        <v>0</v>
      </c>
      <c r="E191" s="43">
        <f>ПРОТОКОЛ!E801</f>
        <v>0</v>
      </c>
      <c r="F191" s="45">
        <f>ПРОТОКОЛ!F801</f>
        <v>0</v>
      </c>
      <c r="G191" s="43">
        <f>ПРОТОКОЛ!G801</f>
        <v>0</v>
      </c>
      <c r="H191" s="43">
        <f>ПРОТОКОЛ!H801</f>
        <v>0</v>
      </c>
      <c r="I191" s="43">
        <f>ПРОТОКОЛ!I801</f>
        <v>0</v>
      </c>
      <c r="J191" s="43">
        <f>ПРОТОКОЛ!J801</f>
        <v>0</v>
      </c>
      <c r="K191" s="43">
        <f>ПРОТОКОЛ!K801</f>
        <v>0</v>
      </c>
      <c r="L191" s="45">
        <f>ПРОТОКОЛ!L801</f>
        <v>0</v>
      </c>
      <c r="M191" s="43">
        <f>ПРОТОКОЛ!M801</f>
        <v>0</v>
      </c>
      <c r="N191" s="45">
        <f>ПРОТОКОЛ!N801</f>
        <v>0</v>
      </c>
      <c r="O191" s="46">
        <f>ПРОТОКОЛ!O801</f>
        <v>0</v>
      </c>
      <c r="P191" s="44">
        <f t="shared" si="2"/>
        <v>20</v>
      </c>
    </row>
    <row r="192" spans="1:16" ht="15" customHeight="1">
      <c r="A192" s="42">
        <f>ПРОТОКОЛ!B802</f>
        <v>0</v>
      </c>
      <c r="B192" s="42" t="str">
        <f>ПРОТОКОЛ!R802</f>
        <v>Субъект Российской Федерации 30</v>
      </c>
      <c r="C192" s="43">
        <f>ПРОТОКОЛ!C802</f>
        <v>0</v>
      </c>
      <c r="D192" s="45">
        <f>ПРОТОКОЛ!D802</f>
        <v>0</v>
      </c>
      <c r="E192" s="43">
        <f>ПРОТОКОЛ!E802</f>
        <v>0</v>
      </c>
      <c r="F192" s="45">
        <f>ПРОТОКОЛ!F802</f>
        <v>0</v>
      </c>
      <c r="G192" s="43">
        <f>ПРОТОКОЛ!G802</f>
        <v>0</v>
      </c>
      <c r="H192" s="43">
        <f>ПРОТОКОЛ!H802</f>
        <v>0</v>
      </c>
      <c r="I192" s="43">
        <f>ПРОТОКОЛ!I802</f>
        <v>0</v>
      </c>
      <c r="J192" s="43">
        <f>ПРОТОКОЛ!J802</f>
        <v>0</v>
      </c>
      <c r="K192" s="43">
        <f>ПРОТОКОЛ!K802</f>
        <v>0</v>
      </c>
      <c r="L192" s="45">
        <f>ПРОТОКОЛ!L802</f>
        <v>0</v>
      </c>
      <c r="M192" s="43">
        <f>ПРОТОКОЛ!M802</f>
        <v>0</v>
      </c>
      <c r="N192" s="45">
        <f>ПРОТОКОЛ!N802</f>
        <v>0</v>
      </c>
      <c r="O192" s="46">
        <f>ПРОТОКОЛ!O802</f>
        <v>0</v>
      </c>
      <c r="P192" s="44">
        <f t="shared" si="2"/>
        <v>20</v>
      </c>
    </row>
    <row r="193" spans="1:16" ht="15" customHeight="1">
      <c r="A193" s="42">
        <f>ПРОТОКОЛ!B803</f>
        <v>0</v>
      </c>
      <c r="B193" s="42" t="str">
        <f>ПРОТОКОЛ!R803</f>
        <v>Субъект Российской Федерации 30</v>
      </c>
      <c r="C193" s="43">
        <f>ПРОТОКОЛ!C803</f>
        <v>0</v>
      </c>
      <c r="D193" s="45">
        <f>ПРОТОКОЛ!D803</f>
        <v>0</v>
      </c>
      <c r="E193" s="43">
        <f>ПРОТОКОЛ!E803</f>
        <v>0</v>
      </c>
      <c r="F193" s="45">
        <f>ПРОТОКОЛ!F803</f>
        <v>0</v>
      </c>
      <c r="G193" s="43">
        <f>ПРОТОКОЛ!G803</f>
        <v>0</v>
      </c>
      <c r="H193" s="43">
        <f>ПРОТОКОЛ!H803</f>
        <v>0</v>
      </c>
      <c r="I193" s="43">
        <f>ПРОТОКОЛ!I803</f>
        <v>0</v>
      </c>
      <c r="J193" s="43">
        <f>ПРОТОКОЛ!J803</f>
        <v>0</v>
      </c>
      <c r="K193" s="43">
        <f>ПРОТОКОЛ!K803</f>
        <v>0</v>
      </c>
      <c r="L193" s="45">
        <f>ПРОТОКОЛ!L803</f>
        <v>0</v>
      </c>
      <c r="M193" s="43">
        <f>ПРОТОКОЛ!M803</f>
        <v>0</v>
      </c>
      <c r="N193" s="45">
        <f>ПРОТОКОЛ!N803</f>
        <v>0</v>
      </c>
      <c r="O193" s="46">
        <f>ПРОТОКОЛ!O803</f>
        <v>0</v>
      </c>
      <c r="P193" s="44">
        <f t="shared" si="2"/>
        <v>20</v>
      </c>
    </row>
    <row r="194" spans="1:16" ht="15" customHeight="1">
      <c r="A194" s="42">
        <f>ПРОТОКОЛ!B804</f>
        <v>0</v>
      </c>
      <c r="B194" s="42" t="str">
        <f>ПРОТОКОЛ!R804</f>
        <v>Субъект Российской Федерации 30</v>
      </c>
      <c r="C194" s="43">
        <f>ПРОТОКОЛ!C804</f>
        <v>0</v>
      </c>
      <c r="D194" s="45">
        <f>ПРОТОКОЛ!D804</f>
        <v>0</v>
      </c>
      <c r="E194" s="43">
        <f>ПРОТОКОЛ!E804</f>
        <v>0</v>
      </c>
      <c r="F194" s="45">
        <f>ПРОТОКОЛ!F804</f>
        <v>0</v>
      </c>
      <c r="G194" s="43">
        <f>ПРОТОКОЛ!G804</f>
        <v>0</v>
      </c>
      <c r="H194" s="43">
        <f>ПРОТОКОЛ!H804</f>
        <v>0</v>
      </c>
      <c r="I194" s="43">
        <f>ПРОТОКОЛ!I804</f>
        <v>0</v>
      </c>
      <c r="J194" s="43">
        <f>ПРОТОКОЛ!J804</f>
        <v>0</v>
      </c>
      <c r="K194" s="43">
        <f>ПРОТОКОЛ!K804</f>
        <v>0</v>
      </c>
      <c r="L194" s="45">
        <f>ПРОТОКОЛ!L804</f>
        <v>0</v>
      </c>
      <c r="M194" s="43">
        <f>ПРОТОКОЛ!M804</f>
        <v>0</v>
      </c>
      <c r="N194" s="45">
        <f>ПРОТОКОЛ!N804</f>
        <v>0</v>
      </c>
      <c r="O194" s="46">
        <f>ПРОТОКОЛ!O804</f>
        <v>0</v>
      </c>
      <c r="P194" s="44">
        <f t="shared" si="2"/>
        <v>20</v>
      </c>
    </row>
    <row r="195" spans="1:16" ht="15" customHeight="1">
      <c r="A195" s="42">
        <f>ПРОТОКОЛ!B805</f>
        <v>0</v>
      </c>
      <c r="B195" s="42" t="str">
        <f>ПРОТОКОЛ!R805</f>
        <v>Субъект Российской Федерации 30</v>
      </c>
      <c r="C195" s="43">
        <f>ПРОТОКОЛ!C805</f>
        <v>0</v>
      </c>
      <c r="D195" s="45">
        <f>ПРОТОКОЛ!D805</f>
        <v>0</v>
      </c>
      <c r="E195" s="43">
        <f>ПРОТОКОЛ!E805</f>
        <v>0</v>
      </c>
      <c r="F195" s="45">
        <f>ПРОТОКОЛ!F805</f>
        <v>0</v>
      </c>
      <c r="G195" s="43">
        <f>ПРОТОКОЛ!G805</f>
        <v>0</v>
      </c>
      <c r="H195" s="43">
        <f>ПРОТОКОЛ!H805</f>
        <v>0</v>
      </c>
      <c r="I195" s="43">
        <f>ПРОТОКОЛ!I805</f>
        <v>0</v>
      </c>
      <c r="J195" s="43">
        <f>ПРОТОКОЛ!J805</f>
        <v>0</v>
      </c>
      <c r="K195" s="43">
        <f>ПРОТОКОЛ!K805</f>
        <v>0</v>
      </c>
      <c r="L195" s="45">
        <f>ПРОТОКОЛ!L805</f>
        <v>0</v>
      </c>
      <c r="M195" s="43">
        <f>ПРОТОКОЛ!M805</f>
        <v>0</v>
      </c>
      <c r="N195" s="45">
        <f>ПРОТОКОЛ!N805</f>
        <v>0</v>
      </c>
      <c r="O195" s="46">
        <f>ПРОТОКОЛ!O805</f>
        <v>0</v>
      </c>
      <c r="P195" s="44">
        <f t="shared" si="2"/>
        <v>20</v>
      </c>
    </row>
    <row r="196" spans="1:16" ht="15" customHeight="1">
      <c r="A196" s="41">
        <f>ПРОТОКОЛ!B827</f>
        <v>0</v>
      </c>
      <c r="B196" s="41" t="str">
        <f>ПРОТОКОЛ!R827</f>
        <v>Субъект Российской Федерации 31</v>
      </c>
      <c r="C196" s="43">
        <f>ПРОТОКОЛ!C827</f>
        <v>0</v>
      </c>
      <c r="D196" s="45">
        <f>ПРОТОКОЛ!D827</f>
        <v>0</v>
      </c>
      <c r="E196" s="43">
        <f>ПРОТОКОЛ!E827</f>
        <v>0</v>
      </c>
      <c r="F196" s="45">
        <f>ПРОТОКОЛ!F827</f>
        <v>0</v>
      </c>
      <c r="G196" s="43">
        <f>ПРОТОКОЛ!G827</f>
        <v>0</v>
      </c>
      <c r="H196" s="43">
        <f>ПРОТОКОЛ!H827</f>
        <v>0</v>
      </c>
      <c r="I196" s="43">
        <f>ПРОТОКОЛ!I827</f>
        <v>0</v>
      </c>
      <c r="J196" s="43">
        <f>ПРОТОКОЛ!J827</f>
        <v>0</v>
      </c>
      <c r="K196" s="43">
        <f>ПРОТОКОЛ!K827</f>
        <v>0</v>
      </c>
      <c r="L196" s="45">
        <f>ПРОТОКОЛ!L827</f>
        <v>0</v>
      </c>
      <c r="M196" s="43">
        <f>ПРОТОКОЛ!M827</f>
        <v>0</v>
      </c>
      <c r="N196" s="45">
        <f>ПРОТОКОЛ!N827</f>
        <v>0</v>
      </c>
      <c r="O196" s="46">
        <f>ПРОТОКОЛ!O827</f>
        <v>0</v>
      </c>
      <c r="P196" s="44">
        <f t="shared" si="2"/>
        <v>20</v>
      </c>
    </row>
    <row r="197" spans="1:16" ht="15" customHeight="1">
      <c r="A197" s="41">
        <f>ПРОТОКОЛ!B828</f>
        <v>0</v>
      </c>
      <c r="B197" s="41" t="str">
        <f>ПРОТОКОЛ!R828</f>
        <v>Субъект Российской Федерации 31</v>
      </c>
      <c r="C197" s="43">
        <f>ПРОТОКОЛ!C828</f>
        <v>0</v>
      </c>
      <c r="D197" s="45">
        <f>ПРОТОКОЛ!D828</f>
        <v>0</v>
      </c>
      <c r="E197" s="43">
        <f>ПРОТОКОЛ!E828</f>
        <v>0</v>
      </c>
      <c r="F197" s="45">
        <f>ПРОТОКОЛ!F828</f>
        <v>0</v>
      </c>
      <c r="G197" s="43">
        <f>ПРОТОКОЛ!G828</f>
        <v>0</v>
      </c>
      <c r="H197" s="43">
        <f>ПРОТОКОЛ!H828</f>
        <v>0</v>
      </c>
      <c r="I197" s="43">
        <f>ПРОТОКОЛ!I828</f>
        <v>0</v>
      </c>
      <c r="J197" s="43">
        <f>ПРОТОКОЛ!J828</f>
        <v>0</v>
      </c>
      <c r="K197" s="43">
        <f>ПРОТОКОЛ!K828</f>
        <v>0</v>
      </c>
      <c r="L197" s="45">
        <f>ПРОТОКОЛ!L828</f>
        <v>0</v>
      </c>
      <c r="M197" s="43">
        <f>ПРОТОКОЛ!M828</f>
        <v>0</v>
      </c>
      <c r="N197" s="45">
        <f>ПРОТОКОЛ!N828</f>
        <v>0</v>
      </c>
      <c r="O197" s="46">
        <f>ПРОТОКОЛ!O828</f>
        <v>0</v>
      </c>
      <c r="P197" s="44">
        <f t="shared" si="2"/>
        <v>20</v>
      </c>
    </row>
    <row r="198" spans="1:16" ht="15" customHeight="1">
      <c r="A198" s="41">
        <f>ПРОТОКОЛ!B829</f>
        <v>0</v>
      </c>
      <c r="B198" s="41" t="str">
        <f>ПРОТОКОЛ!R829</f>
        <v>Субъект Российской Федерации 31</v>
      </c>
      <c r="C198" s="43">
        <f>ПРОТОКОЛ!C829</f>
        <v>0</v>
      </c>
      <c r="D198" s="45">
        <f>ПРОТОКОЛ!D829</f>
        <v>0</v>
      </c>
      <c r="E198" s="43">
        <f>ПРОТОКОЛ!E829</f>
        <v>0</v>
      </c>
      <c r="F198" s="45">
        <f>ПРОТОКОЛ!F829</f>
        <v>0</v>
      </c>
      <c r="G198" s="43">
        <f>ПРОТОКОЛ!G829</f>
        <v>0</v>
      </c>
      <c r="H198" s="43">
        <f>ПРОТОКОЛ!H829</f>
        <v>0</v>
      </c>
      <c r="I198" s="43">
        <f>ПРОТОКОЛ!I829</f>
        <v>0</v>
      </c>
      <c r="J198" s="43">
        <f>ПРОТОКОЛ!J829</f>
        <v>0</v>
      </c>
      <c r="K198" s="43">
        <f>ПРОТОКОЛ!K829</f>
        <v>0</v>
      </c>
      <c r="L198" s="45">
        <f>ПРОТОКОЛ!L829</f>
        <v>0</v>
      </c>
      <c r="M198" s="43">
        <f>ПРОТОКОЛ!M829</f>
        <v>0</v>
      </c>
      <c r="N198" s="45">
        <f>ПРОТОКОЛ!N829</f>
        <v>0</v>
      </c>
      <c r="O198" s="46">
        <f>ПРОТОКОЛ!O829</f>
        <v>0</v>
      </c>
      <c r="P198" s="44">
        <f t="shared" si="2"/>
        <v>20</v>
      </c>
    </row>
    <row r="199" spans="1:16" ht="15" customHeight="1">
      <c r="A199" s="41">
        <f>ПРОТОКОЛ!B830</f>
        <v>0</v>
      </c>
      <c r="B199" s="41" t="str">
        <f>ПРОТОКОЛ!R830</f>
        <v>Субъект Российской Федерации 31</v>
      </c>
      <c r="C199" s="43">
        <f>ПРОТОКОЛ!C830</f>
        <v>0</v>
      </c>
      <c r="D199" s="45">
        <f>ПРОТОКОЛ!D830</f>
        <v>0</v>
      </c>
      <c r="E199" s="43">
        <f>ПРОТОКОЛ!E830</f>
        <v>0</v>
      </c>
      <c r="F199" s="45">
        <f>ПРОТОКОЛ!F830</f>
        <v>0</v>
      </c>
      <c r="G199" s="43">
        <f>ПРОТОКОЛ!G830</f>
        <v>0</v>
      </c>
      <c r="H199" s="43">
        <f>ПРОТОКОЛ!H830</f>
        <v>0</v>
      </c>
      <c r="I199" s="43">
        <f>ПРОТОКОЛ!I830</f>
        <v>0</v>
      </c>
      <c r="J199" s="43">
        <f>ПРОТОКОЛ!J830</f>
        <v>0</v>
      </c>
      <c r="K199" s="43">
        <f>ПРОТОКОЛ!K830</f>
        <v>0</v>
      </c>
      <c r="L199" s="45">
        <f>ПРОТОКОЛ!L830</f>
        <v>0</v>
      </c>
      <c r="M199" s="43">
        <f>ПРОТОКОЛ!M830</f>
        <v>0</v>
      </c>
      <c r="N199" s="45">
        <f>ПРОТОКОЛ!N830</f>
        <v>0</v>
      </c>
      <c r="O199" s="46">
        <f>ПРОТОКОЛ!O830</f>
        <v>0</v>
      </c>
      <c r="P199" s="44">
        <f t="shared" si="2"/>
        <v>20</v>
      </c>
    </row>
    <row r="200" spans="1:16" ht="15" customHeight="1">
      <c r="A200" s="41">
        <f>ПРОТОКОЛ!B831</f>
        <v>0</v>
      </c>
      <c r="B200" s="41" t="str">
        <f>ПРОТОКОЛ!R831</f>
        <v>Субъект Российской Федерации 31</v>
      </c>
      <c r="C200" s="43">
        <f>ПРОТОКОЛ!C831</f>
        <v>0</v>
      </c>
      <c r="D200" s="45">
        <f>ПРОТОКОЛ!D831</f>
        <v>0</v>
      </c>
      <c r="E200" s="43">
        <f>ПРОТОКОЛ!E831</f>
        <v>0</v>
      </c>
      <c r="F200" s="45">
        <f>ПРОТОКОЛ!F831</f>
        <v>0</v>
      </c>
      <c r="G200" s="43">
        <f>ПРОТОКОЛ!G831</f>
        <v>0</v>
      </c>
      <c r="H200" s="43">
        <f>ПРОТОКОЛ!H831</f>
        <v>0</v>
      </c>
      <c r="I200" s="43">
        <f>ПРОТОКОЛ!I831</f>
        <v>0</v>
      </c>
      <c r="J200" s="43">
        <f>ПРОТОКОЛ!J831</f>
        <v>0</v>
      </c>
      <c r="K200" s="43">
        <f>ПРОТОКОЛ!K831</f>
        <v>0</v>
      </c>
      <c r="L200" s="45">
        <f>ПРОТОКОЛ!L831</f>
        <v>0</v>
      </c>
      <c r="M200" s="43">
        <f>ПРОТОКОЛ!M831</f>
        <v>0</v>
      </c>
      <c r="N200" s="45">
        <f>ПРОТОКОЛ!N831</f>
        <v>0</v>
      </c>
      <c r="O200" s="46">
        <f>ПРОТОКОЛ!O831</f>
        <v>0</v>
      </c>
      <c r="P200" s="44">
        <f t="shared" si="2"/>
        <v>20</v>
      </c>
    </row>
    <row r="201" spans="1:16" ht="15" customHeight="1">
      <c r="A201" s="41">
        <f>ПРОТОКОЛ!B832</f>
        <v>0</v>
      </c>
      <c r="B201" s="41" t="str">
        <f>ПРОТОКОЛ!R832</f>
        <v>Субъект Российской Федерации 31</v>
      </c>
      <c r="C201" s="43">
        <f>ПРОТОКОЛ!C832</f>
        <v>0</v>
      </c>
      <c r="D201" s="45">
        <f>ПРОТОКОЛ!D832</f>
        <v>0</v>
      </c>
      <c r="E201" s="43">
        <f>ПРОТОКОЛ!E832</f>
        <v>0</v>
      </c>
      <c r="F201" s="45">
        <f>ПРОТОКОЛ!F832</f>
        <v>0</v>
      </c>
      <c r="G201" s="43">
        <f>ПРОТОКОЛ!G832</f>
        <v>0</v>
      </c>
      <c r="H201" s="43">
        <f>ПРОТОКОЛ!H832</f>
        <v>0</v>
      </c>
      <c r="I201" s="43">
        <f>ПРОТОКОЛ!I832</f>
        <v>0</v>
      </c>
      <c r="J201" s="43">
        <f>ПРОТОКОЛ!J832</f>
        <v>0</v>
      </c>
      <c r="K201" s="43">
        <f>ПРОТОКОЛ!K832</f>
        <v>0</v>
      </c>
      <c r="L201" s="45">
        <f>ПРОТОКОЛ!L832</f>
        <v>0</v>
      </c>
      <c r="M201" s="43">
        <f>ПРОТОКОЛ!M832</f>
        <v>0</v>
      </c>
      <c r="N201" s="45">
        <f>ПРОТОКОЛ!N832</f>
        <v>0</v>
      </c>
      <c r="O201" s="46">
        <f>ПРОТОКОЛ!O832</f>
        <v>0</v>
      </c>
      <c r="P201" s="44">
        <f t="shared" si="2"/>
        <v>20</v>
      </c>
    </row>
    <row r="202" spans="1:16" ht="15" customHeight="1">
      <c r="A202" s="42">
        <f>ПРОТОКОЛ!B854</f>
        <v>0</v>
      </c>
      <c r="B202" s="42" t="str">
        <f>ПРОТОКОЛ!R854</f>
        <v>Субъект Российской Федерации 32</v>
      </c>
      <c r="C202" s="43">
        <f>ПРОТОКОЛ!C854</f>
        <v>0</v>
      </c>
      <c r="D202" s="45">
        <f>ПРОТОКОЛ!D854</f>
        <v>0</v>
      </c>
      <c r="E202" s="43">
        <f>ПРОТОКОЛ!E854</f>
        <v>0</v>
      </c>
      <c r="F202" s="45">
        <f>ПРОТОКОЛ!F854</f>
        <v>0</v>
      </c>
      <c r="G202" s="43">
        <f>ПРОТОКОЛ!G854</f>
        <v>0</v>
      </c>
      <c r="H202" s="43">
        <f>ПРОТОКОЛ!H854</f>
        <v>0</v>
      </c>
      <c r="I202" s="43">
        <f>ПРОТОКОЛ!I854</f>
        <v>0</v>
      </c>
      <c r="J202" s="43">
        <f>ПРОТОКОЛ!J854</f>
        <v>0</v>
      </c>
      <c r="K202" s="43">
        <f>ПРОТОКОЛ!K854</f>
        <v>0</v>
      </c>
      <c r="L202" s="45">
        <f>ПРОТОКОЛ!L854</f>
        <v>0</v>
      </c>
      <c r="M202" s="43">
        <f>ПРОТОКОЛ!M854</f>
        <v>0</v>
      </c>
      <c r="N202" s="45">
        <f>ПРОТОКОЛ!N854</f>
        <v>0</v>
      </c>
      <c r="O202" s="46">
        <f>ПРОТОКОЛ!O854</f>
        <v>0</v>
      </c>
      <c r="P202" s="44">
        <f t="shared" si="2"/>
        <v>20</v>
      </c>
    </row>
    <row r="203" spans="1:16" ht="15" customHeight="1">
      <c r="A203" s="42">
        <f>ПРОТОКОЛ!B855</f>
        <v>0</v>
      </c>
      <c r="B203" s="42" t="str">
        <f>ПРОТОКОЛ!R855</f>
        <v>Субъект Российской Федерации 32</v>
      </c>
      <c r="C203" s="43">
        <f>ПРОТОКОЛ!C855</f>
        <v>0</v>
      </c>
      <c r="D203" s="45">
        <f>ПРОТОКОЛ!D855</f>
        <v>0</v>
      </c>
      <c r="E203" s="43">
        <f>ПРОТОКОЛ!E855</f>
        <v>0</v>
      </c>
      <c r="F203" s="45">
        <f>ПРОТОКОЛ!F855</f>
        <v>0</v>
      </c>
      <c r="G203" s="43">
        <f>ПРОТОКОЛ!G855</f>
        <v>0</v>
      </c>
      <c r="H203" s="43">
        <f>ПРОТОКОЛ!H855</f>
        <v>0</v>
      </c>
      <c r="I203" s="43">
        <f>ПРОТОКОЛ!I855</f>
        <v>0</v>
      </c>
      <c r="J203" s="43">
        <f>ПРОТОКОЛ!J855</f>
        <v>0</v>
      </c>
      <c r="K203" s="43">
        <f>ПРОТОКОЛ!K855</f>
        <v>0</v>
      </c>
      <c r="L203" s="45">
        <f>ПРОТОКОЛ!L855</f>
        <v>0</v>
      </c>
      <c r="M203" s="43">
        <f>ПРОТОКОЛ!M855</f>
        <v>0</v>
      </c>
      <c r="N203" s="45">
        <f>ПРОТОКОЛ!N855</f>
        <v>0</v>
      </c>
      <c r="O203" s="46">
        <f>ПРОТОКОЛ!O855</f>
        <v>0</v>
      </c>
      <c r="P203" s="44">
        <f t="shared" si="2"/>
        <v>20</v>
      </c>
    </row>
    <row r="204" spans="1:16" ht="15" customHeight="1">
      <c r="A204" s="42">
        <f>ПРОТОКОЛ!B856</f>
        <v>0</v>
      </c>
      <c r="B204" s="42" t="str">
        <f>ПРОТОКОЛ!R856</f>
        <v>Субъект Российской Федерации 32</v>
      </c>
      <c r="C204" s="43">
        <f>ПРОТОКОЛ!C856</f>
        <v>0</v>
      </c>
      <c r="D204" s="45">
        <f>ПРОТОКОЛ!D856</f>
        <v>0</v>
      </c>
      <c r="E204" s="43">
        <f>ПРОТОКОЛ!E856</f>
        <v>0</v>
      </c>
      <c r="F204" s="45">
        <f>ПРОТОКОЛ!F856</f>
        <v>0</v>
      </c>
      <c r="G204" s="43">
        <f>ПРОТОКОЛ!G856</f>
        <v>0</v>
      </c>
      <c r="H204" s="43">
        <f>ПРОТОКОЛ!H856</f>
        <v>0</v>
      </c>
      <c r="I204" s="43">
        <f>ПРОТОКОЛ!I856</f>
        <v>0</v>
      </c>
      <c r="J204" s="43">
        <f>ПРОТОКОЛ!J856</f>
        <v>0</v>
      </c>
      <c r="K204" s="43">
        <f>ПРОТОКОЛ!K856</f>
        <v>0</v>
      </c>
      <c r="L204" s="45">
        <f>ПРОТОКОЛ!L856</f>
        <v>0</v>
      </c>
      <c r="M204" s="43">
        <f>ПРОТОКОЛ!M856</f>
        <v>0</v>
      </c>
      <c r="N204" s="45">
        <f>ПРОТОКОЛ!N856</f>
        <v>0</v>
      </c>
      <c r="O204" s="46">
        <f>ПРОТОКОЛ!O856</f>
        <v>0</v>
      </c>
      <c r="P204" s="44">
        <f t="shared" si="2"/>
        <v>20</v>
      </c>
    </row>
    <row r="205" spans="1:16" ht="15" customHeight="1">
      <c r="A205" s="42">
        <f>ПРОТОКОЛ!B857</f>
        <v>0</v>
      </c>
      <c r="B205" s="42" t="str">
        <f>ПРОТОКОЛ!R857</f>
        <v>Субъект Российской Федерации 32</v>
      </c>
      <c r="C205" s="43">
        <f>ПРОТОКОЛ!C857</f>
        <v>0</v>
      </c>
      <c r="D205" s="45">
        <f>ПРОТОКОЛ!D857</f>
        <v>0</v>
      </c>
      <c r="E205" s="43">
        <f>ПРОТОКОЛ!E857</f>
        <v>0</v>
      </c>
      <c r="F205" s="45">
        <f>ПРОТОКОЛ!F857</f>
        <v>0</v>
      </c>
      <c r="G205" s="43">
        <f>ПРОТОКОЛ!G857</f>
        <v>0</v>
      </c>
      <c r="H205" s="43">
        <f>ПРОТОКОЛ!H857</f>
        <v>0</v>
      </c>
      <c r="I205" s="43">
        <f>ПРОТОКОЛ!I857</f>
        <v>0</v>
      </c>
      <c r="J205" s="43">
        <f>ПРОТОКОЛ!J857</f>
        <v>0</v>
      </c>
      <c r="K205" s="43">
        <f>ПРОТОКОЛ!K857</f>
        <v>0</v>
      </c>
      <c r="L205" s="45">
        <f>ПРОТОКОЛ!L857</f>
        <v>0</v>
      </c>
      <c r="M205" s="43">
        <f>ПРОТОКОЛ!M857</f>
        <v>0</v>
      </c>
      <c r="N205" s="45">
        <f>ПРОТОКОЛ!N857</f>
        <v>0</v>
      </c>
      <c r="O205" s="46">
        <f>ПРОТОКОЛ!O857</f>
        <v>0</v>
      </c>
      <c r="P205" s="44">
        <f t="shared" si="2"/>
        <v>20</v>
      </c>
    </row>
    <row r="206" spans="1:16" ht="15" customHeight="1">
      <c r="A206" s="42">
        <f>ПРОТОКОЛ!B858</f>
        <v>0</v>
      </c>
      <c r="B206" s="42" t="str">
        <f>ПРОТОКОЛ!R858</f>
        <v>Субъект Российской Федерации 32</v>
      </c>
      <c r="C206" s="43">
        <f>ПРОТОКОЛ!C858</f>
        <v>0</v>
      </c>
      <c r="D206" s="45">
        <f>ПРОТОКОЛ!D858</f>
        <v>0</v>
      </c>
      <c r="E206" s="43">
        <f>ПРОТОКОЛ!E858</f>
        <v>0</v>
      </c>
      <c r="F206" s="45">
        <f>ПРОТОКОЛ!F858</f>
        <v>0</v>
      </c>
      <c r="G206" s="43">
        <f>ПРОТОКОЛ!G858</f>
        <v>0</v>
      </c>
      <c r="H206" s="43">
        <f>ПРОТОКОЛ!H858</f>
        <v>0</v>
      </c>
      <c r="I206" s="43">
        <f>ПРОТОКОЛ!I858</f>
        <v>0</v>
      </c>
      <c r="J206" s="43">
        <f>ПРОТОКОЛ!J858</f>
        <v>0</v>
      </c>
      <c r="K206" s="43">
        <f>ПРОТОКОЛ!K858</f>
        <v>0</v>
      </c>
      <c r="L206" s="45">
        <f>ПРОТОКОЛ!L858</f>
        <v>0</v>
      </c>
      <c r="M206" s="43">
        <f>ПРОТОКОЛ!M858</f>
        <v>0</v>
      </c>
      <c r="N206" s="45">
        <f>ПРОТОКОЛ!N858</f>
        <v>0</v>
      </c>
      <c r="O206" s="46">
        <f>ПРОТОКОЛ!O858</f>
        <v>0</v>
      </c>
      <c r="P206" s="44">
        <f t="shared" si="2"/>
        <v>20</v>
      </c>
    </row>
    <row r="207" spans="1:16" ht="15" customHeight="1">
      <c r="A207" s="42">
        <f>ПРОТОКОЛ!B859</f>
        <v>0</v>
      </c>
      <c r="B207" s="42" t="str">
        <f>ПРОТОКОЛ!R859</f>
        <v>Субъект Российской Федерации 32</v>
      </c>
      <c r="C207" s="43">
        <f>ПРОТОКОЛ!C859</f>
        <v>0</v>
      </c>
      <c r="D207" s="45">
        <f>ПРОТОКОЛ!D859</f>
        <v>0</v>
      </c>
      <c r="E207" s="43">
        <f>ПРОТОКОЛ!E859</f>
        <v>0</v>
      </c>
      <c r="F207" s="45">
        <f>ПРОТОКОЛ!F859</f>
        <v>0</v>
      </c>
      <c r="G207" s="43">
        <f>ПРОТОКОЛ!G859</f>
        <v>0</v>
      </c>
      <c r="H207" s="43">
        <f>ПРОТОКОЛ!H859</f>
        <v>0</v>
      </c>
      <c r="I207" s="43">
        <f>ПРОТОКОЛ!I859</f>
        <v>0</v>
      </c>
      <c r="J207" s="43">
        <f>ПРОТОКОЛ!J859</f>
        <v>0</v>
      </c>
      <c r="K207" s="43">
        <f>ПРОТОКОЛ!K859</f>
        <v>0</v>
      </c>
      <c r="L207" s="45">
        <f>ПРОТОКОЛ!L859</f>
        <v>0</v>
      </c>
      <c r="M207" s="43">
        <f>ПРОТОКОЛ!M859</f>
        <v>0</v>
      </c>
      <c r="N207" s="45">
        <f>ПРОТОКОЛ!N859</f>
        <v>0</v>
      </c>
      <c r="O207" s="46">
        <f>ПРОТОКОЛ!O859</f>
        <v>0</v>
      </c>
      <c r="P207" s="44">
        <f t="shared" si="2"/>
        <v>20</v>
      </c>
    </row>
    <row r="208" spans="1:16" ht="15" customHeight="1">
      <c r="A208" s="41">
        <f>ПРОТОКОЛ!B881</f>
        <v>0</v>
      </c>
      <c r="B208" s="41" t="str">
        <f>ПРОТОКОЛ!R881</f>
        <v>Субъект Российской Федерации 33</v>
      </c>
      <c r="C208" s="43">
        <f>ПРОТОКОЛ!C881</f>
        <v>0</v>
      </c>
      <c r="D208" s="45">
        <f>ПРОТОКОЛ!D881</f>
        <v>0</v>
      </c>
      <c r="E208" s="43">
        <f>ПРОТОКОЛ!E881</f>
        <v>0</v>
      </c>
      <c r="F208" s="45">
        <f>ПРОТОКОЛ!F881</f>
        <v>0</v>
      </c>
      <c r="G208" s="43">
        <f>ПРОТОКОЛ!G881</f>
        <v>0</v>
      </c>
      <c r="H208" s="43">
        <f>ПРОТОКОЛ!H881</f>
        <v>0</v>
      </c>
      <c r="I208" s="43">
        <f>ПРОТОКОЛ!I881</f>
        <v>0</v>
      </c>
      <c r="J208" s="43">
        <f>ПРОТОКОЛ!J881</f>
        <v>0</v>
      </c>
      <c r="K208" s="43">
        <f>ПРОТОКОЛ!K881</f>
        <v>0</v>
      </c>
      <c r="L208" s="45">
        <f>ПРОТОКОЛ!L881</f>
        <v>0</v>
      </c>
      <c r="M208" s="43">
        <f>ПРОТОКОЛ!M881</f>
        <v>0</v>
      </c>
      <c r="N208" s="45">
        <f>ПРОТОКОЛ!N881</f>
        <v>0</v>
      </c>
      <c r="O208" s="46">
        <f>ПРОТОКОЛ!O881</f>
        <v>0</v>
      </c>
      <c r="P208" s="44">
        <f t="shared" si="2"/>
        <v>20</v>
      </c>
    </row>
    <row r="209" spans="1:16" ht="15" customHeight="1">
      <c r="A209" s="41">
        <f>ПРОТОКОЛ!B882</f>
        <v>0</v>
      </c>
      <c r="B209" s="41" t="str">
        <f>ПРОТОКОЛ!R882</f>
        <v>Субъект Российской Федерации 33</v>
      </c>
      <c r="C209" s="43">
        <f>ПРОТОКОЛ!C882</f>
        <v>0</v>
      </c>
      <c r="D209" s="45">
        <f>ПРОТОКОЛ!D882</f>
        <v>0</v>
      </c>
      <c r="E209" s="43">
        <f>ПРОТОКОЛ!E882</f>
        <v>0</v>
      </c>
      <c r="F209" s="45">
        <f>ПРОТОКОЛ!F882</f>
        <v>0</v>
      </c>
      <c r="G209" s="43">
        <f>ПРОТОКОЛ!G882</f>
        <v>0</v>
      </c>
      <c r="H209" s="43">
        <f>ПРОТОКОЛ!H882</f>
        <v>0</v>
      </c>
      <c r="I209" s="43">
        <f>ПРОТОКОЛ!I882</f>
        <v>0</v>
      </c>
      <c r="J209" s="43">
        <f>ПРОТОКОЛ!J882</f>
        <v>0</v>
      </c>
      <c r="K209" s="43">
        <f>ПРОТОКОЛ!K882</f>
        <v>0</v>
      </c>
      <c r="L209" s="45">
        <f>ПРОТОКОЛ!L882</f>
        <v>0</v>
      </c>
      <c r="M209" s="43">
        <f>ПРОТОКОЛ!M882</f>
        <v>0</v>
      </c>
      <c r="N209" s="45">
        <f>ПРОТОКОЛ!N882</f>
        <v>0</v>
      </c>
      <c r="O209" s="46">
        <f>ПРОТОКОЛ!O882</f>
        <v>0</v>
      </c>
      <c r="P209" s="44">
        <f t="shared" ref="P209:P272" si="3">SUMPRODUCT(--($O$16:$O$585+$N$16:$N$585/1000&gt;O209+N209/1000))+1</f>
        <v>20</v>
      </c>
    </row>
    <row r="210" spans="1:16" ht="15" customHeight="1">
      <c r="A210" s="41">
        <f>ПРОТОКОЛ!B883</f>
        <v>0</v>
      </c>
      <c r="B210" s="41" t="str">
        <f>ПРОТОКОЛ!R883</f>
        <v>Субъект Российской Федерации 33</v>
      </c>
      <c r="C210" s="43">
        <f>ПРОТОКОЛ!C883</f>
        <v>0</v>
      </c>
      <c r="D210" s="45">
        <f>ПРОТОКОЛ!D883</f>
        <v>0</v>
      </c>
      <c r="E210" s="43">
        <f>ПРОТОКОЛ!E883</f>
        <v>0</v>
      </c>
      <c r="F210" s="45">
        <f>ПРОТОКОЛ!F883</f>
        <v>0</v>
      </c>
      <c r="G210" s="43">
        <f>ПРОТОКОЛ!G883</f>
        <v>0</v>
      </c>
      <c r="H210" s="43">
        <f>ПРОТОКОЛ!H883</f>
        <v>0</v>
      </c>
      <c r="I210" s="43">
        <f>ПРОТОКОЛ!I883</f>
        <v>0</v>
      </c>
      <c r="J210" s="43">
        <f>ПРОТОКОЛ!J883</f>
        <v>0</v>
      </c>
      <c r="K210" s="43">
        <f>ПРОТОКОЛ!K883</f>
        <v>0</v>
      </c>
      <c r="L210" s="45">
        <f>ПРОТОКОЛ!L883</f>
        <v>0</v>
      </c>
      <c r="M210" s="43">
        <f>ПРОТОКОЛ!M883</f>
        <v>0</v>
      </c>
      <c r="N210" s="45">
        <f>ПРОТОКОЛ!N883</f>
        <v>0</v>
      </c>
      <c r="O210" s="46">
        <f>ПРОТОКОЛ!O883</f>
        <v>0</v>
      </c>
      <c r="P210" s="44">
        <f t="shared" si="3"/>
        <v>20</v>
      </c>
    </row>
    <row r="211" spans="1:16" ht="15" customHeight="1">
      <c r="A211" s="41">
        <f>ПРОТОКОЛ!B884</f>
        <v>0</v>
      </c>
      <c r="B211" s="41" t="str">
        <f>ПРОТОКОЛ!R884</f>
        <v>Субъект Российской Федерации 33</v>
      </c>
      <c r="C211" s="43">
        <f>ПРОТОКОЛ!C884</f>
        <v>0</v>
      </c>
      <c r="D211" s="45">
        <f>ПРОТОКОЛ!D884</f>
        <v>0</v>
      </c>
      <c r="E211" s="43">
        <f>ПРОТОКОЛ!E884</f>
        <v>0</v>
      </c>
      <c r="F211" s="45">
        <f>ПРОТОКОЛ!F884</f>
        <v>0</v>
      </c>
      <c r="G211" s="43">
        <f>ПРОТОКОЛ!G884</f>
        <v>0</v>
      </c>
      <c r="H211" s="43">
        <f>ПРОТОКОЛ!H884</f>
        <v>0</v>
      </c>
      <c r="I211" s="43">
        <f>ПРОТОКОЛ!I884</f>
        <v>0</v>
      </c>
      <c r="J211" s="43">
        <f>ПРОТОКОЛ!J884</f>
        <v>0</v>
      </c>
      <c r="K211" s="43">
        <f>ПРОТОКОЛ!K884</f>
        <v>0</v>
      </c>
      <c r="L211" s="45">
        <f>ПРОТОКОЛ!L884</f>
        <v>0</v>
      </c>
      <c r="M211" s="43">
        <f>ПРОТОКОЛ!M884</f>
        <v>0</v>
      </c>
      <c r="N211" s="45">
        <f>ПРОТОКОЛ!N884</f>
        <v>0</v>
      </c>
      <c r="O211" s="46">
        <f>ПРОТОКОЛ!O884</f>
        <v>0</v>
      </c>
      <c r="P211" s="44">
        <f t="shared" si="3"/>
        <v>20</v>
      </c>
    </row>
    <row r="212" spans="1:16" ht="15" customHeight="1">
      <c r="A212" s="41">
        <f>ПРОТОКОЛ!B885</f>
        <v>0</v>
      </c>
      <c r="B212" s="41" t="str">
        <f>ПРОТОКОЛ!R885</f>
        <v>Субъект Российской Федерации 33</v>
      </c>
      <c r="C212" s="43">
        <f>ПРОТОКОЛ!C885</f>
        <v>0</v>
      </c>
      <c r="D212" s="45">
        <f>ПРОТОКОЛ!D885</f>
        <v>0</v>
      </c>
      <c r="E212" s="43">
        <f>ПРОТОКОЛ!E885</f>
        <v>0</v>
      </c>
      <c r="F212" s="45">
        <f>ПРОТОКОЛ!F885</f>
        <v>0</v>
      </c>
      <c r="G212" s="43">
        <f>ПРОТОКОЛ!G885</f>
        <v>0</v>
      </c>
      <c r="H212" s="43">
        <f>ПРОТОКОЛ!H885</f>
        <v>0</v>
      </c>
      <c r="I212" s="43">
        <f>ПРОТОКОЛ!I885</f>
        <v>0</v>
      </c>
      <c r="J212" s="43">
        <f>ПРОТОКОЛ!J885</f>
        <v>0</v>
      </c>
      <c r="K212" s="43">
        <f>ПРОТОКОЛ!K885</f>
        <v>0</v>
      </c>
      <c r="L212" s="45">
        <f>ПРОТОКОЛ!L885</f>
        <v>0</v>
      </c>
      <c r="M212" s="43">
        <f>ПРОТОКОЛ!M885</f>
        <v>0</v>
      </c>
      <c r="N212" s="45">
        <f>ПРОТОКОЛ!N885</f>
        <v>0</v>
      </c>
      <c r="O212" s="46">
        <f>ПРОТОКОЛ!O885</f>
        <v>0</v>
      </c>
      <c r="P212" s="44">
        <f t="shared" si="3"/>
        <v>20</v>
      </c>
    </row>
    <row r="213" spans="1:16" ht="15" customHeight="1">
      <c r="A213" s="41">
        <f>ПРОТОКОЛ!B886</f>
        <v>0</v>
      </c>
      <c r="B213" s="41" t="str">
        <f>ПРОТОКОЛ!R886</f>
        <v>Субъект Российской Федерации 33</v>
      </c>
      <c r="C213" s="43">
        <f>ПРОТОКОЛ!C886</f>
        <v>0</v>
      </c>
      <c r="D213" s="45">
        <f>ПРОТОКОЛ!D886</f>
        <v>0</v>
      </c>
      <c r="E213" s="43">
        <f>ПРОТОКОЛ!E886</f>
        <v>0</v>
      </c>
      <c r="F213" s="45">
        <f>ПРОТОКОЛ!F886</f>
        <v>0</v>
      </c>
      <c r="G213" s="43">
        <f>ПРОТОКОЛ!G886</f>
        <v>0</v>
      </c>
      <c r="H213" s="43">
        <f>ПРОТОКОЛ!H886</f>
        <v>0</v>
      </c>
      <c r="I213" s="43">
        <f>ПРОТОКОЛ!I886</f>
        <v>0</v>
      </c>
      <c r="J213" s="43">
        <f>ПРОТОКОЛ!J886</f>
        <v>0</v>
      </c>
      <c r="K213" s="43">
        <f>ПРОТОКОЛ!K886</f>
        <v>0</v>
      </c>
      <c r="L213" s="45">
        <f>ПРОТОКОЛ!L886</f>
        <v>0</v>
      </c>
      <c r="M213" s="43">
        <f>ПРОТОКОЛ!M886</f>
        <v>0</v>
      </c>
      <c r="N213" s="45">
        <f>ПРОТОКОЛ!N886</f>
        <v>0</v>
      </c>
      <c r="O213" s="46">
        <f>ПРОТОКОЛ!O886</f>
        <v>0</v>
      </c>
      <c r="P213" s="44">
        <f t="shared" si="3"/>
        <v>20</v>
      </c>
    </row>
    <row r="214" spans="1:16" ht="15" customHeight="1">
      <c r="A214" s="42">
        <f>ПРОТОКОЛ!B908</f>
        <v>0</v>
      </c>
      <c r="B214" s="42" t="str">
        <f>ПРОТОКОЛ!R908</f>
        <v>Субъект Российской Федерации 34</v>
      </c>
      <c r="C214" s="43">
        <f>ПРОТОКОЛ!C908</f>
        <v>0</v>
      </c>
      <c r="D214" s="45">
        <f>ПРОТОКОЛ!D908</f>
        <v>0</v>
      </c>
      <c r="E214" s="43">
        <f>ПРОТОКОЛ!E908</f>
        <v>0</v>
      </c>
      <c r="F214" s="45">
        <f>ПРОТОКОЛ!F908</f>
        <v>0</v>
      </c>
      <c r="G214" s="43">
        <f>ПРОТОКОЛ!G908</f>
        <v>0</v>
      </c>
      <c r="H214" s="43">
        <f>ПРОТОКОЛ!H908</f>
        <v>0</v>
      </c>
      <c r="I214" s="43">
        <f>ПРОТОКОЛ!I908</f>
        <v>0</v>
      </c>
      <c r="J214" s="43">
        <f>ПРОТОКОЛ!J908</f>
        <v>0</v>
      </c>
      <c r="K214" s="43">
        <f>ПРОТОКОЛ!K908</f>
        <v>0</v>
      </c>
      <c r="L214" s="45">
        <f>ПРОТОКОЛ!L908</f>
        <v>0</v>
      </c>
      <c r="M214" s="43">
        <f>ПРОТОКОЛ!M908</f>
        <v>0</v>
      </c>
      <c r="N214" s="45">
        <f>ПРОТОКОЛ!N908</f>
        <v>0</v>
      </c>
      <c r="O214" s="46">
        <f>ПРОТОКОЛ!O908</f>
        <v>0</v>
      </c>
      <c r="P214" s="44">
        <f t="shared" si="3"/>
        <v>20</v>
      </c>
    </row>
    <row r="215" spans="1:16" ht="15" customHeight="1">
      <c r="A215" s="42">
        <f>ПРОТОКОЛ!B909</f>
        <v>0</v>
      </c>
      <c r="B215" s="42" t="str">
        <f>ПРОТОКОЛ!R909</f>
        <v>Субъект Российской Федерации 34</v>
      </c>
      <c r="C215" s="43">
        <f>ПРОТОКОЛ!C909</f>
        <v>0</v>
      </c>
      <c r="D215" s="45">
        <f>ПРОТОКОЛ!D909</f>
        <v>0</v>
      </c>
      <c r="E215" s="43">
        <f>ПРОТОКОЛ!E909</f>
        <v>0</v>
      </c>
      <c r="F215" s="45">
        <f>ПРОТОКОЛ!F909</f>
        <v>0</v>
      </c>
      <c r="G215" s="43">
        <f>ПРОТОКОЛ!G909</f>
        <v>0</v>
      </c>
      <c r="H215" s="43">
        <f>ПРОТОКОЛ!H909</f>
        <v>0</v>
      </c>
      <c r="I215" s="43">
        <f>ПРОТОКОЛ!I909</f>
        <v>0</v>
      </c>
      <c r="J215" s="43">
        <f>ПРОТОКОЛ!J909</f>
        <v>0</v>
      </c>
      <c r="K215" s="43">
        <f>ПРОТОКОЛ!K909</f>
        <v>0</v>
      </c>
      <c r="L215" s="45">
        <f>ПРОТОКОЛ!L909</f>
        <v>0</v>
      </c>
      <c r="M215" s="43">
        <f>ПРОТОКОЛ!M909</f>
        <v>0</v>
      </c>
      <c r="N215" s="45">
        <f>ПРОТОКОЛ!N909</f>
        <v>0</v>
      </c>
      <c r="O215" s="46">
        <f>ПРОТОКОЛ!O909</f>
        <v>0</v>
      </c>
      <c r="P215" s="44">
        <f t="shared" si="3"/>
        <v>20</v>
      </c>
    </row>
    <row r="216" spans="1:16" ht="15" customHeight="1">
      <c r="A216" s="42">
        <f>ПРОТОКОЛ!B910</f>
        <v>0</v>
      </c>
      <c r="B216" s="42" t="str">
        <f>ПРОТОКОЛ!R910</f>
        <v>Субъект Российской Федерации 34</v>
      </c>
      <c r="C216" s="43">
        <f>ПРОТОКОЛ!C910</f>
        <v>0</v>
      </c>
      <c r="D216" s="45">
        <f>ПРОТОКОЛ!D910</f>
        <v>0</v>
      </c>
      <c r="E216" s="43">
        <f>ПРОТОКОЛ!E910</f>
        <v>0</v>
      </c>
      <c r="F216" s="45">
        <f>ПРОТОКОЛ!F910</f>
        <v>0</v>
      </c>
      <c r="G216" s="43">
        <f>ПРОТОКОЛ!G910</f>
        <v>0</v>
      </c>
      <c r="H216" s="43">
        <f>ПРОТОКОЛ!H910</f>
        <v>0</v>
      </c>
      <c r="I216" s="43">
        <f>ПРОТОКОЛ!I910</f>
        <v>0</v>
      </c>
      <c r="J216" s="43">
        <f>ПРОТОКОЛ!J910</f>
        <v>0</v>
      </c>
      <c r="K216" s="43">
        <f>ПРОТОКОЛ!K910</f>
        <v>0</v>
      </c>
      <c r="L216" s="45">
        <f>ПРОТОКОЛ!L910</f>
        <v>0</v>
      </c>
      <c r="M216" s="43">
        <f>ПРОТОКОЛ!M910</f>
        <v>0</v>
      </c>
      <c r="N216" s="45">
        <f>ПРОТОКОЛ!N910</f>
        <v>0</v>
      </c>
      <c r="O216" s="46">
        <f>ПРОТОКОЛ!O910</f>
        <v>0</v>
      </c>
      <c r="P216" s="44">
        <f t="shared" si="3"/>
        <v>20</v>
      </c>
    </row>
    <row r="217" spans="1:16" ht="15" customHeight="1">
      <c r="A217" s="42">
        <f>ПРОТОКОЛ!B911</f>
        <v>0</v>
      </c>
      <c r="B217" s="42" t="str">
        <f>ПРОТОКОЛ!R911</f>
        <v>Субъект Российской Федерации 34</v>
      </c>
      <c r="C217" s="43">
        <f>ПРОТОКОЛ!C911</f>
        <v>0</v>
      </c>
      <c r="D217" s="45">
        <f>ПРОТОКОЛ!D911</f>
        <v>0</v>
      </c>
      <c r="E217" s="43">
        <f>ПРОТОКОЛ!E911</f>
        <v>0</v>
      </c>
      <c r="F217" s="45">
        <f>ПРОТОКОЛ!F911</f>
        <v>0</v>
      </c>
      <c r="G217" s="43">
        <f>ПРОТОКОЛ!G911</f>
        <v>0</v>
      </c>
      <c r="H217" s="43">
        <f>ПРОТОКОЛ!H911</f>
        <v>0</v>
      </c>
      <c r="I217" s="43">
        <f>ПРОТОКОЛ!I911</f>
        <v>0</v>
      </c>
      <c r="J217" s="43">
        <f>ПРОТОКОЛ!J911</f>
        <v>0</v>
      </c>
      <c r="K217" s="43">
        <f>ПРОТОКОЛ!K911</f>
        <v>0</v>
      </c>
      <c r="L217" s="45">
        <f>ПРОТОКОЛ!L911</f>
        <v>0</v>
      </c>
      <c r="M217" s="43">
        <f>ПРОТОКОЛ!M911</f>
        <v>0</v>
      </c>
      <c r="N217" s="45">
        <f>ПРОТОКОЛ!N911</f>
        <v>0</v>
      </c>
      <c r="O217" s="46">
        <f>ПРОТОКОЛ!O911</f>
        <v>0</v>
      </c>
      <c r="P217" s="44">
        <f t="shared" si="3"/>
        <v>20</v>
      </c>
    </row>
    <row r="218" spans="1:16" ht="15" customHeight="1">
      <c r="A218" s="42">
        <f>ПРОТОКОЛ!B912</f>
        <v>0</v>
      </c>
      <c r="B218" s="42" t="str">
        <f>ПРОТОКОЛ!R912</f>
        <v>Субъект Российской Федерации 34</v>
      </c>
      <c r="C218" s="43">
        <f>ПРОТОКОЛ!C912</f>
        <v>0</v>
      </c>
      <c r="D218" s="45">
        <f>ПРОТОКОЛ!D912</f>
        <v>0</v>
      </c>
      <c r="E218" s="43">
        <f>ПРОТОКОЛ!E912</f>
        <v>0</v>
      </c>
      <c r="F218" s="45">
        <f>ПРОТОКОЛ!F912</f>
        <v>0</v>
      </c>
      <c r="G218" s="43">
        <f>ПРОТОКОЛ!G912</f>
        <v>0</v>
      </c>
      <c r="H218" s="43">
        <f>ПРОТОКОЛ!H912</f>
        <v>0</v>
      </c>
      <c r="I218" s="43">
        <f>ПРОТОКОЛ!I912</f>
        <v>0</v>
      </c>
      <c r="J218" s="43">
        <f>ПРОТОКОЛ!J912</f>
        <v>0</v>
      </c>
      <c r="K218" s="43">
        <f>ПРОТОКОЛ!K912</f>
        <v>0</v>
      </c>
      <c r="L218" s="45">
        <f>ПРОТОКОЛ!L912</f>
        <v>0</v>
      </c>
      <c r="M218" s="43">
        <f>ПРОТОКОЛ!M912</f>
        <v>0</v>
      </c>
      <c r="N218" s="45">
        <f>ПРОТОКОЛ!N912</f>
        <v>0</v>
      </c>
      <c r="O218" s="46">
        <f>ПРОТОКОЛ!O912</f>
        <v>0</v>
      </c>
      <c r="P218" s="44">
        <f t="shared" si="3"/>
        <v>20</v>
      </c>
    </row>
    <row r="219" spans="1:16" ht="15" customHeight="1">
      <c r="A219" s="42">
        <f>ПРОТОКОЛ!B913</f>
        <v>0</v>
      </c>
      <c r="B219" s="42" t="str">
        <f>ПРОТОКОЛ!R913</f>
        <v>Субъект Российской Федерации 34</v>
      </c>
      <c r="C219" s="43">
        <f>ПРОТОКОЛ!C913</f>
        <v>0</v>
      </c>
      <c r="D219" s="45">
        <f>ПРОТОКОЛ!D913</f>
        <v>0</v>
      </c>
      <c r="E219" s="43">
        <f>ПРОТОКОЛ!E913</f>
        <v>0</v>
      </c>
      <c r="F219" s="45">
        <f>ПРОТОКОЛ!F913</f>
        <v>0</v>
      </c>
      <c r="G219" s="43">
        <f>ПРОТОКОЛ!G913</f>
        <v>0</v>
      </c>
      <c r="H219" s="43">
        <f>ПРОТОКОЛ!H913</f>
        <v>0</v>
      </c>
      <c r="I219" s="43">
        <f>ПРОТОКОЛ!I913</f>
        <v>0</v>
      </c>
      <c r="J219" s="43">
        <f>ПРОТОКОЛ!J913</f>
        <v>0</v>
      </c>
      <c r="K219" s="43">
        <f>ПРОТОКОЛ!K913</f>
        <v>0</v>
      </c>
      <c r="L219" s="45">
        <f>ПРОТОКОЛ!L913</f>
        <v>0</v>
      </c>
      <c r="M219" s="43">
        <f>ПРОТОКОЛ!M913</f>
        <v>0</v>
      </c>
      <c r="N219" s="45">
        <f>ПРОТОКОЛ!N913</f>
        <v>0</v>
      </c>
      <c r="O219" s="46">
        <f>ПРОТОКОЛ!O913</f>
        <v>0</v>
      </c>
      <c r="P219" s="44">
        <f t="shared" si="3"/>
        <v>20</v>
      </c>
    </row>
    <row r="220" spans="1:16" ht="15" customHeight="1">
      <c r="A220" s="41">
        <f>ПРОТОКОЛ!B935</f>
        <v>0</v>
      </c>
      <c r="B220" s="41" t="str">
        <f>ПРОТОКОЛ!R935</f>
        <v>Субъект Российской Федерации 35</v>
      </c>
      <c r="C220" s="43">
        <f>ПРОТОКОЛ!C935</f>
        <v>0</v>
      </c>
      <c r="D220" s="45">
        <f>ПРОТОКОЛ!D935</f>
        <v>0</v>
      </c>
      <c r="E220" s="43">
        <f>ПРОТОКОЛ!E935</f>
        <v>0</v>
      </c>
      <c r="F220" s="45">
        <f>ПРОТОКОЛ!F935</f>
        <v>0</v>
      </c>
      <c r="G220" s="43">
        <f>ПРОТОКОЛ!G935</f>
        <v>0</v>
      </c>
      <c r="H220" s="43">
        <f>ПРОТОКОЛ!H935</f>
        <v>0</v>
      </c>
      <c r="I220" s="43">
        <f>ПРОТОКОЛ!I935</f>
        <v>0</v>
      </c>
      <c r="J220" s="43">
        <f>ПРОТОКОЛ!J935</f>
        <v>0</v>
      </c>
      <c r="K220" s="43">
        <f>ПРОТОКОЛ!K935</f>
        <v>0</v>
      </c>
      <c r="L220" s="45">
        <f>ПРОТОКОЛ!L935</f>
        <v>0</v>
      </c>
      <c r="M220" s="43">
        <f>ПРОТОКОЛ!M935</f>
        <v>0</v>
      </c>
      <c r="N220" s="45">
        <f>ПРОТОКОЛ!N935</f>
        <v>0</v>
      </c>
      <c r="O220" s="46">
        <f>ПРОТОКОЛ!O935</f>
        <v>0</v>
      </c>
      <c r="P220" s="44">
        <f t="shared" si="3"/>
        <v>20</v>
      </c>
    </row>
    <row r="221" spans="1:16" ht="15" customHeight="1">
      <c r="A221" s="41">
        <f>ПРОТОКОЛ!B936</f>
        <v>0</v>
      </c>
      <c r="B221" s="41" t="str">
        <f>ПРОТОКОЛ!R936</f>
        <v>Субъект Российской Федерации 35</v>
      </c>
      <c r="C221" s="43">
        <f>ПРОТОКОЛ!C936</f>
        <v>0</v>
      </c>
      <c r="D221" s="45">
        <f>ПРОТОКОЛ!D936</f>
        <v>0</v>
      </c>
      <c r="E221" s="43">
        <f>ПРОТОКОЛ!E936</f>
        <v>0</v>
      </c>
      <c r="F221" s="45">
        <f>ПРОТОКОЛ!F936</f>
        <v>0</v>
      </c>
      <c r="G221" s="43">
        <f>ПРОТОКОЛ!G936</f>
        <v>0</v>
      </c>
      <c r="H221" s="43">
        <f>ПРОТОКОЛ!H936</f>
        <v>0</v>
      </c>
      <c r="I221" s="43">
        <f>ПРОТОКОЛ!I936</f>
        <v>0</v>
      </c>
      <c r="J221" s="43">
        <f>ПРОТОКОЛ!J936</f>
        <v>0</v>
      </c>
      <c r="K221" s="43">
        <f>ПРОТОКОЛ!K936</f>
        <v>0</v>
      </c>
      <c r="L221" s="45">
        <f>ПРОТОКОЛ!L936</f>
        <v>0</v>
      </c>
      <c r="M221" s="43">
        <f>ПРОТОКОЛ!M936</f>
        <v>0</v>
      </c>
      <c r="N221" s="45">
        <f>ПРОТОКОЛ!N936</f>
        <v>0</v>
      </c>
      <c r="O221" s="46">
        <f>ПРОТОКОЛ!O936</f>
        <v>0</v>
      </c>
      <c r="P221" s="44">
        <f t="shared" si="3"/>
        <v>20</v>
      </c>
    </row>
    <row r="222" spans="1:16" ht="15" customHeight="1">
      <c r="A222" s="41">
        <f>ПРОТОКОЛ!B937</f>
        <v>0</v>
      </c>
      <c r="B222" s="41" t="str">
        <f>ПРОТОКОЛ!R937</f>
        <v>Субъект Российской Федерации 35</v>
      </c>
      <c r="C222" s="43">
        <f>ПРОТОКОЛ!C937</f>
        <v>0</v>
      </c>
      <c r="D222" s="45">
        <f>ПРОТОКОЛ!D937</f>
        <v>0</v>
      </c>
      <c r="E222" s="43">
        <f>ПРОТОКОЛ!E937</f>
        <v>0</v>
      </c>
      <c r="F222" s="45">
        <f>ПРОТОКОЛ!F937</f>
        <v>0</v>
      </c>
      <c r="G222" s="43">
        <f>ПРОТОКОЛ!G937</f>
        <v>0</v>
      </c>
      <c r="H222" s="43">
        <f>ПРОТОКОЛ!H937</f>
        <v>0</v>
      </c>
      <c r="I222" s="43">
        <f>ПРОТОКОЛ!I937</f>
        <v>0</v>
      </c>
      <c r="J222" s="43">
        <f>ПРОТОКОЛ!J937</f>
        <v>0</v>
      </c>
      <c r="K222" s="43">
        <f>ПРОТОКОЛ!K937</f>
        <v>0</v>
      </c>
      <c r="L222" s="45">
        <f>ПРОТОКОЛ!L937</f>
        <v>0</v>
      </c>
      <c r="M222" s="43">
        <f>ПРОТОКОЛ!M937</f>
        <v>0</v>
      </c>
      <c r="N222" s="45">
        <f>ПРОТОКОЛ!N937</f>
        <v>0</v>
      </c>
      <c r="O222" s="46">
        <f>ПРОТОКОЛ!O937</f>
        <v>0</v>
      </c>
      <c r="P222" s="44">
        <f t="shared" si="3"/>
        <v>20</v>
      </c>
    </row>
    <row r="223" spans="1:16" ht="15" customHeight="1">
      <c r="A223" s="41">
        <f>ПРОТОКОЛ!B938</f>
        <v>0</v>
      </c>
      <c r="B223" s="41" t="str">
        <f>ПРОТОКОЛ!R938</f>
        <v>Субъект Российской Федерации 35</v>
      </c>
      <c r="C223" s="43">
        <f>ПРОТОКОЛ!C938</f>
        <v>0</v>
      </c>
      <c r="D223" s="45">
        <f>ПРОТОКОЛ!D938</f>
        <v>0</v>
      </c>
      <c r="E223" s="43">
        <f>ПРОТОКОЛ!E938</f>
        <v>0</v>
      </c>
      <c r="F223" s="45">
        <f>ПРОТОКОЛ!F938</f>
        <v>0</v>
      </c>
      <c r="G223" s="43">
        <f>ПРОТОКОЛ!G938</f>
        <v>0</v>
      </c>
      <c r="H223" s="43">
        <f>ПРОТОКОЛ!H938</f>
        <v>0</v>
      </c>
      <c r="I223" s="43">
        <f>ПРОТОКОЛ!I938</f>
        <v>0</v>
      </c>
      <c r="J223" s="43">
        <f>ПРОТОКОЛ!J938</f>
        <v>0</v>
      </c>
      <c r="K223" s="43">
        <f>ПРОТОКОЛ!K938</f>
        <v>0</v>
      </c>
      <c r="L223" s="45">
        <f>ПРОТОКОЛ!L938</f>
        <v>0</v>
      </c>
      <c r="M223" s="43">
        <f>ПРОТОКОЛ!M938</f>
        <v>0</v>
      </c>
      <c r="N223" s="45">
        <f>ПРОТОКОЛ!N938</f>
        <v>0</v>
      </c>
      <c r="O223" s="46">
        <f>ПРОТОКОЛ!O938</f>
        <v>0</v>
      </c>
      <c r="P223" s="44">
        <f t="shared" si="3"/>
        <v>20</v>
      </c>
    </row>
    <row r="224" spans="1:16" ht="15" customHeight="1">
      <c r="A224" s="41">
        <f>ПРОТОКОЛ!B939</f>
        <v>0</v>
      </c>
      <c r="B224" s="41" t="str">
        <f>ПРОТОКОЛ!R939</f>
        <v>Субъект Российской Федерации 35</v>
      </c>
      <c r="C224" s="43">
        <f>ПРОТОКОЛ!C939</f>
        <v>0</v>
      </c>
      <c r="D224" s="45">
        <f>ПРОТОКОЛ!D939</f>
        <v>0</v>
      </c>
      <c r="E224" s="43">
        <f>ПРОТОКОЛ!E939</f>
        <v>0</v>
      </c>
      <c r="F224" s="45">
        <f>ПРОТОКОЛ!F939</f>
        <v>0</v>
      </c>
      <c r="G224" s="43">
        <f>ПРОТОКОЛ!G939</f>
        <v>0</v>
      </c>
      <c r="H224" s="43">
        <f>ПРОТОКОЛ!H939</f>
        <v>0</v>
      </c>
      <c r="I224" s="43">
        <f>ПРОТОКОЛ!I939</f>
        <v>0</v>
      </c>
      <c r="J224" s="43">
        <f>ПРОТОКОЛ!J939</f>
        <v>0</v>
      </c>
      <c r="K224" s="43">
        <f>ПРОТОКОЛ!K939</f>
        <v>0</v>
      </c>
      <c r="L224" s="45">
        <f>ПРОТОКОЛ!L939</f>
        <v>0</v>
      </c>
      <c r="M224" s="43">
        <f>ПРОТОКОЛ!M939</f>
        <v>0</v>
      </c>
      <c r="N224" s="45">
        <f>ПРОТОКОЛ!N939</f>
        <v>0</v>
      </c>
      <c r="O224" s="46">
        <f>ПРОТОКОЛ!O939</f>
        <v>0</v>
      </c>
      <c r="P224" s="44">
        <f t="shared" si="3"/>
        <v>20</v>
      </c>
    </row>
    <row r="225" spans="1:16" ht="15" customHeight="1">
      <c r="A225" s="41">
        <f>ПРОТОКОЛ!B940</f>
        <v>0</v>
      </c>
      <c r="B225" s="41" t="str">
        <f>ПРОТОКОЛ!R940</f>
        <v>Субъект Российской Федерации 35</v>
      </c>
      <c r="C225" s="43">
        <f>ПРОТОКОЛ!C940</f>
        <v>0</v>
      </c>
      <c r="D225" s="45">
        <f>ПРОТОКОЛ!D940</f>
        <v>0</v>
      </c>
      <c r="E225" s="43">
        <f>ПРОТОКОЛ!E940</f>
        <v>0</v>
      </c>
      <c r="F225" s="45">
        <f>ПРОТОКОЛ!F940</f>
        <v>0</v>
      </c>
      <c r="G225" s="43">
        <f>ПРОТОКОЛ!G940</f>
        <v>0</v>
      </c>
      <c r="H225" s="43">
        <f>ПРОТОКОЛ!H940</f>
        <v>0</v>
      </c>
      <c r="I225" s="43">
        <f>ПРОТОКОЛ!I940</f>
        <v>0</v>
      </c>
      <c r="J225" s="43">
        <f>ПРОТОКОЛ!J940</f>
        <v>0</v>
      </c>
      <c r="K225" s="43">
        <f>ПРОТОКОЛ!K940</f>
        <v>0</v>
      </c>
      <c r="L225" s="45">
        <f>ПРОТОКОЛ!L940</f>
        <v>0</v>
      </c>
      <c r="M225" s="43">
        <f>ПРОТОКОЛ!M940</f>
        <v>0</v>
      </c>
      <c r="N225" s="45">
        <f>ПРОТОКОЛ!N940</f>
        <v>0</v>
      </c>
      <c r="O225" s="46">
        <f>ПРОТОКОЛ!O940</f>
        <v>0</v>
      </c>
      <c r="P225" s="44">
        <f t="shared" si="3"/>
        <v>20</v>
      </c>
    </row>
    <row r="226" spans="1:16" ht="15" customHeight="1">
      <c r="A226" s="42">
        <f>ПРОТОКОЛ!B962</f>
        <v>0</v>
      </c>
      <c r="B226" s="42" t="str">
        <f>ПРОТОКОЛ!R962</f>
        <v>Субъект Российской Федерации 36</v>
      </c>
      <c r="C226" s="43">
        <f>ПРОТОКОЛ!C962</f>
        <v>0</v>
      </c>
      <c r="D226" s="45">
        <f>ПРОТОКОЛ!D962</f>
        <v>0</v>
      </c>
      <c r="E226" s="43">
        <f>ПРОТОКОЛ!E962</f>
        <v>0</v>
      </c>
      <c r="F226" s="45">
        <f>ПРОТОКОЛ!F962</f>
        <v>0</v>
      </c>
      <c r="G226" s="43">
        <f>ПРОТОКОЛ!G962</f>
        <v>0</v>
      </c>
      <c r="H226" s="43">
        <f>ПРОТОКОЛ!H962</f>
        <v>0</v>
      </c>
      <c r="I226" s="43">
        <f>ПРОТОКОЛ!I962</f>
        <v>0</v>
      </c>
      <c r="J226" s="43">
        <f>ПРОТОКОЛ!J962</f>
        <v>0</v>
      </c>
      <c r="K226" s="43">
        <f>ПРОТОКОЛ!K962</f>
        <v>0</v>
      </c>
      <c r="L226" s="45">
        <f>ПРОТОКОЛ!L962</f>
        <v>0</v>
      </c>
      <c r="M226" s="43">
        <f>ПРОТОКОЛ!M962</f>
        <v>0</v>
      </c>
      <c r="N226" s="45">
        <f>ПРОТОКОЛ!N962</f>
        <v>0</v>
      </c>
      <c r="O226" s="46">
        <f>ПРОТОКОЛ!O962</f>
        <v>0</v>
      </c>
      <c r="P226" s="44">
        <f t="shared" si="3"/>
        <v>20</v>
      </c>
    </row>
    <row r="227" spans="1:16" ht="15" customHeight="1">
      <c r="A227" s="42">
        <f>ПРОТОКОЛ!B963</f>
        <v>0</v>
      </c>
      <c r="B227" s="42" t="str">
        <f>ПРОТОКОЛ!R963</f>
        <v>Субъект Российской Федерации 36</v>
      </c>
      <c r="C227" s="43">
        <f>ПРОТОКОЛ!C963</f>
        <v>0</v>
      </c>
      <c r="D227" s="45">
        <f>ПРОТОКОЛ!D963</f>
        <v>0</v>
      </c>
      <c r="E227" s="43">
        <f>ПРОТОКОЛ!E963</f>
        <v>0</v>
      </c>
      <c r="F227" s="45">
        <f>ПРОТОКОЛ!F963</f>
        <v>0</v>
      </c>
      <c r="G227" s="43">
        <f>ПРОТОКОЛ!G963</f>
        <v>0</v>
      </c>
      <c r="H227" s="43">
        <f>ПРОТОКОЛ!H963</f>
        <v>0</v>
      </c>
      <c r="I227" s="43">
        <f>ПРОТОКОЛ!I963</f>
        <v>0</v>
      </c>
      <c r="J227" s="43">
        <f>ПРОТОКОЛ!J963</f>
        <v>0</v>
      </c>
      <c r="K227" s="43">
        <f>ПРОТОКОЛ!K963</f>
        <v>0</v>
      </c>
      <c r="L227" s="45">
        <f>ПРОТОКОЛ!L963</f>
        <v>0</v>
      </c>
      <c r="M227" s="43">
        <f>ПРОТОКОЛ!M963</f>
        <v>0</v>
      </c>
      <c r="N227" s="45">
        <f>ПРОТОКОЛ!N963</f>
        <v>0</v>
      </c>
      <c r="O227" s="46">
        <f>ПРОТОКОЛ!O963</f>
        <v>0</v>
      </c>
      <c r="P227" s="44">
        <f t="shared" si="3"/>
        <v>20</v>
      </c>
    </row>
    <row r="228" spans="1:16" ht="15" customHeight="1">
      <c r="A228" s="42">
        <f>ПРОТОКОЛ!B964</f>
        <v>0</v>
      </c>
      <c r="B228" s="42" t="str">
        <f>ПРОТОКОЛ!R964</f>
        <v>Субъект Российской Федерации 36</v>
      </c>
      <c r="C228" s="43">
        <f>ПРОТОКОЛ!C964</f>
        <v>0</v>
      </c>
      <c r="D228" s="45">
        <f>ПРОТОКОЛ!D964</f>
        <v>0</v>
      </c>
      <c r="E228" s="43">
        <f>ПРОТОКОЛ!E964</f>
        <v>0</v>
      </c>
      <c r="F228" s="45">
        <f>ПРОТОКОЛ!F964</f>
        <v>0</v>
      </c>
      <c r="G228" s="43">
        <f>ПРОТОКОЛ!G964</f>
        <v>0</v>
      </c>
      <c r="H228" s="43">
        <f>ПРОТОКОЛ!H964</f>
        <v>0</v>
      </c>
      <c r="I228" s="43">
        <f>ПРОТОКОЛ!I964</f>
        <v>0</v>
      </c>
      <c r="J228" s="43">
        <f>ПРОТОКОЛ!J964</f>
        <v>0</v>
      </c>
      <c r="K228" s="43">
        <f>ПРОТОКОЛ!K964</f>
        <v>0</v>
      </c>
      <c r="L228" s="45">
        <f>ПРОТОКОЛ!L964</f>
        <v>0</v>
      </c>
      <c r="M228" s="43">
        <f>ПРОТОКОЛ!M964</f>
        <v>0</v>
      </c>
      <c r="N228" s="45">
        <f>ПРОТОКОЛ!N964</f>
        <v>0</v>
      </c>
      <c r="O228" s="46">
        <f>ПРОТОКОЛ!O964</f>
        <v>0</v>
      </c>
      <c r="P228" s="44">
        <f t="shared" si="3"/>
        <v>20</v>
      </c>
    </row>
    <row r="229" spans="1:16" ht="15" customHeight="1">
      <c r="A229" s="42">
        <f>ПРОТОКОЛ!B965</f>
        <v>0</v>
      </c>
      <c r="B229" s="42" t="str">
        <f>ПРОТОКОЛ!R965</f>
        <v>Субъект Российской Федерации 36</v>
      </c>
      <c r="C229" s="43">
        <f>ПРОТОКОЛ!C965</f>
        <v>0</v>
      </c>
      <c r="D229" s="45">
        <f>ПРОТОКОЛ!D965</f>
        <v>0</v>
      </c>
      <c r="E229" s="43">
        <f>ПРОТОКОЛ!E965</f>
        <v>0</v>
      </c>
      <c r="F229" s="45">
        <f>ПРОТОКОЛ!F965</f>
        <v>0</v>
      </c>
      <c r="G229" s="43">
        <f>ПРОТОКОЛ!G965</f>
        <v>0</v>
      </c>
      <c r="H229" s="43">
        <f>ПРОТОКОЛ!H965</f>
        <v>0</v>
      </c>
      <c r="I229" s="43">
        <f>ПРОТОКОЛ!I965</f>
        <v>0</v>
      </c>
      <c r="J229" s="43">
        <f>ПРОТОКОЛ!J965</f>
        <v>0</v>
      </c>
      <c r="K229" s="43">
        <f>ПРОТОКОЛ!K965</f>
        <v>0</v>
      </c>
      <c r="L229" s="45">
        <f>ПРОТОКОЛ!L965</f>
        <v>0</v>
      </c>
      <c r="M229" s="43">
        <f>ПРОТОКОЛ!M965</f>
        <v>0</v>
      </c>
      <c r="N229" s="45">
        <f>ПРОТОКОЛ!N965</f>
        <v>0</v>
      </c>
      <c r="O229" s="46">
        <f>ПРОТОКОЛ!O965</f>
        <v>0</v>
      </c>
      <c r="P229" s="44">
        <f t="shared" si="3"/>
        <v>20</v>
      </c>
    </row>
    <row r="230" spans="1:16" ht="15" customHeight="1">
      <c r="A230" s="42">
        <f>ПРОТОКОЛ!B966</f>
        <v>0</v>
      </c>
      <c r="B230" s="42" t="str">
        <f>ПРОТОКОЛ!R966</f>
        <v>Субъект Российской Федерации 36</v>
      </c>
      <c r="C230" s="43">
        <f>ПРОТОКОЛ!C966</f>
        <v>0</v>
      </c>
      <c r="D230" s="45">
        <f>ПРОТОКОЛ!D966</f>
        <v>0</v>
      </c>
      <c r="E230" s="43">
        <f>ПРОТОКОЛ!E966</f>
        <v>0</v>
      </c>
      <c r="F230" s="45">
        <f>ПРОТОКОЛ!F966</f>
        <v>0</v>
      </c>
      <c r="G230" s="43">
        <f>ПРОТОКОЛ!G966</f>
        <v>0</v>
      </c>
      <c r="H230" s="43">
        <f>ПРОТОКОЛ!H966</f>
        <v>0</v>
      </c>
      <c r="I230" s="43">
        <f>ПРОТОКОЛ!I966</f>
        <v>0</v>
      </c>
      <c r="J230" s="43">
        <f>ПРОТОКОЛ!J966</f>
        <v>0</v>
      </c>
      <c r="K230" s="43">
        <f>ПРОТОКОЛ!K966</f>
        <v>0</v>
      </c>
      <c r="L230" s="45">
        <f>ПРОТОКОЛ!L966</f>
        <v>0</v>
      </c>
      <c r="M230" s="43">
        <f>ПРОТОКОЛ!M966</f>
        <v>0</v>
      </c>
      <c r="N230" s="45">
        <f>ПРОТОКОЛ!N966</f>
        <v>0</v>
      </c>
      <c r="O230" s="46">
        <f>ПРОТОКОЛ!O966</f>
        <v>0</v>
      </c>
      <c r="P230" s="44">
        <f t="shared" si="3"/>
        <v>20</v>
      </c>
    </row>
    <row r="231" spans="1:16" ht="15" customHeight="1">
      <c r="A231" s="42">
        <f>ПРОТОКОЛ!B967</f>
        <v>0</v>
      </c>
      <c r="B231" s="42" t="str">
        <f>ПРОТОКОЛ!R967</f>
        <v>Субъект Российской Федерации 36</v>
      </c>
      <c r="C231" s="43">
        <f>ПРОТОКОЛ!C967</f>
        <v>0</v>
      </c>
      <c r="D231" s="45">
        <f>ПРОТОКОЛ!D967</f>
        <v>0</v>
      </c>
      <c r="E231" s="43">
        <f>ПРОТОКОЛ!E967</f>
        <v>0</v>
      </c>
      <c r="F231" s="45">
        <f>ПРОТОКОЛ!F967</f>
        <v>0</v>
      </c>
      <c r="G231" s="43">
        <f>ПРОТОКОЛ!G967</f>
        <v>0</v>
      </c>
      <c r="H231" s="43">
        <f>ПРОТОКОЛ!H967</f>
        <v>0</v>
      </c>
      <c r="I231" s="43">
        <f>ПРОТОКОЛ!I967</f>
        <v>0</v>
      </c>
      <c r="J231" s="43">
        <f>ПРОТОКОЛ!J967</f>
        <v>0</v>
      </c>
      <c r="K231" s="43">
        <f>ПРОТОКОЛ!K967</f>
        <v>0</v>
      </c>
      <c r="L231" s="45">
        <f>ПРОТОКОЛ!L967</f>
        <v>0</v>
      </c>
      <c r="M231" s="43">
        <f>ПРОТОКОЛ!M967</f>
        <v>0</v>
      </c>
      <c r="N231" s="45">
        <f>ПРОТОКОЛ!N967</f>
        <v>0</v>
      </c>
      <c r="O231" s="46">
        <f>ПРОТОКОЛ!O967</f>
        <v>0</v>
      </c>
      <c r="P231" s="44">
        <f t="shared" si="3"/>
        <v>20</v>
      </c>
    </row>
    <row r="232" spans="1:16" ht="15" customHeight="1">
      <c r="A232" s="41">
        <f>ПРОТОКОЛ!B989</f>
        <v>0</v>
      </c>
      <c r="B232" s="41" t="str">
        <f>ПРОТОКОЛ!R989</f>
        <v>Субъект Российской Федерации 37</v>
      </c>
      <c r="C232" s="43">
        <f>ПРОТОКОЛ!C989</f>
        <v>0</v>
      </c>
      <c r="D232" s="45">
        <f>ПРОТОКОЛ!D989</f>
        <v>0</v>
      </c>
      <c r="E232" s="43">
        <f>ПРОТОКОЛ!E989</f>
        <v>0</v>
      </c>
      <c r="F232" s="45">
        <f>ПРОТОКОЛ!F989</f>
        <v>0</v>
      </c>
      <c r="G232" s="43">
        <f>ПРОТОКОЛ!G989</f>
        <v>0</v>
      </c>
      <c r="H232" s="43">
        <f>ПРОТОКОЛ!H989</f>
        <v>0</v>
      </c>
      <c r="I232" s="43">
        <f>ПРОТОКОЛ!I989</f>
        <v>0</v>
      </c>
      <c r="J232" s="43">
        <f>ПРОТОКОЛ!J989</f>
        <v>0</v>
      </c>
      <c r="K232" s="43">
        <f>ПРОТОКОЛ!K989</f>
        <v>0</v>
      </c>
      <c r="L232" s="45">
        <f>ПРОТОКОЛ!L989</f>
        <v>0</v>
      </c>
      <c r="M232" s="43">
        <f>ПРОТОКОЛ!M989</f>
        <v>0</v>
      </c>
      <c r="N232" s="45">
        <f>ПРОТОКОЛ!N989</f>
        <v>0</v>
      </c>
      <c r="O232" s="46">
        <f>ПРОТОКОЛ!O989</f>
        <v>0</v>
      </c>
      <c r="P232" s="44">
        <f t="shared" si="3"/>
        <v>20</v>
      </c>
    </row>
    <row r="233" spans="1:16" ht="15" customHeight="1">
      <c r="A233" s="41">
        <f>ПРОТОКОЛ!B990</f>
        <v>0</v>
      </c>
      <c r="B233" s="41" t="str">
        <f>ПРОТОКОЛ!R990</f>
        <v>Субъект Российской Федерации 37</v>
      </c>
      <c r="C233" s="43">
        <f>ПРОТОКОЛ!C990</f>
        <v>0</v>
      </c>
      <c r="D233" s="45">
        <f>ПРОТОКОЛ!D990</f>
        <v>0</v>
      </c>
      <c r="E233" s="43">
        <f>ПРОТОКОЛ!E990</f>
        <v>0</v>
      </c>
      <c r="F233" s="45">
        <f>ПРОТОКОЛ!F990</f>
        <v>0</v>
      </c>
      <c r="G233" s="43">
        <f>ПРОТОКОЛ!G990</f>
        <v>0</v>
      </c>
      <c r="H233" s="43">
        <f>ПРОТОКОЛ!H990</f>
        <v>0</v>
      </c>
      <c r="I233" s="43">
        <f>ПРОТОКОЛ!I990</f>
        <v>0</v>
      </c>
      <c r="J233" s="43">
        <f>ПРОТОКОЛ!J990</f>
        <v>0</v>
      </c>
      <c r="K233" s="43">
        <f>ПРОТОКОЛ!K990</f>
        <v>0</v>
      </c>
      <c r="L233" s="45">
        <f>ПРОТОКОЛ!L990</f>
        <v>0</v>
      </c>
      <c r="M233" s="43">
        <f>ПРОТОКОЛ!M990</f>
        <v>0</v>
      </c>
      <c r="N233" s="45">
        <f>ПРОТОКОЛ!N990</f>
        <v>0</v>
      </c>
      <c r="O233" s="46">
        <f>ПРОТОКОЛ!O990</f>
        <v>0</v>
      </c>
      <c r="P233" s="44">
        <f t="shared" si="3"/>
        <v>20</v>
      </c>
    </row>
    <row r="234" spans="1:16" ht="15" customHeight="1">
      <c r="A234" s="41">
        <f>ПРОТОКОЛ!B991</f>
        <v>0</v>
      </c>
      <c r="B234" s="41" t="str">
        <f>ПРОТОКОЛ!R991</f>
        <v>Субъект Российской Федерации 37</v>
      </c>
      <c r="C234" s="43">
        <f>ПРОТОКОЛ!C991</f>
        <v>0</v>
      </c>
      <c r="D234" s="45">
        <f>ПРОТОКОЛ!D991</f>
        <v>0</v>
      </c>
      <c r="E234" s="43">
        <f>ПРОТОКОЛ!E991</f>
        <v>0</v>
      </c>
      <c r="F234" s="45">
        <f>ПРОТОКОЛ!F991</f>
        <v>0</v>
      </c>
      <c r="G234" s="43">
        <f>ПРОТОКОЛ!G991</f>
        <v>0</v>
      </c>
      <c r="H234" s="43">
        <f>ПРОТОКОЛ!H991</f>
        <v>0</v>
      </c>
      <c r="I234" s="43">
        <f>ПРОТОКОЛ!I991</f>
        <v>0</v>
      </c>
      <c r="J234" s="43">
        <f>ПРОТОКОЛ!J991</f>
        <v>0</v>
      </c>
      <c r="K234" s="43">
        <f>ПРОТОКОЛ!K991</f>
        <v>0</v>
      </c>
      <c r="L234" s="45">
        <f>ПРОТОКОЛ!L991</f>
        <v>0</v>
      </c>
      <c r="M234" s="43">
        <f>ПРОТОКОЛ!M991</f>
        <v>0</v>
      </c>
      <c r="N234" s="45">
        <f>ПРОТОКОЛ!N991</f>
        <v>0</v>
      </c>
      <c r="O234" s="46">
        <f>ПРОТОКОЛ!O991</f>
        <v>0</v>
      </c>
      <c r="P234" s="44">
        <f t="shared" si="3"/>
        <v>20</v>
      </c>
    </row>
    <row r="235" spans="1:16" ht="15" customHeight="1">
      <c r="A235" s="41">
        <f>ПРОТОКОЛ!B992</f>
        <v>0</v>
      </c>
      <c r="B235" s="41" t="str">
        <f>ПРОТОКОЛ!R992</f>
        <v>Субъект Российской Федерации 37</v>
      </c>
      <c r="C235" s="43">
        <f>ПРОТОКОЛ!C992</f>
        <v>0</v>
      </c>
      <c r="D235" s="45">
        <f>ПРОТОКОЛ!D992</f>
        <v>0</v>
      </c>
      <c r="E235" s="43">
        <f>ПРОТОКОЛ!E992</f>
        <v>0</v>
      </c>
      <c r="F235" s="45">
        <f>ПРОТОКОЛ!F992</f>
        <v>0</v>
      </c>
      <c r="G235" s="43">
        <f>ПРОТОКОЛ!G992</f>
        <v>0</v>
      </c>
      <c r="H235" s="43">
        <f>ПРОТОКОЛ!H992</f>
        <v>0</v>
      </c>
      <c r="I235" s="43">
        <f>ПРОТОКОЛ!I992</f>
        <v>0</v>
      </c>
      <c r="J235" s="43">
        <f>ПРОТОКОЛ!J992</f>
        <v>0</v>
      </c>
      <c r="K235" s="43">
        <f>ПРОТОКОЛ!K992</f>
        <v>0</v>
      </c>
      <c r="L235" s="45">
        <f>ПРОТОКОЛ!L992</f>
        <v>0</v>
      </c>
      <c r="M235" s="43">
        <f>ПРОТОКОЛ!M992</f>
        <v>0</v>
      </c>
      <c r="N235" s="45">
        <f>ПРОТОКОЛ!N992</f>
        <v>0</v>
      </c>
      <c r="O235" s="46">
        <f>ПРОТОКОЛ!O992</f>
        <v>0</v>
      </c>
      <c r="P235" s="44">
        <f t="shared" si="3"/>
        <v>20</v>
      </c>
    </row>
    <row r="236" spans="1:16" ht="15" customHeight="1">
      <c r="A236" s="41">
        <f>ПРОТОКОЛ!B993</f>
        <v>0</v>
      </c>
      <c r="B236" s="41" t="str">
        <f>ПРОТОКОЛ!R993</f>
        <v>Субъект Российской Федерации 37</v>
      </c>
      <c r="C236" s="43">
        <f>ПРОТОКОЛ!C993</f>
        <v>0</v>
      </c>
      <c r="D236" s="45">
        <f>ПРОТОКОЛ!D993</f>
        <v>0</v>
      </c>
      <c r="E236" s="43">
        <f>ПРОТОКОЛ!E993</f>
        <v>0</v>
      </c>
      <c r="F236" s="45">
        <f>ПРОТОКОЛ!F993</f>
        <v>0</v>
      </c>
      <c r="G236" s="43">
        <f>ПРОТОКОЛ!G993</f>
        <v>0</v>
      </c>
      <c r="H236" s="43">
        <f>ПРОТОКОЛ!H993</f>
        <v>0</v>
      </c>
      <c r="I236" s="43">
        <f>ПРОТОКОЛ!I993</f>
        <v>0</v>
      </c>
      <c r="J236" s="43">
        <f>ПРОТОКОЛ!J993</f>
        <v>0</v>
      </c>
      <c r="K236" s="43">
        <f>ПРОТОКОЛ!K993</f>
        <v>0</v>
      </c>
      <c r="L236" s="45">
        <f>ПРОТОКОЛ!L993</f>
        <v>0</v>
      </c>
      <c r="M236" s="43">
        <f>ПРОТОКОЛ!M993</f>
        <v>0</v>
      </c>
      <c r="N236" s="45">
        <f>ПРОТОКОЛ!N993</f>
        <v>0</v>
      </c>
      <c r="O236" s="46">
        <f>ПРОТОКОЛ!O993</f>
        <v>0</v>
      </c>
      <c r="P236" s="44">
        <f t="shared" si="3"/>
        <v>20</v>
      </c>
    </row>
    <row r="237" spans="1:16" ht="15" customHeight="1">
      <c r="A237" s="41">
        <f>ПРОТОКОЛ!B994</f>
        <v>0</v>
      </c>
      <c r="B237" s="41" t="str">
        <f>ПРОТОКОЛ!R994</f>
        <v>Субъект Российской Федерации 37</v>
      </c>
      <c r="C237" s="43">
        <f>ПРОТОКОЛ!C994</f>
        <v>0</v>
      </c>
      <c r="D237" s="45">
        <f>ПРОТОКОЛ!D994</f>
        <v>0</v>
      </c>
      <c r="E237" s="43">
        <f>ПРОТОКОЛ!E994</f>
        <v>0</v>
      </c>
      <c r="F237" s="45">
        <f>ПРОТОКОЛ!F994</f>
        <v>0</v>
      </c>
      <c r="G237" s="43">
        <f>ПРОТОКОЛ!G994</f>
        <v>0</v>
      </c>
      <c r="H237" s="43">
        <f>ПРОТОКОЛ!H994</f>
        <v>0</v>
      </c>
      <c r="I237" s="43">
        <f>ПРОТОКОЛ!I994</f>
        <v>0</v>
      </c>
      <c r="J237" s="43">
        <f>ПРОТОКОЛ!J994</f>
        <v>0</v>
      </c>
      <c r="K237" s="43">
        <f>ПРОТОКОЛ!K994</f>
        <v>0</v>
      </c>
      <c r="L237" s="45">
        <f>ПРОТОКОЛ!L994</f>
        <v>0</v>
      </c>
      <c r="M237" s="43">
        <f>ПРОТОКОЛ!M994</f>
        <v>0</v>
      </c>
      <c r="N237" s="45">
        <f>ПРОТОКОЛ!N994</f>
        <v>0</v>
      </c>
      <c r="O237" s="46">
        <f>ПРОТОКОЛ!O994</f>
        <v>0</v>
      </c>
      <c r="P237" s="44">
        <f t="shared" si="3"/>
        <v>20</v>
      </c>
    </row>
    <row r="238" spans="1:16" ht="15" customHeight="1">
      <c r="A238" s="42">
        <f>ПРОТОКОЛ!B1016</f>
        <v>0</v>
      </c>
      <c r="B238" s="42" t="str">
        <f>ПРОТОКОЛ!R1016</f>
        <v>Субъект Российской Федерации 38</v>
      </c>
      <c r="C238" s="43">
        <f>ПРОТОКОЛ!C1016</f>
        <v>0</v>
      </c>
      <c r="D238" s="45">
        <f>ПРОТОКОЛ!D1016</f>
        <v>0</v>
      </c>
      <c r="E238" s="43">
        <f>ПРОТОКОЛ!E1016</f>
        <v>0</v>
      </c>
      <c r="F238" s="45">
        <f>ПРОТОКОЛ!F1016</f>
        <v>0</v>
      </c>
      <c r="G238" s="43">
        <f>ПРОТОКОЛ!G1016</f>
        <v>0</v>
      </c>
      <c r="H238" s="43">
        <f>ПРОТОКОЛ!H1016</f>
        <v>0</v>
      </c>
      <c r="I238" s="43">
        <f>ПРОТОКОЛ!I1016</f>
        <v>0</v>
      </c>
      <c r="J238" s="43">
        <f>ПРОТОКОЛ!J1016</f>
        <v>0</v>
      </c>
      <c r="K238" s="43">
        <f>ПРОТОКОЛ!K1016</f>
        <v>0</v>
      </c>
      <c r="L238" s="45">
        <f>ПРОТОКОЛ!L1016</f>
        <v>0</v>
      </c>
      <c r="M238" s="43">
        <f>ПРОТОКОЛ!M1016</f>
        <v>0</v>
      </c>
      <c r="N238" s="45">
        <f>ПРОТОКОЛ!N1016</f>
        <v>0</v>
      </c>
      <c r="O238" s="46">
        <f>ПРОТОКОЛ!O1016</f>
        <v>0</v>
      </c>
      <c r="P238" s="44">
        <f t="shared" si="3"/>
        <v>20</v>
      </c>
    </row>
    <row r="239" spans="1:16" ht="15" customHeight="1">
      <c r="A239" s="42">
        <f>ПРОТОКОЛ!B1017</f>
        <v>0</v>
      </c>
      <c r="B239" s="42" t="str">
        <f>ПРОТОКОЛ!R1017</f>
        <v>Субъект Российской Федерации 38</v>
      </c>
      <c r="C239" s="43">
        <f>ПРОТОКОЛ!C1017</f>
        <v>0</v>
      </c>
      <c r="D239" s="45">
        <f>ПРОТОКОЛ!D1017</f>
        <v>0</v>
      </c>
      <c r="E239" s="43">
        <f>ПРОТОКОЛ!E1017</f>
        <v>0</v>
      </c>
      <c r="F239" s="45">
        <f>ПРОТОКОЛ!F1017</f>
        <v>0</v>
      </c>
      <c r="G239" s="43">
        <f>ПРОТОКОЛ!G1017</f>
        <v>0</v>
      </c>
      <c r="H239" s="43">
        <f>ПРОТОКОЛ!H1017</f>
        <v>0</v>
      </c>
      <c r="I239" s="43">
        <f>ПРОТОКОЛ!I1017</f>
        <v>0</v>
      </c>
      <c r="J239" s="43">
        <f>ПРОТОКОЛ!J1017</f>
        <v>0</v>
      </c>
      <c r="K239" s="43">
        <f>ПРОТОКОЛ!K1017</f>
        <v>0</v>
      </c>
      <c r="L239" s="45">
        <f>ПРОТОКОЛ!L1017</f>
        <v>0</v>
      </c>
      <c r="M239" s="43">
        <f>ПРОТОКОЛ!M1017</f>
        <v>0</v>
      </c>
      <c r="N239" s="45">
        <f>ПРОТОКОЛ!N1017</f>
        <v>0</v>
      </c>
      <c r="O239" s="46">
        <f>ПРОТОКОЛ!O1017</f>
        <v>0</v>
      </c>
      <c r="P239" s="44">
        <f t="shared" si="3"/>
        <v>20</v>
      </c>
    </row>
    <row r="240" spans="1:16" ht="15" customHeight="1">
      <c r="A240" s="42">
        <f>ПРОТОКОЛ!B1018</f>
        <v>0</v>
      </c>
      <c r="B240" s="42" t="str">
        <f>ПРОТОКОЛ!R1018</f>
        <v>Субъект Российской Федерации 38</v>
      </c>
      <c r="C240" s="43">
        <f>ПРОТОКОЛ!C1018</f>
        <v>0</v>
      </c>
      <c r="D240" s="45">
        <f>ПРОТОКОЛ!D1018</f>
        <v>0</v>
      </c>
      <c r="E240" s="43">
        <f>ПРОТОКОЛ!E1018</f>
        <v>0</v>
      </c>
      <c r="F240" s="45">
        <f>ПРОТОКОЛ!F1018</f>
        <v>0</v>
      </c>
      <c r="G240" s="43">
        <f>ПРОТОКОЛ!G1018</f>
        <v>0</v>
      </c>
      <c r="H240" s="43">
        <f>ПРОТОКОЛ!H1018</f>
        <v>0</v>
      </c>
      <c r="I240" s="43">
        <f>ПРОТОКОЛ!I1018</f>
        <v>0</v>
      </c>
      <c r="J240" s="43">
        <f>ПРОТОКОЛ!J1018</f>
        <v>0</v>
      </c>
      <c r="K240" s="43">
        <f>ПРОТОКОЛ!K1018</f>
        <v>0</v>
      </c>
      <c r="L240" s="45">
        <f>ПРОТОКОЛ!L1018</f>
        <v>0</v>
      </c>
      <c r="M240" s="43">
        <f>ПРОТОКОЛ!M1018</f>
        <v>0</v>
      </c>
      <c r="N240" s="45">
        <f>ПРОТОКОЛ!N1018</f>
        <v>0</v>
      </c>
      <c r="O240" s="46">
        <f>ПРОТОКОЛ!O1018</f>
        <v>0</v>
      </c>
      <c r="P240" s="44">
        <f t="shared" si="3"/>
        <v>20</v>
      </c>
    </row>
    <row r="241" spans="1:16" ht="15" customHeight="1">
      <c r="A241" s="42">
        <f>ПРОТОКОЛ!B1019</f>
        <v>0</v>
      </c>
      <c r="B241" s="42" t="str">
        <f>ПРОТОКОЛ!R1019</f>
        <v>Субъект Российской Федерации 38</v>
      </c>
      <c r="C241" s="43">
        <f>ПРОТОКОЛ!C1019</f>
        <v>0</v>
      </c>
      <c r="D241" s="45">
        <f>ПРОТОКОЛ!D1019</f>
        <v>0</v>
      </c>
      <c r="E241" s="43">
        <f>ПРОТОКОЛ!E1019</f>
        <v>0</v>
      </c>
      <c r="F241" s="45">
        <f>ПРОТОКОЛ!F1019</f>
        <v>0</v>
      </c>
      <c r="G241" s="43">
        <f>ПРОТОКОЛ!G1019</f>
        <v>0</v>
      </c>
      <c r="H241" s="43">
        <f>ПРОТОКОЛ!H1019</f>
        <v>0</v>
      </c>
      <c r="I241" s="43">
        <f>ПРОТОКОЛ!I1019</f>
        <v>0</v>
      </c>
      <c r="J241" s="43">
        <f>ПРОТОКОЛ!J1019</f>
        <v>0</v>
      </c>
      <c r="K241" s="43">
        <f>ПРОТОКОЛ!K1019</f>
        <v>0</v>
      </c>
      <c r="L241" s="45">
        <f>ПРОТОКОЛ!L1019</f>
        <v>0</v>
      </c>
      <c r="M241" s="43">
        <f>ПРОТОКОЛ!M1019</f>
        <v>0</v>
      </c>
      <c r="N241" s="45">
        <f>ПРОТОКОЛ!N1019</f>
        <v>0</v>
      </c>
      <c r="O241" s="46">
        <f>ПРОТОКОЛ!O1019</f>
        <v>0</v>
      </c>
      <c r="P241" s="44">
        <f t="shared" si="3"/>
        <v>20</v>
      </c>
    </row>
    <row r="242" spans="1:16" ht="15" customHeight="1">
      <c r="A242" s="42">
        <f>ПРОТОКОЛ!B1020</f>
        <v>0</v>
      </c>
      <c r="B242" s="42" t="str">
        <f>ПРОТОКОЛ!R1020</f>
        <v>Субъект Российской Федерации 38</v>
      </c>
      <c r="C242" s="43">
        <f>ПРОТОКОЛ!C1020</f>
        <v>0</v>
      </c>
      <c r="D242" s="45">
        <f>ПРОТОКОЛ!D1020</f>
        <v>0</v>
      </c>
      <c r="E242" s="43">
        <f>ПРОТОКОЛ!E1020</f>
        <v>0</v>
      </c>
      <c r="F242" s="45">
        <f>ПРОТОКОЛ!F1020</f>
        <v>0</v>
      </c>
      <c r="G242" s="43">
        <f>ПРОТОКОЛ!G1020</f>
        <v>0</v>
      </c>
      <c r="H242" s="43">
        <f>ПРОТОКОЛ!H1020</f>
        <v>0</v>
      </c>
      <c r="I242" s="43">
        <f>ПРОТОКОЛ!I1020</f>
        <v>0</v>
      </c>
      <c r="J242" s="43">
        <f>ПРОТОКОЛ!J1020</f>
        <v>0</v>
      </c>
      <c r="K242" s="43">
        <f>ПРОТОКОЛ!K1020</f>
        <v>0</v>
      </c>
      <c r="L242" s="45">
        <f>ПРОТОКОЛ!L1020</f>
        <v>0</v>
      </c>
      <c r="M242" s="43">
        <f>ПРОТОКОЛ!M1020</f>
        <v>0</v>
      </c>
      <c r="N242" s="45">
        <f>ПРОТОКОЛ!N1020</f>
        <v>0</v>
      </c>
      <c r="O242" s="46">
        <f>ПРОТОКОЛ!O1020</f>
        <v>0</v>
      </c>
      <c r="P242" s="44">
        <f t="shared" si="3"/>
        <v>20</v>
      </c>
    </row>
    <row r="243" spans="1:16" ht="15" customHeight="1">
      <c r="A243" s="42">
        <f>ПРОТОКОЛ!B1021</f>
        <v>0</v>
      </c>
      <c r="B243" s="42" t="str">
        <f>ПРОТОКОЛ!R1021</f>
        <v>Субъект Российской Федерации 38</v>
      </c>
      <c r="C243" s="43">
        <f>ПРОТОКОЛ!C1021</f>
        <v>0</v>
      </c>
      <c r="D243" s="45">
        <f>ПРОТОКОЛ!D1021</f>
        <v>0</v>
      </c>
      <c r="E243" s="43">
        <f>ПРОТОКОЛ!E1021</f>
        <v>0</v>
      </c>
      <c r="F243" s="45">
        <f>ПРОТОКОЛ!F1021</f>
        <v>0</v>
      </c>
      <c r="G243" s="43">
        <f>ПРОТОКОЛ!G1021</f>
        <v>0</v>
      </c>
      <c r="H243" s="43">
        <f>ПРОТОКОЛ!H1021</f>
        <v>0</v>
      </c>
      <c r="I243" s="43">
        <f>ПРОТОКОЛ!I1021</f>
        <v>0</v>
      </c>
      <c r="J243" s="43">
        <f>ПРОТОКОЛ!J1021</f>
        <v>0</v>
      </c>
      <c r="K243" s="43">
        <f>ПРОТОКОЛ!K1021</f>
        <v>0</v>
      </c>
      <c r="L243" s="45">
        <f>ПРОТОКОЛ!L1021</f>
        <v>0</v>
      </c>
      <c r="M243" s="43">
        <f>ПРОТОКОЛ!M1021</f>
        <v>0</v>
      </c>
      <c r="N243" s="45">
        <f>ПРОТОКОЛ!N1021</f>
        <v>0</v>
      </c>
      <c r="O243" s="46">
        <f>ПРОТОКОЛ!O1021</f>
        <v>0</v>
      </c>
      <c r="P243" s="44">
        <f t="shared" si="3"/>
        <v>20</v>
      </c>
    </row>
    <row r="244" spans="1:16" ht="15" customHeight="1">
      <c r="A244" s="41">
        <f>ПРОТОКОЛ!B1043</f>
        <v>0</v>
      </c>
      <c r="B244" s="41" t="str">
        <f>ПРОТОКОЛ!R1043</f>
        <v>Субъект Российской Федерации 39</v>
      </c>
      <c r="C244" s="43">
        <f>ПРОТОКОЛ!C1043</f>
        <v>0</v>
      </c>
      <c r="D244" s="45">
        <f>ПРОТОКОЛ!D1043</f>
        <v>0</v>
      </c>
      <c r="E244" s="43">
        <f>ПРОТОКОЛ!E1043</f>
        <v>0</v>
      </c>
      <c r="F244" s="45">
        <f>ПРОТОКОЛ!F1043</f>
        <v>0</v>
      </c>
      <c r="G244" s="43">
        <f>ПРОТОКОЛ!G1043</f>
        <v>0</v>
      </c>
      <c r="H244" s="43">
        <f>ПРОТОКОЛ!H1043</f>
        <v>0</v>
      </c>
      <c r="I244" s="43">
        <f>ПРОТОКОЛ!I1043</f>
        <v>0</v>
      </c>
      <c r="J244" s="43">
        <f>ПРОТОКОЛ!J1043</f>
        <v>0</v>
      </c>
      <c r="K244" s="43">
        <f>ПРОТОКОЛ!K1043</f>
        <v>0</v>
      </c>
      <c r="L244" s="45">
        <f>ПРОТОКОЛ!L1043</f>
        <v>0</v>
      </c>
      <c r="M244" s="43">
        <f>ПРОТОКОЛ!M1043</f>
        <v>0</v>
      </c>
      <c r="N244" s="45">
        <f>ПРОТОКОЛ!N1043</f>
        <v>0</v>
      </c>
      <c r="O244" s="46">
        <f>ПРОТОКОЛ!O1043</f>
        <v>0</v>
      </c>
      <c r="P244" s="44">
        <f t="shared" si="3"/>
        <v>20</v>
      </c>
    </row>
    <row r="245" spans="1:16" ht="15" customHeight="1">
      <c r="A245" s="41">
        <f>ПРОТОКОЛ!B1044</f>
        <v>0</v>
      </c>
      <c r="B245" s="41" t="str">
        <f>ПРОТОКОЛ!R1044</f>
        <v>Субъект Российской Федерации 39</v>
      </c>
      <c r="C245" s="43">
        <f>ПРОТОКОЛ!C1044</f>
        <v>0</v>
      </c>
      <c r="D245" s="45">
        <f>ПРОТОКОЛ!D1044</f>
        <v>0</v>
      </c>
      <c r="E245" s="43">
        <f>ПРОТОКОЛ!E1044</f>
        <v>0</v>
      </c>
      <c r="F245" s="45">
        <f>ПРОТОКОЛ!F1044</f>
        <v>0</v>
      </c>
      <c r="G245" s="43">
        <f>ПРОТОКОЛ!G1044</f>
        <v>0</v>
      </c>
      <c r="H245" s="43">
        <f>ПРОТОКОЛ!H1044</f>
        <v>0</v>
      </c>
      <c r="I245" s="43">
        <f>ПРОТОКОЛ!I1044</f>
        <v>0</v>
      </c>
      <c r="J245" s="43">
        <f>ПРОТОКОЛ!J1044</f>
        <v>0</v>
      </c>
      <c r="K245" s="43">
        <f>ПРОТОКОЛ!K1044</f>
        <v>0</v>
      </c>
      <c r="L245" s="45">
        <f>ПРОТОКОЛ!L1044</f>
        <v>0</v>
      </c>
      <c r="M245" s="43">
        <f>ПРОТОКОЛ!M1044</f>
        <v>0</v>
      </c>
      <c r="N245" s="45">
        <f>ПРОТОКОЛ!N1044</f>
        <v>0</v>
      </c>
      <c r="O245" s="46">
        <f>ПРОТОКОЛ!O1044</f>
        <v>0</v>
      </c>
      <c r="P245" s="44">
        <f t="shared" si="3"/>
        <v>20</v>
      </c>
    </row>
    <row r="246" spans="1:16" ht="15" customHeight="1">
      <c r="A246" s="41">
        <f>ПРОТОКОЛ!B1045</f>
        <v>0</v>
      </c>
      <c r="B246" s="41" t="str">
        <f>ПРОТОКОЛ!R1045</f>
        <v>Субъект Российской Федерации 39</v>
      </c>
      <c r="C246" s="43">
        <f>ПРОТОКОЛ!C1045</f>
        <v>0</v>
      </c>
      <c r="D246" s="45">
        <f>ПРОТОКОЛ!D1045</f>
        <v>0</v>
      </c>
      <c r="E246" s="43">
        <f>ПРОТОКОЛ!E1045</f>
        <v>0</v>
      </c>
      <c r="F246" s="45">
        <f>ПРОТОКОЛ!F1045</f>
        <v>0</v>
      </c>
      <c r="G246" s="43">
        <f>ПРОТОКОЛ!G1045</f>
        <v>0</v>
      </c>
      <c r="H246" s="43">
        <f>ПРОТОКОЛ!H1045</f>
        <v>0</v>
      </c>
      <c r="I246" s="43">
        <f>ПРОТОКОЛ!I1045</f>
        <v>0</v>
      </c>
      <c r="J246" s="43">
        <f>ПРОТОКОЛ!J1045</f>
        <v>0</v>
      </c>
      <c r="K246" s="43">
        <f>ПРОТОКОЛ!K1045</f>
        <v>0</v>
      </c>
      <c r="L246" s="45">
        <f>ПРОТОКОЛ!L1045</f>
        <v>0</v>
      </c>
      <c r="M246" s="43">
        <f>ПРОТОКОЛ!M1045</f>
        <v>0</v>
      </c>
      <c r="N246" s="45">
        <f>ПРОТОКОЛ!N1045</f>
        <v>0</v>
      </c>
      <c r="O246" s="46">
        <f>ПРОТОКОЛ!O1045</f>
        <v>0</v>
      </c>
      <c r="P246" s="44">
        <f t="shared" si="3"/>
        <v>20</v>
      </c>
    </row>
    <row r="247" spans="1:16" ht="15" customHeight="1">
      <c r="A247" s="41">
        <f>ПРОТОКОЛ!B1046</f>
        <v>0</v>
      </c>
      <c r="B247" s="41" t="str">
        <f>ПРОТОКОЛ!R1046</f>
        <v>Субъект Российской Федерации 39</v>
      </c>
      <c r="C247" s="43">
        <f>ПРОТОКОЛ!C1046</f>
        <v>0</v>
      </c>
      <c r="D247" s="45">
        <f>ПРОТОКОЛ!D1046</f>
        <v>0</v>
      </c>
      <c r="E247" s="43">
        <f>ПРОТОКОЛ!E1046</f>
        <v>0</v>
      </c>
      <c r="F247" s="45">
        <f>ПРОТОКОЛ!F1046</f>
        <v>0</v>
      </c>
      <c r="G247" s="43">
        <f>ПРОТОКОЛ!G1046</f>
        <v>0</v>
      </c>
      <c r="H247" s="43">
        <f>ПРОТОКОЛ!H1046</f>
        <v>0</v>
      </c>
      <c r="I247" s="43">
        <f>ПРОТОКОЛ!I1046</f>
        <v>0</v>
      </c>
      <c r="J247" s="43">
        <f>ПРОТОКОЛ!J1046</f>
        <v>0</v>
      </c>
      <c r="K247" s="43">
        <f>ПРОТОКОЛ!K1046</f>
        <v>0</v>
      </c>
      <c r="L247" s="45">
        <f>ПРОТОКОЛ!L1046</f>
        <v>0</v>
      </c>
      <c r="M247" s="43">
        <f>ПРОТОКОЛ!M1046</f>
        <v>0</v>
      </c>
      <c r="N247" s="45">
        <f>ПРОТОКОЛ!N1046</f>
        <v>0</v>
      </c>
      <c r="O247" s="46">
        <f>ПРОТОКОЛ!O1046</f>
        <v>0</v>
      </c>
      <c r="P247" s="44">
        <f t="shared" si="3"/>
        <v>20</v>
      </c>
    </row>
    <row r="248" spans="1:16" ht="15" customHeight="1">
      <c r="A248" s="41">
        <f>ПРОТОКОЛ!B1047</f>
        <v>0</v>
      </c>
      <c r="B248" s="41" t="str">
        <f>ПРОТОКОЛ!R1047</f>
        <v>Субъект Российской Федерации 39</v>
      </c>
      <c r="C248" s="43">
        <f>ПРОТОКОЛ!C1047</f>
        <v>0</v>
      </c>
      <c r="D248" s="45">
        <f>ПРОТОКОЛ!D1047</f>
        <v>0</v>
      </c>
      <c r="E248" s="43">
        <f>ПРОТОКОЛ!E1047</f>
        <v>0</v>
      </c>
      <c r="F248" s="45">
        <f>ПРОТОКОЛ!F1047</f>
        <v>0</v>
      </c>
      <c r="G248" s="43">
        <f>ПРОТОКОЛ!G1047</f>
        <v>0</v>
      </c>
      <c r="H248" s="43">
        <f>ПРОТОКОЛ!H1047</f>
        <v>0</v>
      </c>
      <c r="I248" s="43">
        <f>ПРОТОКОЛ!I1047</f>
        <v>0</v>
      </c>
      <c r="J248" s="43">
        <f>ПРОТОКОЛ!J1047</f>
        <v>0</v>
      </c>
      <c r="K248" s="43">
        <f>ПРОТОКОЛ!K1047</f>
        <v>0</v>
      </c>
      <c r="L248" s="45">
        <f>ПРОТОКОЛ!L1047</f>
        <v>0</v>
      </c>
      <c r="M248" s="43">
        <f>ПРОТОКОЛ!M1047</f>
        <v>0</v>
      </c>
      <c r="N248" s="45">
        <f>ПРОТОКОЛ!N1047</f>
        <v>0</v>
      </c>
      <c r="O248" s="46">
        <f>ПРОТОКОЛ!O1047</f>
        <v>0</v>
      </c>
      <c r="P248" s="44">
        <f t="shared" si="3"/>
        <v>20</v>
      </c>
    </row>
    <row r="249" spans="1:16" ht="15" customHeight="1">
      <c r="A249" s="41">
        <f>ПРОТОКОЛ!B1048</f>
        <v>0</v>
      </c>
      <c r="B249" s="41" t="str">
        <f>ПРОТОКОЛ!R1048</f>
        <v>Субъект Российской Федерации 39</v>
      </c>
      <c r="C249" s="43">
        <f>ПРОТОКОЛ!C1048</f>
        <v>0</v>
      </c>
      <c r="D249" s="45">
        <f>ПРОТОКОЛ!D1048</f>
        <v>0</v>
      </c>
      <c r="E249" s="43">
        <f>ПРОТОКОЛ!E1048</f>
        <v>0</v>
      </c>
      <c r="F249" s="45">
        <f>ПРОТОКОЛ!F1048</f>
        <v>0</v>
      </c>
      <c r="G249" s="43">
        <f>ПРОТОКОЛ!G1048</f>
        <v>0</v>
      </c>
      <c r="H249" s="43">
        <f>ПРОТОКОЛ!H1048</f>
        <v>0</v>
      </c>
      <c r="I249" s="43">
        <f>ПРОТОКОЛ!I1048</f>
        <v>0</v>
      </c>
      <c r="J249" s="43">
        <f>ПРОТОКОЛ!J1048</f>
        <v>0</v>
      </c>
      <c r="K249" s="43">
        <f>ПРОТОКОЛ!K1048</f>
        <v>0</v>
      </c>
      <c r="L249" s="45">
        <f>ПРОТОКОЛ!L1048</f>
        <v>0</v>
      </c>
      <c r="M249" s="43">
        <f>ПРОТОКОЛ!M1048</f>
        <v>0</v>
      </c>
      <c r="N249" s="45">
        <f>ПРОТОКОЛ!N1048</f>
        <v>0</v>
      </c>
      <c r="O249" s="46">
        <f>ПРОТОКОЛ!O1048</f>
        <v>0</v>
      </c>
      <c r="P249" s="44">
        <f t="shared" si="3"/>
        <v>20</v>
      </c>
    </row>
    <row r="250" spans="1:16" ht="15" customHeight="1">
      <c r="A250" s="42">
        <f>ПРОТОКОЛ!B1070</f>
        <v>0</v>
      </c>
      <c r="B250" s="42" t="str">
        <f>ПРОТОКОЛ!R1070</f>
        <v>Субъект Российской Федерации 40</v>
      </c>
      <c r="C250" s="43">
        <f>ПРОТОКОЛ!C1070</f>
        <v>0</v>
      </c>
      <c r="D250" s="45">
        <f>ПРОТОКОЛ!D1070</f>
        <v>0</v>
      </c>
      <c r="E250" s="43">
        <f>ПРОТОКОЛ!E1070</f>
        <v>0</v>
      </c>
      <c r="F250" s="45">
        <f>ПРОТОКОЛ!F1070</f>
        <v>0</v>
      </c>
      <c r="G250" s="43">
        <f>ПРОТОКОЛ!G1070</f>
        <v>0</v>
      </c>
      <c r="H250" s="43">
        <f>ПРОТОКОЛ!H1070</f>
        <v>0</v>
      </c>
      <c r="I250" s="43">
        <f>ПРОТОКОЛ!I1070</f>
        <v>0</v>
      </c>
      <c r="J250" s="43">
        <f>ПРОТОКОЛ!J1070</f>
        <v>0</v>
      </c>
      <c r="K250" s="43">
        <f>ПРОТОКОЛ!K1070</f>
        <v>0</v>
      </c>
      <c r="L250" s="45">
        <f>ПРОТОКОЛ!L1070</f>
        <v>0</v>
      </c>
      <c r="M250" s="43">
        <f>ПРОТОКОЛ!M1070</f>
        <v>0</v>
      </c>
      <c r="N250" s="45">
        <f>ПРОТОКОЛ!N1070</f>
        <v>0</v>
      </c>
      <c r="O250" s="46">
        <f>ПРОТОКОЛ!O1070</f>
        <v>0</v>
      </c>
      <c r="P250" s="44">
        <f t="shared" si="3"/>
        <v>20</v>
      </c>
    </row>
    <row r="251" spans="1:16" ht="15" customHeight="1">
      <c r="A251" s="42">
        <f>ПРОТОКОЛ!B1071</f>
        <v>0</v>
      </c>
      <c r="B251" s="42" t="str">
        <f>ПРОТОКОЛ!R1071</f>
        <v>Субъект Российской Федерации 40</v>
      </c>
      <c r="C251" s="43">
        <f>ПРОТОКОЛ!C1071</f>
        <v>0</v>
      </c>
      <c r="D251" s="45">
        <f>ПРОТОКОЛ!D1071</f>
        <v>0</v>
      </c>
      <c r="E251" s="43">
        <f>ПРОТОКОЛ!E1071</f>
        <v>0</v>
      </c>
      <c r="F251" s="45">
        <f>ПРОТОКОЛ!F1071</f>
        <v>0</v>
      </c>
      <c r="G251" s="43">
        <f>ПРОТОКОЛ!G1071</f>
        <v>0</v>
      </c>
      <c r="H251" s="43">
        <f>ПРОТОКОЛ!H1071</f>
        <v>0</v>
      </c>
      <c r="I251" s="43">
        <f>ПРОТОКОЛ!I1071</f>
        <v>0</v>
      </c>
      <c r="J251" s="43">
        <f>ПРОТОКОЛ!J1071</f>
        <v>0</v>
      </c>
      <c r="K251" s="43">
        <f>ПРОТОКОЛ!K1071</f>
        <v>0</v>
      </c>
      <c r="L251" s="45">
        <f>ПРОТОКОЛ!L1071</f>
        <v>0</v>
      </c>
      <c r="M251" s="43">
        <f>ПРОТОКОЛ!M1071</f>
        <v>0</v>
      </c>
      <c r="N251" s="45">
        <f>ПРОТОКОЛ!N1071</f>
        <v>0</v>
      </c>
      <c r="O251" s="46">
        <f>ПРОТОКОЛ!O1071</f>
        <v>0</v>
      </c>
      <c r="P251" s="44">
        <f t="shared" si="3"/>
        <v>20</v>
      </c>
    </row>
    <row r="252" spans="1:16" ht="15" customHeight="1">
      <c r="A252" s="42">
        <f>ПРОТОКОЛ!B1072</f>
        <v>0</v>
      </c>
      <c r="B252" s="42" t="str">
        <f>ПРОТОКОЛ!R1072</f>
        <v>Субъект Российской Федерации 40</v>
      </c>
      <c r="C252" s="43">
        <f>ПРОТОКОЛ!C1072</f>
        <v>0</v>
      </c>
      <c r="D252" s="45">
        <f>ПРОТОКОЛ!D1072</f>
        <v>0</v>
      </c>
      <c r="E252" s="43">
        <f>ПРОТОКОЛ!E1072</f>
        <v>0</v>
      </c>
      <c r="F252" s="45">
        <f>ПРОТОКОЛ!F1072</f>
        <v>0</v>
      </c>
      <c r="G252" s="43">
        <f>ПРОТОКОЛ!G1072</f>
        <v>0</v>
      </c>
      <c r="H252" s="43">
        <f>ПРОТОКОЛ!H1072</f>
        <v>0</v>
      </c>
      <c r="I252" s="43">
        <f>ПРОТОКОЛ!I1072</f>
        <v>0</v>
      </c>
      <c r="J252" s="43">
        <f>ПРОТОКОЛ!J1072</f>
        <v>0</v>
      </c>
      <c r="K252" s="43">
        <f>ПРОТОКОЛ!K1072</f>
        <v>0</v>
      </c>
      <c r="L252" s="45">
        <f>ПРОТОКОЛ!L1072</f>
        <v>0</v>
      </c>
      <c r="M252" s="43">
        <f>ПРОТОКОЛ!M1072</f>
        <v>0</v>
      </c>
      <c r="N252" s="45">
        <f>ПРОТОКОЛ!N1072</f>
        <v>0</v>
      </c>
      <c r="O252" s="46">
        <f>ПРОТОКОЛ!O1072</f>
        <v>0</v>
      </c>
      <c r="P252" s="44">
        <f t="shared" si="3"/>
        <v>20</v>
      </c>
    </row>
    <row r="253" spans="1:16" ht="15" customHeight="1">
      <c r="A253" s="42">
        <f>ПРОТОКОЛ!B1073</f>
        <v>0</v>
      </c>
      <c r="B253" s="42" t="str">
        <f>ПРОТОКОЛ!R1073</f>
        <v>Субъект Российской Федерации 40</v>
      </c>
      <c r="C253" s="43">
        <f>ПРОТОКОЛ!C1073</f>
        <v>0</v>
      </c>
      <c r="D253" s="45">
        <f>ПРОТОКОЛ!D1073</f>
        <v>0</v>
      </c>
      <c r="E253" s="43">
        <f>ПРОТОКОЛ!E1073</f>
        <v>0</v>
      </c>
      <c r="F253" s="45">
        <f>ПРОТОКОЛ!F1073</f>
        <v>0</v>
      </c>
      <c r="G253" s="43">
        <f>ПРОТОКОЛ!G1073</f>
        <v>0</v>
      </c>
      <c r="H253" s="43">
        <f>ПРОТОКОЛ!H1073</f>
        <v>0</v>
      </c>
      <c r="I253" s="43">
        <f>ПРОТОКОЛ!I1073</f>
        <v>0</v>
      </c>
      <c r="J253" s="43">
        <f>ПРОТОКОЛ!J1073</f>
        <v>0</v>
      </c>
      <c r="K253" s="43">
        <f>ПРОТОКОЛ!K1073</f>
        <v>0</v>
      </c>
      <c r="L253" s="45">
        <f>ПРОТОКОЛ!L1073</f>
        <v>0</v>
      </c>
      <c r="M253" s="43">
        <f>ПРОТОКОЛ!M1073</f>
        <v>0</v>
      </c>
      <c r="N253" s="45">
        <f>ПРОТОКОЛ!N1073</f>
        <v>0</v>
      </c>
      <c r="O253" s="46">
        <f>ПРОТОКОЛ!O1073</f>
        <v>0</v>
      </c>
      <c r="P253" s="44">
        <f t="shared" si="3"/>
        <v>20</v>
      </c>
    </row>
    <row r="254" spans="1:16" ht="15" customHeight="1">
      <c r="A254" s="42">
        <f>ПРОТОКОЛ!B1074</f>
        <v>0</v>
      </c>
      <c r="B254" s="42" t="str">
        <f>ПРОТОКОЛ!R1074</f>
        <v>Субъект Российской Федерации 40</v>
      </c>
      <c r="C254" s="43">
        <f>ПРОТОКОЛ!C1074</f>
        <v>0</v>
      </c>
      <c r="D254" s="45">
        <f>ПРОТОКОЛ!D1074</f>
        <v>0</v>
      </c>
      <c r="E254" s="43">
        <f>ПРОТОКОЛ!E1074</f>
        <v>0</v>
      </c>
      <c r="F254" s="45">
        <f>ПРОТОКОЛ!F1074</f>
        <v>0</v>
      </c>
      <c r="G254" s="43">
        <f>ПРОТОКОЛ!G1074</f>
        <v>0</v>
      </c>
      <c r="H254" s="43">
        <f>ПРОТОКОЛ!H1074</f>
        <v>0</v>
      </c>
      <c r="I254" s="43">
        <f>ПРОТОКОЛ!I1074</f>
        <v>0</v>
      </c>
      <c r="J254" s="43">
        <f>ПРОТОКОЛ!J1074</f>
        <v>0</v>
      </c>
      <c r="K254" s="43">
        <f>ПРОТОКОЛ!K1074</f>
        <v>0</v>
      </c>
      <c r="L254" s="45">
        <f>ПРОТОКОЛ!L1074</f>
        <v>0</v>
      </c>
      <c r="M254" s="43">
        <f>ПРОТОКОЛ!M1074</f>
        <v>0</v>
      </c>
      <c r="N254" s="45">
        <f>ПРОТОКОЛ!N1074</f>
        <v>0</v>
      </c>
      <c r="O254" s="46">
        <f>ПРОТОКОЛ!O1074</f>
        <v>0</v>
      </c>
      <c r="P254" s="44">
        <f t="shared" si="3"/>
        <v>20</v>
      </c>
    </row>
    <row r="255" spans="1:16" ht="15" customHeight="1">
      <c r="A255" s="42">
        <f>ПРОТОКОЛ!B1075</f>
        <v>0</v>
      </c>
      <c r="B255" s="42" t="str">
        <f>ПРОТОКОЛ!R1075</f>
        <v>Субъект Российской Федерации 40</v>
      </c>
      <c r="C255" s="43">
        <f>ПРОТОКОЛ!C1075</f>
        <v>0</v>
      </c>
      <c r="D255" s="45">
        <f>ПРОТОКОЛ!D1075</f>
        <v>0</v>
      </c>
      <c r="E255" s="43">
        <f>ПРОТОКОЛ!E1075</f>
        <v>0</v>
      </c>
      <c r="F255" s="45">
        <f>ПРОТОКОЛ!F1075</f>
        <v>0</v>
      </c>
      <c r="G255" s="43">
        <f>ПРОТОКОЛ!G1075</f>
        <v>0</v>
      </c>
      <c r="H255" s="43">
        <f>ПРОТОКОЛ!H1075</f>
        <v>0</v>
      </c>
      <c r="I255" s="43">
        <f>ПРОТОКОЛ!I1075</f>
        <v>0</v>
      </c>
      <c r="J255" s="43">
        <f>ПРОТОКОЛ!J1075</f>
        <v>0</v>
      </c>
      <c r="K255" s="43">
        <f>ПРОТОКОЛ!K1075</f>
        <v>0</v>
      </c>
      <c r="L255" s="45">
        <f>ПРОТОКОЛ!L1075</f>
        <v>0</v>
      </c>
      <c r="M255" s="43">
        <f>ПРОТОКОЛ!M1075</f>
        <v>0</v>
      </c>
      <c r="N255" s="45">
        <f>ПРОТОКОЛ!N1075</f>
        <v>0</v>
      </c>
      <c r="O255" s="46">
        <f>ПРОТОКОЛ!O1075</f>
        <v>0</v>
      </c>
      <c r="P255" s="44">
        <f t="shared" si="3"/>
        <v>20</v>
      </c>
    </row>
    <row r="256" spans="1:16" ht="15" customHeight="1">
      <c r="A256" s="41">
        <f>ПРОТОКОЛ!B1097</f>
        <v>0</v>
      </c>
      <c r="B256" s="41" t="str">
        <f>ПРОТОКОЛ!R1097</f>
        <v>Субъект Российской Федерации 41</v>
      </c>
      <c r="C256" s="43">
        <f>ПРОТОКОЛ!C1097</f>
        <v>0</v>
      </c>
      <c r="D256" s="45">
        <f>ПРОТОКОЛ!D1097</f>
        <v>0</v>
      </c>
      <c r="E256" s="43">
        <f>ПРОТОКОЛ!E1097</f>
        <v>0</v>
      </c>
      <c r="F256" s="45">
        <f>ПРОТОКОЛ!F1097</f>
        <v>0</v>
      </c>
      <c r="G256" s="43">
        <f>ПРОТОКОЛ!G1097</f>
        <v>0</v>
      </c>
      <c r="H256" s="43">
        <f>ПРОТОКОЛ!H1097</f>
        <v>0</v>
      </c>
      <c r="I256" s="43">
        <f>ПРОТОКОЛ!I1097</f>
        <v>0</v>
      </c>
      <c r="J256" s="43">
        <f>ПРОТОКОЛ!J1097</f>
        <v>0</v>
      </c>
      <c r="K256" s="43">
        <f>ПРОТОКОЛ!K1097</f>
        <v>0</v>
      </c>
      <c r="L256" s="45">
        <f>ПРОТОКОЛ!L1097</f>
        <v>0</v>
      </c>
      <c r="M256" s="43">
        <f>ПРОТОКОЛ!M1097</f>
        <v>0</v>
      </c>
      <c r="N256" s="45">
        <f>ПРОТОКОЛ!N1097</f>
        <v>0</v>
      </c>
      <c r="O256" s="46">
        <f>ПРОТОКОЛ!O1097</f>
        <v>0</v>
      </c>
      <c r="P256" s="44">
        <f t="shared" si="3"/>
        <v>20</v>
      </c>
    </row>
    <row r="257" spans="1:16" ht="15" customHeight="1">
      <c r="A257" s="41">
        <f>ПРОТОКОЛ!B1098</f>
        <v>0</v>
      </c>
      <c r="B257" s="41" t="str">
        <f>ПРОТОКОЛ!R1098</f>
        <v>Субъект Российской Федерации 41</v>
      </c>
      <c r="C257" s="43">
        <f>ПРОТОКОЛ!C1098</f>
        <v>0</v>
      </c>
      <c r="D257" s="45">
        <f>ПРОТОКОЛ!D1098</f>
        <v>0</v>
      </c>
      <c r="E257" s="43">
        <f>ПРОТОКОЛ!E1098</f>
        <v>0</v>
      </c>
      <c r="F257" s="45">
        <f>ПРОТОКОЛ!F1098</f>
        <v>0</v>
      </c>
      <c r="G257" s="43">
        <f>ПРОТОКОЛ!G1098</f>
        <v>0</v>
      </c>
      <c r="H257" s="43">
        <f>ПРОТОКОЛ!H1098</f>
        <v>0</v>
      </c>
      <c r="I257" s="43">
        <f>ПРОТОКОЛ!I1098</f>
        <v>0</v>
      </c>
      <c r="J257" s="43">
        <f>ПРОТОКОЛ!J1098</f>
        <v>0</v>
      </c>
      <c r="K257" s="43">
        <f>ПРОТОКОЛ!K1098</f>
        <v>0</v>
      </c>
      <c r="L257" s="45">
        <f>ПРОТОКОЛ!L1098</f>
        <v>0</v>
      </c>
      <c r="M257" s="43">
        <f>ПРОТОКОЛ!M1098</f>
        <v>0</v>
      </c>
      <c r="N257" s="45">
        <f>ПРОТОКОЛ!N1098</f>
        <v>0</v>
      </c>
      <c r="O257" s="46">
        <f>ПРОТОКОЛ!O1098</f>
        <v>0</v>
      </c>
      <c r="P257" s="44">
        <f t="shared" si="3"/>
        <v>20</v>
      </c>
    </row>
    <row r="258" spans="1:16" ht="15" customHeight="1">
      <c r="A258" s="41">
        <f>ПРОТОКОЛ!B1099</f>
        <v>0</v>
      </c>
      <c r="B258" s="41" t="str">
        <f>ПРОТОКОЛ!R1099</f>
        <v>Субъект Российской Федерации 41</v>
      </c>
      <c r="C258" s="43">
        <f>ПРОТОКОЛ!C1099</f>
        <v>0</v>
      </c>
      <c r="D258" s="45">
        <f>ПРОТОКОЛ!D1099</f>
        <v>0</v>
      </c>
      <c r="E258" s="43">
        <f>ПРОТОКОЛ!E1099</f>
        <v>0</v>
      </c>
      <c r="F258" s="45">
        <f>ПРОТОКОЛ!F1099</f>
        <v>0</v>
      </c>
      <c r="G258" s="43">
        <f>ПРОТОКОЛ!G1099</f>
        <v>0</v>
      </c>
      <c r="H258" s="43">
        <f>ПРОТОКОЛ!H1099</f>
        <v>0</v>
      </c>
      <c r="I258" s="43">
        <f>ПРОТОКОЛ!I1099</f>
        <v>0</v>
      </c>
      <c r="J258" s="43">
        <f>ПРОТОКОЛ!J1099</f>
        <v>0</v>
      </c>
      <c r="K258" s="43">
        <f>ПРОТОКОЛ!K1099</f>
        <v>0</v>
      </c>
      <c r="L258" s="45">
        <f>ПРОТОКОЛ!L1099</f>
        <v>0</v>
      </c>
      <c r="M258" s="43">
        <f>ПРОТОКОЛ!M1099</f>
        <v>0</v>
      </c>
      <c r="N258" s="45">
        <f>ПРОТОКОЛ!N1099</f>
        <v>0</v>
      </c>
      <c r="O258" s="46">
        <f>ПРОТОКОЛ!O1099</f>
        <v>0</v>
      </c>
      <c r="P258" s="44">
        <f t="shared" si="3"/>
        <v>20</v>
      </c>
    </row>
    <row r="259" spans="1:16" ht="15" customHeight="1">
      <c r="A259" s="41">
        <f>ПРОТОКОЛ!B1100</f>
        <v>0</v>
      </c>
      <c r="B259" s="41" t="str">
        <f>ПРОТОКОЛ!R1100</f>
        <v>Субъект Российской Федерации 41</v>
      </c>
      <c r="C259" s="43">
        <f>ПРОТОКОЛ!C1100</f>
        <v>0</v>
      </c>
      <c r="D259" s="45">
        <f>ПРОТОКОЛ!D1100</f>
        <v>0</v>
      </c>
      <c r="E259" s="43">
        <f>ПРОТОКОЛ!E1100</f>
        <v>0</v>
      </c>
      <c r="F259" s="45">
        <f>ПРОТОКОЛ!F1100</f>
        <v>0</v>
      </c>
      <c r="G259" s="43">
        <f>ПРОТОКОЛ!G1100</f>
        <v>0</v>
      </c>
      <c r="H259" s="43">
        <f>ПРОТОКОЛ!H1100</f>
        <v>0</v>
      </c>
      <c r="I259" s="43">
        <f>ПРОТОКОЛ!I1100</f>
        <v>0</v>
      </c>
      <c r="J259" s="43">
        <f>ПРОТОКОЛ!J1100</f>
        <v>0</v>
      </c>
      <c r="K259" s="43">
        <f>ПРОТОКОЛ!K1100</f>
        <v>0</v>
      </c>
      <c r="L259" s="45">
        <f>ПРОТОКОЛ!L1100</f>
        <v>0</v>
      </c>
      <c r="M259" s="43">
        <f>ПРОТОКОЛ!M1100</f>
        <v>0</v>
      </c>
      <c r="N259" s="45">
        <f>ПРОТОКОЛ!N1100</f>
        <v>0</v>
      </c>
      <c r="O259" s="46">
        <f>ПРОТОКОЛ!O1100</f>
        <v>0</v>
      </c>
      <c r="P259" s="44">
        <f t="shared" si="3"/>
        <v>20</v>
      </c>
    </row>
    <row r="260" spans="1:16" ht="15" customHeight="1">
      <c r="A260" s="41">
        <f>ПРОТОКОЛ!B1101</f>
        <v>0</v>
      </c>
      <c r="B260" s="41" t="str">
        <f>ПРОТОКОЛ!R1101</f>
        <v>Субъект Российской Федерации 41</v>
      </c>
      <c r="C260" s="43">
        <f>ПРОТОКОЛ!C1101</f>
        <v>0</v>
      </c>
      <c r="D260" s="45">
        <f>ПРОТОКОЛ!D1101</f>
        <v>0</v>
      </c>
      <c r="E260" s="43">
        <f>ПРОТОКОЛ!E1101</f>
        <v>0</v>
      </c>
      <c r="F260" s="45">
        <f>ПРОТОКОЛ!F1101</f>
        <v>0</v>
      </c>
      <c r="G260" s="43">
        <f>ПРОТОКОЛ!G1101</f>
        <v>0</v>
      </c>
      <c r="H260" s="43">
        <f>ПРОТОКОЛ!H1101</f>
        <v>0</v>
      </c>
      <c r="I260" s="43">
        <f>ПРОТОКОЛ!I1101</f>
        <v>0</v>
      </c>
      <c r="J260" s="43">
        <f>ПРОТОКОЛ!J1101</f>
        <v>0</v>
      </c>
      <c r="K260" s="43">
        <f>ПРОТОКОЛ!K1101</f>
        <v>0</v>
      </c>
      <c r="L260" s="45">
        <f>ПРОТОКОЛ!L1101</f>
        <v>0</v>
      </c>
      <c r="M260" s="43">
        <f>ПРОТОКОЛ!M1101</f>
        <v>0</v>
      </c>
      <c r="N260" s="45">
        <f>ПРОТОКОЛ!N1101</f>
        <v>0</v>
      </c>
      <c r="O260" s="46">
        <f>ПРОТОКОЛ!O1101</f>
        <v>0</v>
      </c>
      <c r="P260" s="44">
        <f t="shared" si="3"/>
        <v>20</v>
      </c>
    </row>
    <row r="261" spans="1:16" ht="15" customHeight="1">
      <c r="A261" s="41">
        <f>ПРОТОКОЛ!B1102</f>
        <v>0</v>
      </c>
      <c r="B261" s="41" t="str">
        <f>ПРОТОКОЛ!R1102</f>
        <v>Субъект Российской Федерации 41</v>
      </c>
      <c r="C261" s="43">
        <f>ПРОТОКОЛ!C1102</f>
        <v>0</v>
      </c>
      <c r="D261" s="45">
        <f>ПРОТОКОЛ!D1102</f>
        <v>0</v>
      </c>
      <c r="E261" s="43">
        <f>ПРОТОКОЛ!E1102</f>
        <v>0</v>
      </c>
      <c r="F261" s="45">
        <f>ПРОТОКОЛ!F1102</f>
        <v>0</v>
      </c>
      <c r="G261" s="43">
        <f>ПРОТОКОЛ!G1102</f>
        <v>0</v>
      </c>
      <c r="H261" s="43">
        <f>ПРОТОКОЛ!H1102</f>
        <v>0</v>
      </c>
      <c r="I261" s="43">
        <f>ПРОТОКОЛ!I1102</f>
        <v>0</v>
      </c>
      <c r="J261" s="43">
        <f>ПРОТОКОЛ!J1102</f>
        <v>0</v>
      </c>
      <c r="K261" s="43">
        <f>ПРОТОКОЛ!K1102</f>
        <v>0</v>
      </c>
      <c r="L261" s="45">
        <f>ПРОТОКОЛ!L1102</f>
        <v>0</v>
      </c>
      <c r="M261" s="43">
        <f>ПРОТОКОЛ!M1102</f>
        <v>0</v>
      </c>
      <c r="N261" s="45">
        <f>ПРОТОКОЛ!N1102</f>
        <v>0</v>
      </c>
      <c r="O261" s="46">
        <f>ПРОТОКОЛ!O1102</f>
        <v>0</v>
      </c>
      <c r="P261" s="44">
        <f t="shared" si="3"/>
        <v>20</v>
      </c>
    </row>
    <row r="262" spans="1:16" ht="15" customHeight="1">
      <c r="A262" s="42">
        <f>ПРОТОКОЛ!B1124</f>
        <v>0</v>
      </c>
      <c r="B262" s="42" t="str">
        <f>ПРОТОКОЛ!R1124</f>
        <v>Субъект Российской Федерации 42</v>
      </c>
      <c r="C262" s="43">
        <f>ПРОТОКОЛ!C1124</f>
        <v>0</v>
      </c>
      <c r="D262" s="45">
        <f>ПРОТОКОЛ!D1124</f>
        <v>0</v>
      </c>
      <c r="E262" s="43">
        <f>ПРОТОКОЛ!E1124</f>
        <v>0</v>
      </c>
      <c r="F262" s="45">
        <f>ПРОТОКОЛ!F1124</f>
        <v>0</v>
      </c>
      <c r="G262" s="43">
        <f>ПРОТОКОЛ!G1124</f>
        <v>0</v>
      </c>
      <c r="H262" s="43">
        <f>ПРОТОКОЛ!H1124</f>
        <v>0</v>
      </c>
      <c r="I262" s="43">
        <f>ПРОТОКОЛ!I1124</f>
        <v>0</v>
      </c>
      <c r="J262" s="43">
        <f>ПРОТОКОЛ!J1124</f>
        <v>0</v>
      </c>
      <c r="K262" s="43">
        <f>ПРОТОКОЛ!K1124</f>
        <v>0</v>
      </c>
      <c r="L262" s="45">
        <f>ПРОТОКОЛ!L1124</f>
        <v>0</v>
      </c>
      <c r="M262" s="43">
        <f>ПРОТОКОЛ!M1124</f>
        <v>0</v>
      </c>
      <c r="N262" s="45">
        <f>ПРОТОКОЛ!N1124</f>
        <v>0</v>
      </c>
      <c r="O262" s="46">
        <f>ПРОТОКОЛ!O1124</f>
        <v>0</v>
      </c>
      <c r="P262" s="44">
        <f t="shared" si="3"/>
        <v>20</v>
      </c>
    </row>
    <row r="263" spans="1:16" ht="15" customHeight="1">
      <c r="A263" s="42">
        <f>ПРОТОКОЛ!B1125</f>
        <v>0</v>
      </c>
      <c r="B263" s="42" t="str">
        <f>ПРОТОКОЛ!R1125</f>
        <v>Субъект Российской Федерации 42</v>
      </c>
      <c r="C263" s="43">
        <f>ПРОТОКОЛ!C1125</f>
        <v>0</v>
      </c>
      <c r="D263" s="45">
        <f>ПРОТОКОЛ!D1125</f>
        <v>0</v>
      </c>
      <c r="E263" s="43">
        <f>ПРОТОКОЛ!E1125</f>
        <v>0</v>
      </c>
      <c r="F263" s="45">
        <f>ПРОТОКОЛ!F1125</f>
        <v>0</v>
      </c>
      <c r="G263" s="43">
        <f>ПРОТОКОЛ!G1125</f>
        <v>0</v>
      </c>
      <c r="H263" s="43">
        <f>ПРОТОКОЛ!H1125</f>
        <v>0</v>
      </c>
      <c r="I263" s="43">
        <f>ПРОТОКОЛ!I1125</f>
        <v>0</v>
      </c>
      <c r="J263" s="43">
        <f>ПРОТОКОЛ!J1125</f>
        <v>0</v>
      </c>
      <c r="K263" s="43">
        <f>ПРОТОКОЛ!K1125</f>
        <v>0</v>
      </c>
      <c r="L263" s="45">
        <f>ПРОТОКОЛ!L1125</f>
        <v>0</v>
      </c>
      <c r="M263" s="43">
        <f>ПРОТОКОЛ!M1125</f>
        <v>0</v>
      </c>
      <c r="N263" s="45">
        <f>ПРОТОКОЛ!N1125</f>
        <v>0</v>
      </c>
      <c r="O263" s="46">
        <f>ПРОТОКОЛ!O1125</f>
        <v>0</v>
      </c>
      <c r="P263" s="44">
        <f t="shared" si="3"/>
        <v>20</v>
      </c>
    </row>
    <row r="264" spans="1:16" ht="15" customHeight="1">
      <c r="A264" s="42">
        <f>ПРОТОКОЛ!B1126</f>
        <v>0</v>
      </c>
      <c r="B264" s="42" t="str">
        <f>ПРОТОКОЛ!R1126</f>
        <v>Субъект Российской Федерации 42</v>
      </c>
      <c r="C264" s="43">
        <f>ПРОТОКОЛ!C1126</f>
        <v>0</v>
      </c>
      <c r="D264" s="45">
        <f>ПРОТОКОЛ!D1126</f>
        <v>0</v>
      </c>
      <c r="E264" s="43">
        <f>ПРОТОКОЛ!E1126</f>
        <v>0</v>
      </c>
      <c r="F264" s="45">
        <f>ПРОТОКОЛ!F1126</f>
        <v>0</v>
      </c>
      <c r="G264" s="43">
        <f>ПРОТОКОЛ!G1126</f>
        <v>0</v>
      </c>
      <c r="H264" s="43">
        <f>ПРОТОКОЛ!H1126</f>
        <v>0</v>
      </c>
      <c r="I264" s="43">
        <f>ПРОТОКОЛ!I1126</f>
        <v>0</v>
      </c>
      <c r="J264" s="43">
        <f>ПРОТОКОЛ!J1126</f>
        <v>0</v>
      </c>
      <c r="K264" s="43">
        <f>ПРОТОКОЛ!K1126</f>
        <v>0</v>
      </c>
      <c r="L264" s="45">
        <f>ПРОТОКОЛ!L1126</f>
        <v>0</v>
      </c>
      <c r="M264" s="43">
        <f>ПРОТОКОЛ!M1126</f>
        <v>0</v>
      </c>
      <c r="N264" s="45">
        <f>ПРОТОКОЛ!N1126</f>
        <v>0</v>
      </c>
      <c r="O264" s="46">
        <f>ПРОТОКОЛ!O1126</f>
        <v>0</v>
      </c>
      <c r="P264" s="44">
        <f t="shared" si="3"/>
        <v>20</v>
      </c>
    </row>
    <row r="265" spans="1:16" ht="15" customHeight="1">
      <c r="A265" s="42">
        <f>ПРОТОКОЛ!B1127</f>
        <v>0</v>
      </c>
      <c r="B265" s="42" t="str">
        <f>ПРОТОКОЛ!R1127</f>
        <v>Субъект Российской Федерации 42</v>
      </c>
      <c r="C265" s="43">
        <f>ПРОТОКОЛ!C1127</f>
        <v>0</v>
      </c>
      <c r="D265" s="45">
        <f>ПРОТОКОЛ!D1127</f>
        <v>0</v>
      </c>
      <c r="E265" s="43">
        <f>ПРОТОКОЛ!E1127</f>
        <v>0</v>
      </c>
      <c r="F265" s="45">
        <f>ПРОТОКОЛ!F1127</f>
        <v>0</v>
      </c>
      <c r="G265" s="43">
        <f>ПРОТОКОЛ!G1127</f>
        <v>0</v>
      </c>
      <c r="H265" s="43">
        <f>ПРОТОКОЛ!H1127</f>
        <v>0</v>
      </c>
      <c r="I265" s="43">
        <f>ПРОТОКОЛ!I1127</f>
        <v>0</v>
      </c>
      <c r="J265" s="43">
        <f>ПРОТОКОЛ!J1127</f>
        <v>0</v>
      </c>
      <c r="K265" s="43">
        <f>ПРОТОКОЛ!K1127</f>
        <v>0</v>
      </c>
      <c r="L265" s="45">
        <f>ПРОТОКОЛ!L1127</f>
        <v>0</v>
      </c>
      <c r="M265" s="43">
        <f>ПРОТОКОЛ!M1127</f>
        <v>0</v>
      </c>
      <c r="N265" s="45">
        <f>ПРОТОКОЛ!N1127</f>
        <v>0</v>
      </c>
      <c r="O265" s="46">
        <f>ПРОТОКОЛ!O1127</f>
        <v>0</v>
      </c>
      <c r="P265" s="44">
        <f t="shared" si="3"/>
        <v>20</v>
      </c>
    </row>
    <row r="266" spans="1:16" ht="15" customHeight="1">
      <c r="A266" s="42">
        <f>ПРОТОКОЛ!B1128</f>
        <v>0</v>
      </c>
      <c r="B266" s="42" t="str">
        <f>ПРОТОКОЛ!R1128</f>
        <v>Субъект Российской Федерации 42</v>
      </c>
      <c r="C266" s="43">
        <f>ПРОТОКОЛ!C1128</f>
        <v>0</v>
      </c>
      <c r="D266" s="45">
        <f>ПРОТОКОЛ!D1128</f>
        <v>0</v>
      </c>
      <c r="E266" s="43">
        <f>ПРОТОКОЛ!E1128</f>
        <v>0</v>
      </c>
      <c r="F266" s="45">
        <f>ПРОТОКОЛ!F1128</f>
        <v>0</v>
      </c>
      <c r="G266" s="43">
        <f>ПРОТОКОЛ!G1128</f>
        <v>0</v>
      </c>
      <c r="H266" s="43">
        <f>ПРОТОКОЛ!H1128</f>
        <v>0</v>
      </c>
      <c r="I266" s="43">
        <f>ПРОТОКОЛ!I1128</f>
        <v>0</v>
      </c>
      <c r="J266" s="43">
        <f>ПРОТОКОЛ!J1128</f>
        <v>0</v>
      </c>
      <c r="K266" s="43">
        <f>ПРОТОКОЛ!K1128</f>
        <v>0</v>
      </c>
      <c r="L266" s="45">
        <f>ПРОТОКОЛ!L1128</f>
        <v>0</v>
      </c>
      <c r="M266" s="43">
        <f>ПРОТОКОЛ!M1128</f>
        <v>0</v>
      </c>
      <c r="N266" s="45">
        <f>ПРОТОКОЛ!N1128</f>
        <v>0</v>
      </c>
      <c r="O266" s="46">
        <f>ПРОТОКОЛ!O1128</f>
        <v>0</v>
      </c>
      <c r="P266" s="44">
        <f t="shared" si="3"/>
        <v>20</v>
      </c>
    </row>
    <row r="267" spans="1:16" ht="15" customHeight="1">
      <c r="A267" s="42">
        <f>ПРОТОКОЛ!B1129</f>
        <v>0</v>
      </c>
      <c r="B267" s="42" t="str">
        <f>ПРОТОКОЛ!R1129</f>
        <v>Субъект Российской Федерации 42</v>
      </c>
      <c r="C267" s="43">
        <f>ПРОТОКОЛ!C1129</f>
        <v>0</v>
      </c>
      <c r="D267" s="45">
        <f>ПРОТОКОЛ!D1129</f>
        <v>0</v>
      </c>
      <c r="E267" s="43">
        <f>ПРОТОКОЛ!E1129</f>
        <v>0</v>
      </c>
      <c r="F267" s="45">
        <f>ПРОТОКОЛ!F1129</f>
        <v>0</v>
      </c>
      <c r="G267" s="43">
        <f>ПРОТОКОЛ!G1129</f>
        <v>0</v>
      </c>
      <c r="H267" s="43">
        <f>ПРОТОКОЛ!H1129</f>
        <v>0</v>
      </c>
      <c r="I267" s="43">
        <f>ПРОТОКОЛ!I1129</f>
        <v>0</v>
      </c>
      <c r="J267" s="43">
        <f>ПРОТОКОЛ!J1129</f>
        <v>0</v>
      </c>
      <c r="K267" s="43">
        <f>ПРОТОКОЛ!K1129</f>
        <v>0</v>
      </c>
      <c r="L267" s="45">
        <f>ПРОТОКОЛ!L1129</f>
        <v>0</v>
      </c>
      <c r="M267" s="43">
        <f>ПРОТОКОЛ!M1129</f>
        <v>0</v>
      </c>
      <c r="N267" s="45">
        <f>ПРОТОКОЛ!N1129</f>
        <v>0</v>
      </c>
      <c r="O267" s="46">
        <f>ПРОТОКОЛ!O1129</f>
        <v>0</v>
      </c>
      <c r="P267" s="44">
        <f t="shared" si="3"/>
        <v>20</v>
      </c>
    </row>
    <row r="268" spans="1:16" ht="15" customHeight="1">
      <c r="A268" s="41">
        <f>ПРОТОКОЛ!B1151</f>
        <v>0</v>
      </c>
      <c r="B268" s="41" t="str">
        <f>ПРОТОКОЛ!R1151</f>
        <v>Субъект Российской Федерации 43</v>
      </c>
      <c r="C268" s="43">
        <f>ПРОТОКОЛ!C1151</f>
        <v>0</v>
      </c>
      <c r="D268" s="45">
        <f>ПРОТОКОЛ!D1151</f>
        <v>0</v>
      </c>
      <c r="E268" s="43">
        <f>ПРОТОКОЛ!E1151</f>
        <v>0</v>
      </c>
      <c r="F268" s="45">
        <f>ПРОТОКОЛ!F1151</f>
        <v>0</v>
      </c>
      <c r="G268" s="43">
        <f>ПРОТОКОЛ!G1151</f>
        <v>0</v>
      </c>
      <c r="H268" s="43">
        <f>ПРОТОКОЛ!H1151</f>
        <v>0</v>
      </c>
      <c r="I268" s="43">
        <f>ПРОТОКОЛ!I1151</f>
        <v>0</v>
      </c>
      <c r="J268" s="43">
        <f>ПРОТОКОЛ!J1151</f>
        <v>0</v>
      </c>
      <c r="K268" s="43">
        <f>ПРОТОКОЛ!K1151</f>
        <v>0</v>
      </c>
      <c r="L268" s="45">
        <f>ПРОТОКОЛ!L1151</f>
        <v>0</v>
      </c>
      <c r="M268" s="43">
        <f>ПРОТОКОЛ!M1151</f>
        <v>0</v>
      </c>
      <c r="N268" s="45">
        <f>ПРОТОКОЛ!N1151</f>
        <v>0</v>
      </c>
      <c r="O268" s="46">
        <f>ПРОТОКОЛ!O1151</f>
        <v>0</v>
      </c>
      <c r="P268" s="44">
        <f t="shared" si="3"/>
        <v>20</v>
      </c>
    </row>
    <row r="269" spans="1:16" ht="15" customHeight="1">
      <c r="A269" s="41">
        <f>ПРОТОКОЛ!B1152</f>
        <v>0</v>
      </c>
      <c r="B269" s="41" t="str">
        <f>ПРОТОКОЛ!R1152</f>
        <v>Субъект Российской Федерации 43</v>
      </c>
      <c r="C269" s="43">
        <f>ПРОТОКОЛ!C1152</f>
        <v>0</v>
      </c>
      <c r="D269" s="45">
        <f>ПРОТОКОЛ!D1152</f>
        <v>0</v>
      </c>
      <c r="E269" s="43">
        <f>ПРОТОКОЛ!E1152</f>
        <v>0</v>
      </c>
      <c r="F269" s="45">
        <f>ПРОТОКОЛ!F1152</f>
        <v>0</v>
      </c>
      <c r="G269" s="43">
        <f>ПРОТОКОЛ!G1152</f>
        <v>0</v>
      </c>
      <c r="H269" s="43">
        <f>ПРОТОКОЛ!H1152</f>
        <v>0</v>
      </c>
      <c r="I269" s="43">
        <f>ПРОТОКОЛ!I1152</f>
        <v>0</v>
      </c>
      <c r="J269" s="43">
        <f>ПРОТОКОЛ!J1152</f>
        <v>0</v>
      </c>
      <c r="K269" s="43">
        <f>ПРОТОКОЛ!K1152</f>
        <v>0</v>
      </c>
      <c r="L269" s="45">
        <f>ПРОТОКОЛ!L1152</f>
        <v>0</v>
      </c>
      <c r="M269" s="43">
        <f>ПРОТОКОЛ!M1152</f>
        <v>0</v>
      </c>
      <c r="N269" s="45">
        <f>ПРОТОКОЛ!N1152</f>
        <v>0</v>
      </c>
      <c r="O269" s="46">
        <f>ПРОТОКОЛ!O1152</f>
        <v>0</v>
      </c>
      <c r="P269" s="44">
        <f t="shared" si="3"/>
        <v>20</v>
      </c>
    </row>
    <row r="270" spans="1:16" ht="15" customHeight="1">
      <c r="A270" s="41">
        <f>ПРОТОКОЛ!B1153</f>
        <v>0</v>
      </c>
      <c r="B270" s="41" t="str">
        <f>ПРОТОКОЛ!R1153</f>
        <v>Субъект Российской Федерации 43</v>
      </c>
      <c r="C270" s="43">
        <f>ПРОТОКОЛ!C1153</f>
        <v>0</v>
      </c>
      <c r="D270" s="45">
        <f>ПРОТОКОЛ!D1153</f>
        <v>0</v>
      </c>
      <c r="E270" s="43">
        <f>ПРОТОКОЛ!E1153</f>
        <v>0</v>
      </c>
      <c r="F270" s="45">
        <f>ПРОТОКОЛ!F1153</f>
        <v>0</v>
      </c>
      <c r="G270" s="43">
        <f>ПРОТОКОЛ!G1153</f>
        <v>0</v>
      </c>
      <c r="H270" s="43">
        <f>ПРОТОКОЛ!H1153</f>
        <v>0</v>
      </c>
      <c r="I270" s="43">
        <f>ПРОТОКОЛ!I1153</f>
        <v>0</v>
      </c>
      <c r="J270" s="43">
        <f>ПРОТОКОЛ!J1153</f>
        <v>0</v>
      </c>
      <c r="K270" s="43">
        <f>ПРОТОКОЛ!K1153</f>
        <v>0</v>
      </c>
      <c r="L270" s="45">
        <f>ПРОТОКОЛ!L1153</f>
        <v>0</v>
      </c>
      <c r="M270" s="43">
        <f>ПРОТОКОЛ!M1153</f>
        <v>0</v>
      </c>
      <c r="N270" s="45">
        <f>ПРОТОКОЛ!N1153</f>
        <v>0</v>
      </c>
      <c r="O270" s="46">
        <f>ПРОТОКОЛ!O1153</f>
        <v>0</v>
      </c>
      <c r="P270" s="44">
        <f t="shared" si="3"/>
        <v>20</v>
      </c>
    </row>
    <row r="271" spans="1:16" ht="15" customHeight="1">
      <c r="A271" s="41">
        <f>ПРОТОКОЛ!B1154</f>
        <v>0</v>
      </c>
      <c r="B271" s="41" t="str">
        <f>ПРОТОКОЛ!R1154</f>
        <v>Субъект Российской Федерации 43</v>
      </c>
      <c r="C271" s="43">
        <f>ПРОТОКОЛ!C1154</f>
        <v>0</v>
      </c>
      <c r="D271" s="45">
        <f>ПРОТОКОЛ!D1154</f>
        <v>0</v>
      </c>
      <c r="E271" s="43">
        <f>ПРОТОКОЛ!E1154</f>
        <v>0</v>
      </c>
      <c r="F271" s="45">
        <f>ПРОТОКОЛ!F1154</f>
        <v>0</v>
      </c>
      <c r="G271" s="43">
        <f>ПРОТОКОЛ!G1154</f>
        <v>0</v>
      </c>
      <c r="H271" s="43">
        <f>ПРОТОКОЛ!H1154</f>
        <v>0</v>
      </c>
      <c r="I271" s="43">
        <f>ПРОТОКОЛ!I1154</f>
        <v>0</v>
      </c>
      <c r="J271" s="43">
        <f>ПРОТОКОЛ!J1154</f>
        <v>0</v>
      </c>
      <c r="K271" s="43">
        <f>ПРОТОКОЛ!K1154</f>
        <v>0</v>
      </c>
      <c r="L271" s="45">
        <f>ПРОТОКОЛ!L1154</f>
        <v>0</v>
      </c>
      <c r="M271" s="43">
        <f>ПРОТОКОЛ!M1154</f>
        <v>0</v>
      </c>
      <c r="N271" s="45">
        <f>ПРОТОКОЛ!N1154</f>
        <v>0</v>
      </c>
      <c r="O271" s="46">
        <f>ПРОТОКОЛ!O1154</f>
        <v>0</v>
      </c>
      <c r="P271" s="44">
        <f t="shared" si="3"/>
        <v>20</v>
      </c>
    </row>
    <row r="272" spans="1:16" ht="15" customHeight="1">
      <c r="A272" s="41">
        <f>ПРОТОКОЛ!B1155</f>
        <v>0</v>
      </c>
      <c r="B272" s="41" t="str">
        <f>ПРОТОКОЛ!R1155</f>
        <v>Субъект Российской Федерации 43</v>
      </c>
      <c r="C272" s="43">
        <f>ПРОТОКОЛ!C1155</f>
        <v>0</v>
      </c>
      <c r="D272" s="45">
        <f>ПРОТОКОЛ!D1155</f>
        <v>0</v>
      </c>
      <c r="E272" s="43">
        <f>ПРОТОКОЛ!E1155</f>
        <v>0</v>
      </c>
      <c r="F272" s="45">
        <f>ПРОТОКОЛ!F1155</f>
        <v>0</v>
      </c>
      <c r="G272" s="43">
        <f>ПРОТОКОЛ!G1155</f>
        <v>0</v>
      </c>
      <c r="H272" s="43">
        <f>ПРОТОКОЛ!H1155</f>
        <v>0</v>
      </c>
      <c r="I272" s="43">
        <f>ПРОТОКОЛ!I1155</f>
        <v>0</v>
      </c>
      <c r="J272" s="43">
        <f>ПРОТОКОЛ!J1155</f>
        <v>0</v>
      </c>
      <c r="K272" s="43">
        <f>ПРОТОКОЛ!K1155</f>
        <v>0</v>
      </c>
      <c r="L272" s="45">
        <f>ПРОТОКОЛ!L1155</f>
        <v>0</v>
      </c>
      <c r="M272" s="43">
        <f>ПРОТОКОЛ!M1155</f>
        <v>0</v>
      </c>
      <c r="N272" s="45">
        <f>ПРОТОКОЛ!N1155</f>
        <v>0</v>
      </c>
      <c r="O272" s="46">
        <f>ПРОТОКОЛ!O1155</f>
        <v>0</v>
      </c>
      <c r="P272" s="44">
        <f t="shared" si="3"/>
        <v>20</v>
      </c>
    </row>
    <row r="273" spans="1:16" ht="15" customHeight="1">
      <c r="A273" s="41">
        <f>ПРОТОКОЛ!B1156</f>
        <v>0</v>
      </c>
      <c r="B273" s="41" t="str">
        <f>ПРОТОКОЛ!R1156</f>
        <v>Субъект Российской Федерации 43</v>
      </c>
      <c r="C273" s="43">
        <f>ПРОТОКОЛ!C1156</f>
        <v>0</v>
      </c>
      <c r="D273" s="45">
        <f>ПРОТОКОЛ!D1156</f>
        <v>0</v>
      </c>
      <c r="E273" s="43">
        <f>ПРОТОКОЛ!E1156</f>
        <v>0</v>
      </c>
      <c r="F273" s="45">
        <f>ПРОТОКОЛ!F1156</f>
        <v>0</v>
      </c>
      <c r="G273" s="43">
        <f>ПРОТОКОЛ!G1156</f>
        <v>0</v>
      </c>
      <c r="H273" s="43">
        <f>ПРОТОКОЛ!H1156</f>
        <v>0</v>
      </c>
      <c r="I273" s="43">
        <f>ПРОТОКОЛ!I1156</f>
        <v>0</v>
      </c>
      <c r="J273" s="43">
        <f>ПРОТОКОЛ!J1156</f>
        <v>0</v>
      </c>
      <c r="K273" s="43">
        <f>ПРОТОКОЛ!K1156</f>
        <v>0</v>
      </c>
      <c r="L273" s="45">
        <f>ПРОТОКОЛ!L1156</f>
        <v>0</v>
      </c>
      <c r="M273" s="43">
        <f>ПРОТОКОЛ!M1156</f>
        <v>0</v>
      </c>
      <c r="N273" s="45">
        <f>ПРОТОКОЛ!N1156</f>
        <v>0</v>
      </c>
      <c r="O273" s="46">
        <f>ПРОТОКОЛ!O1156</f>
        <v>0</v>
      </c>
      <c r="P273" s="44">
        <f t="shared" ref="P273:P336" si="4">SUMPRODUCT(--($O$16:$O$585+$N$16:$N$585/1000&gt;O273+N273/1000))+1</f>
        <v>20</v>
      </c>
    </row>
    <row r="274" spans="1:16" ht="15" customHeight="1">
      <c r="A274" s="42">
        <f>ПРОТОКОЛ!B1178</f>
        <v>0</v>
      </c>
      <c r="B274" s="42" t="str">
        <f>ПРОТОКОЛ!R1178</f>
        <v>Субъект Российской Федерации 44</v>
      </c>
      <c r="C274" s="43">
        <f>ПРОТОКОЛ!C1178</f>
        <v>0</v>
      </c>
      <c r="D274" s="45">
        <f>ПРОТОКОЛ!D1178</f>
        <v>0</v>
      </c>
      <c r="E274" s="43">
        <f>ПРОТОКОЛ!E1178</f>
        <v>0</v>
      </c>
      <c r="F274" s="45">
        <f>ПРОТОКОЛ!F1178</f>
        <v>0</v>
      </c>
      <c r="G274" s="43">
        <f>ПРОТОКОЛ!G1178</f>
        <v>0</v>
      </c>
      <c r="H274" s="43">
        <f>ПРОТОКОЛ!H1178</f>
        <v>0</v>
      </c>
      <c r="I274" s="43">
        <f>ПРОТОКОЛ!I1178</f>
        <v>0</v>
      </c>
      <c r="J274" s="43">
        <f>ПРОТОКОЛ!J1178</f>
        <v>0</v>
      </c>
      <c r="K274" s="43">
        <f>ПРОТОКОЛ!K1178</f>
        <v>0</v>
      </c>
      <c r="L274" s="45">
        <f>ПРОТОКОЛ!L1178</f>
        <v>0</v>
      </c>
      <c r="M274" s="43">
        <f>ПРОТОКОЛ!M1178</f>
        <v>0</v>
      </c>
      <c r="N274" s="45">
        <f>ПРОТОКОЛ!N1178</f>
        <v>0</v>
      </c>
      <c r="O274" s="46">
        <f>ПРОТОКОЛ!O1178</f>
        <v>0</v>
      </c>
      <c r="P274" s="44">
        <f t="shared" si="4"/>
        <v>20</v>
      </c>
    </row>
    <row r="275" spans="1:16" ht="15" customHeight="1">
      <c r="A275" s="42">
        <f>ПРОТОКОЛ!B1179</f>
        <v>0</v>
      </c>
      <c r="B275" s="42" t="str">
        <f>ПРОТОКОЛ!R1179</f>
        <v>Субъект Российской Федерации 44</v>
      </c>
      <c r="C275" s="43">
        <f>ПРОТОКОЛ!C1179</f>
        <v>0</v>
      </c>
      <c r="D275" s="45">
        <f>ПРОТОКОЛ!D1179</f>
        <v>0</v>
      </c>
      <c r="E275" s="43">
        <f>ПРОТОКОЛ!E1179</f>
        <v>0</v>
      </c>
      <c r="F275" s="45">
        <f>ПРОТОКОЛ!F1179</f>
        <v>0</v>
      </c>
      <c r="G275" s="43">
        <f>ПРОТОКОЛ!G1179</f>
        <v>0</v>
      </c>
      <c r="H275" s="43">
        <f>ПРОТОКОЛ!H1179</f>
        <v>0</v>
      </c>
      <c r="I275" s="43">
        <f>ПРОТОКОЛ!I1179</f>
        <v>0</v>
      </c>
      <c r="J275" s="43">
        <f>ПРОТОКОЛ!J1179</f>
        <v>0</v>
      </c>
      <c r="K275" s="43">
        <f>ПРОТОКОЛ!K1179</f>
        <v>0</v>
      </c>
      <c r="L275" s="45">
        <f>ПРОТОКОЛ!L1179</f>
        <v>0</v>
      </c>
      <c r="M275" s="43">
        <f>ПРОТОКОЛ!M1179</f>
        <v>0</v>
      </c>
      <c r="N275" s="45">
        <f>ПРОТОКОЛ!N1179</f>
        <v>0</v>
      </c>
      <c r="O275" s="46">
        <f>ПРОТОКОЛ!O1179</f>
        <v>0</v>
      </c>
      <c r="P275" s="44">
        <f t="shared" si="4"/>
        <v>20</v>
      </c>
    </row>
    <row r="276" spans="1:16" ht="15" customHeight="1">
      <c r="A276" s="42">
        <f>ПРОТОКОЛ!B1180</f>
        <v>0</v>
      </c>
      <c r="B276" s="42" t="str">
        <f>ПРОТОКОЛ!R1180</f>
        <v>Субъект Российской Федерации 44</v>
      </c>
      <c r="C276" s="43">
        <f>ПРОТОКОЛ!C1180</f>
        <v>0</v>
      </c>
      <c r="D276" s="45">
        <f>ПРОТОКОЛ!D1180</f>
        <v>0</v>
      </c>
      <c r="E276" s="43">
        <f>ПРОТОКОЛ!E1180</f>
        <v>0</v>
      </c>
      <c r="F276" s="45">
        <f>ПРОТОКОЛ!F1180</f>
        <v>0</v>
      </c>
      <c r="G276" s="43">
        <f>ПРОТОКОЛ!G1180</f>
        <v>0</v>
      </c>
      <c r="H276" s="43">
        <f>ПРОТОКОЛ!H1180</f>
        <v>0</v>
      </c>
      <c r="I276" s="43">
        <f>ПРОТОКОЛ!I1180</f>
        <v>0</v>
      </c>
      <c r="J276" s="43">
        <f>ПРОТОКОЛ!J1180</f>
        <v>0</v>
      </c>
      <c r="K276" s="43">
        <f>ПРОТОКОЛ!K1180</f>
        <v>0</v>
      </c>
      <c r="L276" s="45">
        <f>ПРОТОКОЛ!L1180</f>
        <v>0</v>
      </c>
      <c r="M276" s="43">
        <f>ПРОТОКОЛ!M1180</f>
        <v>0</v>
      </c>
      <c r="N276" s="45">
        <f>ПРОТОКОЛ!N1180</f>
        <v>0</v>
      </c>
      <c r="O276" s="46">
        <f>ПРОТОКОЛ!O1180</f>
        <v>0</v>
      </c>
      <c r="P276" s="44">
        <f t="shared" si="4"/>
        <v>20</v>
      </c>
    </row>
    <row r="277" spans="1:16" ht="15" customHeight="1">
      <c r="A277" s="42">
        <f>ПРОТОКОЛ!B1181</f>
        <v>0</v>
      </c>
      <c r="B277" s="42" t="str">
        <f>ПРОТОКОЛ!R1181</f>
        <v>Субъект Российской Федерации 44</v>
      </c>
      <c r="C277" s="43">
        <f>ПРОТОКОЛ!C1181</f>
        <v>0</v>
      </c>
      <c r="D277" s="45">
        <f>ПРОТОКОЛ!D1181</f>
        <v>0</v>
      </c>
      <c r="E277" s="43">
        <f>ПРОТОКОЛ!E1181</f>
        <v>0</v>
      </c>
      <c r="F277" s="45">
        <f>ПРОТОКОЛ!F1181</f>
        <v>0</v>
      </c>
      <c r="G277" s="43">
        <f>ПРОТОКОЛ!G1181</f>
        <v>0</v>
      </c>
      <c r="H277" s="43">
        <f>ПРОТОКОЛ!H1181</f>
        <v>0</v>
      </c>
      <c r="I277" s="43">
        <f>ПРОТОКОЛ!I1181</f>
        <v>0</v>
      </c>
      <c r="J277" s="43">
        <f>ПРОТОКОЛ!J1181</f>
        <v>0</v>
      </c>
      <c r="K277" s="43">
        <f>ПРОТОКОЛ!K1181</f>
        <v>0</v>
      </c>
      <c r="L277" s="45">
        <f>ПРОТОКОЛ!L1181</f>
        <v>0</v>
      </c>
      <c r="M277" s="43">
        <f>ПРОТОКОЛ!M1181</f>
        <v>0</v>
      </c>
      <c r="N277" s="45">
        <f>ПРОТОКОЛ!N1181</f>
        <v>0</v>
      </c>
      <c r="O277" s="46">
        <f>ПРОТОКОЛ!O1181</f>
        <v>0</v>
      </c>
      <c r="P277" s="44">
        <f t="shared" si="4"/>
        <v>20</v>
      </c>
    </row>
    <row r="278" spans="1:16" ht="15" customHeight="1">
      <c r="A278" s="42">
        <f>ПРОТОКОЛ!B1182</f>
        <v>0</v>
      </c>
      <c r="B278" s="42" t="str">
        <f>ПРОТОКОЛ!R1182</f>
        <v>Субъект Российской Федерации 44</v>
      </c>
      <c r="C278" s="43">
        <f>ПРОТОКОЛ!C1182</f>
        <v>0</v>
      </c>
      <c r="D278" s="45">
        <f>ПРОТОКОЛ!D1182</f>
        <v>0</v>
      </c>
      <c r="E278" s="43">
        <f>ПРОТОКОЛ!E1182</f>
        <v>0</v>
      </c>
      <c r="F278" s="45">
        <f>ПРОТОКОЛ!F1182</f>
        <v>0</v>
      </c>
      <c r="G278" s="43">
        <f>ПРОТОКОЛ!G1182</f>
        <v>0</v>
      </c>
      <c r="H278" s="43">
        <f>ПРОТОКОЛ!H1182</f>
        <v>0</v>
      </c>
      <c r="I278" s="43">
        <f>ПРОТОКОЛ!I1182</f>
        <v>0</v>
      </c>
      <c r="J278" s="43">
        <f>ПРОТОКОЛ!J1182</f>
        <v>0</v>
      </c>
      <c r="K278" s="43">
        <f>ПРОТОКОЛ!K1182</f>
        <v>0</v>
      </c>
      <c r="L278" s="45">
        <f>ПРОТОКОЛ!L1182</f>
        <v>0</v>
      </c>
      <c r="M278" s="43">
        <f>ПРОТОКОЛ!M1182</f>
        <v>0</v>
      </c>
      <c r="N278" s="45">
        <f>ПРОТОКОЛ!N1182</f>
        <v>0</v>
      </c>
      <c r="O278" s="46">
        <f>ПРОТОКОЛ!O1182</f>
        <v>0</v>
      </c>
      <c r="P278" s="44">
        <f t="shared" si="4"/>
        <v>20</v>
      </c>
    </row>
    <row r="279" spans="1:16" ht="15" customHeight="1">
      <c r="A279" s="42">
        <f>ПРОТОКОЛ!B1183</f>
        <v>0</v>
      </c>
      <c r="B279" s="42" t="str">
        <f>ПРОТОКОЛ!R1183</f>
        <v>Субъект Российской Федерации 44</v>
      </c>
      <c r="C279" s="43">
        <f>ПРОТОКОЛ!C1183</f>
        <v>0</v>
      </c>
      <c r="D279" s="45">
        <f>ПРОТОКОЛ!D1183</f>
        <v>0</v>
      </c>
      <c r="E279" s="43">
        <f>ПРОТОКОЛ!E1183</f>
        <v>0</v>
      </c>
      <c r="F279" s="45">
        <f>ПРОТОКОЛ!F1183</f>
        <v>0</v>
      </c>
      <c r="G279" s="43">
        <f>ПРОТОКОЛ!G1183</f>
        <v>0</v>
      </c>
      <c r="H279" s="43">
        <f>ПРОТОКОЛ!H1183</f>
        <v>0</v>
      </c>
      <c r="I279" s="43">
        <f>ПРОТОКОЛ!I1183</f>
        <v>0</v>
      </c>
      <c r="J279" s="43">
        <f>ПРОТОКОЛ!J1183</f>
        <v>0</v>
      </c>
      <c r="K279" s="43">
        <f>ПРОТОКОЛ!K1183</f>
        <v>0</v>
      </c>
      <c r="L279" s="45">
        <f>ПРОТОКОЛ!L1183</f>
        <v>0</v>
      </c>
      <c r="M279" s="43">
        <f>ПРОТОКОЛ!M1183</f>
        <v>0</v>
      </c>
      <c r="N279" s="45">
        <f>ПРОТОКОЛ!N1183</f>
        <v>0</v>
      </c>
      <c r="O279" s="46">
        <f>ПРОТОКОЛ!O1183</f>
        <v>0</v>
      </c>
      <c r="P279" s="44">
        <f t="shared" si="4"/>
        <v>20</v>
      </c>
    </row>
    <row r="280" spans="1:16" ht="15" customHeight="1">
      <c r="A280" s="41">
        <f>ПРОТОКОЛ!B1205</f>
        <v>0</v>
      </c>
      <c r="B280" s="41" t="str">
        <f>ПРОТОКОЛ!R1205</f>
        <v>Субъект Российской Федерации 45</v>
      </c>
      <c r="C280" s="43">
        <f>ПРОТОКОЛ!C1205</f>
        <v>0</v>
      </c>
      <c r="D280" s="45">
        <f>ПРОТОКОЛ!D1205</f>
        <v>0</v>
      </c>
      <c r="E280" s="43">
        <f>ПРОТОКОЛ!E1205</f>
        <v>0</v>
      </c>
      <c r="F280" s="45">
        <f>ПРОТОКОЛ!F1205</f>
        <v>0</v>
      </c>
      <c r="G280" s="43">
        <f>ПРОТОКОЛ!G1205</f>
        <v>0</v>
      </c>
      <c r="H280" s="43">
        <f>ПРОТОКОЛ!H1205</f>
        <v>0</v>
      </c>
      <c r="I280" s="43">
        <f>ПРОТОКОЛ!I1205</f>
        <v>0</v>
      </c>
      <c r="J280" s="43">
        <f>ПРОТОКОЛ!J1205</f>
        <v>0</v>
      </c>
      <c r="K280" s="43">
        <f>ПРОТОКОЛ!K1205</f>
        <v>0</v>
      </c>
      <c r="L280" s="45">
        <f>ПРОТОКОЛ!L1205</f>
        <v>0</v>
      </c>
      <c r="M280" s="43">
        <f>ПРОТОКОЛ!M1205</f>
        <v>0</v>
      </c>
      <c r="N280" s="45">
        <f>ПРОТОКОЛ!N1205</f>
        <v>0</v>
      </c>
      <c r="O280" s="46">
        <f>ПРОТОКОЛ!O1205</f>
        <v>0</v>
      </c>
      <c r="P280" s="44">
        <f t="shared" si="4"/>
        <v>20</v>
      </c>
    </row>
    <row r="281" spans="1:16" ht="15" customHeight="1">
      <c r="A281" s="41">
        <f>ПРОТОКОЛ!B1206</f>
        <v>0</v>
      </c>
      <c r="B281" s="41" t="str">
        <f>ПРОТОКОЛ!R1206</f>
        <v>Субъект Российской Федерации 45</v>
      </c>
      <c r="C281" s="43">
        <f>ПРОТОКОЛ!C1206</f>
        <v>0</v>
      </c>
      <c r="D281" s="45">
        <f>ПРОТОКОЛ!D1206</f>
        <v>0</v>
      </c>
      <c r="E281" s="43">
        <f>ПРОТОКОЛ!E1206</f>
        <v>0</v>
      </c>
      <c r="F281" s="45">
        <f>ПРОТОКОЛ!F1206</f>
        <v>0</v>
      </c>
      <c r="G281" s="43">
        <f>ПРОТОКОЛ!G1206</f>
        <v>0</v>
      </c>
      <c r="H281" s="43">
        <f>ПРОТОКОЛ!H1206</f>
        <v>0</v>
      </c>
      <c r="I281" s="43">
        <f>ПРОТОКОЛ!I1206</f>
        <v>0</v>
      </c>
      <c r="J281" s="43">
        <f>ПРОТОКОЛ!J1206</f>
        <v>0</v>
      </c>
      <c r="K281" s="43">
        <f>ПРОТОКОЛ!K1206</f>
        <v>0</v>
      </c>
      <c r="L281" s="45">
        <f>ПРОТОКОЛ!L1206</f>
        <v>0</v>
      </c>
      <c r="M281" s="43">
        <f>ПРОТОКОЛ!M1206</f>
        <v>0</v>
      </c>
      <c r="N281" s="45">
        <f>ПРОТОКОЛ!N1206</f>
        <v>0</v>
      </c>
      <c r="O281" s="46">
        <f>ПРОТОКОЛ!O1206</f>
        <v>0</v>
      </c>
      <c r="P281" s="44">
        <f t="shared" si="4"/>
        <v>20</v>
      </c>
    </row>
    <row r="282" spans="1:16" ht="15" customHeight="1">
      <c r="A282" s="41">
        <f>ПРОТОКОЛ!B1207</f>
        <v>0</v>
      </c>
      <c r="B282" s="41" t="str">
        <f>ПРОТОКОЛ!R1207</f>
        <v>Субъект Российской Федерации 45</v>
      </c>
      <c r="C282" s="43">
        <f>ПРОТОКОЛ!C1207</f>
        <v>0</v>
      </c>
      <c r="D282" s="45">
        <f>ПРОТОКОЛ!D1207</f>
        <v>0</v>
      </c>
      <c r="E282" s="43">
        <f>ПРОТОКОЛ!E1207</f>
        <v>0</v>
      </c>
      <c r="F282" s="45">
        <f>ПРОТОКОЛ!F1207</f>
        <v>0</v>
      </c>
      <c r="G282" s="43">
        <f>ПРОТОКОЛ!G1207</f>
        <v>0</v>
      </c>
      <c r="H282" s="43">
        <f>ПРОТОКОЛ!H1207</f>
        <v>0</v>
      </c>
      <c r="I282" s="43">
        <f>ПРОТОКОЛ!I1207</f>
        <v>0</v>
      </c>
      <c r="J282" s="43">
        <f>ПРОТОКОЛ!J1207</f>
        <v>0</v>
      </c>
      <c r="K282" s="43">
        <f>ПРОТОКОЛ!K1207</f>
        <v>0</v>
      </c>
      <c r="L282" s="45">
        <f>ПРОТОКОЛ!L1207</f>
        <v>0</v>
      </c>
      <c r="M282" s="43">
        <f>ПРОТОКОЛ!M1207</f>
        <v>0</v>
      </c>
      <c r="N282" s="45">
        <f>ПРОТОКОЛ!N1207</f>
        <v>0</v>
      </c>
      <c r="O282" s="46">
        <f>ПРОТОКОЛ!O1207</f>
        <v>0</v>
      </c>
      <c r="P282" s="44">
        <f t="shared" si="4"/>
        <v>20</v>
      </c>
    </row>
    <row r="283" spans="1:16" ht="15" customHeight="1">
      <c r="A283" s="41">
        <f>ПРОТОКОЛ!B1208</f>
        <v>0</v>
      </c>
      <c r="B283" s="41" t="str">
        <f>ПРОТОКОЛ!R1208</f>
        <v>Субъект Российской Федерации 45</v>
      </c>
      <c r="C283" s="43">
        <f>ПРОТОКОЛ!C1208</f>
        <v>0</v>
      </c>
      <c r="D283" s="45">
        <f>ПРОТОКОЛ!D1208</f>
        <v>0</v>
      </c>
      <c r="E283" s="43">
        <f>ПРОТОКОЛ!E1208</f>
        <v>0</v>
      </c>
      <c r="F283" s="45">
        <f>ПРОТОКОЛ!F1208</f>
        <v>0</v>
      </c>
      <c r="G283" s="43">
        <f>ПРОТОКОЛ!G1208</f>
        <v>0</v>
      </c>
      <c r="H283" s="43">
        <f>ПРОТОКОЛ!H1208</f>
        <v>0</v>
      </c>
      <c r="I283" s="43">
        <f>ПРОТОКОЛ!I1208</f>
        <v>0</v>
      </c>
      <c r="J283" s="43">
        <f>ПРОТОКОЛ!J1208</f>
        <v>0</v>
      </c>
      <c r="K283" s="43">
        <f>ПРОТОКОЛ!K1208</f>
        <v>0</v>
      </c>
      <c r="L283" s="45">
        <f>ПРОТОКОЛ!L1208</f>
        <v>0</v>
      </c>
      <c r="M283" s="43">
        <f>ПРОТОКОЛ!M1208</f>
        <v>0</v>
      </c>
      <c r="N283" s="45">
        <f>ПРОТОКОЛ!N1208</f>
        <v>0</v>
      </c>
      <c r="O283" s="46">
        <f>ПРОТОКОЛ!O1208</f>
        <v>0</v>
      </c>
      <c r="P283" s="44">
        <f t="shared" si="4"/>
        <v>20</v>
      </c>
    </row>
    <row r="284" spans="1:16" ht="15" customHeight="1">
      <c r="A284" s="41">
        <f>ПРОТОКОЛ!B1209</f>
        <v>0</v>
      </c>
      <c r="B284" s="41" t="str">
        <f>ПРОТОКОЛ!R1209</f>
        <v>Субъект Российской Федерации 45</v>
      </c>
      <c r="C284" s="43">
        <f>ПРОТОКОЛ!C1209</f>
        <v>0</v>
      </c>
      <c r="D284" s="45">
        <f>ПРОТОКОЛ!D1209</f>
        <v>0</v>
      </c>
      <c r="E284" s="43">
        <f>ПРОТОКОЛ!E1209</f>
        <v>0</v>
      </c>
      <c r="F284" s="45">
        <f>ПРОТОКОЛ!F1209</f>
        <v>0</v>
      </c>
      <c r="G284" s="43">
        <f>ПРОТОКОЛ!G1209</f>
        <v>0</v>
      </c>
      <c r="H284" s="43">
        <f>ПРОТОКОЛ!H1209</f>
        <v>0</v>
      </c>
      <c r="I284" s="43">
        <f>ПРОТОКОЛ!I1209</f>
        <v>0</v>
      </c>
      <c r="J284" s="43">
        <f>ПРОТОКОЛ!J1209</f>
        <v>0</v>
      </c>
      <c r="K284" s="43">
        <f>ПРОТОКОЛ!K1209</f>
        <v>0</v>
      </c>
      <c r="L284" s="45">
        <f>ПРОТОКОЛ!L1209</f>
        <v>0</v>
      </c>
      <c r="M284" s="43">
        <f>ПРОТОКОЛ!M1209</f>
        <v>0</v>
      </c>
      <c r="N284" s="45">
        <f>ПРОТОКОЛ!N1209</f>
        <v>0</v>
      </c>
      <c r="O284" s="46">
        <f>ПРОТОКОЛ!O1209</f>
        <v>0</v>
      </c>
      <c r="P284" s="44">
        <f t="shared" si="4"/>
        <v>20</v>
      </c>
    </row>
    <row r="285" spans="1:16" ht="15" customHeight="1">
      <c r="A285" s="41">
        <f>ПРОТОКОЛ!B1210</f>
        <v>0</v>
      </c>
      <c r="B285" s="41" t="str">
        <f>ПРОТОКОЛ!R1210</f>
        <v>Субъект Российской Федерации 45</v>
      </c>
      <c r="C285" s="43">
        <f>ПРОТОКОЛ!C1210</f>
        <v>0</v>
      </c>
      <c r="D285" s="45">
        <f>ПРОТОКОЛ!D1210</f>
        <v>0</v>
      </c>
      <c r="E285" s="43">
        <f>ПРОТОКОЛ!E1210</f>
        <v>0</v>
      </c>
      <c r="F285" s="45">
        <f>ПРОТОКОЛ!F1210</f>
        <v>0</v>
      </c>
      <c r="G285" s="43">
        <f>ПРОТОКОЛ!G1210</f>
        <v>0</v>
      </c>
      <c r="H285" s="43">
        <f>ПРОТОКОЛ!H1210</f>
        <v>0</v>
      </c>
      <c r="I285" s="43">
        <f>ПРОТОКОЛ!I1210</f>
        <v>0</v>
      </c>
      <c r="J285" s="43">
        <f>ПРОТОКОЛ!J1210</f>
        <v>0</v>
      </c>
      <c r="K285" s="43">
        <f>ПРОТОКОЛ!K1210</f>
        <v>0</v>
      </c>
      <c r="L285" s="45">
        <f>ПРОТОКОЛ!L1210</f>
        <v>0</v>
      </c>
      <c r="M285" s="43">
        <f>ПРОТОКОЛ!M1210</f>
        <v>0</v>
      </c>
      <c r="N285" s="45">
        <f>ПРОТОКОЛ!N1210</f>
        <v>0</v>
      </c>
      <c r="O285" s="46">
        <f>ПРОТОКОЛ!O1210</f>
        <v>0</v>
      </c>
      <c r="P285" s="44">
        <f t="shared" si="4"/>
        <v>20</v>
      </c>
    </row>
    <row r="286" spans="1:16" ht="15" customHeight="1">
      <c r="A286" s="42">
        <f>ПРОТОКОЛ!B1232</f>
        <v>0</v>
      </c>
      <c r="B286" s="42" t="str">
        <f>ПРОТОКОЛ!R1232</f>
        <v>Субъект Российской Федерации 46</v>
      </c>
      <c r="C286" s="43">
        <f>ПРОТОКОЛ!C1232</f>
        <v>0</v>
      </c>
      <c r="D286" s="45">
        <f>ПРОТОКОЛ!D1232</f>
        <v>0</v>
      </c>
      <c r="E286" s="43">
        <f>ПРОТОКОЛ!E1232</f>
        <v>0</v>
      </c>
      <c r="F286" s="45">
        <f>ПРОТОКОЛ!F1232</f>
        <v>0</v>
      </c>
      <c r="G286" s="43">
        <f>ПРОТОКОЛ!G1232</f>
        <v>0</v>
      </c>
      <c r="H286" s="43">
        <f>ПРОТОКОЛ!H1232</f>
        <v>0</v>
      </c>
      <c r="I286" s="43">
        <f>ПРОТОКОЛ!I1232</f>
        <v>0</v>
      </c>
      <c r="J286" s="43">
        <f>ПРОТОКОЛ!J1232</f>
        <v>0</v>
      </c>
      <c r="K286" s="43">
        <f>ПРОТОКОЛ!K1232</f>
        <v>0</v>
      </c>
      <c r="L286" s="45">
        <f>ПРОТОКОЛ!L1232</f>
        <v>0</v>
      </c>
      <c r="M286" s="43">
        <f>ПРОТОКОЛ!M1232</f>
        <v>0</v>
      </c>
      <c r="N286" s="45">
        <f>ПРОТОКОЛ!N1232</f>
        <v>0</v>
      </c>
      <c r="O286" s="46">
        <f>ПРОТОКОЛ!O1232</f>
        <v>0</v>
      </c>
      <c r="P286" s="44">
        <f t="shared" si="4"/>
        <v>20</v>
      </c>
    </row>
    <row r="287" spans="1:16" ht="15" customHeight="1">
      <c r="A287" s="42">
        <f>ПРОТОКОЛ!B1233</f>
        <v>0</v>
      </c>
      <c r="B287" s="42" t="str">
        <f>ПРОТОКОЛ!R1233</f>
        <v>Субъект Российской Федерации 46</v>
      </c>
      <c r="C287" s="43">
        <f>ПРОТОКОЛ!C1233</f>
        <v>0</v>
      </c>
      <c r="D287" s="45">
        <f>ПРОТОКОЛ!D1233</f>
        <v>0</v>
      </c>
      <c r="E287" s="43">
        <f>ПРОТОКОЛ!E1233</f>
        <v>0</v>
      </c>
      <c r="F287" s="45">
        <f>ПРОТОКОЛ!F1233</f>
        <v>0</v>
      </c>
      <c r="G287" s="43">
        <f>ПРОТОКОЛ!G1233</f>
        <v>0</v>
      </c>
      <c r="H287" s="43">
        <f>ПРОТОКОЛ!H1233</f>
        <v>0</v>
      </c>
      <c r="I287" s="43">
        <f>ПРОТОКОЛ!I1233</f>
        <v>0</v>
      </c>
      <c r="J287" s="43">
        <f>ПРОТОКОЛ!J1233</f>
        <v>0</v>
      </c>
      <c r="K287" s="43">
        <f>ПРОТОКОЛ!K1233</f>
        <v>0</v>
      </c>
      <c r="L287" s="45">
        <f>ПРОТОКОЛ!L1233</f>
        <v>0</v>
      </c>
      <c r="M287" s="43">
        <f>ПРОТОКОЛ!M1233</f>
        <v>0</v>
      </c>
      <c r="N287" s="45">
        <f>ПРОТОКОЛ!N1233</f>
        <v>0</v>
      </c>
      <c r="O287" s="46">
        <f>ПРОТОКОЛ!O1233</f>
        <v>0</v>
      </c>
      <c r="P287" s="44">
        <f t="shared" si="4"/>
        <v>20</v>
      </c>
    </row>
    <row r="288" spans="1:16" ht="15" customHeight="1">
      <c r="A288" s="42">
        <f>ПРОТОКОЛ!B1234</f>
        <v>0</v>
      </c>
      <c r="B288" s="42" t="str">
        <f>ПРОТОКОЛ!R1234</f>
        <v>Субъект Российской Федерации 46</v>
      </c>
      <c r="C288" s="43">
        <f>ПРОТОКОЛ!C1234</f>
        <v>0</v>
      </c>
      <c r="D288" s="45">
        <f>ПРОТОКОЛ!D1234</f>
        <v>0</v>
      </c>
      <c r="E288" s="43">
        <f>ПРОТОКОЛ!E1234</f>
        <v>0</v>
      </c>
      <c r="F288" s="45">
        <f>ПРОТОКОЛ!F1234</f>
        <v>0</v>
      </c>
      <c r="G288" s="43">
        <f>ПРОТОКОЛ!G1234</f>
        <v>0</v>
      </c>
      <c r="H288" s="43">
        <f>ПРОТОКОЛ!H1234</f>
        <v>0</v>
      </c>
      <c r="I288" s="43">
        <f>ПРОТОКОЛ!I1234</f>
        <v>0</v>
      </c>
      <c r="J288" s="43">
        <f>ПРОТОКОЛ!J1234</f>
        <v>0</v>
      </c>
      <c r="K288" s="43">
        <f>ПРОТОКОЛ!K1234</f>
        <v>0</v>
      </c>
      <c r="L288" s="45">
        <f>ПРОТОКОЛ!L1234</f>
        <v>0</v>
      </c>
      <c r="M288" s="43">
        <f>ПРОТОКОЛ!M1234</f>
        <v>0</v>
      </c>
      <c r="N288" s="45">
        <f>ПРОТОКОЛ!N1234</f>
        <v>0</v>
      </c>
      <c r="O288" s="46">
        <f>ПРОТОКОЛ!O1234</f>
        <v>0</v>
      </c>
      <c r="P288" s="44">
        <f t="shared" si="4"/>
        <v>20</v>
      </c>
    </row>
    <row r="289" spans="1:16" ht="15" customHeight="1">
      <c r="A289" s="42">
        <f>ПРОТОКОЛ!B1235</f>
        <v>0</v>
      </c>
      <c r="B289" s="42" t="str">
        <f>ПРОТОКОЛ!R1235</f>
        <v>Субъект Российской Федерации 46</v>
      </c>
      <c r="C289" s="43">
        <f>ПРОТОКОЛ!C1235</f>
        <v>0</v>
      </c>
      <c r="D289" s="45">
        <f>ПРОТОКОЛ!D1235</f>
        <v>0</v>
      </c>
      <c r="E289" s="43">
        <f>ПРОТОКОЛ!E1235</f>
        <v>0</v>
      </c>
      <c r="F289" s="45">
        <f>ПРОТОКОЛ!F1235</f>
        <v>0</v>
      </c>
      <c r="G289" s="43">
        <f>ПРОТОКОЛ!G1235</f>
        <v>0</v>
      </c>
      <c r="H289" s="43">
        <f>ПРОТОКОЛ!H1235</f>
        <v>0</v>
      </c>
      <c r="I289" s="43">
        <f>ПРОТОКОЛ!I1235</f>
        <v>0</v>
      </c>
      <c r="J289" s="43">
        <f>ПРОТОКОЛ!J1235</f>
        <v>0</v>
      </c>
      <c r="K289" s="43">
        <f>ПРОТОКОЛ!K1235</f>
        <v>0</v>
      </c>
      <c r="L289" s="45">
        <f>ПРОТОКОЛ!L1235</f>
        <v>0</v>
      </c>
      <c r="M289" s="43">
        <f>ПРОТОКОЛ!M1235</f>
        <v>0</v>
      </c>
      <c r="N289" s="45">
        <f>ПРОТОКОЛ!N1235</f>
        <v>0</v>
      </c>
      <c r="O289" s="46">
        <f>ПРОТОКОЛ!O1235</f>
        <v>0</v>
      </c>
      <c r="P289" s="44">
        <f t="shared" si="4"/>
        <v>20</v>
      </c>
    </row>
    <row r="290" spans="1:16" ht="15" customHeight="1">
      <c r="A290" s="42">
        <f>ПРОТОКОЛ!B1236</f>
        <v>0</v>
      </c>
      <c r="B290" s="42" t="str">
        <f>ПРОТОКОЛ!R1236</f>
        <v>Субъект Российской Федерации 46</v>
      </c>
      <c r="C290" s="43">
        <f>ПРОТОКОЛ!C1236</f>
        <v>0</v>
      </c>
      <c r="D290" s="45">
        <f>ПРОТОКОЛ!D1236</f>
        <v>0</v>
      </c>
      <c r="E290" s="43">
        <f>ПРОТОКОЛ!E1236</f>
        <v>0</v>
      </c>
      <c r="F290" s="45">
        <f>ПРОТОКОЛ!F1236</f>
        <v>0</v>
      </c>
      <c r="G290" s="43">
        <f>ПРОТОКОЛ!G1236</f>
        <v>0</v>
      </c>
      <c r="H290" s="43">
        <f>ПРОТОКОЛ!H1236</f>
        <v>0</v>
      </c>
      <c r="I290" s="43">
        <f>ПРОТОКОЛ!I1236</f>
        <v>0</v>
      </c>
      <c r="J290" s="43">
        <f>ПРОТОКОЛ!J1236</f>
        <v>0</v>
      </c>
      <c r="K290" s="43">
        <f>ПРОТОКОЛ!K1236</f>
        <v>0</v>
      </c>
      <c r="L290" s="45">
        <f>ПРОТОКОЛ!L1236</f>
        <v>0</v>
      </c>
      <c r="M290" s="43">
        <f>ПРОТОКОЛ!M1236</f>
        <v>0</v>
      </c>
      <c r="N290" s="45">
        <f>ПРОТОКОЛ!N1236</f>
        <v>0</v>
      </c>
      <c r="O290" s="46">
        <f>ПРОТОКОЛ!O1236</f>
        <v>0</v>
      </c>
      <c r="P290" s="44">
        <f t="shared" si="4"/>
        <v>20</v>
      </c>
    </row>
    <row r="291" spans="1:16" ht="15" customHeight="1">
      <c r="A291" s="42">
        <f>ПРОТОКОЛ!B1237</f>
        <v>0</v>
      </c>
      <c r="B291" s="42" t="str">
        <f>ПРОТОКОЛ!R1237</f>
        <v>Субъект Российской Федерации 46</v>
      </c>
      <c r="C291" s="43">
        <f>ПРОТОКОЛ!C1237</f>
        <v>0</v>
      </c>
      <c r="D291" s="45">
        <f>ПРОТОКОЛ!D1237</f>
        <v>0</v>
      </c>
      <c r="E291" s="43">
        <f>ПРОТОКОЛ!E1237</f>
        <v>0</v>
      </c>
      <c r="F291" s="45">
        <f>ПРОТОКОЛ!F1237</f>
        <v>0</v>
      </c>
      <c r="G291" s="43">
        <f>ПРОТОКОЛ!G1237</f>
        <v>0</v>
      </c>
      <c r="H291" s="43">
        <f>ПРОТОКОЛ!H1237</f>
        <v>0</v>
      </c>
      <c r="I291" s="43">
        <f>ПРОТОКОЛ!I1237</f>
        <v>0</v>
      </c>
      <c r="J291" s="43">
        <f>ПРОТОКОЛ!J1237</f>
        <v>0</v>
      </c>
      <c r="K291" s="43">
        <f>ПРОТОКОЛ!K1237</f>
        <v>0</v>
      </c>
      <c r="L291" s="45">
        <f>ПРОТОКОЛ!L1237</f>
        <v>0</v>
      </c>
      <c r="M291" s="43">
        <f>ПРОТОКОЛ!M1237</f>
        <v>0</v>
      </c>
      <c r="N291" s="45">
        <f>ПРОТОКОЛ!N1237</f>
        <v>0</v>
      </c>
      <c r="O291" s="46">
        <f>ПРОТОКОЛ!O1237</f>
        <v>0</v>
      </c>
      <c r="P291" s="44">
        <f t="shared" si="4"/>
        <v>20</v>
      </c>
    </row>
    <row r="292" spans="1:16" ht="15" customHeight="1">
      <c r="A292" s="41">
        <f>ПРОТОКОЛ!B1259</f>
        <v>0</v>
      </c>
      <c r="B292" s="41" t="str">
        <f>ПРОТОКОЛ!R1259</f>
        <v>Субъект Российской Федерации 47</v>
      </c>
      <c r="C292" s="43">
        <f>ПРОТОКОЛ!C1259</f>
        <v>0</v>
      </c>
      <c r="D292" s="45">
        <f>ПРОТОКОЛ!D1259</f>
        <v>0</v>
      </c>
      <c r="E292" s="43">
        <f>ПРОТОКОЛ!E1259</f>
        <v>0</v>
      </c>
      <c r="F292" s="45">
        <f>ПРОТОКОЛ!F1259</f>
        <v>0</v>
      </c>
      <c r="G292" s="43">
        <f>ПРОТОКОЛ!G1259</f>
        <v>0</v>
      </c>
      <c r="H292" s="43">
        <f>ПРОТОКОЛ!H1259</f>
        <v>0</v>
      </c>
      <c r="I292" s="43">
        <f>ПРОТОКОЛ!I1259</f>
        <v>0</v>
      </c>
      <c r="J292" s="43">
        <f>ПРОТОКОЛ!J1259</f>
        <v>0</v>
      </c>
      <c r="K292" s="43">
        <f>ПРОТОКОЛ!K1259</f>
        <v>0</v>
      </c>
      <c r="L292" s="45">
        <f>ПРОТОКОЛ!L1259</f>
        <v>0</v>
      </c>
      <c r="M292" s="43">
        <f>ПРОТОКОЛ!M1259</f>
        <v>0</v>
      </c>
      <c r="N292" s="45">
        <f>ПРОТОКОЛ!N1259</f>
        <v>0</v>
      </c>
      <c r="O292" s="46">
        <f>ПРОТОКОЛ!O1259</f>
        <v>0</v>
      </c>
      <c r="P292" s="44">
        <f t="shared" si="4"/>
        <v>20</v>
      </c>
    </row>
    <row r="293" spans="1:16" ht="15" customHeight="1">
      <c r="A293" s="41">
        <f>ПРОТОКОЛ!B1260</f>
        <v>0</v>
      </c>
      <c r="B293" s="41" t="str">
        <f>ПРОТОКОЛ!R1260</f>
        <v>Субъект Российской Федерации 47</v>
      </c>
      <c r="C293" s="43">
        <f>ПРОТОКОЛ!C1260</f>
        <v>0</v>
      </c>
      <c r="D293" s="45">
        <f>ПРОТОКОЛ!D1260</f>
        <v>0</v>
      </c>
      <c r="E293" s="43">
        <f>ПРОТОКОЛ!E1260</f>
        <v>0</v>
      </c>
      <c r="F293" s="45">
        <f>ПРОТОКОЛ!F1260</f>
        <v>0</v>
      </c>
      <c r="G293" s="43">
        <f>ПРОТОКОЛ!G1260</f>
        <v>0</v>
      </c>
      <c r="H293" s="43">
        <f>ПРОТОКОЛ!H1260</f>
        <v>0</v>
      </c>
      <c r="I293" s="43">
        <f>ПРОТОКОЛ!I1260</f>
        <v>0</v>
      </c>
      <c r="J293" s="43">
        <f>ПРОТОКОЛ!J1260</f>
        <v>0</v>
      </c>
      <c r="K293" s="43">
        <f>ПРОТОКОЛ!K1260</f>
        <v>0</v>
      </c>
      <c r="L293" s="45">
        <f>ПРОТОКОЛ!L1260</f>
        <v>0</v>
      </c>
      <c r="M293" s="43">
        <f>ПРОТОКОЛ!M1260</f>
        <v>0</v>
      </c>
      <c r="N293" s="45">
        <f>ПРОТОКОЛ!N1260</f>
        <v>0</v>
      </c>
      <c r="O293" s="46">
        <f>ПРОТОКОЛ!O1260</f>
        <v>0</v>
      </c>
      <c r="P293" s="44">
        <f t="shared" si="4"/>
        <v>20</v>
      </c>
    </row>
    <row r="294" spans="1:16" ht="15" customHeight="1">
      <c r="A294" s="41">
        <f>ПРОТОКОЛ!B1261</f>
        <v>0</v>
      </c>
      <c r="B294" s="41" t="str">
        <f>ПРОТОКОЛ!R1261</f>
        <v>Субъект Российской Федерации 47</v>
      </c>
      <c r="C294" s="43">
        <f>ПРОТОКОЛ!C1261</f>
        <v>0</v>
      </c>
      <c r="D294" s="45">
        <f>ПРОТОКОЛ!D1261</f>
        <v>0</v>
      </c>
      <c r="E294" s="43">
        <f>ПРОТОКОЛ!E1261</f>
        <v>0</v>
      </c>
      <c r="F294" s="45">
        <f>ПРОТОКОЛ!F1261</f>
        <v>0</v>
      </c>
      <c r="G294" s="43">
        <f>ПРОТОКОЛ!G1261</f>
        <v>0</v>
      </c>
      <c r="H294" s="43">
        <f>ПРОТОКОЛ!H1261</f>
        <v>0</v>
      </c>
      <c r="I294" s="43">
        <f>ПРОТОКОЛ!I1261</f>
        <v>0</v>
      </c>
      <c r="J294" s="43">
        <f>ПРОТОКОЛ!J1261</f>
        <v>0</v>
      </c>
      <c r="K294" s="43">
        <f>ПРОТОКОЛ!K1261</f>
        <v>0</v>
      </c>
      <c r="L294" s="45">
        <f>ПРОТОКОЛ!L1261</f>
        <v>0</v>
      </c>
      <c r="M294" s="43">
        <f>ПРОТОКОЛ!M1261</f>
        <v>0</v>
      </c>
      <c r="N294" s="45">
        <f>ПРОТОКОЛ!N1261</f>
        <v>0</v>
      </c>
      <c r="O294" s="46">
        <f>ПРОТОКОЛ!O1261</f>
        <v>0</v>
      </c>
      <c r="P294" s="44">
        <f t="shared" si="4"/>
        <v>20</v>
      </c>
    </row>
    <row r="295" spans="1:16" ht="15" customHeight="1">
      <c r="A295" s="41">
        <f>ПРОТОКОЛ!B1262</f>
        <v>0</v>
      </c>
      <c r="B295" s="41" t="str">
        <f>ПРОТОКОЛ!R1262</f>
        <v>Субъект Российской Федерации 47</v>
      </c>
      <c r="C295" s="43">
        <f>ПРОТОКОЛ!C1262</f>
        <v>0</v>
      </c>
      <c r="D295" s="45">
        <f>ПРОТОКОЛ!D1262</f>
        <v>0</v>
      </c>
      <c r="E295" s="43">
        <f>ПРОТОКОЛ!E1262</f>
        <v>0</v>
      </c>
      <c r="F295" s="45">
        <f>ПРОТОКОЛ!F1262</f>
        <v>0</v>
      </c>
      <c r="G295" s="43">
        <f>ПРОТОКОЛ!G1262</f>
        <v>0</v>
      </c>
      <c r="H295" s="43">
        <f>ПРОТОКОЛ!H1262</f>
        <v>0</v>
      </c>
      <c r="I295" s="43">
        <f>ПРОТОКОЛ!I1262</f>
        <v>0</v>
      </c>
      <c r="J295" s="43">
        <f>ПРОТОКОЛ!J1262</f>
        <v>0</v>
      </c>
      <c r="K295" s="43">
        <f>ПРОТОКОЛ!K1262</f>
        <v>0</v>
      </c>
      <c r="L295" s="45">
        <f>ПРОТОКОЛ!L1262</f>
        <v>0</v>
      </c>
      <c r="M295" s="43">
        <f>ПРОТОКОЛ!M1262</f>
        <v>0</v>
      </c>
      <c r="N295" s="45">
        <f>ПРОТОКОЛ!N1262</f>
        <v>0</v>
      </c>
      <c r="O295" s="46">
        <f>ПРОТОКОЛ!O1262</f>
        <v>0</v>
      </c>
      <c r="P295" s="44">
        <f t="shared" si="4"/>
        <v>20</v>
      </c>
    </row>
    <row r="296" spans="1:16" ht="15" customHeight="1">
      <c r="A296" s="41">
        <f>ПРОТОКОЛ!B1263</f>
        <v>0</v>
      </c>
      <c r="B296" s="41" t="str">
        <f>ПРОТОКОЛ!R1263</f>
        <v>Субъект Российской Федерации 47</v>
      </c>
      <c r="C296" s="43">
        <f>ПРОТОКОЛ!C1263</f>
        <v>0</v>
      </c>
      <c r="D296" s="45">
        <f>ПРОТОКОЛ!D1263</f>
        <v>0</v>
      </c>
      <c r="E296" s="43">
        <f>ПРОТОКОЛ!E1263</f>
        <v>0</v>
      </c>
      <c r="F296" s="45">
        <f>ПРОТОКОЛ!F1263</f>
        <v>0</v>
      </c>
      <c r="G296" s="43">
        <f>ПРОТОКОЛ!G1263</f>
        <v>0</v>
      </c>
      <c r="H296" s="43">
        <f>ПРОТОКОЛ!H1263</f>
        <v>0</v>
      </c>
      <c r="I296" s="43">
        <f>ПРОТОКОЛ!I1263</f>
        <v>0</v>
      </c>
      <c r="J296" s="43">
        <f>ПРОТОКОЛ!J1263</f>
        <v>0</v>
      </c>
      <c r="K296" s="43">
        <f>ПРОТОКОЛ!K1263</f>
        <v>0</v>
      </c>
      <c r="L296" s="45">
        <f>ПРОТОКОЛ!L1263</f>
        <v>0</v>
      </c>
      <c r="M296" s="43">
        <f>ПРОТОКОЛ!M1263</f>
        <v>0</v>
      </c>
      <c r="N296" s="45">
        <f>ПРОТОКОЛ!N1263</f>
        <v>0</v>
      </c>
      <c r="O296" s="46">
        <f>ПРОТОКОЛ!O1263</f>
        <v>0</v>
      </c>
      <c r="P296" s="44">
        <f t="shared" si="4"/>
        <v>20</v>
      </c>
    </row>
    <row r="297" spans="1:16" ht="15" customHeight="1">
      <c r="A297" s="41">
        <f>ПРОТОКОЛ!B1264</f>
        <v>0</v>
      </c>
      <c r="B297" s="41" t="str">
        <f>ПРОТОКОЛ!R1264</f>
        <v>Субъект Российской Федерации 47</v>
      </c>
      <c r="C297" s="43">
        <f>ПРОТОКОЛ!C1264</f>
        <v>0</v>
      </c>
      <c r="D297" s="45">
        <f>ПРОТОКОЛ!D1264</f>
        <v>0</v>
      </c>
      <c r="E297" s="43">
        <f>ПРОТОКОЛ!E1264</f>
        <v>0</v>
      </c>
      <c r="F297" s="45">
        <f>ПРОТОКОЛ!F1264</f>
        <v>0</v>
      </c>
      <c r="G297" s="43">
        <f>ПРОТОКОЛ!G1264</f>
        <v>0</v>
      </c>
      <c r="H297" s="43">
        <f>ПРОТОКОЛ!H1264</f>
        <v>0</v>
      </c>
      <c r="I297" s="43">
        <f>ПРОТОКОЛ!I1264</f>
        <v>0</v>
      </c>
      <c r="J297" s="43">
        <f>ПРОТОКОЛ!J1264</f>
        <v>0</v>
      </c>
      <c r="K297" s="43">
        <f>ПРОТОКОЛ!K1264</f>
        <v>0</v>
      </c>
      <c r="L297" s="45">
        <f>ПРОТОКОЛ!L1264</f>
        <v>0</v>
      </c>
      <c r="M297" s="43">
        <f>ПРОТОКОЛ!M1264</f>
        <v>0</v>
      </c>
      <c r="N297" s="45">
        <f>ПРОТОКОЛ!N1264</f>
        <v>0</v>
      </c>
      <c r="O297" s="46">
        <f>ПРОТОКОЛ!O1264</f>
        <v>0</v>
      </c>
      <c r="P297" s="44">
        <f t="shared" si="4"/>
        <v>20</v>
      </c>
    </row>
    <row r="298" spans="1:16" ht="15" customHeight="1">
      <c r="A298" s="42">
        <f>ПРОТОКОЛ!B1286</f>
        <v>0</v>
      </c>
      <c r="B298" s="42" t="str">
        <f>ПРОТОКОЛ!R1286</f>
        <v>Субъект Российской Федерации 48</v>
      </c>
      <c r="C298" s="43">
        <f>ПРОТОКОЛ!C1286</f>
        <v>0</v>
      </c>
      <c r="D298" s="45">
        <f>ПРОТОКОЛ!D1286</f>
        <v>0</v>
      </c>
      <c r="E298" s="43">
        <f>ПРОТОКОЛ!E1286</f>
        <v>0</v>
      </c>
      <c r="F298" s="45">
        <f>ПРОТОКОЛ!F1286</f>
        <v>0</v>
      </c>
      <c r="G298" s="43">
        <f>ПРОТОКОЛ!G1286</f>
        <v>0</v>
      </c>
      <c r="H298" s="43">
        <f>ПРОТОКОЛ!H1286</f>
        <v>0</v>
      </c>
      <c r="I298" s="43">
        <f>ПРОТОКОЛ!I1286</f>
        <v>0</v>
      </c>
      <c r="J298" s="43">
        <f>ПРОТОКОЛ!J1286</f>
        <v>0</v>
      </c>
      <c r="K298" s="43">
        <f>ПРОТОКОЛ!K1286</f>
        <v>0</v>
      </c>
      <c r="L298" s="45">
        <f>ПРОТОКОЛ!L1286</f>
        <v>0</v>
      </c>
      <c r="M298" s="43">
        <f>ПРОТОКОЛ!M1286</f>
        <v>0</v>
      </c>
      <c r="N298" s="45">
        <f>ПРОТОКОЛ!N1286</f>
        <v>0</v>
      </c>
      <c r="O298" s="46">
        <f>ПРОТОКОЛ!O1286</f>
        <v>0</v>
      </c>
      <c r="P298" s="44">
        <f t="shared" si="4"/>
        <v>20</v>
      </c>
    </row>
    <row r="299" spans="1:16" ht="15" customHeight="1">
      <c r="A299" s="42">
        <f>ПРОТОКОЛ!B1287</f>
        <v>0</v>
      </c>
      <c r="B299" s="42" t="str">
        <f>ПРОТОКОЛ!R1287</f>
        <v>Субъект Российской Федерации 48</v>
      </c>
      <c r="C299" s="43">
        <f>ПРОТОКОЛ!C1287</f>
        <v>0</v>
      </c>
      <c r="D299" s="45">
        <f>ПРОТОКОЛ!D1287</f>
        <v>0</v>
      </c>
      <c r="E299" s="43">
        <f>ПРОТОКОЛ!E1287</f>
        <v>0</v>
      </c>
      <c r="F299" s="45">
        <f>ПРОТОКОЛ!F1287</f>
        <v>0</v>
      </c>
      <c r="G299" s="43">
        <f>ПРОТОКОЛ!G1287</f>
        <v>0</v>
      </c>
      <c r="H299" s="43">
        <f>ПРОТОКОЛ!H1287</f>
        <v>0</v>
      </c>
      <c r="I299" s="43">
        <f>ПРОТОКОЛ!I1287</f>
        <v>0</v>
      </c>
      <c r="J299" s="43">
        <f>ПРОТОКОЛ!J1287</f>
        <v>0</v>
      </c>
      <c r="K299" s="43">
        <f>ПРОТОКОЛ!K1287</f>
        <v>0</v>
      </c>
      <c r="L299" s="45">
        <f>ПРОТОКОЛ!L1287</f>
        <v>0</v>
      </c>
      <c r="M299" s="43">
        <f>ПРОТОКОЛ!M1287</f>
        <v>0</v>
      </c>
      <c r="N299" s="45">
        <f>ПРОТОКОЛ!N1287</f>
        <v>0</v>
      </c>
      <c r="O299" s="46">
        <f>ПРОТОКОЛ!O1287</f>
        <v>0</v>
      </c>
      <c r="P299" s="44">
        <f t="shared" si="4"/>
        <v>20</v>
      </c>
    </row>
    <row r="300" spans="1:16" ht="15" customHeight="1">
      <c r="A300" s="42">
        <f>ПРОТОКОЛ!B1288</f>
        <v>0</v>
      </c>
      <c r="B300" s="42" t="str">
        <f>ПРОТОКОЛ!R1288</f>
        <v>Субъект Российской Федерации 48</v>
      </c>
      <c r="C300" s="43">
        <f>ПРОТОКОЛ!C1288</f>
        <v>0</v>
      </c>
      <c r="D300" s="45">
        <f>ПРОТОКОЛ!D1288</f>
        <v>0</v>
      </c>
      <c r="E300" s="43">
        <f>ПРОТОКОЛ!E1288</f>
        <v>0</v>
      </c>
      <c r="F300" s="45">
        <f>ПРОТОКОЛ!F1288</f>
        <v>0</v>
      </c>
      <c r="G300" s="43">
        <f>ПРОТОКОЛ!G1288</f>
        <v>0</v>
      </c>
      <c r="H300" s="43">
        <f>ПРОТОКОЛ!H1288</f>
        <v>0</v>
      </c>
      <c r="I300" s="43">
        <f>ПРОТОКОЛ!I1288</f>
        <v>0</v>
      </c>
      <c r="J300" s="43">
        <f>ПРОТОКОЛ!J1288</f>
        <v>0</v>
      </c>
      <c r="K300" s="43">
        <f>ПРОТОКОЛ!K1288</f>
        <v>0</v>
      </c>
      <c r="L300" s="45">
        <f>ПРОТОКОЛ!L1288</f>
        <v>0</v>
      </c>
      <c r="M300" s="43">
        <f>ПРОТОКОЛ!M1288</f>
        <v>0</v>
      </c>
      <c r="N300" s="45">
        <f>ПРОТОКОЛ!N1288</f>
        <v>0</v>
      </c>
      <c r="O300" s="46">
        <f>ПРОТОКОЛ!O1288</f>
        <v>0</v>
      </c>
      <c r="P300" s="44">
        <f t="shared" si="4"/>
        <v>20</v>
      </c>
    </row>
    <row r="301" spans="1:16" ht="15" customHeight="1">
      <c r="A301" s="42">
        <f>ПРОТОКОЛ!B1289</f>
        <v>0</v>
      </c>
      <c r="B301" s="42" t="str">
        <f>ПРОТОКОЛ!R1289</f>
        <v>Субъект Российской Федерации 48</v>
      </c>
      <c r="C301" s="43">
        <f>ПРОТОКОЛ!C1289</f>
        <v>0</v>
      </c>
      <c r="D301" s="45">
        <f>ПРОТОКОЛ!D1289</f>
        <v>0</v>
      </c>
      <c r="E301" s="43">
        <f>ПРОТОКОЛ!E1289</f>
        <v>0</v>
      </c>
      <c r="F301" s="45">
        <f>ПРОТОКОЛ!F1289</f>
        <v>0</v>
      </c>
      <c r="G301" s="43">
        <f>ПРОТОКОЛ!G1289</f>
        <v>0</v>
      </c>
      <c r="H301" s="43">
        <f>ПРОТОКОЛ!H1289</f>
        <v>0</v>
      </c>
      <c r="I301" s="43">
        <f>ПРОТОКОЛ!I1289</f>
        <v>0</v>
      </c>
      <c r="J301" s="43">
        <f>ПРОТОКОЛ!J1289</f>
        <v>0</v>
      </c>
      <c r="K301" s="43">
        <f>ПРОТОКОЛ!K1289</f>
        <v>0</v>
      </c>
      <c r="L301" s="45">
        <f>ПРОТОКОЛ!L1289</f>
        <v>0</v>
      </c>
      <c r="M301" s="43">
        <f>ПРОТОКОЛ!M1289</f>
        <v>0</v>
      </c>
      <c r="N301" s="45">
        <f>ПРОТОКОЛ!N1289</f>
        <v>0</v>
      </c>
      <c r="O301" s="46">
        <f>ПРОТОКОЛ!O1289</f>
        <v>0</v>
      </c>
      <c r="P301" s="44">
        <f t="shared" si="4"/>
        <v>20</v>
      </c>
    </row>
    <row r="302" spans="1:16" ht="15" customHeight="1">
      <c r="A302" s="42">
        <f>ПРОТОКОЛ!B1290</f>
        <v>0</v>
      </c>
      <c r="B302" s="42" t="str">
        <f>ПРОТОКОЛ!R1290</f>
        <v>Субъект Российской Федерации 48</v>
      </c>
      <c r="C302" s="43">
        <f>ПРОТОКОЛ!C1290</f>
        <v>0</v>
      </c>
      <c r="D302" s="45">
        <f>ПРОТОКОЛ!D1290</f>
        <v>0</v>
      </c>
      <c r="E302" s="43">
        <f>ПРОТОКОЛ!E1290</f>
        <v>0</v>
      </c>
      <c r="F302" s="45">
        <f>ПРОТОКОЛ!F1290</f>
        <v>0</v>
      </c>
      <c r="G302" s="43">
        <f>ПРОТОКОЛ!G1290</f>
        <v>0</v>
      </c>
      <c r="H302" s="43">
        <f>ПРОТОКОЛ!H1290</f>
        <v>0</v>
      </c>
      <c r="I302" s="43">
        <f>ПРОТОКОЛ!I1290</f>
        <v>0</v>
      </c>
      <c r="J302" s="43">
        <f>ПРОТОКОЛ!J1290</f>
        <v>0</v>
      </c>
      <c r="K302" s="43">
        <f>ПРОТОКОЛ!K1290</f>
        <v>0</v>
      </c>
      <c r="L302" s="45">
        <f>ПРОТОКОЛ!L1290</f>
        <v>0</v>
      </c>
      <c r="M302" s="43">
        <f>ПРОТОКОЛ!M1290</f>
        <v>0</v>
      </c>
      <c r="N302" s="45">
        <f>ПРОТОКОЛ!N1290</f>
        <v>0</v>
      </c>
      <c r="O302" s="46">
        <f>ПРОТОКОЛ!O1290</f>
        <v>0</v>
      </c>
      <c r="P302" s="44">
        <f t="shared" si="4"/>
        <v>20</v>
      </c>
    </row>
    <row r="303" spans="1:16" ht="15" customHeight="1">
      <c r="A303" s="42">
        <f>ПРОТОКОЛ!B1291</f>
        <v>0</v>
      </c>
      <c r="B303" s="42" t="str">
        <f>ПРОТОКОЛ!R1291</f>
        <v>Субъект Российской Федерации 48</v>
      </c>
      <c r="C303" s="43">
        <f>ПРОТОКОЛ!C1291</f>
        <v>0</v>
      </c>
      <c r="D303" s="45">
        <f>ПРОТОКОЛ!D1291</f>
        <v>0</v>
      </c>
      <c r="E303" s="43">
        <f>ПРОТОКОЛ!E1291</f>
        <v>0</v>
      </c>
      <c r="F303" s="45">
        <f>ПРОТОКОЛ!F1291</f>
        <v>0</v>
      </c>
      <c r="G303" s="43">
        <f>ПРОТОКОЛ!G1291</f>
        <v>0</v>
      </c>
      <c r="H303" s="43">
        <f>ПРОТОКОЛ!H1291</f>
        <v>0</v>
      </c>
      <c r="I303" s="43">
        <f>ПРОТОКОЛ!I1291</f>
        <v>0</v>
      </c>
      <c r="J303" s="43">
        <f>ПРОТОКОЛ!J1291</f>
        <v>0</v>
      </c>
      <c r="K303" s="43">
        <f>ПРОТОКОЛ!K1291</f>
        <v>0</v>
      </c>
      <c r="L303" s="45">
        <f>ПРОТОКОЛ!L1291</f>
        <v>0</v>
      </c>
      <c r="M303" s="43">
        <f>ПРОТОКОЛ!M1291</f>
        <v>0</v>
      </c>
      <c r="N303" s="45">
        <f>ПРОТОКОЛ!N1291</f>
        <v>0</v>
      </c>
      <c r="O303" s="46">
        <f>ПРОТОКОЛ!O1291</f>
        <v>0</v>
      </c>
      <c r="P303" s="44">
        <f t="shared" si="4"/>
        <v>20</v>
      </c>
    </row>
    <row r="304" spans="1:16" ht="15" customHeight="1">
      <c r="A304" s="41">
        <f>ПРОТОКОЛ!B1313</f>
        <v>0</v>
      </c>
      <c r="B304" s="41" t="str">
        <f>ПРОТОКОЛ!R1313</f>
        <v>Субъект Российской Федерации 49</v>
      </c>
      <c r="C304" s="43">
        <f>ПРОТОКОЛ!C1313</f>
        <v>0</v>
      </c>
      <c r="D304" s="45">
        <f>ПРОТОКОЛ!D1313</f>
        <v>0</v>
      </c>
      <c r="E304" s="43">
        <f>ПРОТОКОЛ!E1313</f>
        <v>0</v>
      </c>
      <c r="F304" s="45">
        <f>ПРОТОКОЛ!F1313</f>
        <v>0</v>
      </c>
      <c r="G304" s="43">
        <f>ПРОТОКОЛ!G1313</f>
        <v>0</v>
      </c>
      <c r="H304" s="43">
        <f>ПРОТОКОЛ!H1313</f>
        <v>0</v>
      </c>
      <c r="I304" s="43">
        <f>ПРОТОКОЛ!I1313</f>
        <v>0</v>
      </c>
      <c r="J304" s="43">
        <f>ПРОТОКОЛ!J1313</f>
        <v>0</v>
      </c>
      <c r="K304" s="43">
        <f>ПРОТОКОЛ!K1313</f>
        <v>0</v>
      </c>
      <c r="L304" s="45">
        <f>ПРОТОКОЛ!L1313</f>
        <v>0</v>
      </c>
      <c r="M304" s="43">
        <f>ПРОТОКОЛ!M1313</f>
        <v>0</v>
      </c>
      <c r="N304" s="45">
        <f>ПРОТОКОЛ!N1313</f>
        <v>0</v>
      </c>
      <c r="O304" s="46">
        <f>ПРОТОКОЛ!O1313</f>
        <v>0</v>
      </c>
      <c r="P304" s="44">
        <f t="shared" si="4"/>
        <v>20</v>
      </c>
    </row>
    <row r="305" spans="1:16" ht="15" customHeight="1">
      <c r="A305" s="41">
        <f>ПРОТОКОЛ!B1314</f>
        <v>0</v>
      </c>
      <c r="B305" s="41" t="str">
        <f>ПРОТОКОЛ!R1314</f>
        <v>Субъект Российской Федерации 49</v>
      </c>
      <c r="C305" s="43">
        <f>ПРОТОКОЛ!C1314</f>
        <v>0</v>
      </c>
      <c r="D305" s="45">
        <f>ПРОТОКОЛ!D1314</f>
        <v>0</v>
      </c>
      <c r="E305" s="43">
        <f>ПРОТОКОЛ!E1314</f>
        <v>0</v>
      </c>
      <c r="F305" s="45">
        <f>ПРОТОКОЛ!F1314</f>
        <v>0</v>
      </c>
      <c r="G305" s="43">
        <f>ПРОТОКОЛ!G1314</f>
        <v>0</v>
      </c>
      <c r="H305" s="43">
        <f>ПРОТОКОЛ!H1314</f>
        <v>0</v>
      </c>
      <c r="I305" s="43">
        <f>ПРОТОКОЛ!I1314</f>
        <v>0</v>
      </c>
      <c r="J305" s="43">
        <f>ПРОТОКОЛ!J1314</f>
        <v>0</v>
      </c>
      <c r="K305" s="43">
        <f>ПРОТОКОЛ!K1314</f>
        <v>0</v>
      </c>
      <c r="L305" s="45">
        <f>ПРОТОКОЛ!L1314</f>
        <v>0</v>
      </c>
      <c r="M305" s="43">
        <f>ПРОТОКОЛ!M1314</f>
        <v>0</v>
      </c>
      <c r="N305" s="45">
        <f>ПРОТОКОЛ!N1314</f>
        <v>0</v>
      </c>
      <c r="O305" s="46">
        <f>ПРОТОКОЛ!O1314</f>
        <v>0</v>
      </c>
      <c r="P305" s="44">
        <f t="shared" si="4"/>
        <v>20</v>
      </c>
    </row>
    <row r="306" spans="1:16" ht="15" customHeight="1">
      <c r="A306" s="41">
        <f>ПРОТОКОЛ!B1315</f>
        <v>0</v>
      </c>
      <c r="B306" s="41" t="str">
        <f>ПРОТОКОЛ!R1315</f>
        <v>Субъект Российской Федерации 49</v>
      </c>
      <c r="C306" s="43">
        <f>ПРОТОКОЛ!C1315</f>
        <v>0</v>
      </c>
      <c r="D306" s="45">
        <f>ПРОТОКОЛ!D1315</f>
        <v>0</v>
      </c>
      <c r="E306" s="43">
        <f>ПРОТОКОЛ!E1315</f>
        <v>0</v>
      </c>
      <c r="F306" s="45">
        <f>ПРОТОКОЛ!F1315</f>
        <v>0</v>
      </c>
      <c r="G306" s="43">
        <f>ПРОТОКОЛ!G1315</f>
        <v>0</v>
      </c>
      <c r="H306" s="43">
        <f>ПРОТОКОЛ!H1315</f>
        <v>0</v>
      </c>
      <c r="I306" s="43">
        <f>ПРОТОКОЛ!I1315</f>
        <v>0</v>
      </c>
      <c r="J306" s="43">
        <f>ПРОТОКОЛ!J1315</f>
        <v>0</v>
      </c>
      <c r="K306" s="43">
        <f>ПРОТОКОЛ!K1315</f>
        <v>0</v>
      </c>
      <c r="L306" s="45">
        <f>ПРОТОКОЛ!L1315</f>
        <v>0</v>
      </c>
      <c r="M306" s="43">
        <f>ПРОТОКОЛ!M1315</f>
        <v>0</v>
      </c>
      <c r="N306" s="45">
        <f>ПРОТОКОЛ!N1315</f>
        <v>0</v>
      </c>
      <c r="O306" s="46">
        <f>ПРОТОКОЛ!O1315</f>
        <v>0</v>
      </c>
      <c r="P306" s="44">
        <f t="shared" si="4"/>
        <v>20</v>
      </c>
    </row>
    <row r="307" spans="1:16" ht="15" customHeight="1">
      <c r="A307" s="41">
        <f>ПРОТОКОЛ!B1316</f>
        <v>0</v>
      </c>
      <c r="B307" s="41" t="str">
        <f>ПРОТОКОЛ!R1316</f>
        <v>Субъект Российской Федерации 49</v>
      </c>
      <c r="C307" s="43">
        <f>ПРОТОКОЛ!C1316</f>
        <v>0</v>
      </c>
      <c r="D307" s="45">
        <f>ПРОТОКОЛ!D1316</f>
        <v>0</v>
      </c>
      <c r="E307" s="43">
        <f>ПРОТОКОЛ!E1316</f>
        <v>0</v>
      </c>
      <c r="F307" s="45">
        <f>ПРОТОКОЛ!F1316</f>
        <v>0</v>
      </c>
      <c r="G307" s="43">
        <f>ПРОТОКОЛ!G1316</f>
        <v>0</v>
      </c>
      <c r="H307" s="43">
        <f>ПРОТОКОЛ!H1316</f>
        <v>0</v>
      </c>
      <c r="I307" s="43">
        <f>ПРОТОКОЛ!I1316</f>
        <v>0</v>
      </c>
      <c r="J307" s="43">
        <f>ПРОТОКОЛ!J1316</f>
        <v>0</v>
      </c>
      <c r="K307" s="43">
        <f>ПРОТОКОЛ!K1316</f>
        <v>0</v>
      </c>
      <c r="L307" s="45">
        <f>ПРОТОКОЛ!L1316</f>
        <v>0</v>
      </c>
      <c r="M307" s="43">
        <f>ПРОТОКОЛ!M1316</f>
        <v>0</v>
      </c>
      <c r="N307" s="45">
        <f>ПРОТОКОЛ!N1316</f>
        <v>0</v>
      </c>
      <c r="O307" s="46">
        <f>ПРОТОКОЛ!O1316</f>
        <v>0</v>
      </c>
      <c r="P307" s="44">
        <f t="shared" si="4"/>
        <v>20</v>
      </c>
    </row>
    <row r="308" spans="1:16" ht="15" customHeight="1">
      <c r="A308" s="41">
        <f>ПРОТОКОЛ!B1317</f>
        <v>0</v>
      </c>
      <c r="B308" s="41" t="str">
        <f>ПРОТОКОЛ!R1317</f>
        <v>Субъект Российской Федерации 49</v>
      </c>
      <c r="C308" s="43">
        <f>ПРОТОКОЛ!C1317</f>
        <v>0</v>
      </c>
      <c r="D308" s="45">
        <f>ПРОТОКОЛ!D1317</f>
        <v>0</v>
      </c>
      <c r="E308" s="43">
        <f>ПРОТОКОЛ!E1317</f>
        <v>0</v>
      </c>
      <c r="F308" s="45">
        <f>ПРОТОКОЛ!F1317</f>
        <v>0</v>
      </c>
      <c r="G308" s="43">
        <f>ПРОТОКОЛ!G1317</f>
        <v>0</v>
      </c>
      <c r="H308" s="43">
        <f>ПРОТОКОЛ!H1317</f>
        <v>0</v>
      </c>
      <c r="I308" s="43">
        <f>ПРОТОКОЛ!I1317</f>
        <v>0</v>
      </c>
      <c r="J308" s="43">
        <f>ПРОТОКОЛ!J1317</f>
        <v>0</v>
      </c>
      <c r="K308" s="43">
        <f>ПРОТОКОЛ!K1317</f>
        <v>0</v>
      </c>
      <c r="L308" s="45">
        <f>ПРОТОКОЛ!L1317</f>
        <v>0</v>
      </c>
      <c r="M308" s="43">
        <f>ПРОТОКОЛ!M1317</f>
        <v>0</v>
      </c>
      <c r="N308" s="45">
        <f>ПРОТОКОЛ!N1317</f>
        <v>0</v>
      </c>
      <c r="O308" s="46">
        <f>ПРОТОКОЛ!O1317</f>
        <v>0</v>
      </c>
      <c r="P308" s="44">
        <f t="shared" si="4"/>
        <v>20</v>
      </c>
    </row>
    <row r="309" spans="1:16" ht="15" customHeight="1">
      <c r="A309" s="41">
        <f>ПРОТОКОЛ!B1318</f>
        <v>0</v>
      </c>
      <c r="B309" s="41" t="str">
        <f>ПРОТОКОЛ!R1318</f>
        <v>Субъект Российской Федерации 49</v>
      </c>
      <c r="C309" s="43">
        <f>ПРОТОКОЛ!C1318</f>
        <v>0</v>
      </c>
      <c r="D309" s="45">
        <f>ПРОТОКОЛ!D1318</f>
        <v>0</v>
      </c>
      <c r="E309" s="43">
        <f>ПРОТОКОЛ!E1318</f>
        <v>0</v>
      </c>
      <c r="F309" s="45">
        <f>ПРОТОКОЛ!F1318</f>
        <v>0</v>
      </c>
      <c r="G309" s="43">
        <f>ПРОТОКОЛ!G1318</f>
        <v>0</v>
      </c>
      <c r="H309" s="43">
        <f>ПРОТОКОЛ!H1318</f>
        <v>0</v>
      </c>
      <c r="I309" s="43">
        <f>ПРОТОКОЛ!I1318</f>
        <v>0</v>
      </c>
      <c r="J309" s="43">
        <f>ПРОТОКОЛ!J1318</f>
        <v>0</v>
      </c>
      <c r="K309" s="43">
        <f>ПРОТОКОЛ!K1318</f>
        <v>0</v>
      </c>
      <c r="L309" s="45">
        <f>ПРОТОКОЛ!L1318</f>
        <v>0</v>
      </c>
      <c r="M309" s="43">
        <f>ПРОТОКОЛ!M1318</f>
        <v>0</v>
      </c>
      <c r="N309" s="45">
        <f>ПРОТОКОЛ!N1318</f>
        <v>0</v>
      </c>
      <c r="O309" s="46">
        <f>ПРОТОКОЛ!O1318</f>
        <v>0</v>
      </c>
      <c r="P309" s="44">
        <f t="shared" si="4"/>
        <v>20</v>
      </c>
    </row>
    <row r="310" spans="1:16" ht="15" customHeight="1">
      <c r="A310" s="42">
        <f>ПРОТОКОЛ!B1340</f>
        <v>0</v>
      </c>
      <c r="B310" s="42" t="str">
        <f>ПРОТОКОЛ!R1340</f>
        <v>Субъект Российской Федерации 50</v>
      </c>
      <c r="C310" s="43">
        <f>ПРОТОКОЛ!C1340</f>
        <v>0</v>
      </c>
      <c r="D310" s="45">
        <f>ПРОТОКОЛ!D1340</f>
        <v>0</v>
      </c>
      <c r="E310" s="43">
        <f>ПРОТОКОЛ!E1340</f>
        <v>0</v>
      </c>
      <c r="F310" s="45">
        <f>ПРОТОКОЛ!F1340</f>
        <v>0</v>
      </c>
      <c r="G310" s="43">
        <f>ПРОТОКОЛ!G1340</f>
        <v>0</v>
      </c>
      <c r="H310" s="43">
        <f>ПРОТОКОЛ!H1340</f>
        <v>0</v>
      </c>
      <c r="I310" s="43">
        <f>ПРОТОКОЛ!I1340</f>
        <v>0</v>
      </c>
      <c r="J310" s="43">
        <f>ПРОТОКОЛ!J1340</f>
        <v>0</v>
      </c>
      <c r="K310" s="43">
        <f>ПРОТОКОЛ!K1340</f>
        <v>0</v>
      </c>
      <c r="L310" s="45">
        <f>ПРОТОКОЛ!L1340</f>
        <v>0</v>
      </c>
      <c r="M310" s="43">
        <f>ПРОТОКОЛ!M1340</f>
        <v>0</v>
      </c>
      <c r="N310" s="45">
        <f>ПРОТОКОЛ!N1340</f>
        <v>0</v>
      </c>
      <c r="O310" s="46">
        <f>ПРОТОКОЛ!O1340</f>
        <v>0</v>
      </c>
      <c r="P310" s="44">
        <f t="shared" si="4"/>
        <v>20</v>
      </c>
    </row>
    <row r="311" spans="1:16" ht="15" customHeight="1">
      <c r="A311" s="42">
        <f>ПРОТОКОЛ!B1341</f>
        <v>0</v>
      </c>
      <c r="B311" s="42" t="str">
        <f>ПРОТОКОЛ!R1341</f>
        <v>Субъект Российской Федерации 50</v>
      </c>
      <c r="C311" s="43">
        <f>ПРОТОКОЛ!C1341</f>
        <v>0</v>
      </c>
      <c r="D311" s="45">
        <f>ПРОТОКОЛ!D1341</f>
        <v>0</v>
      </c>
      <c r="E311" s="43">
        <f>ПРОТОКОЛ!E1341</f>
        <v>0</v>
      </c>
      <c r="F311" s="45">
        <f>ПРОТОКОЛ!F1341</f>
        <v>0</v>
      </c>
      <c r="G311" s="43">
        <f>ПРОТОКОЛ!G1341</f>
        <v>0</v>
      </c>
      <c r="H311" s="43">
        <f>ПРОТОКОЛ!H1341</f>
        <v>0</v>
      </c>
      <c r="I311" s="43">
        <f>ПРОТОКОЛ!I1341</f>
        <v>0</v>
      </c>
      <c r="J311" s="43">
        <f>ПРОТОКОЛ!J1341</f>
        <v>0</v>
      </c>
      <c r="K311" s="43">
        <f>ПРОТОКОЛ!K1341</f>
        <v>0</v>
      </c>
      <c r="L311" s="45">
        <f>ПРОТОКОЛ!L1341</f>
        <v>0</v>
      </c>
      <c r="M311" s="43">
        <f>ПРОТОКОЛ!M1341</f>
        <v>0</v>
      </c>
      <c r="N311" s="45">
        <f>ПРОТОКОЛ!N1341</f>
        <v>0</v>
      </c>
      <c r="O311" s="46">
        <f>ПРОТОКОЛ!O1341</f>
        <v>0</v>
      </c>
      <c r="P311" s="44">
        <f t="shared" si="4"/>
        <v>20</v>
      </c>
    </row>
    <row r="312" spans="1:16" ht="15" customHeight="1">
      <c r="A312" s="42">
        <f>ПРОТОКОЛ!B1342</f>
        <v>0</v>
      </c>
      <c r="B312" s="42" t="str">
        <f>ПРОТОКОЛ!R1342</f>
        <v>Субъект Российской Федерации 50</v>
      </c>
      <c r="C312" s="43">
        <f>ПРОТОКОЛ!C1342</f>
        <v>0</v>
      </c>
      <c r="D312" s="45">
        <f>ПРОТОКОЛ!D1342</f>
        <v>0</v>
      </c>
      <c r="E312" s="43">
        <f>ПРОТОКОЛ!E1342</f>
        <v>0</v>
      </c>
      <c r="F312" s="45">
        <f>ПРОТОКОЛ!F1342</f>
        <v>0</v>
      </c>
      <c r="G312" s="43">
        <f>ПРОТОКОЛ!G1342</f>
        <v>0</v>
      </c>
      <c r="H312" s="43">
        <f>ПРОТОКОЛ!H1342</f>
        <v>0</v>
      </c>
      <c r="I312" s="43">
        <f>ПРОТОКОЛ!I1342</f>
        <v>0</v>
      </c>
      <c r="J312" s="43">
        <f>ПРОТОКОЛ!J1342</f>
        <v>0</v>
      </c>
      <c r="K312" s="43">
        <f>ПРОТОКОЛ!K1342</f>
        <v>0</v>
      </c>
      <c r="L312" s="45">
        <f>ПРОТОКОЛ!L1342</f>
        <v>0</v>
      </c>
      <c r="M312" s="43">
        <f>ПРОТОКОЛ!M1342</f>
        <v>0</v>
      </c>
      <c r="N312" s="45">
        <f>ПРОТОКОЛ!N1342</f>
        <v>0</v>
      </c>
      <c r="O312" s="46">
        <f>ПРОТОКОЛ!O1342</f>
        <v>0</v>
      </c>
      <c r="P312" s="44">
        <f t="shared" si="4"/>
        <v>20</v>
      </c>
    </row>
    <row r="313" spans="1:16" ht="15" customHeight="1">
      <c r="A313" s="42">
        <f>ПРОТОКОЛ!B1343</f>
        <v>0</v>
      </c>
      <c r="B313" s="42" t="str">
        <f>ПРОТОКОЛ!R1343</f>
        <v>Субъект Российской Федерации 50</v>
      </c>
      <c r="C313" s="43">
        <f>ПРОТОКОЛ!C1343</f>
        <v>0</v>
      </c>
      <c r="D313" s="45">
        <f>ПРОТОКОЛ!D1343</f>
        <v>0</v>
      </c>
      <c r="E313" s="43">
        <f>ПРОТОКОЛ!E1343</f>
        <v>0</v>
      </c>
      <c r="F313" s="45">
        <f>ПРОТОКОЛ!F1343</f>
        <v>0</v>
      </c>
      <c r="G313" s="43">
        <f>ПРОТОКОЛ!G1343</f>
        <v>0</v>
      </c>
      <c r="H313" s="43">
        <f>ПРОТОКОЛ!H1343</f>
        <v>0</v>
      </c>
      <c r="I313" s="43">
        <f>ПРОТОКОЛ!I1343</f>
        <v>0</v>
      </c>
      <c r="J313" s="43">
        <f>ПРОТОКОЛ!J1343</f>
        <v>0</v>
      </c>
      <c r="K313" s="43">
        <f>ПРОТОКОЛ!K1343</f>
        <v>0</v>
      </c>
      <c r="L313" s="45">
        <f>ПРОТОКОЛ!L1343</f>
        <v>0</v>
      </c>
      <c r="M313" s="43">
        <f>ПРОТОКОЛ!M1343</f>
        <v>0</v>
      </c>
      <c r="N313" s="45">
        <f>ПРОТОКОЛ!N1343</f>
        <v>0</v>
      </c>
      <c r="O313" s="46">
        <f>ПРОТОКОЛ!O1343</f>
        <v>0</v>
      </c>
      <c r="P313" s="44">
        <f t="shared" si="4"/>
        <v>20</v>
      </c>
    </row>
    <row r="314" spans="1:16" ht="15" customHeight="1">
      <c r="A314" s="42">
        <f>ПРОТОКОЛ!B1344</f>
        <v>0</v>
      </c>
      <c r="B314" s="42" t="str">
        <f>ПРОТОКОЛ!R1344</f>
        <v>Субъект Российской Федерации 50</v>
      </c>
      <c r="C314" s="43">
        <f>ПРОТОКОЛ!C1344</f>
        <v>0</v>
      </c>
      <c r="D314" s="45">
        <f>ПРОТОКОЛ!D1344</f>
        <v>0</v>
      </c>
      <c r="E314" s="43">
        <f>ПРОТОКОЛ!E1344</f>
        <v>0</v>
      </c>
      <c r="F314" s="45">
        <f>ПРОТОКОЛ!F1344</f>
        <v>0</v>
      </c>
      <c r="G314" s="43">
        <f>ПРОТОКОЛ!G1344</f>
        <v>0</v>
      </c>
      <c r="H314" s="43">
        <f>ПРОТОКОЛ!H1344</f>
        <v>0</v>
      </c>
      <c r="I314" s="43">
        <f>ПРОТОКОЛ!I1344</f>
        <v>0</v>
      </c>
      <c r="J314" s="43">
        <f>ПРОТОКОЛ!J1344</f>
        <v>0</v>
      </c>
      <c r="K314" s="43">
        <f>ПРОТОКОЛ!K1344</f>
        <v>0</v>
      </c>
      <c r="L314" s="45">
        <f>ПРОТОКОЛ!L1344</f>
        <v>0</v>
      </c>
      <c r="M314" s="43">
        <f>ПРОТОКОЛ!M1344</f>
        <v>0</v>
      </c>
      <c r="N314" s="45">
        <f>ПРОТОКОЛ!N1344</f>
        <v>0</v>
      </c>
      <c r="O314" s="46">
        <f>ПРОТОКОЛ!O1344</f>
        <v>0</v>
      </c>
      <c r="P314" s="44">
        <f t="shared" si="4"/>
        <v>20</v>
      </c>
    </row>
    <row r="315" spans="1:16" ht="15" customHeight="1">
      <c r="A315" s="42">
        <f>ПРОТОКОЛ!B1345</f>
        <v>0</v>
      </c>
      <c r="B315" s="42" t="str">
        <f>ПРОТОКОЛ!R1345</f>
        <v>Субъект Российской Федерации 50</v>
      </c>
      <c r="C315" s="43">
        <f>ПРОТОКОЛ!C1345</f>
        <v>0</v>
      </c>
      <c r="D315" s="45">
        <f>ПРОТОКОЛ!D1345</f>
        <v>0</v>
      </c>
      <c r="E315" s="43">
        <f>ПРОТОКОЛ!E1345</f>
        <v>0</v>
      </c>
      <c r="F315" s="45">
        <f>ПРОТОКОЛ!F1345</f>
        <v>0</v>
      </c>
      <c r="G315" s="43">
        <f>ПРОТОКОЛ!G1345</f>
        <v>0</v>
      </c>
      <c r="H315" s="43">
        <f>ПРОТОКОЛ!H1345</f>
        <v>0</v>
      </c>
      <c r="I315" s="43">
        <f>ПРОТОКОЛ!I1345</f>
        <v>0</v>
      </c>
      <c r="J315" s="43">
        <f>ПРОТОКОЛ!J1345</f>
        <v>0</v>
      </c>
      <c r="K315" s="43">
        <f>ПРОТОКОЛ!K1345</f>
        <v>0</v>
      </c>
      <c r="L315" s="45">
        <f>ПРОТОКОЛ!L1345</f>
        <v>0</v>
      </c>
      <c r="M315" s="43">
        <f>ПРОТОКОЛ!M1345</f>
        <v>0</v>
      </c>
      <c r="N315" s="45">
        <f>ПРОТОКОЛ!N1345</f>
        <v>0</v>
      </c>
      <c r="O315" s="46">
        <f>ПРОТОКОЛ!O1345</f>
        <v>0</v>
      </c>
      <c r="P315" s="44">
        <f t="shared" si="4"/>
        <v>20</v>
      </c>
    </row>
    <row r="316" spans="1:16" ht="15" customHeight="1">
      <c r="A316" s="41">
        <f>ПРОТОКОЛ!B1367</f>
        <v>0</v>
      </c>
      <c r="B316" s="41" t="str">
        <f>ПРОТОКОЛ!R1367</f>
        <v>Субъект Российской Федерации 51</v>
      </c>
      <c r="C316" s="43">
        <f>ПРОТОКОЛ!C1367</f>
        <v>0</v>
      </c>
      <c r="D316" s="45">
        <f>ПРОТОКОЛ!D1367</f>
        <v>0</v>
      </c>
      <c r="E316" s="43">
        <f>ПРОТОКОЛ!E1367</f>
        <v>0</v>
      </c>
      <c r="F316" s="45">
        <f>ПРОТОКОЛ!F1367</f>
        <v>0</v>
      </c>
      <c r="G316" s="43">
        <f>ПРОТОКОЛ!G1367</f>
        <v>0</v>
      </c>
      <c r="H316" s="43">
        <f>ПРОТОКОЛ!H1367</f>
        <v>0</v>
      </c>
      <c r="I316" s="43">
        <f>ПРОТОКОЛ!I1367</f>
        <v>0</v>
      </c>
      <c r="J316" s="43">
        <f>ПРОТОКОЛ!J1367</f>
        <v>0</v>
      </c>
      <c r="K316" s="43">
        <f>ПРОТОКОЛ!K1367</f>
        <v>0</v>
      </c>
      <c r="L316" s="45">
        <f>ПРОТОКОЛ!L1367</f>
        <v>0</v>
      </c>
      <c r="M316" s="43">
        <f>ПРОТОКОЛ!M1367</f>
        <v>0</v>
      </c>
      <c r="N316" s="45">
        <f>ПРОТОКОЛ!N1367</f>
        <v>0</v>
      </c>
      <c r="O316" s="46">
        <f>ПРОТОКОЛ!O1367</f>
        <v>0</v>
      </c>
      <c r="P316" s="44">
        <f t="shared" si="4"/>
        <v>20</v>
      </c>
    </row>
    <row r="317" spans="1:16" ht="15" customHeight="1">
      <c r="A317" s="41">
        <f>ПРОТОКОЛ!B1368</f>
        <v>0</v>
      </c>
      <c r="B317" s="41" t="str">
        <f>ПРОТОКОЛ!R1368</f>
        <v>Субъект Российской Федерации 51</v>
      </c>
      <c r="C317" s="43">
        <f>ПРОТОКОЛ!C1368</f>
        <v>0</v>
      </c>
      <c r="D317" s="45">
        <f>ПРОТОКОЛ!D1368</f>
        <v>0</v>
      </c>
      <c r="E317" s="43">
        <f>ПРОТОКОЛ!E1368</f>
        <v>0</v>
      </c>
      <c r="F317" s="45">
        <f>ПРОТОКОЛ!F1368</f>
        <v>0</v>
      </c>
      <c r="G317" s="43">
        <f>ПРОТОКОЛ!G1368</f>
        <v>0</v>
      </c>
      <c r="H317" s="43">
        <f>ПРОТОКОЛ!H1368</f>
        <v>0</v>
      </c>
      <c r="I317" s="43">
        <f>ПРОТОКОЛ!I1368</f>
        <v>0</v>
      </c>
      <c r="J317" s="43">
        <f>ПРОТОКОЛ!J1368</f>
        <v>0</v>
      </c>
      <c r="K317" s="43">
        <f>ПРОТОКОЛ!K1368</f>
        <v>0</v>
      </c>
      <c r="L317" s="45">
        <f>ПРОТОКОЛ!L1368</f>
        <v>0</v>
      </c>
      <c r="M317" s="43">
        <f>ПРОТОКОЛ!M1368</f>
        <v>0</v>
      </c>
      <c r="N317" s="45">
        <f>ПРОТОКОЛ!N1368</f>
        <v>0</v>
      </c>
      <c r="O317" s="46">
        <f>ПРОТОКОЛ!O1368</f>
        <v>0</v>
      </c>
      <c r="P317" s="44">
        <f t="shared" si="4"/>
        <v>20</v>
      </c>
    </row>
    <row r="318" spans="1:16" ht="15" customHeight="1">
      <c r="A318" s="41">
        <f>ПРОТОКОЛ!B1369</f>
        <v>0</v>
      </c>
      <c r="B318" s="41" t="str">
        <f>ПРОТОКОЛ!R1369</f>
        <v>Субъект Российской Федерации 51</v>
      </c>
      <c r="C318" s="43">
        <f>ПРОТОКОЛ!C1369</f>
        <v>0</v>
      </c>
      <c r="D318" s="45">
        <f>ПРОТОКОЛ!D1369</f>
        <v>0</v>
      </c>
      <c r="E318" s="43">
        <f>ПРОТОКОЛ!E1369</f>
        <v>0</v>
      </c>
      <c r="F318" s="45">
        <f>ПРОТОКОЛ!F1369</f>
        <v>0</v>
      </c>
      <c r="G318" s="43">
        <f>ПРОТОКОЛ!G1369</f>
        <v>0</v>
      </c>
      <c r="H318" s="43">
        <f>ПРОТОКОЛ!H1369</f>
        <v>0</v>
      </c>
      <c r="I318" s="43">
        <f>ПРОТОКОЛ!I1369</f>
        <v>0</v>
      </c>
      <c r="J318" s="43">
        <f>ПРОТОКОЛ!J1369</f>
        <v>0</v>
      </c>
      <c r="K318" s="43">
        <f>ПРОТОКОЛ!K1369</f>
        <v>0</v>
      </c>
      <c r="L318" s="45">
        <f>ПРОТОКОЛ!L1369</f>
        <v>0</v>
      </c>
      <c r="M318" s="43">
        <f>ПРОТОКОЛ!M1369</f>
        <v>0</v>
      </c>
      <c r="N318" s="45">
        <f>ПРОТОКОЛ!N1369</f>
        <v>0</v>
      </c>
      <c r="O318" s="46">
        <f>ПРОТОКОЛ!O1369</f>
        <v>0</v>
      </c>
      <c r="P318" s="44">
        <f t="shared" si="4"/>
        <v>20</v>
      </c>
    </row>
    <row r="319" spans="1:16" ht="15" customHeight="1">
      <c r="A319" s="41">
        <f>ПРОТОКОЛ!B1370</f>
        <v>0</v>
      </c>
      <c r="B319" s="41" t="str">
        <f>ПРОТОКОЛ!R1370</f>
        <v>Субъект Российской Федерации 51</v>
      </c>
      <c r="C319" s="43">
        <f>ПРОТОКОЛ!C1370</f>
        <v>0</v>
      </c>
      <c r="D319" s="45">
        <f>ПРОТОКОЛ!D1370</f>
        <v>0</v>
      </c>
      <c r="E319" s="43">
        <f>ПРОТОКОЛ!E1370</f>
        <v>0</v>
      </c>
      <c r="F319" s="45">
        <f>ПРОТОКОЛ!F1370</f>
        <v>0</v>
      </c>
      <c r="G319" s="43">
        <f>ПРОТОКОЛ!G1370</f>
        <v>0</v>
      </c>
      <c r="H319" s="43">
        <f>ПРОТОКОЛ!H1370</f>
        <v>0</v>
      </c>
      <c r="I319" s="43">
        <f>ПРОТОКОЛ!I1370</f>
        <v>0</v>
      </c>
      <c r="J319" s="43">
        <f>ПРОТОКОЛ!J1370</f>
        <v>0</v>
      </c>
      <c r="K319" s="43">
        <f>ПРОТОКОЛ!K1370</f>
        <v>0</v>
      </c>
      <c r="L319" s="45">
        <f>ПРОТОКОЛ!L1370</f>
        <v>0</v>
      </c>
      <c r="M319" s="43">
        <f>ПРОТОКОЛ!M1370</f>
        <v>0</v>
      </c>
      <c r="N319" s="45">
        <f>ПРОТОКОЛ!N1370</f>
        <v>0</v>
      </c>
      <c r="O319" s="46">
        <f>ПРОТОКОЛ!O1370</f>
        <v>0</v>
      </c>
      <c r="P319" s="44">
        <f t="shared" si="4"/>
        <v>20</v>
      </c>
    </row>
    <row r="320" spans="1:16" ht="15" customHeight="1">
      <c r="A320" s="41">
        <f>ПРОТОКОЛ!B1371</f>
        <v>0</v>
      </c>
      <c r="B320" s="41" t="str">
        <f>ПРОТОКОЛ!R1371</f>
        <v>Субъект Российской Федерации 51</v>
      </c>
      <c r="C320" s="43">
        <f>ПРОТОКОЛ!C1371</f>
        <v>0</v>
      </c>
      <c r="D320" s="45">
        <f>ПРОТОКОЛ!D1371</f>
        <v>0</v>
      </c>
      <c r="E320" s="43">
        <f>ПРОТОКОЛ!E1371</f>
        <v>0</v>
      </c>
      <c r="F320" s="45">
        <f>ПРОТОКОЛ!F1371</f>
        <v>0</v>
      </c>
      <c r="G320" s="43">
        <f>ПРОТОКОЛ!G1371</f>
        <v>0</v>
      </c>
      <c r="H320" s="43">
        <f>ПРОТОКОЛ!H1371</f>
        <v>0</v>
      </c>
      <c r="I320" s="43">
        <f>ПРОТОКОЛ!I1371</f>
        <v>0</v>
      </c>
      <c r="J320" s="43">
        <f>ПРОТОКОЛ!J1371</f>
        <v>0</v>
      </c>
      <c r="K320" s="43">
        <f>ПРОТОКОЛ!K1371</f>
        <v>0</v>
      </c>
      <c r="L320" s="45">
        <f>ПРОТОКОЛ!L1371</f>
        <v>0</v>
      </c>
      <c r="M320" s="43">
        <f>ПРОТОКОЛ!M1371</f>
        <v>0</v>
      </c>
      <c r="N320" s="45">
        <f>ПРОТОКОЛ!N1371</f>
        <v>0</v>
      </c>
      <c r="O320" s="46">
        <f>ПРОТОКОЛ!O1371</f>
        <v>0</v>
      </c>
      <c r="P320" s="44">
        <f t="shared" si="4"/>
        <v>20</v>
      </c>
    </row>
    <row r="321" spans="1:16" ht="15" customHeight="1">
      <c r="A321" s="41">
        <f>ПРОТОКОЛ!B1372</f>
        <v>0</v>
      </c>
      <c r="B321" s="41" t="str">
        <f>ПРОТОКОЛ!R1372</f>
        <v>Субъект Российской Федерации 51</v>
      </c>
      <c r="C321" s="43">
        <f>ПРОТОКОЛ!C1372</f>
        <v>0</v>
      </c>
      <c r="D321" s="45">
        <f>ПРОТОКОЛ!D1372</f>
        <v>0</v>
      </c>
      <c r="E321" s="43">
        <f>ПРОТОКОЛ!E1372</f>
        <v>0</v>
      </c>
      <c r="F321" s="45">
        <f>ПРОТОКОЛ!F1372</f>
        <v>0</v>
      </c>
      <c r="G321" s="43">
        <f>ПРОТОКОЛ!G1372</f>
        <v>0</v>
      </c>
      <c r="H321" s="43">
        <f>ПРОТОКОЛ!H1372</f>
        <v>0</v>
      </c>
      <c r="I321" s="43">
        <f>ПРОТОКОЛ!I1372</f>
        <v>0</v>
      </c>
      <c r="J321" s="43">
        <f>ПРОТОКОЛ!J1372</f>
        <v>0</v>
      </c>
      <c r="K321" s="43">
        <f>ПРОТОКОЛ!K1372</f>
        <v>0</v>
      </c>
      <c r="L321" s="45">
        <f>ПРОТОКОЛ!L1372</f>
        <v>0</v>
      </c>
      <c r="M321" s="43">
        <f>ПРОТОКОЛ!M1372</f>
        <v>0</v>
      </c>
      <c r="N321" s="45">
        <f>ПРОТОКОЛ!N1372</f>
        <v>0</v>
      </c>
      <c r="O321" s="46">
        <f>ПРОТОКОЛ!O1372</f>
        <v>0</v>
      </c>
      <c r="P321" s="44">
        <f t="shared" si="4"/>
        <v>20</v>
      </c>
    </row>
    <row r="322" spans="1:16" ht="15" customHeight="1">
      <c r="A322" s="42">
        <f>ПРОТОКОЛ!B1394</f>
        <v>0</v>
      </c>
      <c r="B322" s="42" t="str">
        <f>ПРОТОКОЛ!R1394</f>
        <v>Субъект Российской Федерации 52</v>
      </c>
      <c r="C322" s="43">
        <f>ПРОТОКОЛ!C1394</f>
        <v>0</v>
      </c>
      <c r="D322" s="45">
        <f>ПРОТОКОЛ!D1394</f>
        <v>0</v>
      </c>
      <c r="E322" s="43">
        <f>ПРОТОКОЛ!E1394</f>
        <v>0</v>
      </c>
      <c r="F322" s="45">
        <f>ПРОТОКОЛ!F1394</f>
        <v>0</v>
      </c>
      <c r="G322" s="43">
        <f>ПРОТОКОЛ!G1394</f>
        <v>0</v>
      </c>
      <c r="H322" s="43">
        <f>ПРОТОКОЛ!H1394</f>
        <v>0</v>
      </c>
      <c r="I322" s="43">
        <f>ПРОТОКОЛ!I1394</f>
        <v>0</v>
      </c>
      <c r="J322" s="43">
        <f>ПРОТОКОЛ!J1394</f>
        <v>0</v>
      </c>
      <c r="K322" s="43">
        <f>ПРОТОКОЛ!K1394</f>
        <v>0</v>
      </c>
      <c r="L322" s="45">
        <f>ПРОТОКОЛ!L1394</f>
        <v>0</v>
      </c>
      <c r="M322" s="43">
        <f>ПРОТОКОЛ!M1394</f>
        <v>0</v>
      </c>
      <c r="N322" s="45">
        <f>ПРОТОКОЛ!N1394</f>
        <v>0</v>
      </c>
      <c r="O322" s="46">
        <f>ПРОТОКОЛ!O1394</f>
        <v>0</v>
      </c>
      <c r="P322" s="44">
        <f t="shared" si="4"/>
        <v>20</v>
      </c>
    </row>
    <row r="323" spans="1:16" ht="15" customHeight="1">
      <c r="A323" s="42">
        <f>ПРОТОКОЛ!B1395</f>
        <v>0</v>
      </c>
      <c r="B323" s="42" t="str">
        <f>ПРОТОКОЛ!R1395</f>
        <v>Субъект Российской Федерации 52</v>
      </c>
      <c r="C323" s="43">
        <f>ПРОТОКОЛ!C1395</f>
        <v>0</v>
      </c>
      <c r="D323" s="45">
        <f>ПРОТОКОЛ!D1395</f>
        <v>0</v>
      </c>
      <c r="E323" s="43">
        <f>ПРОТОКОЛ!E1395</f>
        <v>0</v>
      </c>
      <c r="F323" s="45">
        <f>ПРОТОКОЛ!F1395</f>
        <v>0</v>
      </c>
      <c r="G323" s="43">
        <f>ПРОТОКОЛ!G1395</f>
        <v>0</v>
      </c>
      <c r="H323" s="43">
        <f>ПРОТОКОЛ!H1395</f>
        <v>0</v>
      </c>
      <c r="I323" s="43">
        <f>ПРОТОКОЛ!I1395</f>
        <v>0</v>
      </c>
      <c r="J323" s="43">
        <f>ПРОТОКОЛ!J1395</f>
        <v>0</v>
      </c>
      <c r="K323" s="43">
        <f>ПРОТОКОЛ!K1395</f>
        <v>0</v>
      </c>
      <c r="L323" s="45">
        <f>ПРОТОКОЛ!L1395</f>
        <v>0</v>
      </c>
      <c r="M323" s="43">
        <f>ПРОТОКОЛ!M1395</f>
        <v>0</v>
      </c>
      <c r="N323" s="45">
        <f>ПРОТОКОЛ!N1395</f>
        <v>0</v>
      </c>
      <c r="O323" s="46">
        <f>ПРОТОКОЛ!O1395</f>
        <v>0</v>
      </c>
      <c r="P323" s="44">
        <f t="shared" si="4"/>
        <v>20</v>
      </c>
    </row>
    <row r="324" spans="1:16" ht="15" customHeight="1">
      <c r="A324" s="42">
        <f>ПРОТОКОЛ!B1396</f>
        <v>0</v>
      </c>
      <c r="B324" s="42" t="str">
        <f>ПРОТОКОЛ!R1396</f>
        <v>Субъект Российской Федерации 52</v>
      </c>
      <c r="C324" s="43">
        <f>ПРОТОКОЛ!C1396</f>
        <v>0</v>
      </c>
      <c r="D324" s="45">
        <f>ПРОТОКОЛ!D1396</f>
        <v>0</v>
      </c>
      <c r="E324" s="43">
        <f>ПРОТОКОЛ!E1396</f>
        <v>0</v>
      </c>
      <c r="F324" s="45">
        <f>ПРОТОКОЛ!F1396</f>
        <v>0</v>
      </c>
      <c r="G324" s="43">
        <f>ПРОТОКОЛ!G1396</f>
        <v>0</v>
      </c>
      <c r="H324" s="43">
        <f>ПРОТОКОЛ!H1396</f>
        <v>0</v>
      </c>
      <c r="I324" s="43">
        <f>ПРОТОКОЛ!I1396</f>
        <v>0</v>
      </c>
      <c r="J324" s="43">
        <f>ПРОТОКОЛ!J1396</f>
        <v>0</v>
      </c>
      <c r="K324" s="43">
        <f>ПРОТОКОЛ!K1396</f>
        <v>0</v>
      </c>
      <c r="L324" s="45">
        <f>ПРОТОКОЛ!L1396</f>
        <v>0</v>
      </c>
      <c r="M324" s="43">
        <f>ПРОТОКОЛ!M1396</f>
        <v>0</v>
      </c>
      <c r="N324" s="45">
        <f>ПРОТОКОЛ!N1396</f>
        <v>0</v>
      </c>
      <c r="O324" s="46">
        <f>ПРОТОКОЛ!O1396</f>
        <v>0</v>
      </c>
      <c r="P324" s="44">
        <f t="shared" si="4"/>
        <v>20</v>
      </c>
    </row>
    <row r="325" spans="1:16" ht="15" customHeight="1">
      <c r="A325" s="42">
        <f>ПРОТОКОЛ!B1397</f>
        <v>0</v>
      </c>
      <c r="B325" s="42" t="str">
        <f>ПРОТОКОЛ!R1397</f>
        <v>Субъект Российской Федерации 52</v>
      </c>
      <c r="C325" s="43">
        <f>ПРОТОКОЛ!C1397</f>
        <v>0</v>
      </c>
      <c r="D325" s="45">
        <f>ПРОТОКОЛ!D1397</f>
        <v>0</v>
      </c>
      <c r="E325" s="43">
        <f>ПРОТОКОЛ!E1397</f>
        <v>0</v>
      </c>
      <c r="F325" s="45">
        <f>ПРОТОКОЛ!F1397</f>
        <v>0</v>
      </c>
      <c r="G325" s="43">
        <f>ПРОТОКОЛ!G1397</f>
        <v>0</v>
      </c>
      <c r="H325" s="43">
        <f>ПРОТОКОЛ!H1397</f>
        <v>0</v>
      </c>
      <c r="I325" s="43">
        <f>ПРОТОКОЛ!I1397</f>
        <v>0</v>
      </c>
      <c r="J325" s="43">
        <f>ПРОТОКОЛ!J1397</f>
        <v>0</v>
      </c>
      <c r="K325" s="43">
        <f>ПРОТОКОЛ!K1397</f>
        <v>0</v>
      </c>
      <c r="L325" s="45">
        <f>ПРОТОКОЛ!L1397</f>
        <v>0</v>
      </c>
      <c r="M325" s="43">
        <f>ПРОТОКОЛ!M1397</f>
        <v>0</v>
      </c>
      <c r="N325" s="45">
        <f>ПРОТОКОЛ!N1397</f>
        <v>0</v>
      </c>
      <c r="O325" s="46">
        <f>ПРОТОКОЛ!O1397</f>
        <v>0</v>
      </c>
      <c r="P325" s="44">
        <f t="shared" si="4"/>
        <v>20</v>
      </c>
    </row>
    <row r="326" spans="1:16" ht="15" customHeight="1">
      <c r="A326" s="42">
        <f>ПРОТОКОЛ!B1398</f>
        <v>0</v>
      </c>
      <c r="B326" s="42" t="str">
        <f>ПРОТОКОЛ!R1398</f>
        <v>Субъект Российской Федерации 52</v>
      </c>
      <c r="C326" s="43">
        <f>ПРОТОКОЛ!C1398</f>
        <v>0</v>
      </c>
      <c r="D326" s="45">
        <f>ПРОТОКОЛ!D1398</f>
        <v>0</v>
      </c>
      <c r="E326" s="43">
        <f>ПРОТОКОЛ!E1398</f>
        <v>0</v>
      </c>
      <c r="F326" s="45">
        <f>ПРОТОКОЛ!F1398</f>
        <v>0</v>
      </c>
      <c r="G326" s="43">
        <f>ПРОТОКОЛ!G1398</f>
        <v>0</v>
      </c>
      <c r="H326" s="43">
        <f>ПРОТОКОЛ!H1398</f>
        <v>0</v>
      </c>
      <c r="I326" s="43">
        <f>ПРОТОКОЛ!I1398</f>
        <v>0</v>
      </c>
      <c r="J326" s="43">
        <f>ПРОТОКОЛ!J1398</f>
        <v>0</v>
      </c>
      <c r="K326" s="43">
        <f>ПРОТОКОЛ!K1398</f>
        <v>0</v>
      </c>
      <c r="L326" s="45">
        <f>ПРОТОКОЛ!L1398</f>
        <v>0</v>
      </c>
      <c r="M326" s="43">
        <f>ПРОТОКОЛ!M1398</f>
        <v>0</v>
      </c>
      <c r="N326" s="45">
        <f>ПРОТОКОЛ!N1398</f>
        <v>0</v>
      </c>
      <c r="O326" s="46">
        <f>ПРОТОКОЛ!O1398</f>
        <v>0</v>
      </c>
      <c r="P326" s="44">
        <f t="shared" si="4"/>
        <v>20</v>
      </c>
    </row>
    <row r="327" spans="1:16" ht="15" customHeight="1">
      <c r="A327" s="42">
        <f>ПРОТОКОЛ!B1399</f>
        <v>0</v>
      </c>
      <c r="B327" s="42" t="str">
        <f>ПРОТОКОЛ!R1399</f>
        <v>Субъект Российской Федерации 52</v>
      </c>
      <c r="C327" s="43">
        <f>ПРОТОКОЛ!C1399</f>
        <v>0</v>
      </c>
      <c r="D327" s="45">
        <f>ПРОТОКОЛ!D1399</f>
        <v>0</v>
      </c>
      <c r="E327" s="43">
        <f>ПРОТОКОЛ!E1399</f>
        <v>0</v>
      </c>
      <c r="F327" s="45">
        <f>ПРОТОКОЛ!F1399</f>
        <v>0</v>
      </c>
      <c r="G327" s="43">
        <f>ПРОТОКОЛ!G1399</f>
        <v>0</v>
      </c>
      <c r="H327" s="43">
        <f>ПРОТОКОЛ!H1399</f>
        <v>0</v>
      </c>
      <c r="I327" s="43">
        <f>ПРОТОКОЛ!I1399</f>
        <v>0</v>
      </c>
      <c r="J327" s="43">
        <f>ПРОТОКОЛ!J1399</f>
        <v>0</v>
      </c>
      <c r="K327" s="43">
        <f>ПРОТОКОЛ!K1399</f>
        <v>0</v>
      </c>
      <c r="L327" s="45">
        <f>ПРОТОКОЛ!L1399</f>
        <v>0</v>
      </c>
      <c r="M327" s="43">
        <f>ПРОТОКОЛ!M1399</f>
        <v>0</v>
      </c>
      <c r="N327" s="45">
        <f>ПРОТОКОЛ!N1399</f>
        <v>0</v>
      </c>
      <c r="O327" s="46">
        <f>ПРОТОКОЛ!O1399</f>
        <v>0</v>
      </c>
      <c r="P327" s="44">
        <f t="shared" si="4"/>
        <v>20</v>
      </c>
    </row>
    <row r="328" spans="1:16" ht="15" customHeight="1">
      <c r="A328" s="41">
        <f>ПРОТОКОЛ!B1421</f>
        <v>0</v>
      </c>
      <c r="B328" s="41" t="str">
        <f>ПРОТОКОЛ!R1421</f>
        <v>Субъект Российской Федерации 53</v>
      </c>
      <c r="C328" s="43">
        <f>ПРОТОКОЛ!C1421</f>
        <v>0</v>
      </c>
      <c r="D328" s="45">
        <f>ПРОТОКОЛ!D1421</f>
        <v>0</v>
      </c>
      <c r="E328" s="43">
        <f>ПРОТОКОЛ!E1421</f>
        <v>0</v>
      </c>
      <c r="F328" s="45">
        <f>ПРОТОКОЛ!F1421</f>
        <v>0</v>
      </c>
      <c r="G328" s="43">
        <f>ПРОТОКОЛ!G1421</f>
        <v>0</v>
      </c>
      <c r="H328" s="43">
        <f>ПРОТОКОЛ!H1421</f>
        <v>0</v>
      </c>
      <c r="I328" s="43">
        <f>ПРОТОКОЛ!I1421</f>
        <v>0</v>
      </c>
      <c r="J328" s="43">
        <f>ПРОТОКОЛ!J1421</f>
        <v>0</v>
      </c>
      <c r="K328" s="43">
        <f>ПРОТОКОЛ!K1421</f>
        <v>0</v>
      </c>
      <c r="L328" s="45">
        <f>ПРОТОКОЛ!L1421</f>
        <v>0</v>
      </c>
      <c r="M328" s="43">
        <f>ПРОТОКОЛ!M1421</f>
        <v>0</v>
      </c>
      <c r="N328" s="45">
        <f>ПРОТОКОЛ!N1421</f>
        <v>0</v>
      </c>
      <c r="O328" s="46">
        <f>ПРОТОКОЛ!O1421</f>
        <v>0</v>
      </c>
      <c r="P328" s="44">
        <f t="shared" si="4"/>
        <v>20</v>
      </c>
    </row>
    <row r="329" spans="1:16" ht="15" customHeight="1">
      <c r="A329" s="41">
        <f>ПРОТОКОЛ!B1422</f>
        <v>0</v>
      </c>
      <c r="B329" s="41" t="str">
        <f>ПРОТОКОЛ!R1422</f>
        <v>Субъект Российской Федерации 53</v>
      </c>
      <c r="C329" s="43">
        <f>ПРОТОКОЛ!C1422</f>
        <v>0</v>
      </c>
      <c r="D329" s="45">
        <f>ПРОТОКОЛ!D1422</f>
        <v>0</v>
      </c>
      <c r="E329" s="43">
        <f>ПРОТОКОЛ!E1422</f>
        <v>0</v>
      </c>
      <c r="F329" s="45">
        <f>ПРОТОКОЛ!F1422</f>
        <v>0</v>
      </c>
      <c r="G329" s="43">
        <f>ПРОТОКОЛ!G1422</f>
        <v>0</v>
      </c>
      <c r="H329" s="43">
        <f>ПРОТОКОЛ!H1422</f>
        <v>0</v>
      </c>
      <c r="I329" s="43">
        <f>ПРОТОКОЛ!I1422</f>
        <v>0</v>
      </c>
      <c r="J329" s="43">
        <f>ПРОТОКОЛ!J1422</f>
        <v>0</v>
      </c>
      <c r="K329" s="43">
        <f>ПРОТОКОЛ!K1422</f>
        <v>0</v>
      </c>
      <c r="L329" s="45">
        <f>ПРОТОКОЛ!L1422</f>
        <v>0</v>
      </c>
      <c r="M329" s="43">
        <f>ПРОТОКОЛ!M1422</f>
        <v>0</v>
      </c>
      <c r="N329" s="45">
        <f>ПРОТОКОЛ!N1422</f>
        <v>0</v>
      </c>
      <c r="O329" s="46">
        <f>ПРОТОКОЛ!O1422</f>
        <v>0</v>
      </c>
      <c r="P329" s="44">
        <f t="shared" si="4"/>
        <v>20</v>
      </c>
    </row>
    <row r="330" spans="1:16" ht="15" customHeight="1">
      <c r="A330" s="41">
        <f>ПРОТОКОЛ!B1423</f>
        <v>0</v>
      </c>
      <c r="B330" s="41" t="str">
        <f>ПРОТОКОЛ!R1423</f>
        <v>Субъект Российской Федерации 53</v>
      </c>
      <c r="C330" s="43">
        <f>ПРОТОКОЛ!C1423</f>
        <v>0</v>
      </c>
      <c r="D330" s="45">
        <f>ПРОТОКОЛ!D1423</f>
        <v>0</v>
      </c>
      <c r="E330" s="43">
        <f>ПРОТОКОЛ!E1423</f>
        <v>0</v>
      </c>
      <c r="F330" s="45">
        <f>ПРОТОКОЛ!F1423</f>
        <v>0</v>
      </c>
      <c r="G330" s="43">
        <f>ПРОТОКОЛ!G1423</f>
        <v>0</v>
      </c>
      <c r="H330" s="43">
        <f>ПРОТОКОЛ!H1423</f>
        <v>0</v>
      </c>
      <c r="I330" s="43">
        <f>ПРОТОКОЛ!I1423</f>
        <v>0</v>
      </c>
      <c r="J330" s="43">
        <f>ПРОТОКОЛ!J1423</f>
        <v>0</v>
      </c>
      <c r="K330" s="43">
        <f>ПРОТОКОЛ!K1423</f>
        <v>0</v>
      </c>
      <c r="L330" s="45">
        <f>ПРОТОКОЛ!L1423</f>
        <v>0</v>
      </c>
      <c r="M330" s="43">
        <f>ПРОТОКОЛ!M1423</f>
        <v>0</v>
      </c>
      <c r="N330" s="45">
        <f>ПРОТОКОЛ!N1423</f>
        <v>0</v>
      </c>
      <c r="O330" s="46">
        <f>ПРОТОКОЛ!O1423</f>
        <v>0</v>
      </c>
      <c r="P330" s="44">
        <f t="shared" si="4"/>
        <v>20</v>
      </c>
    </row>
    <row r="331" spans="1:16" ht="15" customHeight="1">
      <c r="A331" s="41">
        <f>ПРОТОКОЛ!B1424</f>
        <v>0</v>
      </c>
      <c r="B331" s="41" t="str">
        <f>ПРОТОКОЛ!R1424</f>
        <v>Субъект Российской Федерации 53</v>
      </c>
      <c r="C331" s="43">
        <f>ПРОТОКОЛ!C1424</f>
        <v>0</v>
      </c>
      <c r="D331" s="45">
        <f>ПРОТОКОЛ!D1424</f>
        <v>0</v>
      </c>
      <c r="E331" s="43">
        <f>ПРОТОКОЛ!E1424</f>
        <v>0</v>
      </c>
      <c r="F331" s="45">
        <f>ПРОТОКОЛ!F1424</f>
        <v>0</v>
      </c>
      <c r="G331" s="43">
        <f>ПРОТОКОЛ!G1424</f>
        <v>0</v>
      </c>
      <c r="H331" s="43">
        <f>ПРОТОКОЛ!H1424</f>
        <v>0</v>
      </c>
      <c r="I331" s="43">
        <f>ПРОТОКОЛ!I1424</f>
        <v>0</v>
      </c>
      <c r="J331" s="43">
        <f>ПРОТОКОЛ!J1424</f>
        <v>0</v>
      </c>
      <c r="K331" s="43">
        <f>ПРОТОКОЛ!K1424</f>
        <v>0</v>
      </c>
      <c r="L331" s="45">
        <f>ПРОТОКОЛ!L1424</f>
        <v>0</v>
      </c>
      <c r="M331" s="43">
        <f>ПРОТОКОЛ!M1424</f>
        <v>0</v>
      </c>
      <c r="N331" s="45">
        <f>ПРОТОКОЛ!N1424</f>
        <v>0</v>
      </c>
      <c r="O331" s="46">
        <f>ПРОТОКОЛ!O1424</f>
        <v>0</v>
      </c>
      <c r="P331" s="44">
        <f t="shared" si="4"/>
        <v>20</v>
      </c>
    </row>
    <row r="332" spans="1:16" ht="15" customHeight="1">
      <c r="A332" s="41">
        <f>ПРОТОКОЛ!B1425</f>
        <v>0</v>
      </c>
      <c r="B332" s="41" t="str">
        <f>ПРОТОКОЛ!R1425</f>
        <v>Субъект Российской Федерации 53</v>
      </c>
      <c r="C332" s="43">
        <f>ПРОТОКОЛ!C1425</f>
        <v>0</v>
      </c>
      <c r="D332" s="45">
        <f>ПРОТОКОЛ!D1425</f>
        <v>0</v>
      </c>
      <c r="E332" s="43">
        <f>ПРОТОКОЛ!E1425</f>
        <v>0</v>
      </c>
      <c r="F332" s="45">
        <f>ПРОТОКОЛ!F1425</f>
        <v>0</v>
      </c>
      <c r="G332" s="43">
        <f>ПРОТОКОЛ!G1425</f>
        <v>0</v>
      </c>
      <c r="H332" s="43">
        <f>ПРОТОКОЛ!H1425</f>
        <v>0</v>
      </c>
      <c r="I332" s="43">
        <f>ПРОТОКОЛ!I1425</f>
        <v>0</v>
      </c>
      <c r="J332" s="43">
        <f>ПРОТОКОЛ!J1425</f>
        <v>0</v>
      </c>
      <c r="K332" s="43">
        <f>ПРОТОКОЛ!K1425</f>
        <v>0</v>
      </c>
      <c r="L332" s="45">
        <f>ПРОТОКОЛ!L1425</f>
        <v>0</v>
      </c>
      <c r="M332" s="43">
        <f>ПРОТОКОЛ!M1425</f>
        <v>0</v>
      </c>
      <c r="N332" s="45">
        <f>ПРОТОКОЛ!N1425</f>
        <v>0</v>
      </c>
      <c r="O332" s="46">
        <f>ПРОТОКОЛ!O1425</f>
        <v>0</v>
      </c>
      <c r="P332" s="44">
        <f t="shared" si="4"/>
        <v>20</v>
      </c>
    </row>
    <row r="333" spans="1:16" ht="15" customHeight="1">
      <c r="A333" s="41">
        <f>ПРОТОКОЛ!B1426</f>
        <v>0</v>
      </c>
      <c r="B333" s="41" t="str">
        <f>ПРОТОКОЛ!R1426</f>
        <v>Субъект Российской Федерации 53</v>
      </c>
      <c r="C333" s="43">
        <f>ПРОТОКОЛ!C1426</f>
        <v>0</v>
      </c>
      <c r="D333" s="45">
        <f>ПРОТОКОЛ!D1426</f>
        <v>0</v>
      </c>
      <c r="E333" s="43">
        <f>ПРОТОКОЛ!E1426</f>
        <v>0</v>
      </c>
      <c r="F333" s="45">
        <f>ПРОТОКОЛ!F1426</f>
        <v>0</v>
      </c>
      <c r="G333" s="43">
        <f>ПРОТОКОЛ!G1426</f>
        <v>0</v>
      </c>
      <c r="H333" s="43">
        <f>ПРОТОКОЛ!H1426</f>
        <v>0</v>
      </c>
      <c r="I333" s="43">
        <f>ПРОТОКОЛ!I1426</f>
        <v>0</v>
      </c>
      <c r="J333" s="43">
        <f>ПРОТОКОЛ!J1426</f>
        <v>0</v>
      </c>
      <c r="K333" s="43">
        <f>ПРОТОКОЛ!K1426</f>
        <v>0</v>
      </c>
      <c r="L333" s="45">
        <f>ПРОТОКОЛ!L1426</f>
        <v>0</v>
      </c>
      <c r="M333" s="43">
        <f>ПРОТОКОЛ!M1426</f>
        <v>0</v>
      </c>
      <c r="N333" s="45">
        <f>ПРОТОКОЛ!N1426</f>
        <v>0</v>
      </c>
      <c r="O333" s="46">
        <f>ПРОТОКОЛ!O1426</f>
        <v>0</v>
      </c>
      <c r="P333" s="44">
        <f t="shared" si="4"/>
        <v>20</v>
      </c>
    </row>
    <row r="334" spans="1:16" ht="15" customHeight="1">
      <c r="A334" s="42">
        <f>ПРОТОКОЛ!B1448</f>
        <v>0</v>
      </c>
      <c r="B334" s="42" t="str">
        <f>ПРОТОКОЛ!R1448</f>
        <v>Субъект Российской Федерации 54</v>
      </c>
      <c r="C334" s="43">
        <f>ПРОТОКОЛ!C1448</f>
        <v>0</v>
      </c>
      <c r="D334" s="45">
        <f>ПРОТОКОЛ!D1448</f>
        <v>0</v>
      </c>
      <c r="E334" s="43">
        <f>ПРОТОКОЛ!E1448</f>
        <v>0</v>
      </c>
      <c r="F334" s="45">
        <f>ПРОТОКОЛ!F1448</f>
        <v>0</v>
      </c>
      <c r="G334" s="43">
        <f>ПРОТОКОЛ!G1448</f>
        <v>0</v>
      </c>
      <c r="H334" s="43">
        <f>ПРОТОКОЛ!H1448</f>
        <v>0</v>
      </c>
      <c r="I334" s="43">
        <f>ПРОТОКОЛ!I1448</f>
        <v>0</v>
      </c>
      <c r="J334" s="43">
        <f>ПРОТОКОЛ!J1448</f>
        <v>0</v>
      </c>
      <c r="K334" s="43">
        <f>ПРОТОКОЛ!K1448</f>
        <v>0</v>
      </c>
      <c r="L334" s="45">
        <f>ПРОТОКОЛ!L1448</f>
        <v>0</v>
      </c>
      <c r="M334" s="43">
        <f>ПРОТОКОЛ!M1448</f>
        <v>0</v>
      </c>
      <c r="N334" s="45">
        <f>ПРОТОКОЛ!N1448</f>
        <v>0</v>
      </c>
      <c r="O334" s="46">
        <f>ПРОТОКОЛ!O1448</f>
        <v>0</v>
      </c>
      <c r="P334" s="44">
        <f t="shared" si="4"/>
        <v>20</v>
      </c>
    </row>
    <row r="335" spans="1:16" ht="15" customHeight="1">
      <c r="A335" s="42">
        <f>ПРОТОКОЛ!B1449</f>
        <v>0</v>
      </c>
      <c r="B335" s="42" t="str">
        <f>ПРОТОКОЛ!R1449</f>
        <v>Субъект Российской Федерации 54</v>
      </c>
      <c r="C335" s="43">
        <f>ПРОТОКОЛ!C1449</f>
        <v>0</v>
      </c>
      <c r="D335" s="45">
        <f>ПРОТОКОЛ!D1449</f>
        <v>0</v>
      </c>
      <c r="E335" s="43">
        <f>ПРОТОКОЛ!E1449</f>
        <v>0</v>
      </c>
      <c r="F335" s="45">
        <f>ПРОТОКОЛ!F1449</f>
        <v>0</v>
      </c>
      <c r="G335" s="43">
        <f>ПРОТОКОЛ!G1449</f>
        <v>0</v>
      </c>
      <c r="H335" s="43">
        <f>ПРОТОКОЛ!H1449</f>
        <v>0</v>
      </c>
      <c r="I335" s="43">
        <f>ПРОТОКОЛ!I1449</f>
        <v>0</v>
      </c>
      <c r="J335" s="43">
        <f>ПРОТОКОЛ!J1449</f>
        <v>0</v>
      </c>
      <c r="K335" s="43">
        <f>ПРОТОКОЛ!K1449</f>
        <v>0</v>
      </c>
      <c r="L335" s="45">
        <f>ПРОТОКОЛ!L1449</f>
        <v>0</v>
      </c>
      <c r="M335" s="43">
        <f>ПРОТОКОЛ!M1449</f>
        <v>0</v>
      </c>
      <c r="N335" s="45">
        <f>ПРОТОКОЛ!N1449</f>
        <v>0</v>
      </c>
      <c r="O335" s="46">
        <f>ПРОТОКОЛ!O1449</f>
        <v>0</v>
      </c>
      <c r="P335" s="44">
        <f t="shared" si="4"/>
        <v>20</v>
      </c>
    </row>
    <row r="336" spans="1:16" ht="15" customHeight="1">
      <c r="A336" s="42">
        <f>ПРОТОКОЛ!B1450</f>
        <v>0</v>
      </c>
      <c r="B336" s="42" t="str">
        <f>ПРОТОКОЛ!R1450</f>
        <v>Субъект Российской Федерации 54</v>
      </c>
      <c r="C336" s="43">
        <f>ПРОТОКОЛ!C1450</f>
        <v>0</v>
      </c>
      <c r="D336" s="45">
        <f>ПРОТОКОЛ!D1450</f>
        <v>0</v>
      </c>
      <c r="E336" s="43">
        <f>ПРОТОКОЛ!E1450</f>
        <v>0</v>
      </c>
      <c r="F336" s="45">
        <f>ПРОТОКОЛ!F1450</f>
        <v>0</v>
      </c>
      <c r="G336" s="43">
        <f>ПРОТОКОЛ!G1450</f>
        <v>0</v>
      </c>
      <c r="H336" s="43">
        <f>ПРОТОКОЛ!H1450</f>
        <v>0</v>
      </c>
      <c r="I336" s="43">
        <f>ПРОТОКОЛ!I1450</f>
        <v>0</v>
      </c>
      <c r="J336" s="43">
        <f>ПРОТОКОЛ!J1450</f>
        <v>0</v>
      </c>
      <c r="K336" s="43">
        <f>ПРОТОКОЛ!K1450</f>
        <v>0</v>
      </c>
      <c r="L336" s="45">
        <f>ПРОТОКОЛ!L1450</f>
        <v>0</v>
      </c>
      <c r="M336" s="43">
        <f>ПРОТОКОЛ!M1450</f>
        <v>0</v>
      </c>
      <c r="N336" s="45">
        <f>ПРОТОКОЛ!N1450</f>
        <v>0</v>
      </c>
      <c r="O336" s="46">
        <f>ПРОТОКОЛ!O1450</f>
        <v>0</v>
      </c>
      <c r="P336" s="44">
        <f t="shared" si="4"/>
        <v>20</v>
      </c>
    </row>
    <row r="337" spans="1:16" ht="15" customHeight="1">
      <c r="A337" s="42">
        <f>ПРОТОКОЛ!B1451</f>
        <v>0</v>
      </c>
      <c r="B337" s="42" t="str">
        <f>ПРОТОКОЛ!R1451</f>
        <v>Субъект Российской Федерации 54</v>
      </c>
      <c r="C337" s="43">
        <f>ПРОТОКОЛ!C1451</f>
        <v>0</v>
      </c>
      <c r="D337" s="45">
        <f>ПРОТОКОЛ!D1451</f>
        <v>0</v>
      </c>
      <c r="E337" s="43">
        <f>ПРОТОКОЛ!E1451</f>
        <v>0</v>
      </c>
      <c r="F337" s="45">
        <f>ПРОТОКОЛ!F1451</f>
        <v>0</v>
      </c>
      <c r="G337" s="43">
        <f>ПРОТОКОЛ!G1451</f>
        <v>0</v>
      </c>
      <c r="H337" s="43">
        <f>ПРОТОКОЛ!H1451</f>
        <v>0</v>
      </c>
      <c r="I337" s="43">
        <f>ПРОТОКОЛ!I1451</f>
        <v>0</v>
      </c>
      <c r="J337" s="43">
        <f>ПРОТОКОЛ!J1451</f>
        <v>0</v>
      </c>
      <c r="K337" s="43">
        <f>ПРОТОКОЛ!K1451</f>
        <v>0</v>
      </c>
      <c r="L337" s="45">
        <f>ПРОТОКОЛ!L1451</f>
        <v>0</v>
      </c>
      <c r="M337" s="43">
        <f>ПРОТОКОЛ!M1451</f>
        <v>0</v>
      </c>
      <c r="N337" s="45">
        <f>ПРОТОКОЛ!N1451</f>
        <v>0</v>
      </c>
      <c r="O337" s="46">
        <f>ПРОТОКОЛ!O1451</f>
        <v>0</v>
      </c>
      <c r="P337" s="44">
        <f t="shared" ref="P337:P400" si="5">SUMPRODUCT(--($O$16:$O$585+$N$16:$N$585/1000&gt;O337+N337/1000))+1</f>
        <v>20</v>
      </c>
    </row>
    <row r="338" spans="1:16" ht="15" customHeight="1">
      <c r="A338" s="42">
        <f>ПРОТОКОЛ!B1452</f>
        <v>0</v>
      </c>
      <c r="B338" s="42" t="str">
        <f>ПРОТОКОЛ!R1452</f>
        <v>Субъект Российской Федерации 54</v>
      </c>
      <c r="C338" s="43">
        <f>ПРОТОКОЛ!C1452</f>
        <v>0</v>
      </c>
      <c r="D338" s="45">
        <f>ПРОТОКОЛ!D1452</f>
        <v>0</v>
      </c>
      <c r="E338" s="43">
        <f>ПРОТОКОЛ!E1452</f>
        <v>0</v>
      </c>
      <c r="F338" s="45">
        <f>ПРОТОКОЛ!F1452</f>
        <v>0</v>
      </c>
      <c r="G338" s="43">
        <f>ПРОТОКОЛ!G1452</f>
        <v>0</v>
      </c>
      <c r="H338" s="43">
        <f>ПРОТОКОЛ!H1452</f>
        <v>0</v>
      </c>
      <c r="I338" s="43">
        <f>ПРОТОКОЛ!I1452</f>
        <v>0</v>
      </c>
      <c r="J338" s="43">
        <f>ПРОТОКОЛ!J1452</f>
        <v>0</v>
      </c>
      <c r="K338" s="43">
        <f>ПРОТОКОЛ!K1452</f>
        <v>0</v>
      </c>
      <c r="L338" s="45">
        <f>ПРОТОКОЛ!L1452</f>
        <v>0</v>
      </c>
      <c r="M338" s="43">
        <f>ПРОТОКОЛ!M1452</f>
        <v>0</v>
      </c>
      <c r="N338" s="45">
        <f>ПРОТОКОЛ!N1452</f>
        <v>0</v>
      </c>
      <c r="O338" s="46">
        <f>ПРОТОКОЛ!O1452</f>
        <v>0</v>
      </c>
      <c r="P338" s="44">
        <f t="shared" si="5"/>
        <v>20</v>
      </c>
    </row>
    <row r="339" spans="1:16" ht="15" customHeight="1">
      <c r="A339" s="42">
        <f>ПРОТОКОЛ!B1453</f>
        <v>0</v>
      </c>
      <c r="B339" s="42" t="str">
        <f>ПРОТОКОЛ!R1453</f>
        <v>Субъект Российской Федерации 54</v>
      </c>
      <c r="C339" s="43">
        <f>ПРОТОКОЛ!C1453</f>
        <v>0</v>
      </c>
      <c r="D339" s="45">
        <f>ПРОТОКОЛ!D1453</f>
        <v>0</v>
      </c>
      <c r="E339" s="43">
        <f>ПРОТОКОЛ!E1453</f>
        <v>0</v>
      </c>
      <c r="F339" s="45">
        <f>ПРОТОКОЛ!F1453</f>
        <v>0</v>
      </c>
      <c r="G339" s="43">
        <f>ПРОТОКОЛ!G1453</f>
        <v>0</v>
      </c>
      <c r="H339" s="43">
        <f>ПРОТОКОЛ!H1453</f>
        <v>0</v>
      </c>
      <c r="I339" s="43">
        <f>ПРОТОКОЛ!I1453</f>
        <v>0</v>
      </c>
      <c r="J339" s="43">
        <f>ПРОТОКОЛ!J1453</f>
        <v>0</v>
      </c>
      <c r="K339" s="43">
        <f>ПРОТОКОЛ!K1453</f>
        <v>0</v>
      </c>
      <c r="L339" s="45">
        <f>ПРОТОКОЛ!L1453</f>
        <v>0</v>
      </c>
      <c r="M339" s="43">
        <f>ПРОТОКОЛ!M1453</f>
        <v>0</v>
      </c>
      <c r="N339" s="45">
        <f>ПРОТОКОЛ!N1453</f>
        <v>0</v>
      </c>
      <c r="O339" s="46">
        <f>ПРОТОКОЛ!O1453</f>
        <v>0</v>
      </c>
      <c r="P339" s="44">
        <f t="shared" si="5"/>
        <v>20</v>
      </c>
    </row>
    <row r="340" spans="1:16" ht="15" customHeight="1">
      <c r="A340" s="41">
        <f>ПРОТОКОЛ!B1475</f>
        <v>0</v>
      </c>
      <c r="B340" s="41" t="str">
        <f>ПРОТОКОЛ!R1475</f>
        <v>Субъект Российской Федерации 55</v>
      </c>
      <c r="C340" s="43">
        <f>ПРОТОКОЛ!C1475</f>
        <v>0</v>
      </c>
      <c r="D340" s="45">
        <f>ПРОТОКОЛ!D1475</f>
        <v>0</v>
      </c>
      <c r="E340" s="43">
        <f>ПРОТОКОЛ!E1475</f>
        <v>0</v>
      </c>
      <c r="F340" s="45">
        <f>ПРОТОКОЛ!F1475</f>
        <v>0</v>
      </c>
      <c r="G340" s="43">
        <f>ПРОТОКОЛ!G1475</f>
        <v>0</v>
      </c>
      <c r="H340" s="43">
        <f>ПРОТОКОЛ!H1475</f>
        <v>0</v>
      </c>
      <c r="I340" s="43">
        <f>ПРОТОКОЛ!I1475</f>
        <v>0</v>
      </c>
      <c r="J340" s="43">
        <f>ПРОТОКОЛ!J1475</f>
        <v>0</v>
      </c>
      <c r="K340" s="43">
        <f>ПРОТОКОЛ!K1475</f>
        <v>0</v>
      </c>
      <c r="L340" s="45">
        <f>ПРОТОКОЛ!L1475</f>
        <v>0</v>
      </c>
      <c r="M340" s="43">
        <f>ПРОТОКОЛ!M1475</f>
        <v>0</v>
      </c>
      <c r="N340" s="45">
        <f>ПРОТОКОЛ!N1475</f>
        <v>0</v>
      </c>
      <c r="O340" s="46">
        <f>ПРОТОКОЛ!O1475</f>
        <v>0</v>
      </c>
      <c r="P340" s="44">
        <f t="shared" si="5"/>
        <v>20</v>
      </c>
    </row>
    <row r="341" spans="1:16" ht="15" customHeight="1">
      <c r="A341" s="41">
        <f>ПРОТОКОЛ!B1476</f>
        <v>0</v>
      </c>
      <c r="B341" s="41" t="str">
        <f>ПРОТОКОЛ!R1476</f>
        <v>Субъект Российской Федерации 55</v>
      </c>
      <c r="C341" s="43">
        <f>ПРОТОКОЛ!C1476</f>
        <v>0</v>
      </c>
      <c r="D341" s="45">
        <f>ПРОТОКОЛ!D1476</f>
        <v>0</v>
      </c>
      <c r="E341" s="43">
        <f>ПРОТОКОЛ!E1476</f>
        <v>0</v>
      </c>
      <c r="F341" s="45">
        <f>ПРОТОКОЛ!F1476</f>
        <v>0</v>
      </c>
      <c r="G341" s="43">
        <f>ПРОТОКОЛ!G1476</f>
        <v>0</v>
      </c>
      <c r="H341" s="43">
        <f>ПРОТОКОЛ!H1476</f>
        <v>0</v>
      </c>
      <c r="I341" s="43">
        <f>ПРОТОКОЛ!I1476</f>
        <v>0</v>
      </c>
      <c r="J341" s="43">
        <f>ПРОТОКОЛ!J1476</f>
        <v>0</v>
      </c>
      <c r="K341" s="43">
        <f>ПРОТОКОЛ!K1476</f>
        <v>0</v>
      </c>
      <c r="L341" s="45">
        <f>ПРОТОКОЛ!L1476</f>
        <v>0</v>
      </c>
      <c r="M341" s="43">
        <f>ПРОТОКОЛ!M1476</f>
        <v>0</v>
      </c>
      <c r="N341" s="45">
        <f>ПРОТОКОЛ!N1476</f>
        <v>0</v>
      </c>
      <c r="O341" s="46">
        <f>ПРОТОКОЛ!O1476</f>
        <v>0</v>
      </c>
      <c r="P341" s="44">
        <f t="shared" si="5"/>
        <v>20</v>
      </c>
    </row>
    <row r="342" spans="1:16" ht="15" customHeight="1">
      <c r="A342" s="41">
        <f>ПРОТОКОЛ!B1477</f>
        <v>0</v>
      </c>
      <c r="B342" s="41" t="str">
        <f>ПРОТОКОЛ!R1477</f>
        <v>Субъект Российской Федерации 55</v>
      </c>
      <c r="C342" s="43">
        <f>ПРОТОКОЛ!C1477</f>
        <v>0</v>
      </c>
      <c r="D342" s="45">
        <f>ПРОТОКОЛ!D1477</f>
        <v>0</v>
      </c>
      <c r="E342" s="43">
        <f>ПРОТОКОЛ!E1477</f>
        <v>0</v>
      </c>
      <c r="F342" s="45">
        <f>ПРОТОКОЛ!F1477</f>
        <v>0</v>
      </c>
      <c r="G342" s="43">
        <f>ПРОТОКОЛ!G1477</f>
        <v>0</v>
      </c>
      <c r="H342" s="43">
        <f>ПРОТОКОЛ!H1477</f>
        <v>0</v>
      </c>
      <c r="I342" s="43">
        <f>ПРОТОКОЛ!I1477</f>
        <v>0</v>
      </c>
      <c r="J342" s="43">
        <f>ПРОТОКОЛ!J1477</f>
        <v>0</v>
      </c>
      <c r="K342" s="43">
        <f>ПРОТОКОЛ!K1477</f>
        <v>0</v>
      </c>
      <c r="L342" s="45">
        <f>ПРОТОКОЛ!L1477</f>
        <v>0</v>
      </c>
      <c r="M342" s="43">
        <f>ПРОТОКОЛ!M1477</f>
        <v>0</v>
      </c>
      <c r="N342" s="45">
        <f>ПРОТОКОЛ!N1477</f>
        <v>0</v>
      </c>
      <c r="O342" s="46">
        <f>ПРОТОКОЛ!O1477</f>
        <v>0</v>
      </c>
      <c r="P342" s="44">
        <f t="shared" si="5"/>
        <v>20</v>
      </c>
    </row>
    <row r="343" spans="1:16" ht="15" customHeight="1">
      <c r="A343" s="41">
        <f>ПРОТОКОЛ!B1478</f>
        <v>0</v>
      </c>
      <c r="B343" s="41" t="str">
        <f>ПРОТОКОЛ!R1478</f>
        <v>Субъект Российской Федерации 55</v>
      </c>
      <c r="C343" s="43">
        <f>ПРОТОКОЛ!C1478</f>
        <v>0</v>
      </c>
      <c r="D343" s="45">
        <f>ПРОТОКОЛ!D1478</f>
        <v>0</v>
      </c>
      <c r="E343" s="43">
        <f>ПРОТОКОЛ!E1478</f>
        <v>0</v>
      </c>
      <c r="F343" s="45">
        <f>ПРОТОКОЛ!F1478</f>
        <v>0</v>
      </c>
      <c r="G343" s="43">
        <f>ПРОТОКОЛ!G1478</f>
        <v>0</v>
      </c>
      <c r="H343" s="43">
        <f>ПРОТОКОЛ!H1478</f>
        <v>0</v>
      </c>
      <c r="I343" s="43">
        <f>ПРОТОКОЛ!I1478</f>
        <v>0</v>
      </c>
      <c r="J343" s="43">
        <f>ПРОТОКОЛ!J1478</f>
        <v>0</v>
      </c>
      <c r="K343" s="43">
        <f>ПРОТОКОЛ!K1478</f>
        <v>0</v>
      </c>
      <c r="L343" s="45">
        <f>ПРОТОКОЛ!L1478</f>
        <v>0</v>
      </c>
      <c r="M343" s="43">
        <f>ПРОТОКОЛ!M1478</f>
        <v>0</v>
      </c>
      <c r="N343" s="45">
        <f>ПРОТОКОЛ!N1478</f>
        <v>0</v>
      </c>
      <c r="O343" s="46">
        <f>ПРОТОКОЛ!O1478</f>
        <v>0</v>
      </c>
      <c r="P343" s="44">
        <f t="shared" si="5"/>
        <v>20</v>
      </c>
    </row>
    <row r="344" spans="1:16" ht="15" customHeight="1">
      <c r="A344" s="41">
        <f>ПРОТОКОЛ!B1479</f>
        <v>0</v>
      </c>
      <c r="B344" s="41" t="str">
        <f>ПРОТОКОЛ!R1479</f>
        <v>Субъект Российской Федерации 55</v>
      </c>
      <c r="C344" s="43">
        <f>ПРОТОКОЛ!C1479</f>
        <v>0</v>
      </c>
      <c r="D344" s="45">
        <f>ПРОТОКОЛ!D1479</f>
        <v>0</v>
      </c>
      <c r="E344" s="43">
        <f>ПРОТОКОЛ!E1479</f>
        <v>0</v>
      </c>
      <c r="F344" s="45">
        <f>ПРОТОКОЛ!F1479</f>
        <v>0</v>
      </c>
      <c r="G344" s="43">
        <f>ПРОТОКОЛ!G1479</f>
        <v>0</v>
      </c>
      <c r="H344" s="43">
        <f>ПРОТОКОЛ!H1479</f>
        <v>0</v>
      </c>
      <c r="I344" s="43">
        <f>ПРОТОКОЛ!I1479</f>
        <v>0</v>
      </c>
      <c r="J344" s="43">
        <f>ПРОТОКОЛ!J1479</f>
        <v>0</v>
      </c>
      <c r="K344" s="43">
        <f>ПРОТОКОЛ!K1479</f>
        <v>0</v>
      </c>
      <c r="L344" s="45">
        <f>ПРОТОКОЛ!L1479</f>
        <v>0</v>
      </c>
      <c r="M344" s="43">
        <f>ПРОТОКОЛ!M1479</f>
        <v>0</v>
      </c>
      <c r="N344" s="45">
        <f>ПРОТОКОЛ!N1479</f>
        <v>0</v>
      </c>
      <c r="O344" s="46">
        <f>ПРОТОКОЛ!O1479</f>
        <v>0</v>
      </c>
      <c r="P344" s="44">
        <f t="shared" si="5"/>
        <v>20</v>
      </c>
    </row>
    <row r="345" spans="1:16" ht="15" customHeight="1">
      <c r="A345" s="41">
        <f>ПРОТОКОЛ!B1480</f>
        <v>0</v>
      </c>
      <c r="B345" s="41" t="str">
        <f>ПРОТОКОЛ!R1480</f>
        <v>Субъект Российской Федерации 55</v>
      </c>
      <c r="C345" s="43">
        <f>ПРОТОКОЛ!C1480</f>
        <v>0</v>
      </c>
      <c r="D345" s="45">
        <f>ПРОТОКОЛ!D1480</f>
        <v>0</v>
      </c>
      <c r="E345" s="43">
        <f>ПРОТОКОЛ!E1480</f>
        <v>0</v>
      </c>
      <c r="F345" s="45">
        <f>ПРОТОКОЛ!F1480</f>
        <v>0</v>
      </c>
      <c r="G345" s="43">
        <f>ПРОТОКОЛ!G1480</f>
        <v>0</v>
      </c>
      <c r="H345" s="43">
        <f>ПРОТОКОЛ!H1480</f>
        <v>0</v>
      </c>
      <c r="I345" s="43">
        <f>ПРОТОКОЛ!I1480</f>
        <v>0</v>
      </c>
      <c r="J345" s="43">
        <f>ПРОТОКОЛ!J1480</f>
        <v>0</v>
      </c>
      <c r="K345" s="43">
        <f>ПРОТОКОЛ!K1480</f>
        <v>0</v>
      </c>
      <c r="L345" s="45">
        <f>ПРОТОКОЛ!L1480</f>
        <v>0</v>
      </c>
      <c r="M345" s="43">
        <f>ПРОТОКОЛ!M1480</f>
        <v>0</v>
      </c>
      <c r="N345" s="45">
        <f>ПРОТОКОЛ!N1480</f>
        <v>0</v>
      </c>
      <c r="O345" s="46">
        <f>ПРОТОКОЛ!O1480</f>
        <v>0</v>
      </c>
      <c r="P345" s="44">
        <f t="shared" si="5"/>
        <v>20</v>
      </c>
    </row>
    <row r="346" spans="1:16" ht="15" customHeight="1">
      <c r="A346" s="42">
        <f>ПРОТОКОЛ!B1502</f>
        <v>0</v>
      </c>
      <c r="B346" s="42" t="str">
        <f>ПРОТОКОЛ!R1502</f>
        <v>Субъект Российской Федерации 56</v>
      </c>
      <c r="C346" s="43">
        <f>ПРОТОКОЛ!C1502</f>
        <v>0</v>
      </c>
      <c r="D346" s="45">
        <f>ПРОТОКОЛ!D1502</f>
        <v>0</v>
      </c>
      <c r="E346" s="43">
        <f>ПРОТОКОЛ!E1502</f>
        <v>0</v>
      </c>
      <c r="F346" s="45">
        <f>ПРОТОКОЛ!F1502</f>
        <v>0</v>
      </c>
      <c r="G346" s="43">
        <f>ПРОТОКОЛ!G1502</f>
        <v>0</v>
      </c>
      <c r="H346" s="43">
        <f>ПРОТОКОЛ!H1502</f>
        <v>0</v>
      </c>
      <c r="I346" s="43">
        <f>ПРОТОКОЛ!I1502</f>
        <v>0</v>
      </c>
      <c r="J346" s="43">
        <f>ПРОТОКОЛ!J1502</f>
        <v>0</v>
      </c>
      <c r="K346" s="43">
        <f>ПРОТОКОЛ!K1502</f>
        <v>0</v>
      </c>
      <c r="L346" s="45">
        <f>ПРОТОКОЛ!L1502</f>
        <v>0</v>
      </c>
      <c r="M346" s="43">
        <f>ПРОТОКОЛ!M1502</f>
        <v>0</v>
      </c>
      <c r="N346" s="45">
        <f>ПРОТОКОЛ!N1502</f>
        <v>0</v>
      </c>
      <c r="O346" s="46">
        <f>ПРОТОКОЛ!O1502</f>
        <v>0</v>
      </c>
      <c r="P346" s="44">
        <f t="shared" si="5"/>
        <v>20</v>
      </c>
    </row>
    <row r="347" spans="1:16" ht="15" customHeight="1">
      <c r="A347" s="42">
        <f>ПРОТОКОЛ!B1503</f>
        <v>0</v>
      </c>
      <c r="B347" s="42" t="str">
        <f>ПРОТОКОЛ!R1503</f>
        <v>Субъект Российской Федерации 56</v>
      </c>
      <c r="C347" s="43">
        <f>ПРОТОКОЛ!C1503</f>
        <v>0</v>
      </c>
      <c r="D347" s="45">
        <f>ПРОТОКОЛ!D1503</f>
        <v>0</v>
      </c>
      <c r="E347" s="43">
        <f>ПРОТОКОЛ!E1503</f>
        <v>0</v>
      </c>
      <c r="F347" s="45">
        <f>ПРОТОКОЛ!F1503</f>
        <v>0</v>
      </c>
      <c r="G347" s="43">
        <f>ПРОТОКОЛ!G1503</f>
        <v>0</v>
      </c>
      <c r="H347" s="43">
        <f>ПРОТОКОЛ!H1503</f>
        <v>0</v>
      </c>
      <c r="I347" s="43">
        <f>ПРОТОКОЛ!I1503</f>
        <v>0</v>
      </c>
      <c r="J347" s="43">
        <f>ПРОТОКОЛ!J1503</f>
        <v>0</v>
      </c>
      <c r="K347" s="43">
        <f>ПРОТОКОЛ!K1503</f>
        <v>0</v>
      </c>
      <c r="L347" s="45">
        <f>ПРОТОКОЛ!L1503</f>
        <v>0</v>
      </c>
      <c r="M347" s="43">
        <f>ПРОТОКОЛ!M1503</f>
        <v>0</v>
      </c>
      <c r="N347" s="45">
        <f>ПРОТОКОЛ!N1503</f>
        <v>0</v>
      </c>
      <c r="O347" s="46">
        <f>ПРОТОКОЛ!O1503</f>
        <v>0</v>
      </c>
      <c r="P347" s="44">
        <f t="shared" si="5"/>
        <v>20</v>
      </c>
    </row>
    <row r="348" spans="1:16" ht="15" customHeight="1">
      <c r="A348" s="42">
        <f>ПРОТОКОЛ!B1504</f>
        <v>0</v>
      </c>
      <c r="B348" s="42" t="str">
        <f>ПРОТОКОЛ!R1504</f>
        <v>Субъект Российской Федерации 56</v>
      </c>
      <c r="C348" s="43">
        <f>ПРОТОКОЛ!C1504</f>
        <v>0</v>
      </c>
      <c r="D348" s="45">
        <f>ПРОТОКОЛ!D1504</f>
        <v>0</v>
      </c>
      <c r="E348" s="43">
        <f>ПРОТОКОЛ!E1504</f>
        <v>0</v>
      </c>
      <c r="F348" s="45">
        <f>ПРОТОКОЛ!F1504</f>
        <v>0</v>
      </c>
      <c r="G348" s="43">
        <f>ПРОТОКОЛ!G1504</f>
        <v>0</v>
      </c>
      <c r="H348" s="43">
        <f>ПРОТОКОЛ!H1504</f>
        <v>0</v>
      </c>
      <c r="I348" s="43">
        <f>ПРОТОКОЛ!I1504</f>
        <v>0</v>
      </c>
      <c r="J348" s="43">
        <f>ПРОТОКОЛ!J1504</f>
        <v>0</v>
      </c>
      <c r="K348" s="43">
        <f>ПРОТОКОЛ!K1504</f>
        <v>0</v>
      </c>
      <c r="L348" s="45">
        <f>ПРОТОКОЛ!L1504</f>
        <v>0</v>
      </c>
      <c r="M348" s="43">
        <f>ПРОТОКОЛ!M1504</f>
        <v>0</v>
      </c>
      <c r="N348" s="45">
        <f>ПРОТОКОЛ!N1504</f>
        <v>0</v>
      </c>
      <c r="O348" s="46">
        <f>ПРОТОКОЛ!O1504</f>
        <v>0</v>
      </c>
      <c r="P348" s="44">
        <f t="shared" si="5"/>
        <v>20</v>
      </c>
    </row>
    <row r="349" spans="1:16" ht="15" customHeight="1">
      <c r="A349" s="42">
        <f>ПРОТОКОЛ!B1505</f>
        <v>0</v>
      </c>
      <c r="B349" s="42" t="str">
        <f>ПРОТОКОЛ!R1505</f>
        <v>Субъект Российской Федерации 56</v>
      </c>
      <c r="C349" s="43">
        <f>ПРОТОКОЛ!C1505</f>
        <v>0</v>
      </c>
      <c r="D349" s="45">
        <f>ПРОТОКОЛ!D1505</f>
        <v>0</v>
      </c>
      <c r="E349" s="43">
        <f>ПРОТОКОЛ!E1505</f>
        <v>0</v>
      </c>
      <c r="F349" s="45">
        <f>ПРОТОКОЛ!F1505</f>
        <v>0</v>
      </c>
      <c r="G349" s="43">
        <f>ПРОТОКОЛ!G1505</f>
        <v>0</v>
      </c>
      <c r="H349" s="43">
        <f>ПРОТОКОЛ!H1505</f>
        <v>0</v>
      </c>
      <c r="I349" s="43">
        <f>ПРОТОКОЛ!I1505</f>
        <v>0</v>
      </c>
      <c r="J349" s="43">
        <f>ПРОТОКОЛ!J1505</f>
        <v>0</v>
      </c>
      <c r="K349" s="43">
        <f>ПРОТОКОЛ!K1505</f>
        <v>0</v>
      </c>
      <c r="L349" s="45">
        <f>ПРОТОКОЛ!L1505</f>
        <v>0</v>
      </c>
      <c r="M349" s="43">
        <f>ПРОТОКОЛ!M1505</f>
        <v>0</v>
      </c>
      <c r="N349" s="45">
        <f>ПРОТОКОЛ!N1505</f>
        <v>0</v>
      </c>
      <c r="O349" s="46">
        <f>ПРОТОКОЛ!O1505</f>
        <v>0</v>
      </c>
      <c r="P349" s="44">
        <f t="shared" si="5"/>
        <v>20</v>
      </c>
    </row>
    <row r="350" spans="1:16" ht="15" customHeight="1">
      <c r="A350" s="42">
        <f>ПРОТОКОЛ!B1506</f>
        <v>0</v>
      </c>
      <c r="B350" s="42" t="str">
        <f>ПРОТОКОЛ!R1506</f>
        <v>Субъект Российской Федерации 56</v>
      </c>
      <c r="C350" s="43">
        <f>ПРОТОКОЛ!C1506</f>
        <v>0</v>
      </c>
      <c r="D350" s="45">
        <f>ПРОТОКОЛ!D1506</f>
        <v>0</v>
      </c>
      <c r="E350" s="43">
        <f>ПРОТОКОЛ!E1506</f>
        <v>0</v>
      </c>
      <c r="F350" s="45">
        <f>ПРОТОКОЛ!F1506</f>
        <v>0</v>
      </c>
      <c r="G350" s="43">
        <f>ПРОТОКОЛ!G1506</f>
        <v>0</v>
      </c>
      <c r="H350" s="43">
        <f>ПРОТОКОЛ!H1506</f>
        <v>0</v>
      </c>
      <c r="I350" s="43">
        <f>ПРОТОКОЛ!I1506</f>
        <v>0</v>
      </c>
      <c r="J350" s="43">
        <f>ПРОТОКОЛ!J1506</f>
        <v>0</v>
      </c>
      <c r="K350" s="43">
        <f>ПРОТОКОЛ!K1506</f>
        <v>0</v>
      </c>
      <c r="L350" s="45">
        <f>ПРОТОКОЛ!L1506</f>
        <v>0</v>
      </c>
      <c r="M350" s="43">
        <f>ПРОТОКОЛ!M1506</f>
        <v>0</v>
      </c>
      <c r="N350" s="45">
        <f>ПРОТОКОЛ!N1506</f>
        <v>0</v>
      </c>
      <c r="O350" s="46">
        <f>ПРОТОКОЛ!O1506</f>
        <v>0</v>
      </c>
      <c r="P350" s="44">
        <f t="shared" si="5"/>
        <v>20</v>
      </c>
    </row>
    <row r="351" spans="1:16" ht="15" customHeight="1">
      <c r="A351" s="42">
        <f>ПРОТОКОЛ!B1507</f>
        <v>0</v>
      </c>
      <c r="B351" s="42" t="str">
        <f>ПРОТОКОЛ!R1507</f>
        <v>Субъект Российской Федерации 56</v>
      </c>
      <c r="C351" s="43">
        <f>ПРОТОКОЛ!C1507</f>
        <v>0</v>
      </c>
      <c r="D351" s="45">
        <f>ПРОТОКОЛ!D1507</f>
        <v>0</v>
      </c>
      <c r="E351" s="43">
        <f>ПРОТОКОЛ!E1507</f>
        <v>0</v>
      </c>
      <c r="F351" s="45">
        <f>ПРОТОКОЛ!F1507</f>
        <v>0</v>
      </c>
      <c r="G351" s="43">
        <f>ПРОТОКОЛ!G1507</f>
        <v>0</v>
      </c>
      <c r="H351" s="43">
        <f>ПРОТОКОЛ!H1507</f>
        <v>0</v>
      </c>
      <c r="I351" s="43">
        <f>ПРОТОКОЛ!I1507</f>
        <v>0</v>
      </c>
      <c r="J351" s="43">
        <f>ПРОТОКОЛ!J1507</f>
        <v>0</v>
      </c>
      <c r="K351" s="43">
        <f>ПРОТОКОЛ!K1507</f>
        <v>0</v>
      </c>
      <c r="L351" s="45">
        <f>ПРОТОКОЛ!L1507</f>
        <v>0</v>
      </c>
      <c r="M351" s="43">
        <f>ПРОТОКОЛ!M1507</f>
        <v>0</v>
      </c>
      <c r="N351" s="45">
        <f>ПРОТОКОЛ!N1507</f>
        <v>0</v>
      </c>
      <c r="O351" s="46">
        <f>ПРОТОКОЛ!O1507</f>
        <v>0</v>
      </c>
      <c r="P351" s="44">
        <f t="shared" si="5"/>
        <v>20</v>
      </c>
    </row>
    <row r="352" spans="1:16" ht="15" customHeight="1">
      <c r="A352" s="41">
        <f>ПРОТОКОЛ!B1529</f>
        <v>0</v>
      </c>
      <c r="B352" s="41" t="str">
        <f>ПРОТОКОЛ!R1529</f>
        <v>Субъект Российской Федерации 57</v>
      </c>
      <c r="C352" s="43">
        <f>ПРОТОКОЛ!C1529</f>
        <v>0</v>
      </c>
      <c r="D352" s="45">
        <f>ПРОТОКОЛ!D1529</f>
        <v>0</v>
      </c>
      <c r="E352" s="43">
        <f>ПРОТОКОЛ!E1529</f>
        <v>0</v>
      </c>
      <c r="F352" s="45">
        <f>ПРОТОКОЛ!F1529</f>
        <v>0</v>
      </c>
      <c r="G352" s="43">
        <f>ПРОТОКОЛ!G1529</f>
        <v>0</v>
      </c>
      <c r="H352" s="43">
        <f>ПРОТОКОЛ!H1529</f>
        <v>0</v>
      </c>
      <c r="I352" s="43">
        <f>ПРОТОКОЛ!I1529</f>
        <v>0</v>
      </c>
      <c r="J352" s="43">
        <f>ПРОТОКОЛ!J1529</f>
        <v>0</v>
      </c>
      <c r="K352" s="43">
        <f>ПРОТОКОЛ!K1529</f>
        <v>0</v>
      </c>
      <c r="L352" s="45">
        <f>ПРОТОКОЛ!L1529</f>
        <v>0</v>
      </c>
      <c r="M352" s="43">
        <f>ПРОТОКОЛ!M1529</f>
        <v>0</v>
      </c>
      <c r="N352" s="45">
        <f>ПРОТОКОЛ!N1529</f>
        <v>0</v>
      </c>
      <c r="O352" s="46">
        <f>ПРОТОКОЛ!O1529</f>
        <v>0</v>
      </c>
      <c r="P352" s="44">
        <f t="shared" si="5"/>
        <v>20</v>
      </c>
    </row>
    <row r="353" spans="1:16" ht="15" customHeight="1">
      <c r="A353" s="41">
        <f>ПРОТОКОЛ!B1530</f>
        <v>0</v>
      </c>
      <c r="B353" s="41" t="str">
        <f>ПРОТОКОЛ!R1530</f>
        <v>Субъект Российской Федерации 57</v>
      </c>
      <c r="C353" s="43">
        <f>ПРОТОКОЛ!C1530</f>
        <v>0</v>
      </c>
      <c r="D353" s="45">
        <f>ПРОТОКОЛ!D1530</f>
        <v>0</v>
      </c>
      <c r="E353" s="43">
        <f>ПРОТОКОЛ!E1530</f>
        <v>0</v>
      </c>
      <c r="F353" s="45">
        <f>ПРОТОКОЛ!F1530</f>
        <v>0</v>
      </c>
      <c r="G353" s="43">
        <f>ПРОТОКОЛ!G1530</f>
        <v>0</v>
      </c>
      <c r="H353" s="43">
        <f>ПРОТОКОЛ!H1530</f>
        <v>0</v>
      </c>
      <c r="I353" s="43">
        <f>ПРОТОКОЛ!I1530</f>
        <v>0</v>
      </c>
      <c r="J353" s="43">
        <f>ПРОТОКОЛ!J1530</f>
        <v>0</v>
      </c>
      <c r="K353" s="43">
        <f>ПРОТОКОЛ!K1530</f>
        <v>0</v>
      </c>
      <c r="L353" s="45">
        <f>ПРОТОКОЛ!L1530</f>
        <v>0</v>
      </c>
      <c r="M353" s="43">
        <f>ПРОТОКОЛ!M1530</f>
        <v>0</v>
      </c>
      <c r="N353" s="45">
        <f>ПРОТОКОЛ!N1530</f>
        <v>0</v>
      </c>
      <c r="O353" s="46">
        <f>ПРОТОКОЛ!O1530</f>
        <v>0</v>
      </c>
      <c r="P353" s="44">
        <f t="shared" si="5"/>
        <v>20</v>
      </c>
    </row>
    <row r="354" spans="1:16" ht="15" customHeight="1">
      <c r="A354" s="41">
        <f>ПРОТОКОЛ!B1531</f>
        <v>0</v>
      </c>
      <c r="B354" s="41" t="str">
        <f>ПРОТОКОЛ!R1531</f>
        <v>Субъект Российской Федерации 57</v>
      </c>
      <c r="C354" s="43">
        <f>ПРОТОКОЛ!C1531</f>
        <v>0</v>
      </c>
      <c r="D354" s="45">
        <f>ПРОТОКОЛ!D1531</f>
        <v>0</v>
      </c>
      <c r="E354" s="43">
        <f>ПРОТОКОЛ!E1531</f>
        <v>0</v>
      </c>
      <c r="F354" s="45">
        <f>ПРОТОКОЛ!F1531</f>
        <v>0</v>
      </c>
      <c r="G354" s="43">
        <f>ПРОТОКОЛ!G1531</f>
        <v>0</v>
      </c>
      <c r="H354" s="43">
        <f>ПРОТОКОЛ!H1531</f>
        <v>0</v>
      </c>
      <c r="I354" s="43">
        <f>ПРОТОКОЛ!I1531</f>
        <v>0</v>
      </c>
      <c r="J354" s="43">
        <f>ПРОТОКОЛ!J1531</f>
        <v>0</v>
      </c>
      <c r="K354" s="43">
        <f>ПРОТОКОЛ!K1531</f>
        <v>0</v>
      </c>
      <c r="L354" s="45">
        <f>ПРОТОКОЛ!L1531</f>
        <v>0</v>
      </c>
      <c r="M354" s="43">
        <f>ПРОТОКОЛ!M1531</f>
        <v>0</v>
      </c>
      <c r="N354" s="45">
        <f>ПРОТОКОЛ!N1531</f>
        <v>0</v>
      </c>
      <c r="O354" s="46">
        <f>ПРОТОКОЛ!O1531</f>
        <v>0</v>
      </c>
      <c r="P354" s="44">
        <f t="shared" si="5"/>
        <v>20</v>
      </c>
    </row>
    <row r="355" spans="1:16" ht="15" customHeight="1">
      <c r="A355" s="41">
        <f>ПРОТОКОЛ!B1532</f>
        <v>0</v>
      </c>
      <c r="B355" s="41" t="str">
        <f>ПРОТОКОЛ!R1532</f>
        <v>Субъект Российской Федерации 57</v>
      </c>
      <c r="C355" s="43">
        <f>ПРОТОКОЛ!C1532</f>
        <v>0</v>
      </c>
      <c r="D355" s="45">
        <f>ПРОТОКОЛ!D1532</f>
        <v>0</v>
      </c>
      <c r="E355" s="43">
        <f>ПРОТОКОЛ!E1532</f>
        <v>0</v>
      </c>
      <c r="F355" s="45">
        <f>ПРОТОКОЛ!F1532</f>
        <v>0</v>
      </c>
      <c r="G355" s="43">
        <f>ПРОТОКОЛ!G1532</f>
        <v>0</v>
      </c>
      <c r="H355" s="43">
        <f>ПРОТОКОЛ!H1532</f>
        <v>0</v>
      </c>
      <c r="I355" s="43">
        <f>ПРОТОКОЛ!I1532</f>
        <v>0</v>
      </c>
      <c r="J355" s="43">
        <f>ПРОТОКОЛ!J1532</f>
        <v>0</v>
      </c>
      <c r="K355" s="43">
        <f>ПРОТОКОЛ!K1532</f>
        <v>0</v>
      </c>
      <c r="L355" s="45">
        <f>ПРОТОКОЛ!L1532</f>
        <v>0</v>
      </c>
      <c r="M355" s="43">
        <f>ПРОТОКОЛ!M1532</f>
        <v>0</v>
      </c>
      <c r="N355" s="45">
        <f>ПРОТОКОЛ!N1532</f>
        <v>0</v>
      </c>
      <c r="O355" s="46">
        <f>ПРОТОКОЛ!O1532</f>
        <v>0</v>
      </c>
      <c r="P355" s="44">
        <f t="shared" si="5"/>
        <v>20</v>
      </c>
    </row>
    <row r="356" spans="1:16" ht="15" customHeight="1">
      <c r="A356" s="41">
        <f>ПРОТОКОЛ!B1533</f>
        <v>0</v>
      </c>
      <c r="B356" s="41" t="str">
        <f>ПРОТОКОЛ!R1533</f>
        <v>Субъект Российской Федерации 57</v>
      </c>
      <c r="C356" s="43">
        <f>ПРОТОКОЛ!C1533</f>
        <v>0</v>
      </c>
      <c r="D356" s="45">
        <f>ПРОТОКОЛ!D1533</f>
        <v>0</v>
      </c>
      <c r="E356" s="43">
        <f>ПРОТОКОЛ!E1533</f>
        <v>0</v>
      </c>
      <c r="F356" s="45">
        <f>ПРОТОКОЛ!F1533</f>
        <v>0</v>
      </c>
      <c r="G356" s="43">
        <f>ПРОТОКОЛ!G1533</f>
        <v>0</v>
      </c>
      <c r="H356" s="43">
        <f>ПРОТОКОЛ!H1533</f>
        <v>0</v>
      </c>
      <c r="I356" s="43">
        <f>ПРОТОКОЛ!I1533</f>
        <v>0</v>
      </c>
      <c r="J356" s="43">
        <f>ПРОТОКОЛ!J1533</f>
        <v>0</v>
      </c>
      <c r="K356" s="43">
        <f>ПРОТОКОЛ!K1533</f>
        <v>0</v>
      </c>
      <c r="L356" s="45">
        <f>ПРОТОКОЛ!L1533</f>
        <v>0</v>
      </c>
      <c r="M356" s="43">
        <f>ПРОТОКОЛ!M1533</f>
        <v>0</v>
      </c>
      <c r="N356" s="45">
        <f>ПРОТОКОЛ!N1533</f>
        <v>0</v>
      </c>
      <c r="O356" s="46">
        <f>ПРОТОКОЛ!O1533</f>
        <v>0</v>
      </c>
      <c r="P356" s="44">
        <f t="shared" si="5"/>
        <v>20</v>
      </c>
    </row>
    <row r="357" spans="1:16" ht="15" customHeight="1">
      <c r="A357" s="41">
        <f>ПРОТОКОЛ!B1534</f>
        <v>0</v>
      </c>
      <c r="B357" s="41" t="str">
        <f>ПРОТОКОЛ!R1534</f>
        <v>Субъект Российской Федерации 57</v>
      </c>
      <c r="C357" s="43">
        <f>ПРОТОКОЛ!C1534</f>
        <v>0</v>
      </c>
      <c r="D357" s="45">
        <f>ПРОТОКОЛ!D1534</f>
        <v>0</v>
      </c>
      <c r="E357" s="43">
        <f>ПРОТОКОЛ!E1534</f>
        <v>0</v>
      </c>
      <c r="F357" s="45">
        <f>ПРОТОКОЛ!F1534</f>
        <v>0</v>
      </c>
      <c r="G357" s="43">
        <f>ПРОТОКОЛ!G1534</f>
        <v>0</v>
      </c>
      <c r="H357" s="43">
        <f>ПРОТОКОЛ!H1534</f>
        <v>0</v>
      </c>
      <c r="I357" s="43">
        <f>ПРОТОКОЛ!I1534</f>
        <v>0</v>
      </c>
      <c r="J357" s="43">
        <f>ПРОТОКОЛ!J1534</f>
        <v>0</v>
      </c>
      <c r="K357" s="43">
        <f>ПРОТОКОЛ!K1534</f>
        <v>0</v>
      </c>
      <c r="L357" s="45">
        <f>ПРОТОКОЛ!L1534</f>
        <v>0</v>
      </c>
      <c r="M357" s="43">
        <f>ПРОТОКОЛ!M1534</f>
        <v>0</v>
      </c>
      <c r="N357" s="45">
        <f>ПРОТОКОЛ!N1534</f>
        <v>0</v>
      </c>
      <c r="O357" s="46">
        <f>ПРОТОКОЛ!O1534</f>
        <v>0</v>
      </c>
      <c r="P357" s="44">
        <f t="shared" si="5"/>
        <v>20</v>
      </c>
    </row>
    <row r="358" spans="1:16" ht="15" customHeight="1">
      <c r="A358" s="42">
        <f>ПРОТОКОЛ!B1556</f>
        <v>0</v>
      </c>
      <c r="B358" s="42" t="str">
        <f>ПРОТОКОЛ!R1556</f>
        <v>Субъект Российской Федерации 58</v>
      </c>
      <c r="C358" s="43">
        <f>ПРОТОКОЛ!C1556</f>
        <v>0</v>
      </c>
      <c r="D358" s="45">
        <f>ПРОТОКОЛ!D1556</f>
        <v>0</v>
      </c>
      <c r="E358" s="43">
        <f>ПРОТОКОЛ!E1556</f>
        <v>0</v>
      </c>
      <c r="F358" s="45">
        <f>ПРОТОКОЛ!F1556</f>
        <v>0</v>
      </c>
      <c r="G358" s="43">
        <f>ПРОТОКОЛ!G1556</f>
        <v>0</v>
      </c>
      <c r="H358" s="43">
        <f>ПРОТОКОЛ!H1556</f>
        <v>0</v>
      </c>
      <c r="I358" s="43">
        <f>ПРОТОКОЛ!I1556</f>
        <v>0</v>
      </c>
      <c r="J358" s="43">
        <f>ПРОТОКОЛ!J1556</f>
        <v>0</v>
      </c>
      <c r="K358" s="43">
        <f>ПРОТОКОЛ!K1556</f>
        <v>0</v>
      </c>
      <c r="L358" s="45">
        <f>ПРОТОКОЛ!L1556</f>
        <v>0</v>
      </c>
      <c r="M358" s="43">
        <f>ПРОТОКОЛ!M1556</f>
        <v>0</v>
      </c>
      <c r="N358" s="45">
        <f>ПРОТОКОЛ!N1556</f>
        <v>0</v>
      </c>
      <c r="O358" s="46">
        <f>ПРОТОКОЛ!O1556</f>
        <v>0</v>
      </c>
      <c r="P358" s="44">
        <f t="shared" si="5"/>
        <v>20</v>
      </c>
    </row>
    <row r="359" spans="1:16" ht="15" customHeight="1">
      <c r="A359" s="42">
        <f>ПРОТОКОЛ!B1557</f>
        <v>0</v>
      </c>
      <c r="B359" s="42" t="str">
        <f>ПРОТОКОЛ!R1557</f>
        <v>Субъект Российской Федерации 58</v>
      </c>
      <c r="C359" s="43">
        <f>ПРОТОКОЛ!C1557</f>
        <v>0</v>
      </c>
      <c r="D359" s="45">
        <f>ПРОТОКОЛ!D1557</f>
        <v>0</v>
      </c>
      <c r="E359" s="43">
        <f>ПРОТОКОЛ!E1557</f>
        <v>0</v>
      </c>
      <c r="F359" s="45">
        <f>ПРОТОКОЛ!F1557</f>
        <v>0</v>
      </c>
      <c r="G359" s="43">
        <f>ПРОТОКОЛ!G1557</f>
        <v>0</v>
      </c>
      <c r="H359" s="43">
        <f>ПРОТОКОЛ!H1557</f>
        <v>0</v>
      </c>
      <c r="I359" s="43">
        <f>ПРОТОКОЛ!I1557</f>
        <v>0</v>
      </c>
      <c r="J359" s="43">
        <f>ПРОТОКОЛ!J1557</f>
        <v>0</v>
      </c>
      <c r="K359" s="43">
        <f>ПРОТОКОЛ!K1557</f>
        <v>0</v>
      </c>
      <c r="L359" s="45">
        <f>ПРОТОКОЛ!L1557</f>
        <v>0</v>
      </c>
      <c r="M359" s="43">
        <f>ПРОТОКОЛ!M1557</f>
        <v>0</v>
      </c>
      <c r="N359" s="45">
        <f>ПРОТОКОЛ!N1557</f>
        <v>0</v>
      </c>
      <c r="O359" s="46">
        <f>ПРОТОКОЛ!O1557</f>
        <v>0</v>
      </c>
      <c r="P359" s="44">
        <f t="shared" si="5"/>
        <v>20</v>
      </c>
    </row>
    <row r="360" spans="1:16" ht="15" customHeight="1">
      <c r="A360" s="42">
        <f>ПРОТОКОЛ!B1558</f>
        <v>0</v>
      </c>
      <c r="B360" s="42" t="str">
        <f>ПРОТОКОЛ!R1558</f>
        <v>Субъект Российской Федерации 58</v>
      </c>
      <c r="C360" s="43">
        <f>ПРОТОКОЛ!C1558</f>
        <v>0</v>
      </c>
      <c r="D360" s="45">
        <f>ПРОТОКОЛ!D1558</f>
        <v>0</v>
      </c>
      <c r="E360" s="43">
        <f>ПРОТОКОЛ!E1558</f>
        <v>0</v>
      </c>
      <c r="F360" s="45">
        <f>ПРОТОКОЛ!F1558</f>
        <v>0</v>
      </c>
      <c r="G360" s="43">
        <f>ПРОТОКОЛ!G1558</f>
        <v>0</v>
      </c>
      <c r="H360" s="43">
        <f>ПРОТОКОЛ!H1558</f>
        <v>0</v>
      </c>
      <c r="I360" s="43">
        <f>ПРОТОКОЛ!I1558</f>
        <v>0</v>
      </c>
      <c r="J360" s="43">
        <f>ПРОТОКОЛ!J1558</f>
        <v>0</v>
      </c>
      <c r="K360" s="43">
        <f>ПРОТОКОЛ!K1558</f>
        <v>0</v>
      </c>
      <c r="L360" s="45">
        <f>ПРОТОКОЛ!L1558</f>
        <v>0</v>
      </c>
      <c r="M360" s="43">
        <f>ПРОТОКОЛ!M1558</f>
        <v>0</v>
      </c>
      <c r="N360" s="45">
        <f>ПРОТОКОЛ!N1558</f>
        <v>0</v>
      </c>
      <c r="O360" s="46">
        <f>ПРОТОКОЛ!O1558</f>
        <v>0</v>
      </c>
      <c r="P360" s="44">
        <f t="shared" si="5"/>
        <v>20</v>
      </c>
    </row>
    <row r="361" spans="1:16" ht="15" customHeight="1">
      <c r="A361" s="42">
        <f>ПРОТОКОЛ!B1559</f>
        <v>0</v>
      </c>
      <c r="B361" s="42" t="str">
        <f>ПРОТОКОЛ!R1559</f>
        <v>Субъект Российской Федерации 58</v>
      </c>
      <c r="C361" s="43">
        <f>ПРОТОКОЛ!C1559</f>
        <v>0</v>
      </c>
      <c r="D361" s="45">
        <f>ПРОТОКОЛ!D1559</f>
        <v>0</v>
      </c>
      <c r="E361" s="43">
        <f>ПРОТОКОЛ!E1559</f>
        <v>0</v>
      </c>
      <c r="F361" s="45">
        <f>ПРОТОКОЛ!F1559</f>
        <v>0</v>
      </c>
      <c r="G361" s="43">
        <f>ПРОТОКОЛ!G1559</f>
        <v>0</v>
      </c>
      <c r="H361" s="43">
        <f>ПРОТОКОЛ!H1559</f>
        <v>0</v>
      </c>
      <c r="I361" s="43">
        <f>ПРОТОКОЛ!I1559</f>
        <v>0</v>
      </c>
      <c r="J361" s="43">
        <f>ПРОТОКОЛ!J1559</f>
        <v>0</v>
      </c>
      <c r="K361" s="43">
        <f>ПРОТОКОЛ!K1559</f>
        <v>0</v>
      </c>
      <c r="L361" s="45">
        <f>ПРОТОКОЛ!L1559</f>
        <v>0</v>
      </c>
      <c r="M361" s="43">
        <f>ПРОТОКОЛ!M1559</f>
        <v>0</v>
      </c>
      <c r="N361" s="45">
        <f>ПРОТОКОЛ!N1559</f>
        <v>0</v>
      </c>
      <c r="O361" s="46">
        <f>ПРОТОКОЛ!O1559</f>
        <v>0</v>
      </c>
      <c r="P361" s="44">
        <f t="shared" si="5"/>
        <v>20</v>
      </c>
    </row>
    <row r="362" spans="1:16" ht="15" customHeight="1">
      <c r="A362" s="42">
        <f>ПРОТОКОЛ!B1560</f>
        <v>0</v>
      </c>
      <c r="B362" s="42" t="str">
        <f>ПРОТОКОЛ!R1560</f>
        <v>Субъект Российской Федерации 58</v>
      </c>
      <c r="C362" s="43">
        <f>ПРОТОКОЛ!C1560</f>
        <v>0</v>
      </c>
      <c r="D362" s="45">
        <f>ПРОТОКОЛ!D1560</f>
        <v>0</v>
      </c>
      <c r="E362" s="43">
        <f>ПРОТОКОЛ!E1560</f>
        <v>0</v>
      </c>
      <c r="F362" s="45">
        <f>ПРОТОКОЛ!F1560</f>
        <v>0</v>
      </c>
      <c r="G362" s="43">
        <f>ПРОТОКОЛ!G1560</f>
        <v>0</v>
      </c>
      <c r="H362" s="43">
        <f>ПРОТОКОЛ!H1560</f>
        <v>0</v>
      </c>
      <c r="I362" s="43">
        <f>ПРОТОКОЛ!I1560</f>
        <v>0</v>
      </c>
      <c r="J362" s="43">
        <f>ПРОТОКОЛ!J1560</f>
        <v>0</v>
      </c>
      <c r="K362" s="43">
        <f>ПРОТОКОЛ!K1560</f>
        <v>0</v>
      </c>
      <c r="L362" s="45">
        <f>ПРОТОКОЛ!L1560</f>
        <v>0</v>
      </c>
      <c r="M362" s="43">
        <f>ПРОТОКОЛ!M1560</f>
        <v>0</v>
      </c>
      <c r="N362" s="45">
        <f>ПРОТОКОЛ!N1560</f>
        <v>0</v>
      </c>
      <c r="O362" s="46">
        <f>ПРОТОКОЛ!O1560</f>
        <v>0</v>
      </c>
      <c r="P362" s="44">
        <f t="shared" si="5"/>
        <v>20</v>
      </c>
    </row>
    <row r="363" spans="1:16" ht="15" customHeight="1">
      <c r="A363" s="42">
        <f>ПРОТОКОЛ!B1561</f>
        <v>0</v>
      </c>
      <c r="B363" s="42" t="str">
        <f>ПРОТОКОЛ!R1561</f>
        <v>Субъект Российской Федерации 58</v>
      </c>
      <c r="C363" s="43">
        <f>ПРОТОКОЛ!C1561</f>
        <v>0</v>
      </c>
      <c r="D363" s="45">
        <f>ПРОТОКОЛ!D1561</f>
        <v>0</v>
      </c>
      <c r="E363" s="43">
        <f>ПРОТОКОЛ!E1561</f>
        <v>0</v>
      </c>
      <c r="F363" s="45">
        <f>ПРОТОКОЛ!F1561</f>
        <v>0</v>
      </c>
      <c r="G363" s="43">
        <f>ПРОТОКОЛ!G1561</f>
        <v>0</v>
      </c>
      <c r="H363" s="43">
        <f>ПРОТОКОЛ!H1561</f>
        <v>0</v>
      </c>
      <c r="I363" s="43">
        <f>ПРОТОКОЛ!I1561</f>
        <v>0</v>
      </c>
      <c r="J363" s="43">
        <f>ПРОТОКОЛ!J1561</f>
        <v>0</v>
      </c>
      <c r="K363" s="43">
        <f>ПРОТОКОЛ!K1561</f>
        <v>0</v>
      </c>
      <c r="L363" s="45">
        <f>ПРОТОКОЛ!L1561</f>
        <v>0</v>
      </c>
      <c r="M363" s="43">
        <f>ПРОТОКОЛ!M1561</f>
        <v>0</v>
      </c>
      <c r="N363" s="45">
        <f>ПРОТОКОЛ!N1561</f>
        <v>0</v>
      </c>
      <c r="O363" s="46">
        <f>ПРОТОКОЛ!O1561</f>
        <v>0</v>
      </c>
      <c r="P363" s="44">
        <f t="shared" si="5"/>
        <v>20</v>
      </c>
    </row>
    <row r="364" spans="1:16" ht="15" customHeight="1">
      <c r="A364" s="41">
        <f>ПРОТОКОЛ!B1583</f>
        <v>0</v>
      </c>
      <c r="B364" s="41" t="str">
        <f>ПРОТОКОЛ!R1583</f>
        <v>Субъект Российской Федерации 59</v>
      </c>
      <c r="C364" s="43">
        <f>ПРОТОКОЛ!C1583</f>
        <v>0</v>
      </c>
      <c r="D364" s="45">
        <f>ПРОТОКОЛ!D1583</f>
        <v>0</v>
      </c>
      <c r="E364" s="43">
        <f>ПРОТОКОЛ!E1583</f>
        <v>0</v>
      </c>
      <c r="F364" s="45">
        <f>ПРОТОКОЛ!F1583</f>
        <v>0</v>
      </c>
      <c r="G364" s="43">
        <f>ПРОТОКОЛ!G1583</f>
        <v>0</v>
      </c>
      <c r="H364" s="43">
        <f>ПРОТОКОЛ!H1583</f>
        <v>0</v>
      </c>
      <c r="I364" s="43">
        <f>ПРОТОКОЛ!I1583</f>
        <v>0</v>
      </c>
      <c r="J364" s="43">
        <f>ПРОТОКОЛ!J1583</f>
        <v>0</v>
      </c>
      <c r="K364" s="43">
        <f>ПРОТОКОЛ!K1583</f>
        <v>0</v>
      </c>
      <c r="L364" s="45">
        <f>ПРОТОКОЛ!L1583</f>
        <v>0</v>
      </c>
      <c r="M364" s="43">
        <f>ПРОТОКОЛ!M1583</f>
        <v>0</v>
      </c>
      <c r="N364" s="45">
        <f>ПРОТОКОЛ!N1583</f>
        <v>0</v>
      </c>
      <c r="O364" s="46">
        <f>ПРОТОКОЛ!O1583</f>
        <v>0</v>
      </c>
      <c r="P364" s="44">
        <f t="shared" si="5"/>
        <v>20</v>
      </c>
    </row>
    <row r="365" spans="1:16" ht="15" customHeight="1">
      <c r="A365" s="41">
        <f>ПРОТОКОЛ!B1584</f>
        <v>0</v>
      </c>
      <c r="B365" s="41" t="str">
        <f>ПРОТОКОЛ!R1584</f>
        <v>Субъект Российской Федерации 59</v>
      </c>
      <c r="C365" s="43">
        <f>ПРОТОКОЛ!C1584</f>
        <v>0</v>
      </c>
      <c r="D365" s="45">
        <f>ПРОТОКОЛ!D1584</f>
        <v>0</v>
      </c>
      <c r="E365" s="43">
        <f>ПРОТОКОЛ!E1584</f>
        <v>0</v>
      </c>
      <c r="F365" s="45">
        <f>ПРОТОКОЛ!F1584</f>
        <v>0</v>
      </c>
      <c r="G365" s="43">
        <f>ПРОТОКОЛ!G1584</f>
        <v>0</v>
      </c>
      <c r="H365" s="43">
        <f>ПРОТОКОЛ!H1584</f>
        <v>0</v>
      </c>
      <c r="I365" s="43">
        <f>ПРОТОКОЛ!I1584</f>
        <v>0</v>
      </c>
      <c r="J365" s="43">
        <f>ПРОТОКОЛ!J1584</f>
        <v>0</v>
      </c>
      <c r="K365" s="43">
        <f>ПРОТОКОЛ!K1584</f>
        <v>0</v>
      </c>
      <c r="L365" s="45">
        <f>ПРОТОКОЛ!L1584</f>
        <v>0</v>
      </c>
      <c r="M365" s="43">
        <f>ПРОТОКОЛ!M1584</f>
        <v>0</v>
      </c>
      <c r="N365" s="45">
        <f>ПРОТОКОЛ!N1584</f>
        <v>0</v>
      </c>
      <c r="O365" s="46">
        <f>ПРОТОКОЛ!O1584</f>
        <v>0</v>
      </c>
      <c r="P365" s="44">
        <f t="shared" si="5"/>
        <v>20</v>
      </c>
    </row>
    <row r="366" spans="1:16" ht="15" customHeight="1">
      <c r="A366" s="41">
        <f>ПРОТОКОЛ!B1585</f>
        <v>0</v>
      </c>
      <c r="B366" s="41" t="str">
        <f>ПРОТОКОЛ!R1585</f>
        <v>Субъект Российской Федерации 59</v>
      </c>
      <c r="C366" s="43">
        <f>ПРОТОКОЛ!C1585</f>
        <v>0</v>
      </c>
      <c r="D366" s="45">
        <f>ПРОТОКОЛ!D1585</f>
        <v>0</v>
      </c>
      <c r="E366" s="43">
        <f>ПРОТОКОЛ!E1585</f>
        <v>0</v>
      </c>
      <c r="F366" s="45">
        <f>ПРОТОКОЛ!F1585</f>
        <v>0</v>
      </c>
      <c r="G366" s="43">
        <f>ПРОТОКОЛ!G1585</f>
        <v>0</v>
      </c>
      <c r="H366" s="43">
        <f>ПРОТОКОЛ!H1585</f>
        <v>0</v>
      </c>
      <c r="I366" s="43">
        <f>ПРОТОКОЛ!I1585</f>
        <v>0</v>
      </c>
      <c r="J366" s="43">
        <f>ПРОТОКОЛ!J1585</f>
        <v>0</v>
      </c>
      <c r="K366" s="43">
        <f>ПРОТОКОЛ!K1585</f>
        <v>0</v>
      </c>
      <c r="L366" s="45">
        <f>ПРОТОКОЛ!L1585</f>
        <v>0</v>
      </c>
      <c r="M366" s="43">
        <f>ПРОТОКОЛ!M1585</f>
        <v>0</v>
      </c>
      <c r="N366" s="45">
        <f>ПРОТОКОЛ!N1585</f>
        <v>0</v>
      </c>
      <c r="O366" s="46">
        <f>ПРОТОКОЛ!O1585</f>
        <v>0</v>
      </c>
      <c r="P366" s="44">
        <f t="shared" si="5"/>
        <v>20</v>
      </c>
    </row>
    <row r="367" spans="1:16" ht="15" customHeight="1">
      <c r="A367" s="41">
        <f>ПРОТОКОЛ!B1586</f>
        <v>0</v>
      </c>
      <c r="B367" s="41" t="str">
        <f>ПРОТОКОЛ!R1586</f>
        <v>Субъект Российской Федерации 59</v>
      </c>
      <c r="C367" s="43">
        <f>ПРОТОКОЛ!C1586</f>
        <v>0</v>
      </c>
      <c r="D367" s="45">
        <f>ПРОТОКОЛ!D1586</f>
        <v>0</v>
      </c>
      <c r="E367" s="43">
        <f>ПРОТОКОЛ!E1586</f>
        <v>0</v>
      </c>
      <c r="F367" s="45">
        <f>ПРОТОКОЛ!F1586</f>
        <v>0</v>
      </c>
      <c r="G367" s="43">
        <f>ПРОТОКОЛ!G1586</f>
        <v>0</v>
      </c>
      <c r="H367" s="43">
        <f>ПРОТОКОЛ!H1586</f>
        <v>0</v>
      </c>
      <c r="I367" s="43">
        <f>ПРОТОКОЛ!I1586</f>
        <v>0</v>
      </c>
      <c r="J367" s="43">
        <f>ПРОТОКОЛ!J1586</f>
        <v>0</v>
      </c>
      <c r="K367" s="43">
        <f>ПРОТОКОЛ!K1586</f>
        <v>0</v>
      </c>
      <c r="L367" s="45">
        <f>ПРОТОКОЛ!L1586</f>
        <v>0</v>
      </c>
      <c r="M367" s="43">
        <f>ПРОТОКОЛ!M1586</f>
        <v>0</v>
      </c>
      <c r="N367" s="45">
        <f>ПРОТОКОЛ!N1586</f>
        <v>0</v>
      </c>
      <c r="O367" s="46">
        <f>ПРОТОКОЛ!O1586</f>
        <v>0</v>
      </c>
      <c r="P367" s="44">
        <f t="shared" si="5"/>
        <v>20</v>
      </c>
    </row>
    <row r="368" spans="1:16" ht="15" customHeight="1">
      <c r="A368" s="41">
        <f>ПРОТОКОЛ!B1587</f>
        <v>0</v>
      </c>
      <c r="B368" s="41" t="str">
        <f>ПРОТОКОЛ!R1587</f>
        <v>Субъект Российской Федерации 59</v>
      </c>
      <c r="C368" s="43">
        <f>ПРОТОКОЛ!C1587</f>
        <v>0</v>
      </c>
      <c r="D368" s="45">
        <f>ПРОТОКОЛ!D1587</f>
        <v>0</v>
      </c>
      <c r="E368" s="43">
        <f>ПРОТОКОЛ!E1587</f>
        <v>0</v>
      </c>
      <c r="F368" s="45">
        <f>ПРОТОКОЛ!F1587</f>
        <v>0</v>
      </c>
      <c r="G368" s="43">
        <f>ПРОТОКОЛ!G1587</f>
        <v>0</v>
      </c>
      <c r="H368" s="43">
        <f>ПРОТОКОЛ!H1587</f>
        <v>0</v>
      </c>
      <c r="I368" s="43">
        <f>ПРОТОКОЛ!I1587</f>
        <v>0</v>
      </c>
      <c r="J368" s="43">
        <f>ПРОТОКОЛ!J1587</f>
        <v>0</v>
      </c>
      <c r="K368" s="43">
        <f>ПРОТОКОЛ!K1587</f>
        <v>0</v>
      </c>
      <c r="L368" s="45">
        <f>ПРОТОКОЛ!L1587</f>
        <v>0</v>
      </c>
      <c r="M368" s="43">
        <f>ПРОТОКОЛ!M1587</f>
        <v>0</v>
      </c>
      <c r="N368" s="45">
        <f>ПРОТОКОЛ!N1587</f>
        <v>0</v>
      </c>
      <c r="O368" s="46">
        <f>ПРОТОКОЛ!O1587</f>
        <v>0</v>
      </c>
      <c r="P368" s="44">
        <f t="shared" si="5"/>
        <v>20</v>
      </c>
    </row>
    <row r="369" spans="1:16" ht="15" customHeight="1">
      <c r="A369" s="41">
        <f>ПРОТОКОЛ!B1588</f>
        <v>0</v>
      </c>
      <c r="B369" s="41" t="str">
        <f>ПРОТОКОЛ!R1588</f>
        <v>Субъект Российской Федерации 59</v>
      </c>
      <c r="C369" s="43">
        <f>ПРОТОКОЛ!C1588</f>
        <v>0</v>
      </c>
      <c r="D369" s="45">
        <f>ПРОТОКОЛ!D1588</f>
        <v>0</v>
      </c>
      <c r="E369" s="43">
        <f>ПРОТОКОЛ!E1588</f>
        <v>0</v>
      </c>
      <c r="F369" s="45">
        <f>ПРОТОКОЛ!F1588</f>
        <v>0</v>
      </c>
      <c r="G369" s="43">
        <f>ПРОТОКОЛ!G1588</f>
        <v>0</v>
      </c>
      <c r="H369" s="43">
        <f>ПРОТОКОЛ!H1588</f>
        <v>0</v>
      </c>
      <c r="I369" s="43">
        <f>ПРОТОКОЛ!I1588</f>
        <v>0</v>
      </c>
      <c r="J369" s="43">
        <f>ПРОТОКОЛ!J1588</f>
        <v>0</v>
      </c>
      <c r="K369" s="43">
        <f>ПРОТОКОЛ!K1588</f>
        <v>0</v>
      </c>
      <c r="L369" s="45">
        <f>ПРОТОКОЛ!L1588</f>
        <v>0</v>
      </c>
      <c r="M369" s="43">
        <f>ПРОТОКОЛ!M1588</f>
        <v>0</v>
      </c>
      <c r="N369" s="45">
        <f>ПРОТОКОЛ!N1588</f>
        <v>0</v>
      </c>
      <c r="O369" s="46">
        <f>ПРОТОКОЛ!O1588</f>
        <v>0</v>
      </c>
      <c r="P369" s="44">
        <f t="shared" si="5"/>
        <v>20</v>
      </c>
    </row>
    <row r="370" spans="1:16" ht="15" customHeight="1">
      <c r="A370" s="42">
        <f>ПРОТОКОЛ!B1610</f>
        <v>0</v>
      </c>
      <c r="B370" s="42" t="str">
        <f>ПРОТОКОЛ!R1610</f>
        <v>Субъект Российской Федерации 60</v>
      </c>
      <c r="C370" s="43">
        <f>ПРОТОКОЛ!C1610</f>
        <v>0</v>
      </c>
      <c r="D370" s="45">
        <f>ПРОТОКОЛ!D1610</f>
        <v>0</v>
      </c>
      <c r="E370" s="43">
        <f>ПРОТОКОЛ!E1610</f>
        <v>0</v>
      </c>
      <c r="F370" s="45">
        <f>ПРОТОКОЛ!F1610</f>
        <v>0</v>
      </c>
      <c r="G370" s="43">
        <f>ПРОТОКОЛ!G1610</f>
        <v>0</v>
      </c>
      <c r="H370" s="43">
        <f>ПРОТОКОЛ!H1610</f>
        <v>0</v>
      </c>
      <c r="I370" s="43">
        <f>ПРОТОКОЛ!I1610</f>
        <v>0</v>
      </c>
      <c r="J370" s="43">
        <f>ПРОТОКОЛ!J1610</f>
        <v>0</v>
      </c>
      <c r="K370" s="43">
        <f>ПРОТОКОЛ!K1610</f>
        <v>0</v>
      </c>
      <c r="L370" s="45">
        <f>ПРОТОКОЛ!L1610</f>
        <v>0</v>
      </c>
      <c r="M370" s="43">
        <f>ПРОТОКОЛ!M1610</f>
        <v>0</v>
      </c>
      <c r="N370" s="45">
        <f>ПРОТОКОЛ!N1610</f>
        <v>0</v>
      </c>
      <c r="O370" s="46">
        <f>ПРОТОКОЛ!O1610</f>
        <v>0</v>
      </c>
      <c r="P370" s="44">
        <f t="shared" si="5"/>
        <v>20</v>
      </c>
    </row>
    <row r="371" spans="1:16" ht="15" customHeight="1">
      <c r="A371" s="42">
        <f>ПРОТОКОЛ!B1611</f>
        <v>0</v>
      </c>
      <c r="B371" s="42" t="str">
        <f>ПРОТОКОЛ!R1611</f>
        <v>Субъект Российской Федерации 60</v>
      </c>
      <c r="C371" s="43">
        <f>ПРОТОКОЛ!C1611</f>
        <v>0</v>
      </c>
      <c r="D371" s="45">
        <f>ПРОТОКОЛ!D1611</f>
        <v>0</v>
      </c>
      <c r="E371" s="43">
        <f>ПРОТОКОЛ!E1611</f>
        <v>0</v>
      </c>
      <c r="F371" s="45">
        <f>ПРОТОКОЛ!F1611</f>
        <v>0</v>
      </c>
      <c r="G371" s="43">
        <f>ПРОТОКОЛ!G1611</f>
        <v>0</v>
      </c>
      <c r="H371" s="43">
        <f>ПРОТОКОЛ!H1611</f>
        <v>0</v>
      </c>
      <c r="I371" s="43">
        <f>ПРОТОКОЛ!I1611</f>
        <v>0</v>
      </c>
      <c r="J371" s="43">
        <f>ПРОТОКОЛ!J1611</f>
        <v>0</v>
      </c>
      <c r="K371" s="43">
        <f>ПРОТОКОЛ!K1611</f>
        <v>0</v>
      </c>
      <c r="L371" s="45">
        <f>ПРОТОКОЛ!L1611</f>
        <v>0</v>
      </c>
      <c r="M371" s="43">
        <f>ПРОТОКОЛ!M1611</f>
        <v>0</v>
      </c>
      <c r="N371" s="45">
        <f>ПРОТОКОЛ!N1611</f>
        <v>0</v>
      </c>
      <c r="O371" s="46">
        <f>ПРОТОКОЛ!O1611</f>
        <v>0</v>
      </c>
      <c r="P371" s="44">
        <f t="shared" si="5"/>
        <v>20</v>
      </c>
    </row>
    <row r="372" spans="1:16" ht="15" customHeight="1">
      <c r="A372" s="42">
        <f>ПРОТОКОЛ!B1612</f>
        <v>0</v>
      </c>
      <c r="B372" s="42" t="str">
        <f>ПРОТОКОЛ!R1612</f>
        <v>Субъект Российской Федерации 60</v>
      </c>
      <c r="C372" s="43">
        <f>ПРОТОКОЛ!C1612</f>
        <v>0</v>
      </c>
      <c r="D372" s="45">
        <f>ПРОТОКОЛ!D1612</f>
        <v>0</v>
      </c>
      <c r="E372" s="43">
        <f>ПРОТОКОЛ!E1612</f>
        <v>0</v>
      </c>
      <c r="F372" s="45">
        <f>ПРОТОКОЛ!F1612</f>
        <v>0</v>
      </c>
      <c r="G372" s="43">
        <f>ПРОТОКОЛ!G1612</f>
        <v>0</v>
      </c>
      <c r="H372" s="43">
        <f>ПРОТОКОЛ!H1612</f>
        <v>0</v>
      </c>
      <c r="I372" s="43">
        <f>ПРОТОКОЛ!I1612</f>
        <v>0</v>
      </c>
      <c r="J372" s="43">
        <f>ПРОТОКОЛ!J1612</f>
        <v>0</v>
      </c>
      <c r="K372" s="43">
        <f>ПРОТОКОЛ!K1612</f>
        <v>0</v>
      </c>
      <c r="L372" s="45">
        <f>ПРОТОКОЛ!L1612</f>
        <v>0</v>
      </c>
      <c r="M372" s="43">
        <f>ПРОТОКОЛ!M1612</f>
        <v>0</v>
      </c>
      <c r="N372" s="45">
        <f>ПРОТОКОЛ!N1612</f>
        <v>0</v>
      </c>
      <c r="O372" s="46">
        <f>ПРОТОКОЛ!O1612</f>
        <v>0</v>
      </c>
      <c r="P372" s="44">
        <f t="shared" si="5"/>
        <v>20</v>
      </c>
    </row>
    <row r="373" spans="1:16" ht="15" customHeight="1">
      <c r="A373" s="42">
        <f>ПРОТОКОЛ!B1613</f>
        <v>0</v>
      </c>
      <c r="B373" s="42" t="str">
        <f>ПРОТОКОЛ!R1613</f>
        <v>Субъект Российской Федерации 60</v>
      </c>
      <c r="C373" s="43">
        <f>ПРОТОКОЛ!C1613</f>
        <v>0</v>
      </c>
      <c r="D373" s="45">
        <f>ПРОТОКОЛ!D1613</f>
        <v>0</v>
      </c>
      <c r="E373" s="43">
        <f>ПРОТОКОЛ!E1613</f>
        <v>0</v>
      </c>
      <c r="F373" s="45">
        <f>ПРОТОКОЛ!F1613</f>
        <v>0</v>
      </c>
      <c r="G373" s="43">
        <f>ПРОТОКОЛ!G1613</f>
        <v>0</v>
      </c>
      <c r="H373" s="43">
        <f>ПРОТОКОЛ!H1613</f>
        <v>0</v>
      </c>
      <c r="I373" s="43">
        <f>ПРОТОКОЛ!I1613</f>
        <v>0</v>
      </c>
      <c r="J373" s="43">
        <f>ПРОТОКОЛ!J1613</f>
        <v>0</v>
      </c>
      <c r="K373" s="43">
        <f>ПРОТОКОЛ!K1613</f>
        <v>0</v>
      </c>
      <c r="L373" s="45">
        <f>ПРОТОКОЛ!L1613</f>
        <v>0</v>
      </c>
      <c r="M373" s="43">
        <f>ПРОТОКОЛ!M1613</f>
        <v>0</v>
      </c>
      <c r="N373" s="45">
        <f>ПРОТОКОЛ!N1613</f>
        <v>0</v>
      </c>
      <c r="O373" s="46">
        <f>ПРОТОКОЛ!O1613</f>
        <v>0</v>
      </c>
      <c r="P373" s="44">
        <f t="shared" si="5"/>
        <v>20</v>
      </c>
    </row>
    <row r="374" spans="1:16" ht="15" customHeight="1">
      <c r="A374" s="42">
        <f>ПРОТОКОЛ!B1614</f>
        <v>0</v>
      </c>
      <c r="B374" s="42" t="str">
        <f>ПРОТОКОЛ!R1614</f>
        <v>Субъект Российской Федерации 60</v>
      </c>
      <c r="C374" s="43">
        <f>ПРОТОКОЛ!C1614</f>
        <v>0</v>
      </c>
      <c r="D374" s="45">
        <f>ПРОТОКОЛ!D1614</f>
        <v>0</v>
      </c>
      <c r="E374" s="43">
        <f>ПРОТОКОЛ!E1614</f>
        <v>0</v>
      </c>
      <c r="F374" s="45">
        <f>ПРОТОКОЛ!F1614</f>
        <v>0</v>
      </c>
      <c r="G374" s="43">
        <f>ПРОТОКОЛ!G1614</f>
        <v>0</v>
      </c>
      <c r="H374" s="43">
        <f>ПРОТОКОЛ!H1614</f>
        <v>0</v>
      </c>
      <c r="I374" s="43">
        <f>ПРОТОКОЛ!I1614</f>
        <v>0</v>
      </c>
      <c r="J374" s="43">
        <f>ПРОТОКОЛ!J1614</f>
        <v>0</v>
      </c>
      <c r="K374" s="43">
        <f>ПРОТОКОЛ!K1614</f>
        <v>0</v>
      </c>
      <c r="L374" s="45">
        <f>ПРОТОКОЛ!L1614</f>
        <v>0</v>
      </c>
      <c r="M374" s="43">
        <f>ПРОТОКОЛ!M1614</f>
        <v>0</v>
      </c>
      <c r="N374" s="45">
        <f>ПРОТОКОЛ!N1614</f>
        <v>0</v>
      </c>
      <c r="O374" s="46">
        <f>ПРОТОКОЛ!O1614</f>
        <v>0</v>
      </c>
      <c r="P374" s="44">
        <f t="shared" si="5"/>
        <v>20</v>
      </c>
    </row>
    <row r="375" spans="1:16" ht="15" customHeight="1">
      <c r="A375" s="42">
        <f>ПРОТОКОЛ!B1615</f>
        <v>0</v>
      </c>
      <c r="B375" s="42" t="str">
        <f>ПРОТОКОЛ!R1615</f>
        <v>Субъект Российской Федерации 60</v>
      </c>
      <c r="C375" s="43">
        <f>ПРОТОКОЛ!C1615</f>
        <v>0</v>
      </c>
      <c r="D375" s="45">
        <f>ПРОТОКОЛ!D1615</f>
        <v>0</v>
      </c>
      <c r="E375" s="43">
        <f>ПРОТОКОЛ!E1615</f>
        <v>0</v>
      </c>
      <c r="F375" s="45">
        <f>ПРОТОКОЛ!F1615</f>
        <v>0</v>
      </c>
      <c r="G375" s="43">
        <f>ПРОТОКОЛ!G1615</f>
        <v>0</v>
      </c>
      <c r="H375" s="43">
        <f>ПРОТОКОЛ!H1615</f>
        <v>0</v>
      </c>
      <c r="I375" s="43">
        <f>ПРОТОКОЛ!I1615</f>
        <v>0</v>
      </c>
      <c r="J375" s="43">
        <f>ПРОТОКОЛ!J1615</f>
        <v>0</v>
      </c>
      <c r="K375" s="43">
        <f>ПРОТОКОЛ!K1615</f>
        <v>0</v>
      </c>
      <c r="L375" s="45">
        <f>ПРОТОКОЛ!L1615</f>
        <v>0</v>
      </c>
      <c r="M375" s="43">
        <f>ПРОТОКОЛ!M1615</f>
        <v>0</v>
      </c>
      <c r="N375" s="45">
        <f>ПРОТОКОЛ!N1615</f>
        <v>0</v>
      </c>
      <c r="O375" s="46">
        <f>ПРОТОКОЛ!O1615</f>
        <v>0</v>
      </c>
      <c r="P375" s="44">
        <f t="shared" si="5"/>
        <v>20</v>
      </c>
    </row>
    <row r="376" spans="1:16" ht="15" customHeight="1">
      <c r="A376" s="41">
        <f>ПРОТОКОЛ!B1637</f>
        <v>0</v>
      </c>
      <c r="B376" s="41" t="str">
        <f>ПРОТОКОЛ!R1637</f>
        <v>Субъект Российской Федерации 61</v>
      </c>
      <c r="C376" s="43">
        <f>ПРОТОКОЛ!C1637</f>
        <v>0</v>
      </c>
      <c r="D376" s="45">
        <f>ПРОТОКОЛ!D1637</f>
        <v>0</v>
      </c>
      <c r="E376" s="43">
        <f>ПРОТОКОЛ!E1637</f>
        <v>0</v>
      </c>
      <c r="F376" s="45">
        <f>ПРОТОКОЛ!F1637</f>
        <v>0</v>
      </c>
      <c r="G376" s="43">
        <f>ПРОТОКОЛ!G1637</f>
        <v>0</v>
      </c>
      <c r="H376" s="43">
        <f>ПРОТОКОЛ!H1637</f>
        <v>0</v>
      </c>
      <c r="I376" s="43">
        <f>ПРОТОКОЛ!I1637</f>
        <v>0</v>
      </c>
      <c r="J376" s="43">
        <f>ПРОТОКОЛ!J1637</f>
        <v>0</v>
      </c>
      <c r="K376" s="43">
        <f>ПРОТОКОЛ!K1637</f>
        <v>0</v>
      </c>
      <c r="L376" s="45">
        <f>ПРОТОКОЛ!L1637</f>
        <v>0</v>
      </c>
      <c r="M376" s="43">
        <f>ПРОТОКОЛ!M1637</f>
        <v>0</v>
      </c>
      <c r="N376" s="45">
        <f>ПРОТОКОЛ!N1637</f>
        <v>0</v>
      </c>
      <c r="O376" s="46">
        <f>ПРОТОКОЛ!O1637</f>
        <v>0</v>
      </c>
      <c r="P376" s="44">
        <f t="shared" si="5"/>
        <v>20</v>
      </c>
    </row>
    <row r="377" spans="1:16" ht="15" customHeight="1">
      <c r="A377" s="41">
        <f>ПРОТОКОЛ!B1638</f>
        <v>0</v>
      </c>
      <c r="B377" s="41" t="str">
        <f>ПРОТОКОЛ!R1638</f>
        <v>Субъект Российской Федерации 61</v>
      </c>
      <c r="C377" s="43">
        <f>ПРОТОКОЛ!C1638</f>
        <v>0</v>
      </c>
      <c r="D377" s="45">
        <f>ПРОТОКОЛ!D1638</f>
        <v>0</v>
      </c>
      <c r="E377" s="43">
        <f>ПРОТОКОЛ!E1638</f>
        <v>0</v>
      </c>
      <c r="F377" s="45">
        <f>ПРОТОКОЛ!F1638</f>
        <v>0</v>
      </c>
      <c r="G377" s="43">
        <f>ПРОТОКОЛ!G1638</f>
        <v>0</v>
      </c>
      <c r="H377" s="43">
        <f>ПРОТОКОЛ!H1638</f>
        <v>0</v>
      </c>
      <c r="I377" s="43">
        <f>ПРОТОКОЛ!I1638</f>
        <v>0</v>
      </c>
      <c r="J377" s="43">
        <f>ПРОТОКОЛ!J1638</f>
        <v>0</v>
      </c>
      <c r="K377" s="43">
        <f>ПРОТОКОЛ!K1638</f>
        <v>0</v>
      </c>
      <c r="L377" s="45">
        <f>ПРОТОКОЛ!L1638</f>
        <v>0</v>
      </c>
      <c r="M377" s="43">
        <f>ПРОТОКОЛ!M1638</f>
        <v>0</v>
      </c>
      <c r="N377" s="45">
        <f>ПРОТОКОЛ!N1638</f>
        <v>0</v>
      </c>
      <c r="O377" s="46">
        <f>ПРОТОКОЛ!O1638</f>
        <v>0</v>
      </c>
      <c r="P377" s="44">
        <f t="shared" si="5"/>
        <v>20</v>
      </c>
    </row>
    <row r="378" spans="1:16" ht="15" customHeight="1">
      <c r="A378" s="41">
        <f>ПРОТОКОЛ!B1639</f>
        <v>0</v>
      </c>
      <c r="B378" s="41" t="str">
        <f>ПРОТОКОЛ!R1639</f>
        <v>Субъект Российской Федерации 61</v>
      </c>
      <c r="C378" s="43">
        <f>ПРОТОКОЛ!C1639</f>
        <v>0</v>
      </c>
      <c r="D378" s="45">
        <f>ПРОТОКОЛ!D1639</f>
        <v>0</v>
      </c>
      <c r="E378" s="43">
        <f>ПРОТОКОЛ!E1639</f>
        <v>0</v>
      </c>
      <c r="F378" s="45">
        <f>ПРОТОКОЛ!F1639</f>
        <v>0</v>
      </c>
      <c r="G378" s="43">
        <f>ПРОТОКОЛ!G1639</f>
        <v>0</v>
      </c>
      <c r="H378" s="43">
        <f>ПРОТОКОЛ!H1639</f>
        <v>0</v>
      </c>
      <c r="I378" s="43">
        <f>ПРОТОКОЛ!I1639</f>
        <v>0</v>
      </c>
      <c r="J378" s="43">
        <f>ПРОТОКОЛ!J1639</f>
        <v>0</v>
      </c>
      <c r="K378" s="43">
        <f>ПРОТОКОЛ!K1639</f>
        <v>0</v>
      </c>
      <c r="L378" s="45">
        <f>ПРОТОКОЛ!L1639</f>
        <v>0</v>
      </c>
      <c r="M378" s="43">
        <f>ПРОТОКОЛ!M1639</f>
        <v>0</v>
      </c>
      <c r="N378" s="45">
        <f>ПРОТОКОЛ!N1639</f>
        <v>0</v>
      </c>
      <c r="O378" s="46">
        <f>ПРОТОКОЛ!O1639</f>
        <v>0</v>
      </c>
      <c r="P378" s="44">
        <f t="shared" si="5"/>
        <v>20</v>
      </c>
    </row>
    <row r="379" spans="1:16" ht="15" customHeight="1">
      <c r="A379" s="41">
        <f>ПРОТОКОЛ!B1640</f>
        <v>0</v>
      </c>
      <c r="B379" s="41" t="str">
        <f>ПРОТОКОЛ!R1640</f>
        <v>Субъект Российской Федерации 61</v>
      </c>
      <c r="C379" s="43">
        <f>ПРОТОКОЛ!C1640</f>
        <v>0</v>
      </c>
      <c r="D379" s="45">
        <f>ПРОТОКОЛ!D1640</f>
        <v>0</v>
      </c>
      <c r="E379" s="43">
        <f>ПРОТОКОЛ!E1640</f>
        <v>0</v>
      </c>
      <c r="F379" s="45">
        <f>ПРОТОКОЛ!F1640</f>
        <v>0</v>
      </c>
      <c r="G379" s="43">
        <f>ПРОТОКОЛ!G1640</f>
        <v>0</v>
      </c>
      <c r="H379" s="43">
        <f>ПРОТОКОЛ!H1640</f>
        <v>0</v>
      </c>
      <c r="I379" s="43">
        <f>ПРОТОКОЛ!I1640</f>
        <v>0</v>
      </c>
      <c r="J379" s="43">
        <f>ПРОТОКОЛ!J1640</f>
        <v>0</v>
      </c>
      <c r="K379" s="43">
        <f>ПРОТОКОЛ!K1640</f>
        <v>0</v>
      </c>
      <c r="L379" s="45">
        <f>ПРОТОКОЛ!L1640</f>
        <v>0</v>
      </c>
      <c r="M379" s="43">
        <f>ПРОТОКОЛ!M1640</f>
        <v>0</v>
      </c>
      <c r="N379" s="45">
        <f>ПРОТОКОЛ!N1640</f>
        <v>0</v>
      </c>
      <c r="O379" s="46">
        <f>ПРОТОКОЛ!O1640</f>
        <v>0</v>
      </c>
      <c r="P379" s="44">
        <f t="shared" si="5"/>
        <v>20</v>
      </c>
    </row>
    <row r="380" spans="1:16" ht="15" customHeight="1">
      <c r="A380" s="41">
        <f>ПРОТОКОЛ!B1641</f>
        <v>0</v>
      </c>
      <c r="B380" s="41" t="str">
        <f>ПРОТОКОЛ!R1641</f>
        <v>Субъект Российской Федерации 61</v>
      </c>
      <c r="C380" s="43">
        <f>ПРОТОКОЛ!C1641</f>
        <v>0</v>
      </c>
      <c r="D380" s="45">
        <f>ПРОТОКОЛ!D1641</f>
        <v>0</v>
      </c>
      <c r="E380" s="43">
        <f>ПРОТОКОЛ!E1641</f>
        <v>0</v>
      </c>
      <c r="F380" s="45">
        <f>ПРОТОКОЛ!F1641</f>
        <v>0</v>
      </c>
      <c r="G380" s="43">
        <f>ПРОТОКОЛ!G1641</f>
        <v>0</v>
      </c>
      <c r="H380" s="43">
        <f>ПРОТОКОЛ!H1641</f>
        <v>0</v>
      </c>
      <c r="I380" s="43">
        <f>ПРОТОКОЛ!I1641</f>
        <v>0</v>
      </c>
      <c r="J380" s="43">
        <f>ПРОТОКОЛ!J1641</f>
        <v>0</v>
      </c>
      <c r="K380" s="43">
        <f>ПРОТОКОЛ!K1641</f>
        <v>0</v>
      </c>
      <c r="L380" s="45">
        <f>ПРОТОКОЛ!L1641</f>
        <v>0</v>
      </c>
      <c r="M380" s="43">
        <f>ПРОТОКОЛ!M1641</f>
        <v>0</v>
      </c>
      <c r="N380" s="45">
        <f>ПРОТОКОЛ!N1641</f>
        <v>0</v>
      </c>
      <c r="O380" s="46">
        <f>ПРОТОКОЛ!O1641</f>
        <v>0</v>
      </c>
      <c r="P380" s="44">
        <f t="shared" si="5"/>
        <v>20</v>
      </c>
    </row>
    <row r="381" spans="1:16" ht="15" customHeight="1">
      <c r="A381" s="41">
        <f>ПРОТОКОЛ!B1642</f>
        <v>0</v>
      </c>
      <c r="B381" s="41" t="str">
        <f>ПРОТОКОЛ!R1642</f>
        <v>Субъект Российской Федерации 61</v>
      </c>
      <c r="C381" s="43">
        <f>ПРОТОКОЛ!C1642</f>
        <v>0</v>
      </c>
      <c r="D381" s="45">
        <f>ПРОТОКОЛ!D1642</f>
        <v>0</v>
      </c>
      <c r="E381" s="43">
        <f>ПРОТОКОЛ!E1642</f>
        <v>0</v>
      </c>
      <c r="F381" s="45">
        <f>ПРОТОКОЛ!F1642</f>
        <v>0</v>
      </c>
      <c r="G381" s="43">
        <f>ПРОТОКОЛ!G1642</f>
        <v>0</v>
      </c>
      <c r="H381" s="43">
        <f>ПРОТОКОЛ!H1642</f>
        <v>0</v>
      </c>
      <c r="I381" s="43">
        <f>ПРОТОКОЛ!I1642</f>
        <v>0</v>
      </c>
      <c r="J381" s="43">
        <f>ПРОТОКОЛ!J1642</f>
        <v>0</v>
      </c>
      <c r="K381" s="43">
        <f>ПРОТОКОЛ!K1642</f>
        <v>0</v>
      </c>
      <c r="L381" s="45">
        <f>ПРОТОКОЛ!L1642</f>
        <v>0</v>
      </c>
      <c r="M381" s="43">
        <f>ПРОТОКОЛ!M1642</f>
        <v>0</v>
      </c>
      <c r="N381" s="45">
        <f>ПРОТОКОЛ!N1642</f>
        <v>0</v>
      </c>
      <c r="O381" s="46">
        <f>ПРОТОКОЛ!O1642</f>
        <v>0</v>
      </c>
      <c r="P381" s="44">
        <f t="shared" si="5"/>
        <v>20</v>
      </c>
    </row>
    <row r="382" spans="1:16" ht="15" customHeight="1">
      <c r="A382" s="42">
        <f>ПРОТОКОЛ!B1664</f>
        <v>0</v>
      </c>
      <c r="B382" s="42" t="str">
        <f>ПРОТОКОЛ!R1664</f>
        <v>Субъект Российской Федерации 62</v>
      </c>
      <c r="C382" s="43">
        <f>ПРОТОКОЛ!C1664</f>
        <v>0</v>
      </c>
      <c r="D382" s="45">
        <f>ПРОТОКОЛ!D1664</f>
        <v>0</v>
      </c>
      <c r="E382" s="43">
        <f>ПРОТОКОЛ!E1664</f>
        <v>0</v>
      </c>
      <c r="F382" s="45">
        <f>ПРОТОКОЛ!F1664</f>
        <v>0</v>
      </c>
      <c r="G382" s="43">
        <f>ПРОТОКОЛ!G1664</f>
        <v>0</v>
      </c>
      <c r="H382" s="43">
        <f>ПРОТОКОЛ!H1664</f>
        <v>0</v>
      </c>
      <c r="I382" s="43">
        <f>ПРОТОКОЛ!I1664</f>
        <v>0</v>
      </c>
      <c r="J382" s="43">
        <f>ПРОТОКОЛ!J1664</f>
        <v>0</v>
      </c>
      <c r="K382" s="43">
        <f>ПРОТОКОЛ!K1664</f>
        <v>0</v>
      </c>
      <c r="L382" s="45">
        <f>ПРОТОКОЛ!L1664</f>
        <v>0</v>
      </c>
      <c r="M382" s="43">
        <f>ПРОТОКОЛ!M1664</f>
        <v>0</v>
      </c>
      <c r="N382" s="45">
        <f>ПРОТОКОЛ!N1664</f>
        <v>0</v>
      </c>
      <c r="O382" s="46">
        <f>ПРОТОКОЛ!O1664</f>
        <v>0</v>
      </c>
      <c r="P382" s="44">
        <f t="shared" si="5"/>
        <v>20</v>
      </c>
    </row>
    <row r="383" spans="1:16" ht="15" customHeight="1">
      <c r="A383" s="42">
        <f>ПРОТОКОЛ!B1665</f>
        <v>0</v>
      </c>
      <c r="B383" s="42" t="str">
        <f>ПРОТОКОЛ!R1665</f>
        <v>Субъект Российской Федерации 62</v>
      </c>
      <c r="C383" s="43">
        <f>ПРОТОКОЛ!C1665</f>
        <v>0</v>
      </c>
      <c r="D383" s="45">
        <f>ПРОТОКОЛ!D1665</f>
        <v>0</v>
      </c>
      <c r="E383" s="43">
        <f>ПРОТОКОЛ!E1665</f>
        <v>0</v>
      </c>
      <c r="F383" s="45">
        <f>ПРОТОКОЛ!F1665</f>
        <v>0</v>
      </c>
      <c r="G383" s="43">
        <f>ПРОТОКОЛ!G1665</f>
        <v>0</v>
      </c>
      <c r="H383" s="43">
        <f>ПРОТОКОЛ!H1665</f>
        <v>0</v>
      </c>
      <c r="I383" s="43">
        <f>ПРОТОКОЛ!I1665</f>
        <v>0</v>
      </c>
      <c r="J383" s="43">
        <f>ПРОТОКОЛ!J1665</f>
        <v>0</v>
      </c>
      <c r="K383" s="43">
        <f>ПРОТОКОЛ!K1665</f>
        <v>0</v>
      </c>
      <c r="L383" s="45">
        <f>ПРОТОКОЛ!L1665</f>
        <v>0</v>
      </c>
      <c r="M383" s="43">
        <f>ПРОТОКОЛ!M1665</f>
        <v>0</v>
      </c>
      <c r="N383" s="45">
        <f>ПРОТОКОЛ!N1665</f>
        <v>0</v>
      </c>
      <c r="O383" s="46">
        <f>ПРОТОКОЛ!O1665</f>
        <v>0</v>
      </c>
      <c r="P383" s="44">
        <f t="shared" si="5"/>
        <v>20</v>
      </c>
    </row>
    <row r="384" spans="1:16" ht="15" customHeight="1">
      <c r="A384" s="42">
        <f>ПРОТОКОЛ!B1666</f>
        <v>0</v>
      </c>
      <c r="B384" s="42" t="str">
        <f>ПРОТОКОЛ!R1666</f>
        <v>Субъект Российской Федерации 62</v>
      </c>
      <c r="C384" s="43">
        <f>ПРОТОКОЛ!C1666</f>
        <v>0</v>
      </c>
      <c r="D384" s="45">
        <f>ПРОТОКОЛ!D1666</f>
        <v>0</v>
      </c>
      <c r="E384" s="43">
        <f>ПРОТОКОЛ!E1666</f>
        <v>0</v>
      </c>
      <c r="F384" s="45">
        <f>ПРОТОКОЛ!F1666</f>
        <v>0</v>
      </c>
      <c r="G384" s="43">
        <f>ПРОТОКОЛ!G1666</f>
        <v>0</v>
      </c>
      <c r="H384" s="43">
        <f>ПРОТОКОЛ!H1666</f>
        <v>0</v>
      </c>
      <c r="I384" s="43">
        <f>ПРОТОКОЛ!I1666</f>
        <v>0</v>
      </c>
      <c r="J384" s="43">
        <f>ПРОТОКОЛ!J1666</f>
        <v>0</v>
      </c>
      <c r="K384" s="43">
        <f>ПРОТОКОЛ!K1666</f>
        <v>0</v>
      </c>
      <c r="L384" s="45">
        <f>ПРОТОКОЛ!L1666</f>
        <v>0</v>
      </c>
      <c r="M384" s="43">
        <f>ПРОТОКОЛ!M1666</f>
        <v>0</v>
      </c>
      <c r="N384" s="45">
        <f>ПРОТОКОЛ!N1666</f>
        <v>0</v>
      </c>
      <c r="O384" s="46">
        <f>ПРОТОКОЛ!O1666</f>
        <v>0</v>
      </c>
      <c r="P384" s="44">
        <f t="shared" si="5"/>
        <v>20</v>
      </c>
    </row>
    <row r="385" spans="1:16" ht="15" customHeight="1">
      <c r="A385" s="42">
        <f>ПРОТОКОЛ!B1667</f>
        <v>0</v>
      </c>
      <c r="B385" s="42" t="str">
        <f>ПРОТОКОЛ!R1667</f>
        <v>Субъект Российской Федерации 62</v>
      </c>
      <c r="C385" s="43">
        <f>ПРОТОКОЛ!C1667</f>
        <v>0</v>
      </c>
      <c r="D385" s="45">
        <f>ПРОТОКОЛ!D1667</f>
        <v>0</v>
      </c>
      <c r="E385" s="43">
        <f>ПРОТОКОЛ!E1667</f>
        <v>0</v>
      </c>
      <c r="F385" s="45">
        <f>ПРОТОКОЛ!F1667</f>
        <v>0</v>
      </c>
      <c r="G385" s="43">
        <f>ПРОТОКОЛ!G1667</f>
        <v>0</v>
      </c>
      <c r="H385" s="43">
        <f>ПРОТОКОЛ!H1667</f>
        <v>0</v>
      </c>
      <c r="I385" s="43">
        <f>ПРОТОКОЛ!I1667</f>
        <v>0</v>
      </c>
      <c r="J385" s="43">
        <f>ПРОТОКОЛ!J1667</f>
        <v>0</v>
      </c>
      <c r="K385" s="43">
        <f>ПРОТОКОЛ!K1667</f>
        <v>0</v>
      </c>
      <c r="L385" s="45">
        <f>ПРОТОКОЛ!L1667</f>
        <v>0</v>
      </c>
      <c r="M385" s="43">
        <f>ПРОТОКОЛ!M1667</f>
        <v>0</v>
      </c>
      <c r="N385" s="45">
        <f>ПРОТОКОЛ!N1667</f>
        <v>0</v>
      </c>
      <c r="O385" s="46">
        <f>ПРОТОКОЛ!O1667</f>
        <v>0</v>
      </c>
      <c r="P385" s="44">
        <f t="shared" si="5"/>
        <v>20</v>
      </c>
    </row>
    <row r="386" spans="1:16" ht="15" customHeight="1">
      <c r="A386" s="42">
        <f>ПРОТОКОЛ!B1668</f>
        <v>0</v>
      </c>
      <c r="B386" s="42" t="str">
        <f>ПРОТОКОЛ!R1668</f>
        <v>Субъект Российской Федерации 62</v>
      </c>
      <c r="C386" s="43">
        <f>ПРОТОКОЛ!C1668</f>
        <v>0</v>
      </c>
      <c r="D386" s="45">
        <f>ПРОТОКОЛ!D1668</f>
        <v>0</v>
      </c>
      <c r="E386" s="43">
        <f>ПРОТОКОЛ!E1668</f>
        <v>0</v>
      </c>
      <c r="F386" s="45">
        <f>ПРОТОКОЛ!F1668</f>
        <v>0</v>
      </c>
      <c r="G386" s="43">
        <f>ПРОТОКОЛ!G1668</f>
        <v>0</v>
      </c>
      <c r="H386" s="43">
        <f>ПРОТОКОЛ!H1668</f>
        <v>0</v>
      </c>
      <c r="I386" s="43">
        <f>ПРОТОКОЛ!I1668</f>
        <v>0</v>
      </c>
      <c r="J386" s="43">
        <f>ПРОТОКОЛ!J1668</f>
        <v>0</v>
      </c>
      <c r="K386" s="43">
        <f>ПРОТОКОЛ!K1668</f>
        <v>0</v>
      </c>
      <c r="L386" s="45">
        <f>ПРОТОКОЛ!L1668</f>
        <v>0</v>
      </c>
      <c r="M386" s="43">
        <f>ПРОТОКОЛ!M1668</f>
        <v>0</v>
      </c>
      <c r="N386" s="45">
        <f>ПРОТОКОЛ!N1668</f>
        <v>0</v>
      </c>
      <c r="O386" s="46">
        <f>ПРОТОКОЛ!O1668</f>
        <v>0</v>
      </c>
      <c r="P386" s="44">
        <f t="shared" si="5"/>
        <v>20</v>
      </c>
    </row>
    <row r="387" spans="1:16" ht="15" customHeight="1">
      <c r="A387" s="42">
        <f>ПРОТОКОЛ!B1669</f>
        <v>0</v>
      </c>
      <c r="B387" s="42" t="str">
        <f>ПРОТОКОЛ!R1669</f>
        <v>Субъект Российской Федерации 62</v>
      </c>
      <c r="C387" s="43">
        <f>ПРОТОКОЛ!C1669</f>
        <v>0</v>
      </c>
      <c r="D387" s="45">
        <f>ПРОТОКОЛ!D1669</f>
        <v>0</v>
      </c>
      <c r="E387" s="43">
        <f>ПРОТОКОЛ!E1669</f>
        <v>0</v>
      </c>
      <c r="F387" s="45">
        <f>ПРОТОКОЛ!F1669</f>
        <v>0</v>
      </c>
      <c r="G387" s="43">
        <f>ПРОТОКОЛ!G1669</f>
        <v>0</v>
      </c>
      <c r="H387" s="43">
        <f>ПРОТОКОЛ!H1669</f>
        <v>0</v>
      </c>
      <c r="I387" s="43">
        <f>ПРОТОКОЛ!I1669</f>
        <v>0</v>
      </c>
      <c r="J387" s="43">
        <f>ПРОТОКОЛ!J1669</f>
        <v>0</v>
      </c>
      <c r="K387" s="43">
        <f>ПРОТОКОЛ!K1669</f>
        <v>0</v>
      </c>
      <c r="L387" s="45">
        <f>ПРОТОКОЛ!L1669</f>
        <v>0</v>
      </c>
      <c r="M387" s="43">
        <f>ПРОТОКОЛ!M1669</f>
        <v>0</v>
      </c>
      <c r="N387" s="45">
        <f>ПРОТОКОЛ!N1669</f>
        <v>0</v>
      </c>
      <c r="O387" s="46">
        <f>ПРОТОКОЛ!O1669</f>
        <v>0</v>
      </c>
      <c r="P387" s="44">
        <f t="shared" si="5"/>
        <v>20</v>
      </c>
    </row>
    <row r="388" spans="1:16" ht="15" customHeight="1">
      <c r="A388" s="41">
        <f>ПРОТОКОЛ!B1691</f>
        <v>0</v>
      </c>
      <c r="B388" s="41" t="str">
        <f>ПРОТОКОЛ!R1691</f>
        <v>Субъект Российской Федерации 63</v>
      </c>
      <c r="C388" s="43">
        <f>ПРОТОКОЛ!C1691</f>
        <v>0</v>
      </c>
      <c r="D388" s="45">
        <f>ПРОТОКОЛ!D1691</f>
        <v>0</v>
      </c>
      <c r="E388" s="43">
        <f>ПРОТОКОЛ!E1691</f>
        <v>0</v>
      </c>
      <c r="F388" s="45">
        <f>ПРОТОКОЛ!F1691</f>
        <v>0</v>
      </c>
      <c r="G388" s="43">
        <f>ПРОТОКОЛ!G1691</f>
        <v>0</v>
      </c>
      <c r="H388" s="43">
        <f>ПРОТОКОЛ!H1691</f>
        <v>0</v>
      </c>
      <c r="I388" s="43">
        <f>ПРОТОКОЛ!I1691</f>
        <v>0</v>
      </c>
      <c r="J388" s="43">
        <f>ПРОТОКОЛ!J1691</f>
        <v>0</v>
      </c>
      <c r="K388" s="43">
        <f>ПРОТОКОЛ!K1691</f>
        <v>0</v>
      </c>
      <c r="L388" s="45">
        <f>ПРОТОКОЛ!L1691</f>
        <v>0</v>
      </c>
      <c r="M388" s="43">
        <f>ПРОТОКОЛ!M1691</f>
        <v>0</v>
      </c>
      <c r="N388" s="45">
        <f>ПРОТОКОЛ!N1691</f>
        <v>0</v>
      </c>
      <c r="O388" s="46">
        <f>ПРОТОКОЛ!O1691</f>
        <v>0</v>
      </c>
      <c r="P388" s="44">
        <f t="shared" si="5"/>
        <v>20</v>
      </c>
    </row>
    <row r="389" spans="1:16" ht="15" customHeight="1">
      <c r="A389" s="41">
        <f>ПРОТОКОЛ!B1692</f>
        <v>0</v>
      </c>
      <c r="B389" s="41" t="str">
        <f>ПРОТОКОЛ!R1692</f>
        <v>Субъект Российской Федерации 63</v>
      </c>
      <c r="C389" s="43">
        <f>ПРОТОКОЛ!C1692</f>
        <v>0</v>
      </c>
      <c r="D389" s="45">
        <f>ПРОТОКОЛ!D1692</f>
        <v>0</v>
      </c>
      <c r="E389" s="43">
        <f>ПРОТОКОЛ!E1692</f>
        <v>0</v>
      </c>
      <c r="F389" s="45">
        <f>ПРОТОКОЛ!F1692</f>
        <v>0</v>
      </c>
      <c r="G389" s="43">
        <f>ПРОТОКОЛ!G1692</f>
        <v>0</v>
      </c>
      <c r="H389" s="43">
        <f>ПРОТОКОЛ!H1692</f>
        <v>0</v>
      </c>
      <c r="I389" s="43">
        <f>ПРОТОКОЛ!I1692</f>
        <v>0</v>
      </c>
      <c r="J389" s="43">
        <f>ПРОТОКОЛ!J1692</f>
        <v>0</v>
      </c>
      <c r="K389" s="43">
        <f>ПРОТОКОЛ!K1692</f>
        <v>0</v>
      </c>
      <c r="L389" s="45">
        <f>ПРОТОКОЛ!L1692</f>
        <v>0</v>
      </c>
      <c r="M389" s="43">
        <f>ПРОТОКОЛ!M1692</f>
        <v>0</v>
      </c>
      <c r="N389" s="45">
        <f>ПРОТОКОЛ!N1692</f>
        <v>0</v>
      </c>
      <c r="O389" s="46">
        <f>ПРОТОКОЛ!O1692</f>
        <v>0</v>
      </c>
      <c r="P389" s="44">
        <f t="shared" si="5"/>
        <v>20</v>
      </c>
    </row>
    <row r="390" spans="1:16" ht="15" customHeight="1">
      <c r="A390" s="41">
        <f>ПРОТОКОЛ!B1693</f>
        <v>0</v>
      </c>
      <c r="B390" s="41" t="str">
        <f>ПРОТОКОЛ!R1693</f>
        <v>Субъект Российской Федерации 63</v>
      </c>
      <c r="C390" s="43">
        <f>ПРОТОКОЛ!C1693</f>
        <v>0</v>
      </c>
      <c r="D390" s="45">
        <f>ПРОТОКОЛ!D1693</f>
        <v>0</v>
      </c>
      <c r="E390" s="43">
        <f>ПРОТОКОЛ!E1693</f>
        <v>0</v>
      </c>
      <c r="F390" s="45">
        <f>ПРОТОКОЛ!F1693</f>
        <v>0</v>
      </c>
      <c r="G390" s="43">
        <f>ПРОТОКОЛ!G1693</f>
        <v>0</v>
      </c>
      <c r="H390" s="43">
        <f>ПРОТОКОЛ!H1693</f>
        <v>0</v>
      </c>
      <c r="I390" s="43">
        <f>ПРОТОКОЛ!I1693</f>
        <v>0</v>
      </c>
      <c r="J390" s="43">
        <f>ПРОТОКОЛ!J1693</f>
        <v>0</v>
      </c>
      <c r="K390" s="43">
        <f>ПРОТОКОЛ!K1693</f>
        <v>0</v>
      </c>
      <c r="L390" s="45">
        <f>ПРОТОКОЛ!L1693</f>
        <v>0</v>
      </c>
      <c r="M390" s="43">
        <f>ПРОТОКОЛ!M1693</f>
        <v>0</v>
      </c>
      <c r="N390" s="45">
        <f>ПРОТОКОЛ!N1693</f>
        <v>0</v>
      </c>
      <c r="O390" s="46">
        <f>ПРОТОКОЛ!O1693</f>
        <v>0</v>
      </c>
      <c r="P390" s="44">
        <f t="shared" si="5"/>
        <v>20</v>
      </c>
    </row>
    <row r="391" spans="1:16" ht="15" customHeight="1">
      <c r="A391" s="41">
        <f>ПРОТОКОЛ!B1694</f>
        <v>0</v>
      </c>
      <c r="B391" s="41" t="str">
        <f>ПРОТОКОЛ!R1694</f>
        <v>Субъект Российской Федерации 63</v>
      </c>
      <c r="C391" s="43">
        <f>ПРОТОКОЛ!C1694</f>
        <v>0</v>
      </c>
      <c r="D391" s="45">
        <f>ПРОТОКОЛ!D1694</f>
        <v>0</v>
      </c>
      <c r="E391" s="43">
        <f>ПРОТОКОЛ!E1694</f>
        <v>0</v>
      </c>
      <c r="F391" s="45">
        <f>ПРОТОКОЛ!F1694</f>
        <v>0</v>
      </c>
      <c r="G391" s="43">
        <f>ПРОТОКОЛ!G1694</f>
        <v>0</v>
      </c>
      <c r="H391" s="43">
        <f>ПРОТОКОЛ!H1694</f>
        <v>0</v>
      </c>
      <c r="I391" s="43">
        <f>ПРОТОКОЛ!I1694</f>
        <v>0</v>
      </c>
      <c r="J391" s="43">
        <f>ПРОТОКОЛ!J1694</f>
        <v>0</v>
      </c>
      <c r="K391" s="43">
        <f>ПРОТОКОЛ!K1694</f>
        <v>0</v>
      </c>
      <c r="L391" s="45">
        <f>ПРОТОКОЛ!L1694</f>
        <v>0</v>
      </c>
      <c r="M391" s="43">
        <f>ПРОТОКОЛ!M1694</f>
        <v>0</v>
      </c>
      <c r="N391" s="45">
        <f>ПРОТОКОЛ!N1694</f>
        <v>0</v>
      </c>
      <c r="O391" s="46">
        <f>ПРОТОКОЛ!O1694</f>
        <v>0</v>
      </c>
      <c r="P391" s="44">
        <f t="shared" si="5"/>
        <v>20</v>
      </c>
    </row>
    <row r="392" spans="1:16" ht="15" customHeight="1">
      <c r="A392" s="41">
        <f>ПРОТОКОЛ!B1695</f>
        <v>0</v>
      </c>
      <c r="B392" s="41" t="str">
        <f>ПРОТОКОЛ!R1695</f>
        <v>Субъект Российской Федерации 63</v>
      </c>
      <c r="C392" s="43">
        <f>ПРОТОКОЛ!C1695</f>
        <v>0</v>
      </c>
      <c r="D392" s="45">
        <f>ПРОТОКОЛ!D1695</f>
        <v>0</v>
      </c>
      <c r="E392" s="43">
        <f>ПРОТОКОЛ!E1695</f>
        <v>0</v>
      </c>
      <c r="F392" s="45">
        <f>ПРОТОКОЛ!F1695</f>
        <v>0</v>
      </c>
      <c r="G392" s="43">
        <f>ПРОТОКОЛ!G1695</f>
        <v>0</v>
      </c>
      <c r="H392" s="43">
        <f>ПРОТОКОЛ!H1695</f>
        <v>0</v>
      </c>
      <c r="I392" s="43">
        <f>ПРОТОКОЛ!I1695</f>
        <v>0</v>
      </c>
      <c r="J392" s="43">
        <f>ПРОТОКОЛ!J1695</f>
        <v>0</v>
      </c>
      <c r="K392" s="43">
        <f>ПРОТОКОЛ!K1695</f>
        <v>0</v>
      </c>
      <c r="L392" s="45">
        <f>ПРОТОКОЛ!L1695</f>
        <v>0</v>
      </c>
      <c r="M392" s="43">
        <f>ПРОТОКОЛ!M1695</f>
        <v>0</v>
      </c>
      <c r="N392" s="45">
        <f>ПРОТОКОЛ!N1695</f>
        <v>0</v>
      </c>
      <c r="O392" s="46">
        <f>ПРОТОКОЛ!O1695</f>
        <v>0</v>
      </c>
      <c r="P392" s="44">
        <f t="shared" si="5"/>
        <v>20</v>
      </c>
    </row>
    <row r="393" spans="1:16" ht="15" customHeight="1">
      <c r="A393" s="41">
        <f>ПРОТОКОЛ!B1696</f>
        <v>0</v>
      </c>
      <c r="B393" s="41" t="str">
        <f>ПРОТОКОЛ!R1696</f>
        <v>Субъект Российской Федерации 63</v>
      </c>
      <c r="C393" s="43">
        <f>ПРОТОКОЛ!C1696</f>
        <v>0</v>
      </c>
      <c r="D393" s="45">
        <f>ПРОТОКОЛ!D1696</f>
        <v>0</v>
      </c>
      <c r="E393" s="43">
        <f>ПРОТОКОЛ!E1696</f>
        <v>0</v>
      </c>
      <c r="F393" s="45">
        <f>ПРОТОКОЛ!F1696</f>
        <v>0</v>
      </c>
      <c r="G393" s="43">
        <f>ПРОТОКОЛ!G1696</f>
        <v>0</v>
      </c>
      <c r="H393" s="43">
        <f>ПРОТОКОЛ!H1696</f>
        <v>0</v>
      </c>
      <c r="I393" s="43">
        <f>ПРОТОКОЛ!I1696</f>
        <v>0</v>
      </c>
      <c r="J393" s="43">
        <f>ПРОТОКОЛ!J1696</f>
        <v>0</v>
      </c>
      <c r="K393" s="43">
        <f>ПРОТОКОЛ!K1696</f>
        <v>0</v>
      </c>
      <c r="L393" s="45">
        <f>ПРОТОКОЛ!L1696</f>
        <v>0</v>
      </c>
      <c r="M393" s="43">
        <f>ПРОТОКОЛ!M1696</f>
        <v>0</v>
      </c>
      <c r="N393" s="45">
        <f>ПРОТОКОЛ!N1696</f>
        <v>0</v>
      </c>
      <c r="O393" s="46">
        <f>ПРОТОКОЛ!O1696</f>
        <v>0</v>
      </c>
      <c r="P393" s="44">
        <f t="shared" si="5"/>
        <v>20</v>
      </c>
    </row>
    <row r="394" spans="1:16" ht="15" customHeight="1">
      <c r="A394" s="42">
        <f>ПРОТОКОЛ!B1718</f>
        <v>0</v>
      </c>
      <c r="B394" s="42" t="str">
        <f>ПРОТОКОЛ!R1718</f>
        <v>Субъект Российской Федерации 64</v>
      </c>
      <c r="C394" s="43">
        <f>ПРОТОКОЛ!C1718</f>
        <v>0</v>
      </c>
      <c r="D394" s="45">
        <f>ПРОТОКОЛ!D1718</f>
        <v>0</v>
      </c>
      <c r="E394" s="43">
        <f>ПРОТОКОЛ!E1718</f>
        <v>0</v>
      </c>
      <c r="F394" s="45">
        <f>ПРОТОКОЛ!F1718</f>
        <v>0</v>
      </c>
      <c r="G394" s="43">
        <f>ПРОТОКОЛ!G1718</f>
        <v>0</v>
      </c>
      <c r="H394" s="43">
        <f>ПРОТОКОЛ!H1718</f>
        <v>0</v>
      </c>
      <c r="I394" s="43">
        <f>ПРОТОКОЛ!I1718</f>
        <v>0</v>
      </c>
      <c r="J394" s="43">
        <f>ПРОТОКОЛ!J1718</f>
        <v>0</v>
      </c>
      <c r="K394" s="43">
        <f>ПРОТОКОЛ!K1718</f>
        <v>0</v>
      </c>
      <c r="L394" s="45">
        <f>ПРОТОКОЛ!L1718</f>
        <v>0</v>
      </c>
      <c r="M394" s="43">
        <f>ПРОТОКОЛ!M1718</f>
        <v>0</v>
      </c>
      <c r="N394" s="45">
        <f>ПРОТОКОЛ!N1718</f>
        <v>0</v>
      </c>
      <c r="O394" s="46">
        <f>ПРОТОКОЛ!O1718</f>
        <v>0</v>
      </c>
      <c r="P394" s="44">
        <f t="shared" si="5"/>
        <v>20</v>
      </c>
    </row>
    <row r="395" spans="1:16" ht="15" customHeight="1">
      <c r="A395" s="42">
        <f>ПРОТОКОЛ!B1719</f>
        <v>0</v>
      </c>
      <c r="B395" s="42" t="str">
        <f>ПРОТОКОЛ!R1719</f>
        <v>Субъект Российской Федерации 64</v>
      </c>
      <c r="C395" s="43">
        <f>ПРОТОКОЛ!C1719</f>
        <v>0</v>
      </c>
      <c r="D395" s="45">
        <f>ПРОТОКОЛ!D1719</f>
        <v>0</v>
      </c>
      <c r="E395" s="43">
        <f>ПРОТОКОЛ!E1719</f>
        <v>0</v>
      </c>
      <c r="F395" s="45">
        <f>ПРОТОКОЛ!F1719</f>
        <v>0</v>
      </c>
      <c r="G395" s="43">
        <f>ПРОТОКОЛ!G1719</f>
        <v>0</v>
      </c>
      <c r="H395" s="43">
        <f>ПРОТОКОЛ!H1719</f>
        <v>0</v>
      </c>
      <c r="I395" s="43">
        <f>ПРОТОКОЛ!I1719</f>
        <v>0</v>
      </c>
      <c r="J395" s="43">
        <f>ПРОТОКОЛ!J1719</f>
        <v>0</v>
      </c>
      <c r="K395" s="43">
        <f>ПРОТОКОЛ!K1719</f>
        <v>0</v>
      </c>
      <c r="L395" s="45">
        <f>ПРОТОКОЛ!L1719</f>
        <v>0</v>
      </c>
      <c r="M395" s="43">
        <f>ПРОТОКОЛ!M1719</f>
        <v>0</v>
      </c>
      <c r="N395" s="45">
        <f>ПРОТОКОЛ!N1719</f>
        <v>0</v>
      </c>
      <c r="O395" s="46">
        <f>ПРОТОКОЛ!O1719</f>
        <v>0</v>
      </c>
      <c r="P395" s="44">
        <f t="shared" si="5"/>
        <v>20</v>
      </c>
    </row>
    <row r="396" spans="1:16" ht="15" customHeight="1">
      <c r="A396" s="42">
        <f>ПРОТОКОЛ!B1720</f>
        <v>0</v>
      </c>
      <c r="B396" s="42" t="str">
        <f>ПРОТОКОЛ!R1720</f>
        <v>Субъект Российской Федерации 64</v>
      </c>
      <c r="C396" s="43">
        <f>ПРОТОКОЛ!C1720</f>
        <v>0</v>
      </c>
      <c r="D396" s="45">
        <f>ПРОТОКОЛ!D1720</f>
        <v>0</v>
      </c>
      <c r="E396" s="43">
        <f>ПРОТОКОЛ!E1720</f>
        <v>0</v>
      </c>
      <c r="F396" s="45">
        <f>ПРОТОКОЛ!F1720</f>
        <v>0</v>
      </c>
      <c r="G396" s="43">
        <f>ПРОТОКОЛ!G1720</f>
        <v>0</v>
      </c>
      <c r="H396" s="43">
        <f>ПРОТОКОЛ!H1720</f>
        <v>0</v>
      </c>
      <c r="I396" s="43">
        <f>ПРОТОКОЛ!I1720</f>
        <v>0</v>
      </c>
      <c r="J396" s="43">
        <f>ПРОТОКОЛ!J1720</f>
        <v>0</v>
      </c>
      <c r="K396" s="43">
        <f>ПРОТОКОЛ!K1720</f>
        <v>0</v>
      </c>
      <c r="L396" s="45">
        <f>ПРОТОКОЛ!L1720</f>
        <v>0</v>
      </c>
      <c r="M396" s="43">
        <f>ПРОТОКОЛ!M1720</f>
        <v>0</v>
      </c>
      <c r="N396" s="45">
        <f>ПРОТОКОЛ!N1720</f>
        <v>0</v>
      </c>
      <c r="O396" s="46">
        <f>ПРОТОКОЛ!O1720</f>
        <v>0</v>
      </c>
      <c r="P396" s="44">
        <f t="shared" si="5"/>
        <v>20</v>
      </c>
    </row>
    <row r="397" spans="1:16" ht="15" customHeight="1">
      <c r="A397" s="42">
        <f>ПРОТОКОЛ!B1721</f>
        <v>0</v>
      </c>
      <c r="B397" s="42" t="str">
        <f>ПРОТОКОЛ!R1721</f>
        <v>Субъект Российской Федерации 64</v>
      </c>
      <c r="C397" s="43">
        <f>ПРОТОКОЛ!C1721</f>
        <v>0</v>
      </c>
      <c r="D397" s="45">
        <f>ПРОТОКОЛ!D1721</f>
        <v>0</v>
      </c>
      <c r="E397" s="43">
        <f>ПРОТОКОЛ!E1721</f>
        <v>0</v>
      </c>
      <c r="F397" s="45">
        <f>ПРОТОКОЛ!F1721</f>
        <v>0</v>
      </c>
      <c r="G397" s="43">
        <f>ПРОТОКОЛ!G1721</f>
        <v>0</v>
      </c>
      <c r="H397" s="43">
        <f>ПРОТОКОЛ!H1721</f>
        <v>0</v>
      </c>
      <c r="I397" s="43">
        <f>ПРОТОКОЛ!I1721</f>
        <v>0</v>
      </c>
      <c r="J397" s="43">
        <f>ПРОТОКОЛ!J1721</f>
        <v>0</v>
      </c>
      <c r="K397" s="43">
        <f>ПРОТОКОЛ!K1721</f>
        <v>0</v>
      </c>
      <c r="L397" s="45">
        <f>ПРОТОКОЛ!L1721</f>
        <v>0</v>
      </c>
      <c r="M397" s="43">
        <f>ПРОТОКОЛ!M1721</f>
        <v>0</v>
      </c>
      <c r="N397" s="45">
        <f>ПРОТОКОЛ!N1721</f>
        <v>0</v>
      </c>
      <c r="O397" s="46">
        <f>ПРОТОКОЛ!O1721</f>
        <v>0</v>
      </c>
      <c r="P397" s="44">
        <f t="shared" si="5"/>
        <v>20</v>
      </c>
    </row>
    <row r="398" spans="1:16" ht="15" customHeight="1">
      <c r="A398" s="42">
        <f>ПРОТОКОЛ!B1722</f>
        <v>0</v>
      </c>
      <c r="B398" s="42" t="str">
        <f>ПРОТОКОЛ!R1722</f>
        <v>Субъект Российской Федерации 64</v>
      </c>
      <c r="C398" s="43">
        <f>ПРОТОКОЛ!C1722</f>
        <v>0</v>
      </c>
      <c r="D398" s="45">
        <f>ПРОТОКОЛ!D1722</f>
        <v>0</v>
      </c>
      <c r="E398" s="43">
        <f>ПРОТОКОЛ!E1722</f>
        <v>0</v>
      </c>
      <c r="F398" s="45">
        <f>ПРОТОКОЛ!F1722</f>
        <v>0</v>
      </c>
      <c r="G398" s="43">
        <f>ПРОТОКОЛ!G1722</f>
        <v>0</v>
      </c>
      <c r="H398" s="43">
        <f>ПРОТОКОЛ!H1722</f>
        <v>0</v>
      </c>
      <c r="I398" s="43">
        <f>ПРОТОКОЛ!I1722</f>
        <v>0</v>
      </c>
      <c r="J398" s="43">
        <f>ПРОТОКОЛ!J1722</f>
        <v>0</v>
      </c>
      <c r="K398" s="43">
        <f>ПРОТОКОЛ!K1722</f>
        <v>0</v>
      </c>
      <c r="L398" s="45">
        <f>ПРОТОКОЛ!L1722</f>
        <v>0</v>
      </c>
      <c r="M398" s="43">
        <f>ПРОТОКОЛ!M1722</f>
        <v>0</v>
      </c>
      <c r="N398" s="45">
        <f>ПРОТОКОЛ!N1722</f>
        <v>0</v>
      </c>
      <c r="O398" s="46">
        <f>ПРОТОКОЛ!O1722</f>
        <v>0</v>
      </c>
      <c r="P398" s="44">
        <f t="shared" si="5"/>
        <v>20</v>
      </c>
    </row>
    <row r="399" spans="1:16" ht="15" customHeight="1">
      <c r="A399" s="42">
        <f>ПРОТОКОЛ!B1723</f>
        <v>0</v>
      </c>
      <c r="B399" s="42" t="str">
        <f>ПРОТОКОЛ!R1723</f>
        <v>Субъект Российской Федерации 64</v>
      </c>
      <c r="C399" s="43">
        <f>ПРОТОКОЛ!C1723</f>
        <v>0</v>
      </c>
      <c r="D399" s="45">
        <f>ПРОТОКОЛ!D1723</f>
        <v>0</v>
      </c>
      <c r="E399" s="43">
        <f>ПРОТОКОЛ!E1723</f>
        <v>0</v>
      </c>
      <c r="F399" s="45">
        <f>ПРОТОКОЛ!F1723</f>
        <v>0</v>
      </c>
      <c r="G399" s="43">
        <f>ПРОТОКОЛ!G1723</f>
        <v>0</v>
      </c>
      <c r="H399" s="43">
        <f>ПРОТОКОЛ!H1723</f>
        <v>0</v>
      </c>
      <c r="I399" s="43">
        <f>ПРОТОКОЛ!I1723</f>
        <v>0</v>
      </c>
      <c r="J399" s="43">
        <f>ПРОТОКОЛ!J1723</f>
        <v>0</v>
      </c>
      <c r="K399" s="43">
        <f>ПРОТОКОЛ!K1723</f>
        <v>0</v>
      </c>
      <c r="L399" s="45">
        <f>ПРОТОКОЛ!L1723</f>
        <v>0</v>
      </c>
      <c r="M399" s="43">
        <f>ПРОТОКОЛ!M1723</f>
        <v>0</v>
      </c>
      <c r="N399" s="45">
        <f>ПРОТОКОЛ!N1723</f>
        <v>0</v>
      </c>
      <c r="O399" s="46">
        <f>ПРОТОКОЛ!O1723</f>
        <v>0</v>
      </c>
      <c r="P399" s="44">
        <f t="shared" si="5"/>
        <v>20</v>
      </c>
    </row>
    <row r="400" spans="1:16" ht="15" customHeight="1">
      <c r="A400" s="41">
        <f>ПРОТОКОЛ!B1745</f>
        <v>0</v>
      </c>
      <c r="B400" s="41" t="str">
        <f>ПРОТОКОЛ!R1745</f>
        <v>Субъект Российской Федерации 65</v>
      </c>
      <c r="C400" s="43">
        <f>ПРОТОКОЛ!C1745</f>
        <v>0</v>
      </c>
      <c r="D400" s="45">
        <f>ПРОТОКОЛ!D1745</f>
        <v>0</v>
      </c>
      <c r="E400" s="43">
        <f>ПРОТОКОЛ!E1745</f>
        <v>0</v>
      </c>
      <c r="F400" s="45">
        <f>ПРОТОКОЛ!F1745</f>
        <v>0</v>
      </c>
      <c r="G400" s="43">
        <f>ПРОТОКОЛ!G1745</f>
        <v>0</v>
      </c>
      <c r="H400" s="43">
        <f>ПРОТОКОЛ!H1745</f>
        <v>0</v>
      </c>
      <c r="I400" s="43">
        <f>ПРОТОКОЛ!I1745</f>
        <v>0</v>
      </c>
      <c r="J400" s="43">
        <f>ПРОТОКОЛ!J1745</f>
        <v>0</v>
      </c>
      <c r="K400" s="43">
        <f>ПРОТОКОЛ!K1745</f>
        <v>0</v>
      </c>
      <c r="L400" s="45">
        <f>ПРОТОКОЛ!L1745</f>
        <v>0</v>
      </c>
      <c r="M400" s="43">
        <f>ПРОТОКОЛ!M1745</f>
        <v>0</v>
      </c>
      <c r="N400" s="45">
        <f>ПРОТОКОЛ!N1745</f>
        <v>0</v>
      </c>
      <c r="O400" s="46">
        <f>ПРОТОКОЛ!O1745</f>
        <v>0</v>
      </c>
      <c r="P400" s="44">
        <f t="shared" si="5"/>
        <v>20</v>
      </c>
    </row>
    <row r="401" spans="1:16" ht="15" customHeight="1">
      <c r="A401" s="41">
        <f>ПРОТОКОЛ!B1746</f>
        <v>0</v>
      </c>
      <c r="B401" s="41" t="str">
        <f>ПРОТОКОЛ!R1746</f>
        <v>Субъект Российской Федерации 65</v>
      </c>
      <c r="C401" s="43">
        <f>ПРОТОКОЛ!C1746</f>
        <v>0</v>
      </c>
      <c r="D401" s="45">
        <f>ПРОТОКОЛ!D1746</f>
        <v>0</v>
      </c>
      <c r="E401" s="43">
        <f>ПРОТОКОЛ!E1746</f>
        <v>0</v>
      </c>
      <c r="F401" s="45">
        <f>ПРОТОКОЛ!F1746</f>
        <v>0</v>
      </c>
      <c r="G401" s="43">
        <f>ПРОТОКОЛ!G1746</f>
        <v>0</v>
      </c>
      <c r="H401" s="43">
        <f>ПРОТОКОЛ!H1746</f>
        <v>0</v>
      </c>
      <c r="I401" s="43">
        <f>ПРОТОКОЛ!I1746</f>
        <v>0</v>
      </c>
      <c r="J401" s="43">
        <f>ПРОТОКОЛ!J1746</f>
        <v>0</v>
      </c>
      <c r="K401" s="43">
        <f>ПРОТОКОЛ!K1746</f>
        <v>0</v>
      </c>
      <c r="L401" s="45">
        <f>ПРОТОКОЛ!L1746</f>
        <v>0</v>
      </c>
      <c r="M401" s="43">
        <f>ПРОТОКОЛ!M1746</f>
        <v>0</v>
      </c>
      <c r="N401" s="45">
        <f>ПРОТОКОЛ!N1746</f>
        <v>0</v>
      </c>
      <c r="O401" s="46">
        <f>ПРОТОКОЛ!O1746</f>
        <v>0</v>
      </c>
      <c r="P401" s="44">
        <f t="shared" ref="P401:P464" si="6">SUMPRODUCT(--($O$16:$O$585+$N$16:$N$585/1000&gt;O401+N401/1000))+1</f>
        <v>20</v>
      </c>
    </row>
    <row r="402" spans="1:16" ht="15" customHeight="1">
      <c r="A402" s="41">
        <f>ПРОТОКОЛ!B1747</f>
        <v>0</v>
      </c>
      <c r="B402" s="41" t="str">
        <f>ПРОТОКОЛ!R1747</f>
        <v>Субъект Российской Федерации 65</v>
      </c>
      <c r="C402" s="43">
        <f>ПРОТОКОЛ!C1747</f>
        <v>0</v>
      </c>
      <c r="D402" s="45">
        <f>ПРОТОКОЛ!D1747</f>
        <v>0</v>
      </c>
      <c r="E402" s="43">
        <f>ПРОТОКОЛ!E1747</f>
        <v>0</v>
      </c>
      <c r="F402" s="45">
        <f>ПРОТОКОЛ!F1747</f>
        <v>0</v>
      </c>
      <c r="G402" s="43">
        <f>ПРОТОКОЛ!G1747</f>
        <v>0</v>
      </c>
      <c r="H402" s="43">
        <f>ПРОТОКОЛ!H1747</f>
        <v>0</v>
      </c>
      <c r="I402" s="43">
        <f>ПРОТОКОЛ!I1747</f>
        <v>0</v>
      </c>
      <c r="J402" s="43">
        <f>ПРОТОКОЛ!J1747</f>
        <v>0</v>
      </c>
      <c r="K402" s="43">
        <f>ПРОТОКОЛ!K1747</f>
        <v>0</v>
      </c>
      <c r="L402" s="45">
        <f>ПРОТОКОЛ!L1747</f>
        <v>0</v>
      </c>
      <c r="M402" s="43">
        <f>ПРОТОКОЛ!M1747</f>
        <v>0</v>
      </c>
      <c r="N402" s="45">
        <f>ПРОТОКОЛ!N1747</f>
        <v>0</v>
      </c>
      <c r="O402" s="46">
        <f>ПРОТОКОЛ!O1747</f>
        <v>0</v>
      </c>
      <c r="P402" s="44">
        <f t="shared" si="6"/>
        <v>20</v>
      </c>
    </row>
    <row r="403" spans="1:16" ht="15" customHeight="1">
      <c r="A403" s="41">
        <f>ПРОТОКОЛ!B1748</f>
        <v>0</v>
      </c>
      <c r="B403" s="41" t="str">
        <f>ПРОТОКОЛ!R1748</f>
        <v>Субъект Российской Федерации 65</v>
      </c>
      <c r="C403" s="43">
        <f>ПРОТОКОЛ!C1748</f>
        <v>0</v>
      </c>
      <c r="D403" s="45">
        <f>ПРОТОКОЛ!D1748</f>
        <v>0</v>
      </c>
      <c r="E403" s="43">
        <f>ПРОТОКОЛ!E1748</f>
        <v>0</v>
      </c>
      <c r="F403" s="45">
        <f>ПРОТОКОЛ!F1748</f>
        <v>0</v>
      </c>
      <c r="G403" s="43">
        <f>ПРОТОКОЛ!G1748</f>
        <v>0</v>
      </c>
      <c r="H403" s="43">
        <f>ПРОТОКОЛ!H1748</f>
        <v>0</v>
      </c>
      <c r="I403" s="43">
        <f>ПРОТОКОЛ!I1748</f>
        <v>0</v>
      </c>
      <c r="J403" s="43">
        <f>ПРОТОКОЛ!J1748</f>
        <v>0</v>
      </c>
      <c r="K403" s="43">
        <f>ПРОТОКОЛ!K1748</f>
        <v>0</v>
      </c>
      <c r="L403" s="45">
        <f>ПРОТОКОЛ!L1748</f>
        <v>0</v>
      </c>
      <c r="M403" s="43">
        <f>ПРОТОКОЛ!M1748</f>
        <v>0</v>
      </c>
      <c r="N403" s="45">
        <f>ПРОТОКОЛ!N1748</f>
        <v>0</v>
      </c>
      <c r="O403" s="46">
        <f>ПРОТОКОЛ!O1748</f>
        <v>0</v>
      </c>
      <c r="P403" s="44">
        <f t="shared" si="6"/>
        <v>20</v>
      </c>
    </row>
    <row r="404" spans="1:16" ht="15" customHeight="1">
      <c r="A404" s="41">
        <f>ПРОТОКОЛ!B1749</f>
        <v>0</v>
      </c>
      <c r="B404" s="41" t="str">
        <f>ПРОТОКОЛ!R1749</f>
        <v>Субъект Российской Федерации 65</v>
      </c>
      <c r="C404" s="43">
        <f>ПРОТОКОЛ!C1749</f>
        <v>0</v>
      </c>
      <c r="D404" s="45">
        <f>ПРОТОКОЛ!D1749</f>
        <v>0</v>
      </c>
      <c r="E404" s="43">
        <f>ПРОТОКОЛ!E1749</f>
        <v>0</v>
      </c>
      <c r="F404" s="45">
        <f>ПРОТОКОЛ!F1749</f>
        <v>0</v>
      </c>
      <c r="G404" s="43">
        <f>ПРОТОКОЛ!G1749</f>
        <v>0</v>
      </c>
      <c r="H404" s="43">
        <f>ПРОТОКОЛ!H1749</f>
        <v>0</v>
      </c>
      <c r="I404" s="43">
        <f>ПРОТОКОЛ!I1749</f>
        <v>0</v>
      </c>
      <c r="J404" s="43">
        <f>ПРОТОКОЛ!J1749</f>
        <v>0</v>
      </c>
      <c r="K404" s="43">
        <f>ПРОТОКОЛ!K1749</f>
        <v>0</v>
      </c>
      <c r="L404" s="45">
        <f>ПРОТОКОЛ!L1749</f>
        <v>0</v>
      </c>
      <c r="M404" s="43">
        <f>ПРОТОКОЛ!M1749</f>
        <v>0</v>
      </c>
      <c r="N404" s="45">
        <f>ПРОТОКОЛ!N1749</f>
        <v>0</v>
      </c>
      <c r="O404" s="46">
        <f>ПРОТОКОЛ!O1749</f>
        <v>0</v>
      </c>
      <c r="P404" s="44">
        <f t="shared" si="6"/>
        <v>20</v>
      </c>
    </row>
    <row r="405" spans="1:16" ht="15" customHeight="1">
      <c r="A405" s="41">
        <f>ПРОТОКОЛ!B1750</f>
        <v>0</v>
      </c>
      <c r="B405" s="41" t="str">
        <f>ПРОТОКОЛ!R1750</f>
        <v>Субъект Российской Федерации 65</v>
      </c>
      <c r="C405" s="43">
        <f>ПРОТОКОЛ!C1750</f>
        <v>0</v>
      </c>
      <c r="D405" s="45">
        <f>ПРОТОКОЛ!D1750</f>
        <v>0</v>
      </c>
      <c r="E405" s="43">
        <f>ПРОТОКОЛ!E1750</f>
        <v>0</v>
      </c>
      <c r="F405" s="45">
        <f>ПРОТОКОЛ!F1750</f>
        <v>0</v>
      </c>
      <c r="G405" s="43">
        <f>ПРОТОКОЛ!G1750</f>
        <v>0</v>
      </c>
      <c r="H405" s="43">
        <f>ПРОТОКОЛ!H1750</f>
        <v>0</v>
      </c>
      <c r="I405" s="43">
        <f>ПРОТОКОЛ!I1750</f>
        <v>0</v>
      </c>
      <c r="J405" s="43">
        <f>ПРОТОКОЛ!J1750</f>
        <v>0</v>
      </c>
      <c r="K405" s="43">
        <f>ПРОТОКОЛ!K1750</f>
        <v>0</v>
      </c>
      <c r="L405" s="45">
        <f>ПРОТОКОЛ!L1750</f>
        <v>0</v>
      </c>
      <c r="M405" s="43">
        <f>ПРОТОКОЛ!M1750</f>
        <v>0</v>
      </c>
      <c r="N405" s="45">
        <f>ПРОТОКОЛ!N1750</f>
        <v>0</v>
      </c>
      <c r="O405" s="46">
        <f>ПРОТОКОЛ!O1750</f>
        <v>0</v>
      </c>
      <c r="P405" s="44">
        <f t="shared" si="6"/>
        <v>20</v>
      </c>
    </row>
    <row r="406" spans="1:16" ht="15" customHeight="1">
      <c r="A406" s="42">
        <f>ПРОТОКОЛ!B1772</f>
        <v>0</v>
      </c>
      <c r="B406" s="42" t="str">
        <f>ПРОТОКОЛ!R1772</f>
        <v>Субъект Российской Федерации 66</v>
      </c>
      <c r="C406" s="43">
        <f>ПРОТОКОЛ!C1772</f>
        <v>0</v>
      </c>
      <c r="D406" s="45">
        <f>ПРОТОКОЛ!D1772</f>
        <v>0</v>
      </c>
      <c r="E406" s="43">
        <f>ПРОТОКОЛ!E1772</f>
        <v>0</v>
      </c>
      <c r="F406" s="45">
        <f>ПРОТОКОЛ!F1772</f>
        <v>0</v>
      </c>
      <c r="G406" s="43">
        <f>ПРОТОКОЛ!G1772</f>
        <v>0</v>
      </c>
      <c r="H406" s="43">
        <f>ПРОТОКОЛ!H1772</f>
        <v>0</v>
      </c>
      <c r="I406" s="43">
        <f>ПРОТОКОЛ!I1772</f>
        <v>0</v>
      </c>
      <c r="J406" s="43">
        <f>ПРОТОКОЛ!J1772</f>
        <v>0</v>
      </c>
      <c r="K406" s="43">
        <f>ПРОТОКОЛ!K1772</f>
        <v>0</v>
      </c>
      <c r="L406" s="45">
        <f>ПРОТОКОЛ!L1772</f>
        <v>0</v>
      </c>
      <c r="M406" s="43">
        <f>ПРОТОКОЛ!M1772</f>
        <v>0</v>
      </c>
      <c r="N406" s="45">
        <f>ПРОТОКОЛ!N1772</f>
        <v>0</v>
      </c>
      <c r="O406" s="46">
        <f>ПРОТОКОЛ!O1772</f>
        <v>0</v>
      </c>
      <c r="P406" s="44">
        <f t="shared" si="6"/>
        <v>20</v>
      </c>
    </row>
    <row r="407" spans="1:16" ht="15" customHeight="1">
      <c r="A407" s="42">
        <f>ПРОТОКОЛ!B1773</f>
        <v>0</v>
      </c>
      <c r="B407" s="42" t="str">
        <f>ПРОТОКОЛ!R1773</f>
        <v>Субъект Российской Федерации 66</v>
      </c>
      <c r="C407" s="43">
        <f>ПРОТОКОЛ!C1773</f>
        <v>0</v>
      </c>
      <c r="D407" s="45">
        <f>ПРОТОКОЛ!D1773</f>
        <v>0</v>
      </c>
      <c r="E407" s="43">
        <f>ПРОТОКОЛ!E1773</f>
        <v>0</v>
      </c>
      <c r="F407" s="45">
        <f>ПРОТОКОЛ!F1773</f>
        <v>0</v>
      </c>
      <c r="G407" s="43">
        <f>ПРОТОКОЛ!G1773</f>
        <v>0</v>
      </c>
      <c r="H407" s="43">
        <f>ПРОТОКОЛ!H1773</f>
        <v>0</v>
      </c>
      <c r="I407" s="43">
        <f>ПРОТОКОЛ!I1773</f>
        <v>0</v>
      </c>
      <c r="J407" s="43">
        <f>ПРОТОКОЛ!J1773</f>
        <v>0</v>
      </c>
      <c r="K407" s="43">
        <f>ПРОТОКОЛ!K1773</f>
        <v>0</v>
      </c>
      <c r="L407" s="45">
        <f>ПРОТОКОЛ!L1773</f>
        <v>0</v>
      </c>
      <c r="M407" s="43">
        <f>ПРОТОКОЛ!M1773</f>
        <v>0</v>
      </c>
      <c r="N407" s="45">
        <f>ПРОТОКОЛ!N1773</f>
        <v>0</v>
      </c>
      <c r="O407" s="46">
        <f>ПРОТОКОЛ!O1773</f>
        <v>0</v>
      </c>
      <c r="P407" s="44">
        <f t="shared" si="6"/>
        <v>20</v>
      </c>
    </row>
    <row r="408" spans="1:16" ht="15" customHeight="1">
      <c r="A408" s="42">
        <f>ПРОТОКОЛ!B1774</f>
        <v>0</v>
      </c>
      <c r="B408" s="42" t="str">
        <f>ПРОТОКОЛ!R1774</f>
        <v>Субъект Российской Федерации 66</v>
      </c>
      <c r="C408" s="43">
        <f>ПРОТОКОЛ!C1774</f>
        <v>0</v>
      </c>
      <c r="D408" s="45">
        <f>ПРОТОКОЛ!D1774</f>
        <v>0</v>
      </c>
      <c r="E408" s="43">
        <f>ПРОТОКОЛ!E1774</f>
        <v>0</v>
      </c>
      <c r="F408" s="45">
        <f>ПРОТОКОЛ!F1774</f>
        <v>0</v>
      </c>
      <c r="G408" s="43">
        <f>ПРОТОКОЛ!G1774</f>
        <v>0</v>
      </c>
      <c r="H408" s="43">
        <f>ПРОТОКОЛ!H1774</f>
        <v>0</v>
      </c>
      <c r="I408" s="43">
        <f>ПРОТОКОЛ!I1774</f>
        <v>0</v>
      </c>
      <c r="J408" s="43">
        <f>ПРОТОКОЛ!J1774</f>
        <v>0</v>
      </c>
      <c r="K408" s="43">
        <f>ПРОТОКОЛ!K1774</f>
        <v>0</v>
      </c>
      <c r="L408" s="45">
        <f>ПРОТОКОЛ!L1774</f>
        <v>0</v>
      </c>
      <c r="M408" s="43">
        <f>ПРОТОКОЛ!M1774</f>
        <v>0</v>
      </c>
      <c r="N408" s="45">
        <f>ПРОТОКОЛ!N1774</f>
        <v>0</v>
      </c>
      <c r="O408" s="46">
        <f>ПРОТОКОЛ!O1774</f>
        <v>0</v>
      </c>
      <c r="P408" s="44">
        <f t="shared" si="6"/>
        <v>20</v>
      </c>
    </row>
    <row r="409" spans="1:16" ht="15" customHeight="1">
      <c r="A409" s="42">
        <f>ПРОТОКОЛ!B1775</f>
        <v>0</v>
      </c>
      <c r="B409" s="42" t="str">
        <f>ПРОТОКОЛ!R1775</f>
        <v>Субъект Российской Федерации 66</v>
      </c>
      <c r="C409" s="43">
        <f>ПРОТОКОЛ!C1775</f>
        <v>0</v>
      </c>
      <c r="D409" s="45">
        <f>ПРОТОКОЛ!D1775</f>
        <v>0</v>
      </c>
      <c r="E409" s="43">
        <f>ПРОТОКОЛ!E1775</f>
        <v>0</v>
      </c>
      <c r="F409" s="45">
        <f>ПРОТОКОЛ!F1775</f>
        <v>0</v>
      </c>
      <c r="G409" s="43">
        <f>ПРОТОКОЛ!G1775</f>
        <v>0</v>
      </c>
      <c r="H409" s="43">
        <f>ПРОТОКОЛ!H1775</f>
        <v>0</v>
      </c>
      <c r="I409" s="43">
        <f>ПРОТОКОЛ!I1775</f>
        <v>0</v>
      </c>
      <c r="J409" s="43">
        <f>ПРОТОКОЛ!J1775</f>
        <v>0</v>
      </c>
      <c r="K409" s="43">
        <f>ПРОТОКОЛ!K1775</f>
        <v>0</v>
      </c>
      <c r="L409" s="45">
        <f>ПРОТОКОЛ!L1775</f>
        <v>0</v>
      </c>
      <c r="M409" s="43">
        <f>ПРОТОКОЛ!M1775</f>
        <v>0</v>
      </c>
      <c r="N409" s="45">
        <f>ПРОТОКОЛ!N1775</f>
        <v>0</v>
      </c>
      <c r="O409" s="46">
        <f>ПРОТОКОЛ!O1775</f>
        <v>0</v>
      </c>
      <c r="P409" s="44">
        <f t="shared" si="6"/>
        <v>20</v>
      </c>
    </row>
    <row r="410" spans="1:16" ht="15" customHeight="1">
      <c r="A410" s="42">
        <f>ПРОТОКОЛ!B1776</f>
        <v>0</v>
      </c>
      <c r="B410" s="42" t="str">
        <f>ПРОТОКОЛ!R1776</f>
        <v>Субъект Российской Федерации 66</v>
      </c>
      <c r="C410" s="43">
        <f>ПРОТОКОЛ!C1776</f>
        <v>0</v>
      </c>
      <c r="D410" s="45">
        <f>ПРОТОКОЛ!D1776</f>
        <v>0</v>
      </c>
      <c r="E410" s="43">
        <f>ПРОТОКОЛ!E1776</f>
        <v>0</v>
      </c>
      <c r="F410" s="45">
        <f>ПРОТОКОЛ!F1776</f>
        <v>0</v>
      </c>
      <c r="G410" s="43">
        <f>ПРОТОКОЛ!G1776</f>
        <v>0</v>
      </c>
      <c r="H410" s="43">
        <f>ПРОТОКОЛ!H1776</f>
        <v>0</v>
      </c>
      <c r="I410" s="43">
        <f>ПРОТОКОЛ!I1776</f>
        <v>0</v>
      </c>
      <c r="J410" s="43">
        <f>ПРОТОКОЛ!J1776</f>
        <v>0</v>
      </c>
      <c r="K410" s="43">
        <f>ПРОТОКОЛ!K1776</f>
        <v>0</v>
      </c>
      <c r="L410" s="45">
        <f>ПРОТОКОЛ!L1776</f>
        <v>0</v>
      </c>
      <c r="M410" s="43">
        <f>ПРОТОКОЛ!M1776</f>
        <v>0</v>
      </c>
      <c r="N410" s="45">
        <f>ПРОТОКОЛ!N1776</f>
        <v>0</v>
      </c>
      <c r="O410" s="46">
        <f>ПРОТОКОЛ!O1776</f>
        <v>0</v>
      </c>
      <c r="P410" s="44">
        <f t="shared" si="6"/>
        <v>20</v>
      </c>
    </row>
    <row r="411" spans="1:16" ht="15" customHeight="1">
      <c r="A411" s="42">
        <f>ПРОТОКОЛ!B1777</f>
        <v>0</v>
      </c>
      <c r="B411" s="42" t="str">
        <f>ПРОТОКОЛ!R1777</f>
        <v>Субъект Российской Федерации 66</v>
      </c>
      <c r="C411" s="43">
        <f>ПРОТОКОЛ!C1777</f>
        <v>0</v>
      </c>
      <c r="D411" s="45">
        <f>ПРОТОКОЛ!D1777</f>
        <v>0</v>
      </c>
      <c r="E411" s="43">
        <f>ПРОТОКОЛ!E1777</f>
        <v>0</v>
      </c>
      <c r="F411" s="45">
        <f>ПРОТОКОЛ!F1777</f>
        <v>0</v>
      </c>
      <c r="G411" s="43">
        <f>ПРОТОКОЛ!G1777</f>
        <v>0</v>
      </c>
      <c r="H411" s="43">
        <f>ПРОТОКОЛ!H1777</f>
        <v>0</v>
      </c>
      <c r="I411" s="43">
        <f>ПРОТОКОЛ!I1777</f>
        <v>0</v>
      </c>
      <c r="J411" s="43">
        <f>ПРОТОКОЛ!J1777</f>
        <v>0</v>
      </c>
      <c r="K411" s="43">
        <f>ПРОТОКОЛ!K1777</f>
        <v>0</v>
      </c>
      <c r="L411" s="45">
        <f>ПРОТОКОЛ!L1777</f>
        <v>0</v>
      </c>
      <c r="M411" s="43">
        <f>ПРОТОКОЛ!M1777</f>
        <v>0</v>
      </c>
      <c r="N411" s="45">
        <f>ПРОТОКОЛ!N1777</f>
        <v>0</v>
      </c>
      <c r="O411" s="46">
        <f>ПРОТОКОЛ!O1777</f>
        <v>0</v>
      </c>
      <c r="P411" s="44">
        <f t="shared" si="6"/>
        <v>20</v>
      </c>
    </row>
    <row r="412" spans="1:16" ht="15" customHeight="1">
      <c r="A412" s="41">
        <f>ПРОТОКОЛ!B1799</f>
        <v>0</v>
      </c>
      <c r="B412" s="41" t="str">
        <f>ПРОТОКОЛ!R1799</f>
        <v>Субъект Российской Федерации 67</v>
      </c>
      <c r="C412" s="43">
        <f>ПРОТОКОЛ!C1799</f>
        <v>0</v>
      </c>
      <c r="D412" s="45">
        <f>ПРОТОКОЛ!D1799</f>
        <v>0</v>
      </c>
      <c r="E412" s="43">
        <f>ПРОТОКОЛ!E1799</f>
        <v>0</v>
      </c>
      <c r="F412" s="45">
        <f>ПРОТОКОЛ!F1799</f>
        <v>0</v>
      </c>
      <c r="G412" s="43">
        <f>ПРОТОКОЛ!G1799</f>
        <v>0</v>
      </c>
      <c r="H412" s="43">
        <f>ПРОТОКОЛ!H1799</f>
        <v>0</v>
      </c>
      <c r="I412" s="43">
        <f>ПРОТОКОЛ!I1799</f>
        <v>0</v>
      </c>
      <c r="J412" s="43">
        <f>ПРОТОКОЛ!J1799</f>
        <v>0</v>
      </c>
      <c r="K412" s="43">
        <f>ПРОТОКОЛ!K1799</f>
        <v>0</v>
      </c>
      <c r="L412" s="45">
        <f>ПРОТОКОЛ!L1799</f>
        <v>0</v>
      </c>
      <c r="M412" s="43">
        <f>ПРОТОКОЛ!M1799</f>
        <v>0</v>
      </c>
      <c r="N412" s="45">
        <f>ПРОТОКОЛ!N1799</f>
        <v>0</v>
      </c>
      <c r="O412" s="46">
        <f>ПРОТОКОЛ!O1799</f>
        <v>0</v>
      </c>
      <c r="P412" s="44">
        <f t="shared" si="6"/>
        <v>20</v>
      </c>
    </row>
    <row r="413" spans="1:16" ht="15" customHeight="1">
      <c r="A413" s="41">
        <f>ПРОТОКОЛ!B1800</f>
        <v>0</v>
      </c>
      <c r="B413" s="41" t="str">
        <f>ПРОТОКОЛ!R1800</f>
        <v>Субъект Российской Федерации 67</v>
      </c>
      <c r="C413" s="43">
        <f>ПРОТОКОЛ!C1800</f>
        <v>0</v>
      </c>
      <c r="D413" s="45">
        <f>ПРОТОКОЛ!D1800</f>
        <v>0</v>
      </c>
      <c r="E413" s="43">
        <f>ПРОТОКОЛ!E1800</f>
        <v>0</v>
      </c>
      <c r="F413" s="45">
        <f>ПРОТОКОЛ!F1800</f>
        <v>0</v>
      </c>
      <c r="G413" s="43">
        <f>ПРОТОКОЛ!G1800</f>
        <v>0</v>
      </c>
      <c r="H413" s="43">
        <f>ПРОТОКОЛ!H1800</f>
        <v>0</v>
      </c>
      <c r="I413" s="43">
        <f>ПРОТОКОЛ!I1800</f>
        <v>0</v>
      </c>
      <c r="J413" s="43">
        <f>ПРОТОКОЛ!J1800</f>
        <v>0</v>
      </c>
      <c r="K413" s="43">
        <f>ПРОТОКОЛ!K1800</f>
        <v>0</v>
      </c>
      <c r="L413" s="45">
        <f>ПРОТОКОЛ!L1800</f>
        <v>0</v>
      </c>
      <c r="M413" s="43">
        <f>ПРОТОКОЛ!M1800</f>
        <v>0</v>
      </c>
      <c r="N413" s="45">
        <f>ПРОТОКОЛ!N1800</f>
        <v>0</v>
      </c>
      <c r="O413" s="46">
        <f>ПРОТОКОЛ!O1800</f>
        <v>0</v>
      </c>
      <c r="P413" s="44">
        <f t="shared" si="6"/>
        <v>20</v>
      </c>
    </row>
    <row r="414" spans="1:16" ht="15" customHeight="1">
      <c r="A414" s="41">
        <f>ПРОТОКОЛ!B1801</f>
        <v>0</v>
      </c>
      <c r="B414" s="41" t="str">
        <f>ПРОТОКОЛ!R1801</f>
        <v>Субъект Российской Федерации 67</v>
      </c>
      <c r="C414" s="43">
        <f>ПРОТОКОЛ!C1801</f>
        <v>0</v>
      </c>
      <c r="D414" s="45">
        <f>ПРОТОКОЛ!D1801</f>
        <v>0</v>
      </c>
      <c r="E414" s="43">
        <f>ПРОТОКОЛ!E1801</f>
        <v>0</v>
      </c>
      <c r="F414" s="45">
        <f>ПРОТОКОЛ!F1801</f>
        <v>0</v>
      </c>
      <c r="G414" s="43">
        <f>ПРОТОКОЛ!G1801</f>
        <v>0</v>
      </c>
      <c r="H414" s="43">
        <f>ПРОТОКОЛ!H1801</f>
        <v>0</v>
      </c>
      <c r="I414" s="43">
        <f>ПРОТОКОЛ!I1801</f>
        <v>0</v>
      </c>
      <c r="J414" s="43">
        <f>ПРОТОКОЛ!J1801</f>
        <v>0</v>
      </c>
      <c r="K414" s="43">
        <f>ПРОТОКОЛ!K1801</f>
        <v>0</v>
      </c>
      <c r="L414" s="45">
        <f>ПРОТОКОЛ!L1801</f>
        <v>0</v>
      </c>
      <c r="M414" s="43">
        <f>ПРОТОКОЛ!M1801</f>
        <v>0</v>
      </c>
      <c r="N414" s="45">
        <f>ПРОТОКОЛ!N1801</f>
        <v>0</v>
      </c>
      <c r="O414" s="46">
        <f>ПРОТОКОЛ!O1801</f>
        <v>0</v>
      </c>
      <c r="P414" s="44">
        <f t="shared" si="6"/>
        <v>20</v>
      </c>
    </row>
    <row r="415" spans="1:16" ht="15" customHeight="1">
      <c r="A415" s="41">
        <f>ПРОТОКОЛ!B1802</f>
        <v>0</v>
      </c>
      <c r="B415" s="41" t="str">
        <f>ПРОТОКОЛ!R1802</f>
        <v>Субъект Российской Федерации 67</v>
      </c>
      <c r="C415" s="43">
        <f>ПРОТОКОЛ!C1802</f>
        <v>0</v>
      </c>
      <c r="D415" s="45">
        <f>ПРОТОКОЛ!D1802</f>
        <v>0</v>
      </c>
      <c r="E415" s="43">
        <f>ПРОТОКОЛ!E1802</f>
        <v>0</v>
      </c>
      <c r="F415" s="45">
        <f>ПРОТОКОЛ!F1802</f>
        <v>0</v>
      </c>
      <c r="G415" s="43">
        <f>ПРОТОКОЛ!G1802</f>
        <v>0</v>
      </c>
      <c r="H415" s="43">
        <f>ПРОТОКОЛ!H1802</f>
        <v>0</v>
      </c>
      <c r="I415" s="43">
        <f>ПРОТОКОЛ!I1802</f>
        <v>0</v>
      </c>
      <c r="J415" s="43">
        <f>ПРОТОКОЛ!J1802</f>
        <v>0</v>
      </c>
      <c r="K415" s="43">
        <f>ПРОТОКОЛ!K1802</f>
        <v>0</v>
      </c>
      <c r="L415" s="45">
        <f>ПРОТОКОЛ!L1802</f>
        <v>0</v>
      </c>
      <c r="M415" s="43">
        <f>ПРОТОКОЛ!M1802</f>
        <v>0</v>
      </c>
      <c r="N415" s="45">
        <f>ПРОТОКОЛ!N1802</f>
        <v>0</v>
      </c>
      <c r="O415" s="46">
        <f>ПРОТОКОЛ!O1802</f>
        <v>0</v>
      </c>
      <c r="P415" s="44">
        <f t="shared" si="6"/>
        <v>20</v>
      </c>
    </row>
    <row r="416" spans="1:16" ht="15" customHeight="1">
      <c r="A416" s="41">
        <f>ПРОТОКОЛ!B1803</f>
        <v>0</v>
      </c>
      <c r="B416" s="41" t="str">
        <f>ПРОТОКОЛ!R1803</f>
        <v>Субъект Российской Федерации 67</v>
      </c>
      <c r="C416" s="43">
        <f>ПРОТОКОЛ!C1803</f>
        <v>0</v>
      </c>
      <c r="D416" s="45">
        <f>ПРОТОКОЛ!D1803</f>
        <v>0</v>
      </c>
      <c r="E416" s="43">
        <f>ПРОТОКОЛ!E1803</f>
        <v>0</v>
      </c>
      <c r="F416" s="45">
        <f>ПРОТОКОЛ!F1803</f>
        <v>0</v>
      </c>
      <c r="G416" s="43">
        <f>ПРОТОКОЛ!G1803</f>
        <v>0</v>
      </c>
      <c r="H416" s="43">
        <f>ПРОТОКОЛ!H1803</f>
        <v>0</v>
      </c>
      <c r="I416" s="43">
        <f>ПРОТОКОЛ!I1803</f>
        <v>0</v>
      </c>
      <c r="J416" s="43">
        <f>ПРОТОКОЛ!J1803</f>
        <v>0</v>
      </c>
      <c r="K416" s="43">
        <f>ПРОТОКОЛ!K1803</f>
        <v>0</v>
      </c>
      <c r="L416" s="45">
        <f>ПРОТОКОЛ!L1803</f>
        <v>0</v>
      </c>
      <c r="M416" s="43">
        <f>ПРОТОКОЛ!M1803</f>
        <v>0</v>
      </c>
      <c r="N416" s="45">
        <f>ПРОТОКОЛ!N1803</f>
        <v>0</v>
      </c>
      <c r="O416" s="46">
        <f>ПРОТОКОЛ!O1803</f>
        <v>0</v>
      </c>
      <c r="P416" s="44">
        <f t="shared" si="6"/>
        <v>20</v>
      </c>
    </row>
    <row r="417" spans="1:16" ht="15" customHeight="1">
      <c r="A417" s="41">
        <f>ПРОТОКОЛ!B1804</f>
        <v>0</v>
      </c>
      <c r="B417" s="41" t="str">
        <f>ПРОТОКОЛ!R1804</f>
        <v>Субъект Российской Федерации 67</v>
      </c>
      <c r="C417" s="43">
        <f>ПРОТОКОЛ!C1804</f>
        <v>0</v>
      </c>
      <c r="D417" s="45">
        <f>ПРОТОКОЛ!D1804</f>
        <v>0</v>
      </c>
      <c r="E417" s="43">
        <f>ПРОТОКОЛ!E1804</f>
        <v>0</v>
      </c>
      <c r="F417" s="45">
        <f>ПРОТОКОЛ!F1804</f>
        <v>0</v>
      </c>
      <c r="G417" s="43">
        <f>ПРОТОКОЛ!G1804</f>
        <v>0</v>
      </c>
      <c r="H417" s="43">
        <f>ПРОТОКОЛ!H1804</f>
        <v>0</v>
      </c>
      <c r="I417" s="43">
        <f>ПРОТОКОЛ!I1804</f>
        <v>0</v>
      </c>
      <c r="J417" s="43">
        <f>ПРОТОКОЛ!J1804</f>
        <v>0</v>
      </c>
      <c r="K417" s="43">
        <f>ПРОТОКОЛ!K1804</f>
        <v>0</v>
      </c>
      <c r="L417" s="45">
        <f>ПРОТОКОЛ!L1804</f>
        <v>0</v>
      </c>
      <c r="M417" s="43">
        <f>ПРОТОКОЛ!M1804</f>
        <v>0</v>
      </c>
      <c r="N417" s="45">
        <f>ПРОТОКОЛ!N1804</f>
        <v>0</v>
      </c>
      <c r="O417" s="46">
        <f>ПРОТОКОЛ!O1804</f>
        <v>0</v>
      </c>
      <c r="P417" s="44">
        <f t="shared" si="6"/>
        <v>20</v>
      </c>
    </row>
    <row r="418" spans="1:16" ht="15" customHeight="1">
      <c r="A418" s="42">
        <f>ПРОТОКОЛ!B1826</f>
        <v>0</v>
      </c>
      <c r="B418" s="42" t="str">
        <f>ПРОТОКОЛ!R1826</f>
        <v>Субъект Российской Федерации 68</v>
      </c>
      <c r="C418" s="43">
        <f>ПРОТОКОЛ!C1826</f>
        <v>0</v>
      </c>
      <c r="D418" s="45">
        <f>ПРОТОКОЛ!D1826</f>
        <v>0</v>
      </c>
      <c r="E418" s="43">
        <f>ПРОТОКОЛ!E1826</f>
        <v>0</v>
      </c>
      <c r="F418" s="45">
        <f>ПРОТОКОЛ!F1826</f>
        <v>0</v>
      </c>
      <c r="G418" s="43">
        <f>ПРОТОКОЛ!G1826</f>
        <v>0</v>
      </c>
      <c r="H418" s="43">
        <f>ПРОТОКОЛ!H1826</f>
        <v>0</v>
      </c>
      <c r="I418" s="43">
        <f>ПРОТОКОЛ!I1826</f>
        <v>0</v>
      </c>
      <c r="J418" s="43">
        <f>ПРОТОКОЛ!J1826</f>
        <v>0</v>
      </c>
      <c r="K418" s="43">
        <f>ПРОТОКОЛ!K1826</f>
        <v>0</v>
      </c>
      <c r="L418" s="45">
        <f>ПРОТОКОЛ!L1826</f>
        <v>0</v>
      </c>
      <c r="M418" s="43">
        <f>ПРОТОКОЛ!M1826</f>
        <v>0</v>
      </c>
      <c r="N418" s="45">
        <f>ПРОТОКОЛ!N1826</f>
        <v>0</v>
      </c>
      <c r="O418" s="46">
        <f>ПРОТОКОЛ!O1826</f>
        <v>0</v>
      </c>
      <c r="P418" s="44">
        <f t="shared" si="6"/>
        <v>20</v>
      </c>
    </row>
    <row r="419" spans="1:16" ht="15" customHeight="1">
      <c r="A419" s="42">
        <f>ПРОТОКОЛ!B1827</f>
        <v>0</v>
      </c>
      <c r="B419" s="42" t="str">
        <f>ПРОТОКОЛ!R1827</f>
        <v>Субъект Российской Федерации 68</v>
      </c>
      <c r="C419" s="43">
        <f>ПРОТОКОЛ!C1827</f>
        <v>0</v>
      </c>
      <c r="D419" s="45">
        <f>ПРОТОКОЛ!D1827</f>
        <v>0</v>
      </c>
      <c r="E419" s="43">
        <f>ПРОТОКОЛ!E1827</f>
        <v>0</v>
      </c>
      <c r="F419" s="45">
        <f>ПРОТОКОЛ!F1827</f>
        <v>0</v>
      </c>
      <c r="G419" s="43">
        <f>ПРОТОКОЛ!G1827</f>
        <v>0</v>
      </c>
      <c r="H419" s="43">
        <f>ПРОТОКОЛ!H1827</f>
        <v>0</v>
      </c>
      <c r="I419" s="43">
        <f>ПРОТОКОЛ!I1827</f>
        <v>0</v>
      </c>
      <c r="J419" s="43">
        <f>ПРОТОКОЛ!J1827</f>
        <v>0</v>
      </c>
      <c r="K419" s="43">
        <f>ПРОТОКОЛ!K1827</f>
        <v>0</v>
      </c>
      <c r="L419" s="45">
        <f>ПРОТОКОЛ!L1827</f>
        <v>0</v>
      </c>
      <c r="M419" s="43">
        <f>ПРОТОКОЛ!M1827</f>
        <v>0</v>
      </c>
      <c r="N419" s="45">
        <f>ПРОТОКОЛ!N1827</f>
        <v>0</v>
      </c>
      <c r="O419" s="46">
        <f>ПРОТОКОЛ!O1827</f>
        <v>0</v>
      </c>
      <c r="P419" s="44">
        <f t="shared" si="6"/>
        <v>20</v>
      </c>
    </row>
    <row r="420" spans="1:16" ht="15" customHeight="1">
      <c r="A420" s="42">
        <f>ПРОТОКОЛ!B1828</f>
        <v>0</v>
      </c>
      <c r="B420" s="42" t="str">
        <f>ПРОТОКОЛ!R1828</f>
        <v>Субъект Российской Федерации 68</v>
      </c>
      <c r="C420" s="43">
        <f>ПРОТОКОЛ!C1828</f>
        <v>0</v>
      </c>
      <c r="D420" s="45">
        <f>ПРОТОКОЛ!D1828</f>
        <v>0</v>
      </c>
      <c r="E420" s="43">
        <f>ПРОТОКОЛ!E1828</f>
        <v>0</v>
      </c>
      <c r="F420" s="45">
        <f>ПРОТОКОЛ!F1828</f>
        <v>0</v>
      </c>
      <c r="G420" s="43">
        <f>ПРОТОКОЛ!G1828</f>
        <v>0</v>
      </c>
      <c r="H420" s="43">
        <f>ПРОТОКОЛ!H1828</f>
        <v>0</v>
      </c>
      <c r="I420" s="43">
        <f>ПРОТОКОЛ!I1828</f>
        <v>0</v>
      </c>
      <c r="J420" s="43">
        <f>ПРОТОКОЛ!J1828</f>
        <v>0</v>
      </c>
      <c r="K420" s="43">
        <f>ПРОТОКОЛ!K1828</f>
        <v>0</v>
      </c>
      <c r="L420" s="45">
        <f>ПРОТОКОЛ!L1828</f>
        <v>0</v>
      </c>
      <c r="M420" s="43">
        <f>ПРОТОКОЛ!M1828</f>
        <v>0</v>
      </c>
      <c r="N420" s="45">
        <f>ПРОТОКОЛ!N1828</f>
        <v>0</v>
      </c>
      <c r="O420" s="46">
        <f>ПРОТОКОЛ!O1828</f>
        <v>0</v>
      </c>
      <c r="P420" s="44">
        <f t="shared" si="6"/>
        <v>20</v>
      </c>
    </row>
    <row r="421" spans="1:16" ht="15" customHeight="1">
      <c r="A421" s="42">
        <f>ПРОТОКОЛ!B1829</f>
        <v>0</v>
      </c>
      <c r="B421" s="42" t="str">
        <f>ПРОТОКОЛ!R1829</f>
        <v>Субъект Российской Федерации 68</v>
      </c>
      <c r="C421" s="43">
        <f>ПРОТОКОЛ!C1829</f>
        <v>0</v>
      </c>
      <c r="D421" s="45">
        <f>ПРОТОКОЛ!D1829</f>
        <v>0</v>
      </c>
      <c r="E421" s="43">
        <f>ПРОТОКОЛ!E1829</f>
        <v>0</v>
      </c>
      <c r="F421" s="45">
        <f>ПРОТОКОЛ!F1829</f>
        <v>0</v>
      </c>
      <c r="G421" s="43">
        <f>ПРОТОКОЛ!G1829</f>
        <v>0</v>
      </c>
      <c r="H421" s="43">
        <f>ПРОТОКОЛ!H1829</f>
        <v>0</v>
      </c>
      <c r="I421" s="43">
        <f>ПРОТОКОЛ!I1829</f>
        <v>0</v>
      </c>
      <c r="J421" s="43">
        <f>ПРОТОКОЛ!J1829</f>
        <v>0</v>
      </c>
      <c r="K421" s="43">
        <f>ПРОТОКОЛ!K1829</f>
        <v>0</v>
      </c>
      <c r="L421" s="45">
        <f>ПРОТОКОЛ!L1829</f>
        <v>0</v>
      </c>
      <c r="M421" s="43">
        <f>ПРОТОКОЛ!M1829</f>
        <v>0</v>
      </c>
      <c r="N421" s="45">
        <f>ПРОТОКОЛ!N1829</f>
        <v>0</v>
      </c>
      <c r="O421" s="46">
        <f>ПРОТОКОЛ!O1829</f>
        <v>0</v>
      </c>
      <c r="P421" s="44">
        <f t="shared" si="6"/>
        <v>20</v>
      </c>
    </row>
    <row r="422" spans="1:16" ht="15" customHeight="1">
      <c r="A422" s="42">
        <f>ПРОТОКОЛ!B1830</f>
        <v>0</v>
      </c>
      <c r="B422" s="42" t="str">
        <f>ПРОТОКОЛ!R1830</f>
        <v>Субъект Российской Федерации 68</v>
      </c>
      <c r="C422" s="43">
        <f>ПРОТОКОЛ!C1830</f>
        <v>0</v>
      </c>
      <c r="D422" s="45">
        <f>ПРОТОКОЛ!D1830</f>
        <v>0</v>
      </c>
      <c r="E422" s="43">
        <f>ПРОТОКОЛ!E1830</f>
        <v>0</v>
      </c>
      <c r="F422" s="45">
        <f>ПРОТОКОЛ!F1830</f>
        <v>0</v>
      </c>
      <c r="G422" s="43">
        <f>ПРОТОКОЛ!G1830</f>
        <v>0</v>
      </c>
      <c r="H422" s="43">
        <f>ПРОТОКОЛ!H1830</f>
        <v>0</v>
      </c>
      <c r="I422" s="43">
        <f>ПРОТОКОЛ!I1830</f>
        <v>0</v>
      </c>
      <c r="J422" s="43">
        <f>ПРОТОКОЛ!J1830</f>
        <v>0</v>
      </c>
      <c r="K422" s="43">
        <f>ПРОТОКОЛ!K1830</f>
        <v>0</v>
      </c>
      <c r="L422" s="45">
        <f>ПРОТОКОЛ!L1830</f>
        <v>0</v>
      </c>
      <c r="M422" s="43">
        <f>ПРОТОКОЛ!M1830</f>
        <v>0</v>
      </c>
      <c r="N422" s="45">
        <f>ПРОТОКОЛ!N1830</f>
        <v>0</v>
      </c>
      <c r="O422" s="46">
        <f>ПРОТОКОЛ!O1830</f>
        <v>0</v>
      </c>
      <c r="P422" s="44">
        <f t="shared" si="6"/>
        <v>20</v>
      </c>
    </row>
    <row r="423" spans="1:16" ht="15" customHeight="1">
      <c r="A423" s="42">
        <f>ПРОТОКОЛ!B1831</f>
        <v>0</v>
      </c>
      <c r="B423" s="42" t="str">
        <f>ПРОТОКОЛ!R1831</f>
        <v>Субъект Российской Федерации 68</v>
      </c>
      <c r="C423" s="43">
        <f>ПРОТОКОЛ!C1831</f>
        <v>0</v>
      </c>
      <c r="D423" s="45">
        <f>ПРОТОКОЛ!D1831</f>
        <v>0</v>
      </c>
      <c r="E423" s="43">
        <f>ПРОТОКОЛ!E1831</f>
        <v>0</v>
      </c>
      <c r="F423" s="45">
        <f>ПРОТОКОЛ!F1831</f>
        <v>0</v>
      </c>
      <c r="G423" s="43">
        <f>ПРОТОКОЛ!G1831</f>
        <v>0</v>
      </c>
      <c r="H423" s="43">
        <f>ПРОТОКОЛ!H1831</f>
        <v>0</v>
      </c>
      <c r="I423" s="43">
        <f>ПРОТОКОЛ!I1831</f>
        <v>0</v>
      </c>
      <c r="J423" s="43">
        <f>ПРОТОКОЛ!J1831</f>
        <v>0</v>
      </c>
      <c r="K423" s="43">
        <f>ПРОТОКОЛ!K1831</f>
        <v>0</v>
      </c>
      <c r="L423" s="45">
        <f>ПРОТОКОЛ!L1831</f>
        <v>0</v>
      </c>
      <c r="M423" s="43">
        <f>ПРОТОКОЛ!M1831</f>
        <v>0</v>
      </c>
      <c r="N423" s="45">
        <f>ПРОТОКОЛ!N1831</f>
        <v>0</v>
      </c>
      <c r="O423" s="46">
        <f>ПРОТОКОЛ!O1831</f>
        <v>0</v>
      </c>
      <c r="P423" s="44">
        <f t="shared" si="6"/>
        <v>20</v>
      </c>
    </row>
    <row r="424" spans="1:16" ht="15" customHeight="1">
      <c r="A424" s="41">
        <f>ПРОТОКОЛ!B1853</f>
        <v>0</v>
      </c>
      <c r="B424" s="41" t="str">
        <f>ПРОТОКОЛ!R1853</f>
        <v>Субъект Российской Федерации 69</v>
      </c>
      <c r="C424" s="43">
        <f>ПРОТОКОЛ!C1853</f>
        <v>0</v>
      </c>
      <c r="D424" s="45">
        <f>ПРОТОКОЛ!D1853</f>
        <v>0</v>
      </c>
      <c r="E424" s="43">
        <f>ПРОТОКОЛ!E1853</f>
        <v>0</v>
      </c>
      <c r="F424" s="45">
        <f>ПРОТОКОЛ!F1853</f>
        <v>0</v>
      </c>
      <c r="G424" s="43">
        <f>ПРОТОКОЛ!G1853</f>
        <v>0</v>
      </c>
      <c r="H424" s="43">
        <f>ПРОТОКОЛ!H1853</f>
        <v>0</v>
      </c>
      <c r="I424" s="43">
        <f>ПРОТОКОЛ!I1853</f>
        <v>0</v>
      </c>
      <c r="J424" s="43">
        <f>ПРОТОКОЛ!J1853</f>
        <v>0</v>
      </c>
      <c r="K424" s="43">
        <f>ПРОТОКОЛ!K1853</f>
        <v>0</v>
      </c>
      <c r="L424" s="45">
        <f>ПРОТОКОЛ!L1853</f>
        <v>0</v>
      </c>
      <c r="M424" s="43">
        <f>ПРОТОКОЛ!M1853</f>
        <v>0</v>
      </c>
      <c r="N424" s="45">
        <f>ПРОТОКОЛ!N1853</f>
        <v>0</v>
      </c>
      <c r="O424" s="46">
        <f>ПРОТОКОЛ!O1853</f>
        <v>0</v>
      </c>
      <c r="P424" s="44">
        <f t="shared" si="6"/>
        <v>20</v>
      </c>
    </row>
    <row r="425" spans="1:16" ht="15" customHeight="1">
      <c r="A425" s="41">
        <f>ПРОТОКОЛ!B1854</f>
        <v>0</v>
      </c>
      <c r="B425" s="41" t="str">
        <f>ПРОТОКОЛ!R1854</f>
        <v>Субъект Российской Федерации 69</v>
      </c>
      <c r="C425" s="43">
        <f>ПРОТОКОЛ!C1854</f>
        <v>0</v>
      </c>
      <c r="D425" s="45">
        <f>ПРОТОКОЛ!D1854</f>
        <v>0</v>
      </c>
      <c r="E425" s="43">
        <f>ПРОТОКОЛ!E1854</f>
        <v>0</v>
      </c>
      <c r="F425" s="45">
        <f>ПРОТОКОЛ!F1854</f>
        <v>0</v>
      </c>
      <c r="G425" s="43">
        <f>ПРОТОКОЛ!G1854</f>
        <v>0</v>
      </c>
      <c r="H425" s="43">
        <f>ПРОТОКОЛ!H1854</f>
        <v>0</v>
      </c>
      <c r="I425" s="43">
        <f>ПРОТОКОЛ!I1854</f>
        <v>0</v>
      </c>
      <c r="J425" s="43">
        <f>ПРОТОКОЛ!J1854</f>
        <v>0</v>
      </c>
      <c r="K425" s="43">
        <f>ПРОТОКОЛ!K1854</f>
        <v>0</v>
      </c>
      <c r="L425" s="45">
        <f>ПРОТОКОЛ!L1854</f>
        <v>0</v>
      </c>
      <c r="M425" s="43">
        <f>ПРОТОКОЛ!M1854</f>
        <v>0</v>
      </c>
      <c r="N425" s="45">
        <f>ПРОТОКОЛ!N1854</f>
        <v>0</v>
      </c>
      <c r="O425" s="46">
        <f>ПРОТОКОЛ!O1854</f>
        <v>0</v>
      </c>
      <c r="P425" s="44">
        <f t="shared" si="6"/>
        <v>20</v>
      </c>
    </row>
    <row r="426" spans="1:16" ht="15" customHeight="1">
      <c r="A426" s="41">
        <f>ПРОТОКОЛ!B1855</f>
        <v>0</v>
      </c>
      <c r="B426" s="41" t="str">
        <f>ПРОТОКОЛ!R1855</f>
        <v>Субъект Российской Федерации 69</v>
      </c>
      <c r="C426" s="43">
        <f>ПРОТОКОЛ!C1855</f>
        <v>0</v>
      </c>
      <c r="D426" s="45">
        <f>ПРОТОКОЛ!D1855</f>
        <v>0</v>
      </c>
      <c r="E426" s="43">
        <f>ПРОТОКОЛ!E1855</f>
        <v>0</v>
      </c>
      <c r="F426" s="45">
        <f>ПРОТОКОЛ!F1855</f>
        <v>0</v>
      </c>
      <c r="G426" s="43">
        <f>ПРОТОКОЛ!G1855</f>
        <v>0</v>
      </c>
      <c r="H426" s="43">
        <f>ПРОТОКОЛ!H1855</f>
        <v>0</v>
      </c>
      <c r="I426" s="43">
        <f>ПРОТОКОЛ!I1855</f>
        <v>0</v>
      </c>
      <c r="J426" s="43">
        <f>ПРОТОКОЛ!J1855</f>
        <v>0</v>
      </c>
      <c r="K426" s="43">
        <f>ПРОТОКОЛ!K1855</f>
        <v>0</v>
      </c>
      <c r="L426" s="45">
        <f>ПРОТОКОЛ!L1855</f>
        <v>0</v>
      </c>
      <c r="M426" s="43">
        <f>ПРОТОКОЛ!M1855</f>
        <v>0</v>
      </c>
      <c r="N426" s="45">
        <f>ПРОТОКОЛ!N1855</f>
        <v>0</v>
      </c>
      <c r="O426" s="46">
        <f>ПРОТОКОЛ!O1855</f>
        <v>0</v>
      </c>
      <c r="P426" s="44">
        <f t="shared" si="6"/>
        <v>20</v>
      </c>
    </row>
    <row r="427" spans="1:16" ht="15" customHeight="1">
      <c r="A427" s="41">
        <f>ПРОТОКОЛ!B1856</f>
        <v>0</v>
      </c>
      <c r="B427" s="41" t="str">
        <f>ПРОТОКОЛ!R1856</f>
        <v>Субъект Российской Федерации 69</v>
      </c>
      <c r="C427" s="43">
        <f>ПРОТОКОЛ!C1856</f>
        <v>0</v>
      </c>
      <c r="D427" s="45">
        <f>ПРОТОКОЛ!D1856</f>
        <v>0</v>
      </c>
      <c r="E427" s="43">
        <f>ПРОТОКОЛ!E1856</f>
        <v>0</v>
      </c>
      <c r="F427" s="45">
        <f>ПРОТОКОЛ!F1856</f>
        <v>0</v>
      </c>
      <c r="G427" s="43">
        <f>ПРОТОКОЛ!G1856</f>
        <v>0</v>
      </c>
      <c r="H427" s="43">
        <f>ПРОТОКОЛ!H1856</f>
        <v>0</v>
      </c>
      <c r="I427" s="43">
        <f>ПРОТОКОЛ!I1856</f>
        <v>0</v>
      </c>
      <c r="J427" s="43">
        <f>ПРОТОКОЛ!J1856</f>
        <v>0</v>
      </c>
      <c r="K427" s="43">
        <f>ПРОТОКОЛ!K1856</f>
        <v>0</v>
      </c>
      <c r="L427" s="45">
        <f>ПРОТОКОЛ!L1856</f>
        <v>0</v>
      </c>
      <c r="M427" s="43">
        <f>ПРОТОКОЛ!M1856</f>
        <v>0</v>
      </c>
      <c r="N427" s="45">
        <f>ПРОТОКОЛ!N1856</f>
        <v>0</v>
      </c>
      <c r="O427" s="46">
        <f>ПРОТОКОЛ!O1856</f>
        <v>0</v>
      </c>
      <c r="P427" s="44">
        <f t="shared" si="6"/>
        <v>20</v>
      </c>
    </row>
    <row r="428" spans="1:16" ht="15" customHeight="1">
      <c r="A428" s="41">
        <f>ПРОТОКОЛ!B1857</f>
        <v>0</v>
      </c>
      <c r="B428" s="41" t="str">
        <f>ПРОТОКОЛ!R1857</f>
        <v>Субъект Российской Федерации 69</v>
      </c>
      <c r="C428" s="43">
        <f>ПРОТОКОЛ!C1857</f>
        <v>0</v>
      </c>
      <c r="D428" s="45">
        <f>ПРОТОКОЛ!D1857</f>
        <v>0</v>
      </c>
      <c r="E428" s="43">
        <f>ПРОТОКОЛ!E1857</f>
        <v>0</v>
      </c>
      <c r="F428" s="45">
        <f>ПРОТОКОЛ!F1857</f>
        <v>0</v>
      </c>
      <c r="G428" s="43">
        <f>ПРОТОКОЛ!G1857</f>
        <v>0</v>
      </c>
      <c r="H428" s="43">
        <f>ПРОТОКОЛ!H1857</f>
        <v>0</v>
      </c>
      <c r="I428" s="43">
        <f>ПРОТОКОЛ!I1857</f>
        <v>0</v>
      </c>
      <c r="J428" s="43">
        <f>ПРОТОКОЛ!J1857</f>
        <v>0</v>
      </c>
      <c r="K428" s="43">
        <f>ПРОТОКОЛ!K1857</f>
        <v>0</v>
      </c>
      <c r="L428" s="45">
        <f>ПРОТОКОЛ!L1857</f>
        <v>0</v>
      </c>
      <c r="M428" s="43">
        <f>ПРОТОКОЛ!M1857</f>
        <v>0</v>
      </c>
      <c r="N428" s="45">
        <f>ПРОТОКОЛ!N1857</f>
        <v>0</v>
      </c>
      <c r="O428" s="46">
        <f>ПРОТОКОЛ!O1857</f>
        <v>0</v>
      </c>
      <c r="P428" s="44">
        <f t="shared" si="6"/>
        <v>20</v>
      </c>
    </row>
    <row r="429" spans="1:16" ht="15" customHeight="1">
      <c r="A429" s="41">
        <f>ПРОТОКОЛ!B1858</f>
        <v>0</v>
      </c>
      <c r="B429" s="41" t="str">
        <f>ПРОТОКОЛ!R1858</f>
        <v>Субъект Российской Федерации 69</v>
      </c>
      <c r="C429" s="43">
        <f>ПРОТОКОЛ!C1858</f>
        <v>0</v>
      </c>
      <c r="D429" s="45">
        <f>ПРОТОКОЛ!D1858</f>
        <v>0</v>
      </c>
      <c r="E429" s="43">
        <f>ПРОТОКОЛ!E1858</f>
        <v>0</v>
      </c>
      <c r="F429" s="45">
        <f>ПРОТОКОЛ!F1858</f>
        <v>0</v>
      </c>
      <c r="G429" s="43">
        <f>ПРОТОКОЛ!G1858</f>
        <v>0</v>
      </c>
      <c r="H429" s="43">
        <f>ПРОТОКОЛ!H1858</f>
        <v>0</v>
      </c>
      <c r="I429" s="43">
        <f>ПРОТОКОЛ!I1858</f>
        <v>0</v>
      </c>
      <c r="J429" s="43">
        <f>ПРОТОКОЛ!J1858</f>
        <v>0</v>
      </c>
      <c r="K429" s="43">
        <f>ПРОТОКОЛ!K1858</f>
        <v>0</v>
      </c>
      <c r="L429" s="45">
        <f>ПРОТОКОЛ!L1858</f>
        <v>0</v>
      </c>
      <c r="M429" s="43">
        <f>ПРОТОКОЛ!M1858</f>
        <v>0</v>
      </c>
      <c r="N429" s="45">
        <f>ПРОТОКОЛ!N1858</f>
        <v>0</v>
      </c>
      <c r="O429" s="46">
        <f>ПРОТОКОЛ!O1858</f>
        <v>0</v>
      </c>
      <c r="P429" s="44">
        <f t="shared" si="6"/>
        <v>20</v>
      </c>
    </row>
    <row r="430" spans="1:16" ht="15" customHeight="1">
      <c r="A430" s="42">
        <f>ПРОТОКОЛ!B1880</f>
        <v>0</v>
      </c>
      <c r="B430" s="42" t="str">
        <f>ПРОТОКОЛ!R1880</f>
        <v>Субъект Российской Федерации 70</v>
      </c>
      <c r="C430" s="43">
        <f>ПРОТОКОЛ!C1880</f>
        <v>0</v>
      </c>
      <c r="D430" s="45">
        <f>ПРОТОКОЛ!D1880</f>
        <v>0</v>
      </c>
      <c r="E430" s="43">
        <f>ПРОТОКОЛ!E1880</f>
        <v>0</v>
      </c>
      <c r="F430" s="45">
        <f>ПРОТОКОЛ!F1880</f>
        <v>0</v>
      </c>
      <c r="G430" s="43">
        <f>ПРОТОКОЛ!G1880</f>
        <v>0</v>
      </c>
      <c r="H430" s="43">
        <f>ПРОТОКОЛ!H1880</f>
        <v>0</v>
      </c>
      <c r="I430" s="43">
        <f>ПРОТОКОЛ!I1880</f>
        <v>0</v>
      </c>
      <c r="J430" s="43">
        <f>ПРОТОКОЛ!J1880</f>
        <v>0</v>
      </c>
      <c r="K430" s="43">
        <f>ПРОТОКОЛ!K1880</f>
        <v>0</v>
      </c>
      <c r="L430" s="45">
        <f>ПРОТОКОЛ!L1880</f>
        <v>0</v>
      </c>
      <c r="M430" s="43">
        <f>ПРОТОКОЛ!M1880</f>
        <v>0</v>
      </c>
      <c r="N430" s="45">
        <f>ПРОТОКОЛ!N1880</f>
        <v>0</v>
      </c>
      <c r="O430" s="46">
        <f>ПРОТОКОЛ!O1880</f>
        <v>0</v>
      </c>
      <c r="P430" s="44">
        <f t="shared" si="6"/>
        <v>20</v>
      </c>
    </row>
    <row r="431" spans="1:16" ht="15" customHeight="1">
      <c r="A431" s="42">
        <f>ПРОТОКОЛ!B1881</f>
        <v>0</v>
      </c>
      <c r="B431" s="42" t="str">
        <f>ПРОТОКОЛ!R1881</f>
        <v>Субъект Российской Федерации 70</v>
      </c>
      <c r="C431" s="43">
        <f>ПРОТОКОЛ!C1881</f>
        <v>0</v>
      </c>
      <c r="D431" s="45">
        <f>ПРОТОКОЛ!D1881</f>
        <v>0</v>
      </c>
      <c r="E431" s="43">
        <f>ПРОТОКОЛ!E1881</f>
        <v>0</v>
      </c>
      <c r="F431" s="45">
        <f>ПРОТОКОЛ!F1881</f>
        <v>0</v>
      </c>
      <c r="G431" s="43">
        <f>ПРОТОКОЛ!G1881</f>
        <v>0</v>
      </c>
      <c r="H431" s="43">
        <f>ПРОТОКОЛ!H1881</f>
        <v>0</v>
      </c>
      <c r="I431" s="43">
        <f>ПРОТОКОЛ!I1881</f>
        <v>0</v>
      </c>
      <c r="J431" s="43">
        <f>ПРОТОКОЛ!J1881</f>
        <v>0</v>
      </c>
      <c r="K431" s="43">
        <f>ПРОТОКОЛ!K1881</f>
        <v>0</v>
      </c>
      <c r="L431" s="45">
        <f>ПРОТОКОЛ!L1881</f>
        <v>0</v>
      </c>
      <c r="M431" s="43">
        <f>ПРОТОКОЛ!M1881</f>
        <v>0</v>
      </c>
      <c r="N431" s="45">
        <f>ПРОТОКОЛ!N1881</f>
        <v>0</v>
      </c>
      <c r="O431" s="46">
        <f>ПРОТОКОЛ!O1881</f>
        <v>0</v>
      </c>
      <c r="P431" s="44">
        <f t="shared" si="6"/>
        <v>20</v>
      </c>
    </row>
    <row r="432" spans="1:16" ht="15" customHeight="1">
      <c r="A432" s="42">
        <f>ПРОТОКОЛ!B1882</f>
        <v>0</v>
      </c>
      <c r="B432" s="42" t="str">
        <f>ПРОТОКОЛ!R1882</f>
        <v>Субъект Российской Федерации 70</v>
      </c>
      <c r="C432" s="43">
        <f>ПРОТОКОЛ!C1882</f>
        <v>0</v>
      </c>
      <c r="D432" s="45">
        <f>ПРОТОКОЛ!D1882</f>
        <v>0</v>
      </c>
      <c r="E432" s="43">
        <f>ПРОТОКОЛ!E1882</f>
        <v>0</v>
      </c>
      <c r="F432" s="45">
        <f>ПРОТОКОЛ!F1882</f>
        <v>0</v>
      </c>
      <c r="G432" s="43">
        <f>ПРОТОКОЛ!G1882</f>
        <v>0</v>
      </c>
      <c r="H432" s="43">
        <f>ПРОТОКОЛ!H1882</f>
        <v>0</v>
      </c>
      <c r="I432" s="43">
        <f>ПРОТОКОЛ!I1882</f>
        <v>0</v>
      </c>
      <c r="J432" s="43">
        <f>ПРОТОКОЛ!J1882</f>
        <v>0</v>
      </c>
      <c r="K432" s="43">
        <f>ПРОТОКОЛ!K1882</f>
        <v>0</v>
      </c>
      <c r="L432" s="45">
        <f>ПРОТОКОЛ!L1882</f>
        <v>0</v>
      </c>
      <c r="M432" s="43">
        <f>ПРОТОКОЛ!M1882</f>
        <v>0</v>
      </c>
      <c r="N432" s="45">
        <f>ПРОТОКОЛ!N1882</f>
        <v>0</v>
      </c>
      <c r="O432" s="46">
        <f>ПРОТОКОЛ!O1882</f>
        <v>0</v>
      </c>
      <c r="P432" s="44">
        <f t="shared" si="6"/>
        <v>20</v>
      </c>
    </row>
    <row r="433" spans="1:16" ht="15" customHeight="1">
      <c r="A433" s="42">
        <f>ПРОТОКОЛ!B1883</f>
        <v>0</v>
      </c>
      <c r="B433" s="42" t="str">
        <f>ПРОТОКОЛ!R1883</f>
        <v>Субъект Российской Федерации 70</v>
      </c>
      <c r="C433" s="43">
        <f>ПРОТОКОЛ!C1883</f>
        <v>0</v>
      </c>
      <c r="D433" s="45">
        <f>ПРОТОКОЛ!D1883</f>
        <v>0</v>
      </c>
      <c r="E433" s="43">
        <f>ПРОТОКОЛ!E1883</f>
        <v>0</v>
      </c>
      <c r="F433" s="45">
        <f>ПРОТОКОЛ!F1883</f>
        <v>0</v>
      </c>
      <c r="G433" s="43">
        <f>ПРОТОКОЛ!G1883</f>
        <v>0</v>
      </c>
      <c r="H433" s="43">
        <f>ПРОТОКОЛ!H1883</f>
        <v>0</v>
      </c>
      <c r="I433" s="43">
        <f>ПРОТОКОЛ!I1883</f>
        <v>0</v>
      </c>
      <c r="J433" s="43">
        <f>ПРОТОКОЛ!J1883</f>
        <v>0</v>
      </c>
      <c r="K433" s="43">
        <f>ПРОТОКОЛ!K1883</f>
        <v>0</v>
      </c>
      <c r="L433" s="45">
        <f>ПРОТОКОЛ!L1883</f>
        <v>0</v>
      </c>
      <c r="M433" s="43">
        <f>ПРОТОКОЛ!M1883</f>
        <v>0</v>
      </c>
      <c r="N433" s="45">
        <f>ПРОТОКОЛ!N1883</f>
        <v>0</v>
      </c>
      <c r="O433" s="46">
        <f>ПРОТОКОЛ!O1883</f>
        <v>0</v>
      </c>
      <c r="P433" s="44">
        <f t="shared" si="6"/>
        <v>20</v>
      </c>
    </row>
    <row r="434" spans="1:16" ht="15" customHeight="1">
      <c r="A434" s="42">
        <f>ПРОТОКОЛ!B1884</f>
        <v>0</v>
      </c>
      <c r="B434" s="42" t="str">
        <f>ПРОТОКОЛ!R1884</f>
        <v>Субъект Российской Федерации 70</v>
      </c>
      <c r="C434" s="43">
        <f>ПРОТОКОЛ!C1884</f>
        <v>0</v>
      </c>
      <c r="D434" s="45">
        <f>ПРОТОКОЛ!D1884</f>
        <v>0</v>
      </c>
      <c r="E434" s="43">
        <f>ПРОТОКОЛ!E1884</f>
        <v>0</v>
      </c>
      <c r="F434" s="45">
        <f>ПРОТОКОЛ!F1884</f>
        <v>0</v>
      </c>
      <c r="G434" s="43">
        <f>ПРОТОКОЛ!G1884</f>
        <v>0</v>
      </c>
      <c r="H434" s="43">
        <f>ПРОТОКОЛ!H1884</f>
        <v>0</v>
      </c>
      <c r="I434" s="43">
        <f>ПРОТОКОЛ!I1884</f>
        <v>0</v>
      </c>
      <c r="J434" s="43">
        <f>ПРОТОКОЛ!J1884</f>
        <v>0</v>
      </c>
      <c r="K434" s="43">
        <f>ПРОТОКОЛ!K1884</f>
        <v>0</v>
      </c>
      <c r="L434" s="45">
        <f>ПРОТОКОЛ!L1884</f>
        <v>0</v>
      </c>
      <c r="M434" s="43">
        <f>ПРОТОКОЛ!M1884</f>
        <v>0</v>
      </c>
      <c r="N434" s="45">
        <f>ПРОТОКОЛ!N1884</f>
        <v>0</v>
      </c>
      <c r="O434" s="46">
        <f>ПРОТОКОЛ!O1884</f>
        <v>0</v>
      </c>
      <c r="P434" s="44">
        <f t="shared" si="6"/>
        <v>20</v>
      </c>
    </row>
    <row r="435" spans="1:16" ht="15" customHeight="1">
      <c r="A435" s="42">
        <f>ПРОТОКОЛ!B1885</f>
        <v>0</v>
      </c>
      <c r="B435" s="42" t="str">
        <f>ПРОТОКОЛ!R1885</f>
        <v>Субъект Российской Федерации 70</v>
      </c>
      <c r="C435" s="43">
        <f>ПРОТОКОЛ!C1885</f>
        <v>0</v>
      </c>
      <c r="D435" s="45">
        <f>ПРОТОКОЛ!D1885</f>
        <v>0</v>
      </c>
      <c r="E435" s="43">
        <f>ПРОТОКОЛ!E1885</f>
        <v>0</v>
      </c>
      <c r="F435" s="45">
        <f>ПРОТОКОЛ!F1885</f>
        <v>0</v>
      </c>
      <c r="G435" s="43">
        <f>ПРОТОКОЛ!G1885</f>
        <v>0</v>
      </c>
      <c r="H435" s="43">
        <f>ПРОТОКОЛ!H1885</f>
        <v>0</v>
      </c>
      <c r="I435" s="43">
        <f>ПРОТОКОЛ!I1885</f>
        <v>0</v>
      </c>
      <c r="J435" s="43">
        <f>ПРОТОКОЛ!J1885</f>
        <v>0</v>
      </c>
      <c r="K435" s="43">
        <f>ПРОТОКОЛ!K1885</f>
        <v>0</v>
      </c>
      <c r="L435" s="45">
        <f>ПРОТОКОЛ!L1885</f>
        <v>0</v>
      </c>
      <c r="M435" s="43">
        <f>ПРОТОКОЛ!M1885</f>
        <v>0</v>
      </c>
      <c r="N435" s="45">
        <f>ПРОТОКОЛ!N1885</f>
        <v>0</v>
      </c>
      <c r="O435" s="46">
        <f>ПРОТОКОЛ!O1885</f>
        <v>0</v>
      </c>
      <c r="P435" s="44">
        <f t="shared" si="6"/>
        <v>20</v>
      </c>
    </row>
    <row r="436" spans="1:16" ht="15" customHeight="1">
      <c r="A436" s="41">
        <f>ПРОТОКОЛ!B1907</f>
        <v>0</v>
      </c>
      <c r="B436" s="41" t="str">
        <f>ПРОТОКОЛ!R1907</f>
        <v>Субъект Российской Федерации 71</v>
      </c>
      <c r="C436" s="43">
        <f>ПРОТОКОЛ!C1907</f>
        <v>0</v>
      </c>
      <c r="D436" s="45">
        <f>ПРОТОКОЛ!D1907</f>
        <v>0</v>
      </c>
      <c r="E436" s="43">
        <f>ПРОТОКОЛ!E1907</f>
        <v>0</v>
      </c>
      <c r="F436" s="45">
        <f>ПРОТОКОЛ!F1907</f>
        <v>0</v>
      </c>
      <c r="G436" s="43">
        <f>ПРОТОКОЛ!G1907</f>
        <v>0</v>
      </c>
      <c r="H436" s="43">
        <f>ПРОТОКОЛ!H1907</f>
        <v>0</v>
      </c>
      <c r="I436" s="43">
        <f>ПРОТОКОЛ!I1907</f>
        <v>0</v>
      </c>
      <c r="J436" s="43">
        <f>ПРОТОКОЛ!J1907</f>
        <v>0</v>
      </c>
      <c r="K436" s="43">
        <f>ПРОТОКОЛ!K1907</f>
        <v>0</v>
      </c>
      <c r="L436" s="45">
        <f>ПРОТОКОЛ!L1907</f>
        <v>0</v>
      </c>
      <c r="M436" s="43">
        <f>ПРОТОКОЛ!M1907</f>
        <v>0</v>
      </c>
      <c r="N436" s="45">
        <f>ПРОТОКОЛ!N1907</f>
        <v>0</v>
      </c>
      <c r="O436" s="46">
        <f>ПРОТОКОЛ!O1907</f>
        <v>0</v>
      </c>
      <c r="P436" s="44">
        <f t="shared" si="6"/>
        <v>20</v>
      </c>
    </row>
    <row r="437" spans="1:16" ht="15" customHeight="1">
      <c r="A437" s="41">
        <f>ПРОТОКОЛ!B1908</f>
        <v>0</v>
      </c>
      <c r="B437" s="41" t="str">
        <f>ПРОТОКОЛ!R1908</f>
        <v>Субъект Российской Федерации 71</v>
      </c>
      <c r="C437" s="43">
        <f>ПРОТОКОЛ!C1908</f>
        <v>0</v>
      </c>
      <c r="D437" s="45">
        <f>ПРОТОКОЛ!D1908</f>
        <v>0</v>
      </c>
      <c r="E437" s="43">
        <f>ПРОТОКОЛ!E1908</f>
        <v>0</v>
      </c>
      <c r="F437" s="45">
        <f>ПРОТОКОЛ!F1908</f>
        <v>0</v>
      </c>
      <c r="G437" s="43">
        <f>ПРОТОКОЛ!G1908</f>
        <v>0</v>
      </c>
      <c r="H437" s="43">
        <f>ПРОТОКОЛ!H1908</f>
        <v>0</v>
      </c>
      <c r="I437" s="43">
        <f>ПРОТОКОЛ!I1908</f>
        <v>0</v>
      </c>
      <c r="J437" s="43">
        <f>ПРОТОКОЛ!J1908</f>
        <v>0</v>
      </c>
      <c r="K437" s="43">
        <f>ПРОТОКОЛ!K1908</f>
        <v>0</v>
      </c>
      <c r="L437" s="45">
        <f>ПРОТОКОЛ!L1908</f>
        <v>0</v>
      </c>
      <c r="M437" s="43">
        <f>ПРОТОКОЛ!M1908</f>
        <v>0</v>
      </c>
      <c r="N437" s="45">
        <f>ПРОТОКОЛ!N1908</f>
        <v>0</v>
      </c>
      <c r="O437" s="46">
        <f>ПРОТОКОЛ!O1908</f>
        <v>0</v>
      </c>
      <c r="P437" s="44">
        <f t="shared" si="6"/>
        <v>20</v>
      </c>
    </row>
    <row r="438" spans="1:16" ht="15" customHeight="1">
      <c r="A438" s="41">
        <f>ПРОТОКОЛ!B1909</f>
        <v>0</v>
      </c>
      <c r="B438" s="41" t="str">
        <f>ПРОТОКОЛ!R1909</f>
        <v>Субъект Российской Федерации 71</v>
      </c>
      <c r="C438" s="43">
        <f>ПРОТОКОЛ!C1909</f>
        <v>0</v>
      </c>
      <c r="D438" s="45">
        <f>ПРОТОКОЛ!D1909</f>
        <v>0</v>
      </c>
      <c r="E438" s="43">
        <f>ПРОТОКОЛ!E1909</f>
        <v>0</v>
      </c>
      <c r="F438" s="45">
        <f>ПРОТОКОЛ!F1909</f>
        <v>0</v>
      </c>
      <c r="G438" s="43">
        <f>ПРОТОКОЛ!G1909</f>
        <v>0</v>
      </c>
      <c r="H438" s="43">
        <f>ПРОТОКОЛ!H1909</f>
        <v>0</v>
      </c>
      <c r="I438" s="43">
        <f>ПРОТОКОЛ!I1909</f>
        <v>0</v>
      </c>
      <c r="J438" s="43">
        <f>ПРОТОКОЛ!J1909</f>
        <v>0</v>
      </c>
      <c r="K438" s="43">
        <f>ПРОТОКОЛ!K1909</f>
        <v>0</v>
      </c>
      <c r="L438" s="45">
        <f>ПРОТОКОЛ!L1909</f>
        <v>0</v>
      </c>
      <c r="M438" s="43">
        <f>ПРОТОКОЛ!M1909</f>
        <v>0</v>
      </c>
      <c r="N438" s="45">
        <f>ПРОТОКОЛ!N1909</f>
        <v>0</v>
      </c>
      <c r="O438" s="46">
        <f>ПРОТОКОЛ!O1909</f>
        <v>0</v>
      </c>
      <c r="P438" s="44">
        <f t="shared" si="6"/>
        <v>20</v>
      </c>
    </row>
    <row r="439" spans="1:16" ht="15" customHeight="1">
      <c r="A439" s="41">
        <f>ПРОТОКОЛ!B1910</f>
        <v>0</v>
      </c>
      <c r="B439" s="41" t="str">
        <f>ПРОТОКОЛ!R1910</f>
        <v>Субъект Российской Федерации 71</v>
      </c>
      <c r="C439" s="43">
        <f>ПРОТОКОЛ!C1910</f>
        <v>0</v>
      </c>
      <c r="D439" s="45">
        <f>ПРОТОКОЛ!D1910</f>
        <v>0</v>
      </c>
      <c r="E439" s="43">
        <f>ПРОТОКОЛ!E1910</f>
        <v>0</v>
      </c>
      <c r="F439" s="45">
        <f>ПРОТОКОЛ!F1910</f>
        <v>0</v>
      </c>
      <c r="G439" s="43">
        <f>ПРОТОКОЛ!G1910</f>
        <v>0</v>
      </c>
      <c r="H439" s="43">
        <f>ПРОТОКОЛ!H1910</f>
        <v>0</v>
      </c>
      <c r="I439" s="43">
        <f>ПРОТОКОЛ!I1910</f>
        <v>0</v>
      </c>
      <c r="J439" s="43">
        <f>ПРОТОКОЛ!J1910</f>
        <v>0</v>
      </c>
      <c r="K439" s="43">
        <f>ПРОТОКОЛ!K1910</f>
        <v>0</v>
      </c>
      <c r="L439" s="45">
        <f>ПРОТОКОЛ!L1910</f>
        <v>0</v>
      </c>
      <c r="M439" s="43">
        <f>ПРОТОКОЛ!M1910</f>
        <v>0</v>
      </c>
      <c r="N439" s="45">
        <f>ПРОТОКОЛ!N1910</f>
        <v>0</v>
      </c>
      <c r="O439" s="46">
        <f>ПРОТОКОЛ!O1910</f>
        <v>0</v>
      </c>
      <c r="P439" s="44">
        <f t="shared" si="6"/>
        <v>20</v>
      </c>
    </row>
    <row r="440" spans="1:16" ht="15" customHeight="1">
      <c r="A440" s="41">
        <f>ПРОТОКОЛ!B1911</f>
        <v>0</v>
      </c>
      <c r="B440" s="41" t="str">
        <f>ПРОТОКОЛ!R1911</f>
        <v>Субъект Российской Федерации 71</v>
      </c>
      <c r="C440" s="43">
        <f>ПРОТОКОЛ!C1911</f>
        <v>0</v>
      </c>
      <c r="D440" s="45">
        <f>ПРОТОКОЛ!D1911</f>
        <v>0</v>
      </c>
      <c r="E440" s="43">
        <f>ПРОТОКОЛ!E1911</f>
        <v>0</v>
      </c>
      <c r="F440" s="45">
        <f>ПРОТОКОЛ!F1911</f>
        <v>0</v>
      </c>
      <c r="G440" s="43">
        <f>ПРОТОКОЛ!G1911</f>
        <v>0</v>
      </c>
      <c r="H440" s="43">
        <f>ПРОТОКОЛ!H1911</f>
        <v>0</v>
      </c>
      <c r="I440" s="43">
        <f>ПРОТОКОЛ!I1911</f>
        <v>0</v>
      </c>
      <c r="J440" s="43">
        <f>ПРОТОКОЛ!J1911</f>
        <v>0</v>
      </c>
      <c r="K440" s="43">
        <f>ПРОТОКОЛ!K1911</f>
        <v>0</v>
      </c>
      <c r="L440" s="45">
        <f>ПРОТОКОЛ!L1911</f>
        <v>0</v>
      </c>
      <c r="M440" s="43">
        <f>ПРОТОКОЛ!M1911</f>
        <v>0</v>
      </c>
      <c r="N440" s="45">
        <f>ПРОТОКОЛ!N1911</f>
        <v>0</v>
      </c>
      <c r="O440" s="46">
        <f>ПРОТОКОЛ!O1911</f>
        <v>0</v>
      </c>
      <c r="P440" s="44">
        <f t="shared" si="6"/>
        <v>20</v>
      </c>
    </row>
    <row r="441" spans="1:16" ht="15" customHeight="1">
      <c r="A441" s="41">
        <f>ПРОТОКОЛ!B1912</f>
        <v>0</v>
      </c>
      <c r="B441" s="41" t="str">
        <f>ПРОТОКОЛ!R1912</f>
        <v>Субъект Российской Федерации 71</v>
      </c>
      <c r="C441" s="43">
        <f>ПРОТОКОЛ!C1912</f>
        <v>0</v>
      </c>
      <c r="D441" s="45">
        <f>ПРОТОКОЛ!D1912</f>
        <v>0</v>
      </c>
      <c r="E441" s="43">
        <f>ПРОТОКОЛ!E1912</f>
        <v>0</v>
      </c>
      <c r="F441" s="45">
        <f>ПРОТОКОЛ!F1912</f>
        <v>0</v>
      </c>
      <c r="G441" s="43">
        <f>ПРОТОКОЛ!G1912</f>
        <v>0</v>
      </c>
      <c r="H441" s="43">
        <f>ПРОТОКОЛ!H1912</f>
        <v>0</v>
      </c>
      <c r="I441" s="43">
        <f>ПРОТОКОЛ!I1912</f>
        <v>0</v>
      </c>
      <c r="J441" s="43">
        <f>ПРОТОКОЛ!J1912</f>
        <v>0</v>
      </c>
      <c r="K441" s="43">
        <f>ПРОТОКОЛ!K1912</f>
        <v>0</v>
      </c>
      <c r="L441" s="45">
        <f>ПРОТОКОЛ!L1912</f>
        <v>0</v>
      </c>
      <c r="M441" s="43">
        <f>ПРОТОКОЛ!M1912</f>
        <v>0</v>
      </c>
      <c r="N441" s="45">
        <f>ПРОТОКОЛ!N1912</f>
        <v>0</v>
      </c>
      <c r="O441" s="46">
        <f>ПРОТОКОЛ!O1912</f>
        <v>0</v>
      </c>
      <c r="P441" s="44">
        <f t="shared" si="6"/>
        <v>20</v>
      </c>
    </row>
    <row r="442" spans="1:16" ht="15" customHeight="1">
      <c r="A442" s="42">
        <f>ПРОТОКОЛ!B1934</f>
        <v>0</v>
      </c>
      <c r="B442" s="42" t="str">
        <f>ПРОТОКОЛ!R1934</f>
        <v>Субъект Российской Федерации 72</v>
      </c>
      <c r="C442" s="43">
        <f>ПРОТОКОЛ!C1934</f>
        <v>0</v>
      </c>
      <c r="D442" s="45">
        <f>ПРОТОКОЛ!D1934</f>
        <v>0</v>
      </c>
      <c r="E442" s="43">
        <f>ПРОТОКОЛ!E1934</f>
        <v>0</v>
      </c>
      <c r="F442" s="45">
        <f>ПРОТОКОЛ!F1934</f>
        <v>0</v>
      </c>
      <c r="G442" s="43">
        <f>ПРОТОКОЛ!G1934</f>
        <v>0</v>
      </c>
      <c r="H442" s="43">
        <f>ПРОТОКОЛ!H1934</f>
        <v>0</v>
      </c>
      <c r="I442" s="43">
        <f>ПРОТОКОЛ!I1934</f>
        <v>0</v>
      </c>
      <c r="J442" s="43">
        <f>ПРОТОКОЛ!J1934</f>
        <v>0</v>
      </c>
      <c r="K442" s="43">
        <f>ПРОТОКОЛ!K1934</f>
        <v>0</v>
      </c>
      <c r="L442" s="45">
        <f>ПРОТОКОЛ!L1934</f>
        <v>0</v>
      </c>
      <c r="M442" s="43">
        <f>ПРОТОКОЛ!M1934</f>
        <v>0</v>
      </c>
      <c r="N442" s="45">
        <f>ПРОТОКОЛ!N1934</f>
        <v>0</v>
      </c>
      <c r="O442" s="46">
        <f>ПРОТОКОЛ!O1934</f>
        <v>0</v>
      </c>
      <c r="P442" s="44">
        <f t="shared" si="6"/>
        <v>20</v>
      </c>
    </row>
    <row r="443" spans="1:16" ht="15" customHeight="1">
      <c r="A443" s="42">
        <f>ПРОТОКОЛ!B1935</f>
        <v>0</v>
      </c>
      <c r="B443" s="42" t="str">
        <f>ПРОТОКОЛ!R1935</f>
        <v>Субъект Российской Федерации 72</v>
      </c>
      <c r="C443" s="43">
        <f>ПРОТОКОЛ!C1935</f>
        <v>0</v>
      </c>
      <c r="D443" s="45">
        <f>ПРОТОКОЛ!D1935</f>
        <v>0</v>
      </c>
      <c r="E443" s="43">
        <f>ПРОТОКОЛ!E1935</f>
        <v>0</v>
      </c>
      <c r="F443" s="45">
        <f>ПРОТОКОЛ!F1935</f>
        <v>0</v>
      </c>
      <c r="G443" s="43">
        <f>ПРОТОКОЛ!G1935</f>
        <v>0</v>
      </c>
      <c r="H443" s="43">
        <f>ПРОТОКОЛ!H1935</f>
        <v>0</v>
      </c>
      <c r="I443" s="43">
        <f>ПРОТОКОЛ!I1935</f>
        <v>0</v>
      </c>
      <c r="J443" s="43">
        <f>ПРОТОКОЛ!J1935</f>
        <v>0</v>
      </c>
      <c r="K443" s="43">
        <f>ПРОТОКОЛ!K1935</f>
        <v>0</v>
      </c>
      <c r="L443" s="45">
        <f>ПРОТОКОЛ!L1935</f>
        <v>0</v>
      </c>
      <c r="M443" s="43">
        <f>ПРОТОКОЛ!M1935</f>
        <v>0</v>
      </c>
      <c r="N443" s="45">
        <f>ПРОТОКОЛ!N1935</f>
        <v>0</v>
      </c>
      <c r="O443" s="46">
        <f>ПРОТОКОЛ!O1935</f>
        <v>0</v>
      </c>
      <c r="P443" s="44">
        <f t="shared" si="6"/>
        <v>20</v>
      </c>
    </row>
    <row r="444" spans="1:16" ht="15" customHeight="1">
      <c r="A444" s="42">
        <f>ПРОТОКОЛ!B1936</f>
        <v>0</v>
      </c>
      <c r="B444" s="42" t="str">
        <f>ПРОТОКОЛ!R1936</f>
        <v>Субъект Российской Федерации 72</v>
      </c>
      <c r="C444" s="43">
        <f>ПРОТОКОЛ!C1936</f>
        <v>0</v>
      </c>
      <c r="D444" s="45">
        <f>ПРОТОКОЛ!D1936</f>
        <v>0</v>
      </c>
      <c r="E444" s="43">
        <f>ПРОТОКОЛ!E1936</f>
        <v>0</v>
      </c>
      <c r="F444" s="45">
        <f>ПРОТОКОЛ!F1936</f>
        <v>0</v>
      </c>
      <c r="G444" s="43">
        <f>ПРОТОКОЛ!G1936</f>
        <v>0</v>
      </c>
      <c r="H444" s="43">
        <f>ПРОТОКОЛ!H1936</f>
        <v>0</v>
      </c>
      <c r="I444" s="43">
        <f>ПРОТОКОЛ!I1936</f>
        <v>0</v>
      </c>
      <c r="J444" s="43">
        <f>ПРОТОКОЛ!J1936</f>
        <v>0</v>
      </c>
      <c r="K444" s="43">
        <f>ПРОТОКОЛ!K1936</f>
        <v>0</v>
      </c>
      <c r="L444" s="45">
        <f>ПРОТОКОЛ!L1936</f>
        <v>0</v>
      </c>
      <c r="M444" s="43">
        <f>ПРОТОКОЛ!M1936</f>
        <v>0</v>
      </c>
      <c r="N444" s="45">
        <f>ПРОТОКОЛ!N1936</f>
        <v>0</v>
      </c>
      <c r="O444" s="46">
        <f>ПРОТОКОЛ!O1936</f>
        <v>0</v>
      </c>
      <c r="P444" s="44">
        <f t="shared" si="6"/>
        <v>20</v>
      </c>
    </row>
    <row r="445" spans="1:16" ht="15" customHeight="1">
      <c r="A445" s="42">
        <f>ПРОТОКОЛ!B1937</f>
        <v>0</v>
      </c>
      <c r="B445" s="42" t="str">
        <f>ПРОТОКОЛ!R1937</f>
        <v>Субъект Российской Федерации 72</v>
      </c>
      <c r="C445" s="43">
        <f>ПРОТОКОЛ!C1937</f>
        <v>0</v>
      </c>
      <c r="D445" s="45">
        <f>ПРОТОКОЛ!D1937</f>
        <v>0</v>
      </c>
      <c r="E445" s="43">
        <f>ПРОТОКОЛ!E1937</f>
        <v>0</v>
      </c>
      <c r="F445" s="45">
        <f>ПРОТОКОЛ!F1937</f>
        <v>0</v>
      </c>
      <c r="G445" s="43">
        <f>ПРОТОКОЛ!G1937</f>
        <v>0</v>
      </c>
      <c r="H445" s="43">
        <f>ПРОТОКОЛ!H1937</f>
        <v>0</v>
      </c>
      <c r="I445" s="43">
        <f>ПРОТОКОЛ!I1937</f>
        <v>0</v>
      </c>
      <c r="J445" s="43">
        <f>ПРОТОКОЛ!J1937</f>
        <v>0</v>
      </c>
      <c r="K445" s="43">
        <f>ПРОТОКОЛ!K1937</f>
        <v>0</v>
      </c>
      <c r="L445" s="45">
        <f>ПРОТОКОЛ!L1937</f>
        <v>0</v>
      </c>
      <c r="M445" s="43">
        <f>ПРОТОКОЛ!M1937</f>
        <v>0</v>
      </c>
      <c r="N445" s="45">
        <f>ПРОТОКОЛ!N1937</f>
        <v>0</v>
      </c>
      <c r="O445" s="46">
        <f>ПРОТОКОЛ!O1937</f>
        <v>0</v>
      </c>
      <c r="P445" s="44">
        <f t="shared" si="6"/>
        <v>20</v>
      </c>
    </row>
    <row r="446" spans="1:16" ht="15" customHeight="1">
      <c r="A446" s="42">
        <f>ПРОТОКОЛ!B1938</f>
        <v>0</v>
      </c>
      <c r="B446" s="42" t="str">
        <f>ПРОТОКОЛ!R1938</f>
        <v>Субъект Российской Федерации 72</v>
      </c>
      <c r="C446" s="43">
        <f>ПРОТОКОЛ!C1938</f>
        <v>0</v>
      </c>
      <c r="D446" s="45">
        <f>ПРОТОКОЛ!D1938</f>
        <v>0</v>
      </c>
      <c r="E446" s="43">
        <f>ПРОТОКОЛ!E1938</f>
        <v>0</v>
      </c>
      <c r="F446" s="45">
        <f>ПРОТОКОЛ!F1938</f>
        <v>0</v>
      </c>
      <c r="G446" s="43">
        <f>ПРОТОКОЛ!G1938</f>
        <v>0</v>
      </c>
      <c r="H446" s="43">
        <f>ПРОТОКОЛ!H1938</f>
        <v>0</v>
      </c>
      <c r="I446" s="43">
        <f>ПРОТОКОЛ!I1938</f>
        <v>0</v>
      </c>
      <c r="J446" s="43">
        <f>ПРОТОКОЛ!J1938</f>
        <v>0</v>
      </c>
      <c r="K446" s="43">
        <f>ПРОТОКОЛ!K1938</f>
        <v>0</v>
      </c>
      <c r="L446" s="45">
        <f>ПРОТОКОЛ!L1938</f>
        <v>0</v>
      </c>
      <c r="M446" s="43">
        <f>ПРОТОКОЛ!M1938</f>
        <v>0</v>
      </c>
      <c r="N446" s="45">
        <f>ПРОТОКОЛ!N1938</f>
        <v>0</v>
      </c>
      <c r="O446" s="46">
        <f>ПРОТОКОЛ!O1938</f>
        <v>0</v>
      </c>
      <c r="P446" s="44">
        <f t="shared" si="6"/>
        <v>20</v>
      </c>
    </row>
    <row r="447" spans="1:16" ht="15" customHeight="1">
      <c r="A447" s="42">
        <f>ПРОТОКОЛ!B1939</f>
        <v>0</v>
      </c>
      <c r="B447" s="42" t="str">
        <f>ПРОТОКОЛ!R1939</f>
        <v>Субъект Российской Федерации 72</v>
      </c>
      <c r="C447" s="43">
        <f>ПРОТОКОЛ!C1939</f>
        <v>0</v>
      </c>
      <c r="D447" s="45">
        <f>ПРОТОКОЛ!D1939</f>
        <v>0</v>
      </c>
      <c r="E447" s="43">
        <f>ПРОТОКОЛ!E1939</f>
        <v>0</v>
      </c>
      <c r="F447" s="45">
        <f>ПРОТОКОЛ!F1939</f>
        <v>0</v>
      </c>
      <c r="G447" s="43">
        <f>ПРОТОКОЛ!G1939</f>
        <v>0</v>
      </c>
      <c r="H447" s="43">
        <f>ПРОТОКОЛ!H1939</f>
        <v>0</v>
      </c>
      <c r="I447" s="43">
        <f>ПРОТОКОЛ!I1939</f>
        <v>0</v>
      </c>
      <c r="J447" s="43">
        <f>ПРОТОКОЛ!J1939</f>
        <v>0</v>
      </c>
      <c r="K447" s="43">
        <f>ПРОТОКОЛ!K1939</f>
        <v>0</v>
      </c>
      <c r="L447" s="45">
        <f>ПРОТОКОЛ!L1939</f>
        <v>0</v>
      </c>
      <c r="M447" s="43">
        <f>ПРОТОКОЛ!M1939</f>
        <v>0</v>
      </c>
      <c r="N447" s="45">
        <f>ПРОТОКОЛ!N1939</f>
        <v>0</v>
      </c>
      <c r="O447" s="46">
        <f>ПРОТОКОЛ!O1939</f>
        <v>0</v>
      </c>
      <c r="P447" s="44">
        <f t="shared" si="6"/>
        <v>20</v>
      </c>
    </row>
    <row r="448" spans="1:16" ht="15" customHeight="1">
      <c r="A448" s="41">
        <f>ПРОТОКОЛ!B1961</f>
        <v>0</v>
      </c>
      <c r="B448" s="41" t="str">
        <f>ПРОТОКОЛ!R1961</f>
        <v>Субъект Российской Федерации 73</v>
      </c>
      <c r="C448" s="43">
        <f>ПРОТОКОЛ!C1961</f>
        <v>0</v>
      </c>
      <c r="D448" s="45">
        <f>ПРОТОКОЛ!D1961</f>
        <v>0</v>
      </c>
      <c r="E448" s="43">
        <f>ПРОТОКОЛ!E1961</f>
        <v>0</v>
      </c>
      <c r="F448" s="45">
        <f>ПРОТОКОЛ!F1961</f>
        <v>0</v>
      </c>
      <c r="G448" s="43">
        <f>ПРОТОКОЛ!G1961</f>
        <v>0</v>
      </c>
      <c r="H448" s="43">
        <f>ПРОТОКОЛ!H1961</f>
        <v>0</v>
      </c>
      <c r="I448" s="43">
        <f>ПРОТОКОЛ!I1961</f>
        <v>0</v>
      </c>
      <c r="J448" s="43">
        <f>ПРОТОКОЛ!J1961</f>
        <v>0</v>
      </c>
      <c r="K448" s="43">
        <f>ПРОТОКОЛ!K1961</f>
        <v>0</v>
      </c>
      <c r="L448" s="45">
        <f>ПРОТОКОЛ!L1961</f>
        <v>0</v>
      </c>
      <c r="M448" s="43">
        <f>ПРОТОКОЛ!M1961</f>
        <v>0</v>
      </c>
      <c r="N448" s="45">
        <f>ПРОТОКОЛ!N1961</f>
        <v>0</v>
      </c>
      <c r="O448" s="46">
        <f>ПРОТОКОЛ!O1961</f>
        <v>0</v>
      </c>
      <c r="P448" s="44">
        <f t="shared" si="6"/>
        <v>20</v>
      </c>
    </row>
    <row r="449" spans="1:16" ht="15" customHeight="1">
      <c r="A449" s="41">
        <f>ПРОТОКОЛ!B1962</f>
        <v>0</v>
      </c>
      <c r="B449" s="41" t="str">
        <f>ПРОТОКОЛ!R1962</f>
        <v>Субъект Российской Федерации 73</v>
      </c>
      <c r="C449" s="43">
        <f>ПРОТОКОЛ!C1962</f>
        <v>0</v>
      </c>
      <c r="D449" s="45">
        <f>ПРОТОКОЛ!D1962</f>
        <v>0</v>
      </c>
      <c r="E449" s="43">
        <f>ПРОТОКОЛ!E1962</f>
        <v>0</v>
      </c>
      <c r="F449" s="45">
        <f>ПРОТОКОЛ!F1962</f>
        <v>0</v>
      </c>
      <c r="G449" s="43">
        <f>ПРОТОКОЛ!G1962</f>
        <v>0</v>
      </c>
      <c r="H449" s="43">
        <f>ПРОТОКОЛ!H1962</f>
        <v>0</v>
      </c>
      <c r="I449" s="43">
        <f>ПРОТОКОЛ!I1962</f>
        <v>0</v>
      </c>
      <c r="J449" s="43">
        <f>ПРОТОКОЛ!J1962</f>
        <v>0</v>
      </c>
      <c r="K449" s="43">
        <f>ПРОТОКОЛ!K1962</f>
        <v>0</v>
      </c>
      <c r="L449" s="45">
        <f>ПРОТОКОЛ!L1962</f>
        <v>0</v>
      </c>
      <c r="M449" s="43">
        <f>ПРОТОКОЛ!M1962</f>
        <v>0</v>
      </c>
      <c r="N449" s="45">
        <f>ПРОТОКОЛ!N1962</f>
        <v>0</v>
      </c>
      <c r="O449" s="46">
        <f>ПРОТОКОЛ!O1962</f>
        <v>0</v>
      </c>
      <c r="P449" s="44">
        <f t="shared" si="6"/>
        <v>20</v>
      </c>
    </row>
    <row r="450" spans="1:16" ht="15" customHeight="1">
      <c r="A450" s="41">
        <f>ПРОТОКОЛ!B1963</f>
        <v>0</v>
      </c>
      <c r="B450" s="41" t="str">
        <f>ПРОТОКОЛ!R1963</f>
        <v>Субъект Российской Федерации 73</v>
      </c>
      <c r="C450" s="43">
        <f>ПРОТОКОЛ!C1963</f>
        <v>0</v>
      </c>
      <c r="D450" s="45">
        <f>ПРОТОКОЛ!D1963</f>
        <v>0</v>
      </c>
      <c r="E450" s="43">
        <f>ПРОТОКОЛ!E1963</f>
        <v>0</v>
      </c>
      <c r="F450" s="45">
        <f>ПРОТОКОЛ!F1963</f>
        <v>0</v>
      </c>
      <c r="G450" s="43">
        <f>ПРОТОКОЛ!G1963</f>
        <v>0</v>
      </c>
      <c r="H450" s="43">
        <f>ПРОТОКОЛ!H1963</f>
        <v>0</v>
      </c>
      <c r="I450" s="43">
        <f>ПРОТОКОЛ!I1963</f>
        <v>0</v>
      </c>
      <c r="J450" s="43">
        <f>ПРОТОКОЛ!J1963</f>
        <v>0</v>
      </c>
      <c r="K450" s="43">
        <f>ПРОТОКОЛ!K1963</f>
        <v>0</v>
      </c>
      <c r="L450" s="45">
        <f>ПРОТОКОЛ!L1963</f>
        <v>0</v>
      </c>
      <c r="M450" s="43">
        <f>ПРОТОКОЛ!M1963</f>
        <v>0</v>
      </c>
      <c r="N450" s="45">
        <f>ПРОТОКОЛ!N1963</f>
        <v>0</v>
      </c>
      <c r="O450" s="46">
        <f>ПРОТОКОЛ!O1963</f>
        <v>0</v>
      </c>
      <c r="P450" s="44">
        <f t="shared" si="6"/>
        <v>20</v>
      </c>
    </row>
    <row r="451" spans="1:16" ht="15" customHeight="1">
      <c r="A451" s="41">
        <f>ПРОТОКОЛ!B1964</f>
        <v>0</v>
      </c>
      <c r="B451" s="41" t="str">
        <f>ПРОТОКОЛ!R1964</f>
        <v>Субъект Российской Федерации 73</v>
      </c>
      <c r="C451" s="43">
        <f>ПРОТОКОЛ!C1964</f>
        <v>0</v>
      </c>
      <c r="D451" s="45">
        <f>ПРОТОКОЛ!D1964</f>
        <v>0</v>
      </c>
      <c r="E451" s="43">
        <f>ПРОТОКОЛ!E1964</f>
        <v>0</v>
      </c>
      <c r="F451" s="45">
        <f>ПРОТОКОЛ!F1964</f>
        <v>0</v>
      </c>
      <c r="G451" s="43">
        <f>ПРОТОКОЛ!G1964</f>
        <v>0</v>
      </c>
      <c r="H451" s="43">
        <f>ПРОТОКОЛ!H1964</f>
        <v>0</v>
      </c>
      <c r="I451" s="43">
        <f>ПРОТОКОЛ!I1964</f>
        <v>0</v>
      </c>
      <c r="J451" s="43">
        <f>ПРОТОКОЛ!J1964</f>
        <v>0</v>
      </c>
      <c r="K451" s="43">
        <f>ПРОТОКОЛ!K1964</f>
        <v>0</v>
      </c>
      <c r="L451" s="45">
        <f>ПРОТОКОЛ!L1964</f>
        <v>0</v>
      </c>
      <c r="M451" s="43">
        <f>ПРОТОКОЛ!M1964</f>
        <v>0</v>
      </c>
      <c r="N451" s="45">
        <f>ПРОТОКОЛ!N1964</f>
        <v>0</v>
      </c>
      <c r="O451" s="46">
        <f>ПРОТОКОЛ!O1964</f>
        <v>0</v>
      </c>
      <c r="P451" s="44">
        <f t="shared" si="6"/>
        <v>20</v>
      </c>
    </row>
    <row r="452" spans="1:16" ht="15" customHeight="1">
      <c r="A452" s="41">
        <f>ПРОТОКОЛ!B1965</f>
        <v>0</v>
      </c>
      <c r="B452" s="41" t="str">
        <f>ПРОТОКОЛ!R1965</f>
        <v>Субъект Российской Федерации 73</v>
      </c>
      <c r="C452" s="43">
        <f>ПРОТОКОЛ!C1965</f>
        <v>0</v>
      </c>
      <c r="D452" s="45">
        <f>ПРОТОКОЛ!D1965</f>
        <v>0</v>
      </c>
      <c r="E452" s="43">
        <f>ПРОТОКОЛ!E1965</f>
        <v>0</v>
      </c>
      <c r="F452" s="45">
        <f>ПРОТОКОЛ!F1965</f>
        <v>0</v>
      </c>
      <c r="G452" s="43">
        <f>ПРОТОКОЛ!G1965</f>
        <v>0</v>
      </c>
      <c r="H452" s="43">
        <f>ПРОТОКОЛ!H1965</f>
        <v>0</v>
      </c>
      <c r="I452" s="43">
        <f>ПРОТОКОЛ!I1965</f>
        <v>0</v>
      </c>
      <c r="J452" s="43">
        <f>ПРОТОКОЛ!J1965</f>
        <v>0</v>
      </c>
      <c r="K452" s="43">
        <f>ПРОТОКОЛ!K1965</f>
        <v>0</v>
      </c>
      <c r="L452" s="45">
        <f>ПРОТОКОЛ!L1965</f>
        <v>0</v>
      </c>
      <c r="M452" s="43">
        <f>ПРОТОКОЛ!M1965</f>
        <v>0</v>
      </c>
      <c r="N452" s="45">
        <f>ПРОТОКОЛ!N1965</f>
        <v>0</v>
      </c>
      <c r="O452" s="46">
        <f>ПРОТОКОЛ!O1965</f>
        <v>0</v>
      </c>
      <c r="P452" s="44">
        <f t="shared" si="6"/>
        <v>20</v>
      </c>
    </row>
    <row r="453" spans="1:16" ht="15" customHeight="1">
      <c r="A453" s="41">
        <f>ПРОТОКОЛ!B1966</f>
        <v>0</v>
      </c>
      <c r="B453" s="41" t="str">
        <f>ПРОТОКОЛ!R1966</f>
        <v>Субъект Российской Федерации 73</v>
      </c>
      <c r="C453" s="43">
        <f>ПРОТОКОЛ!C1966</f>
        <v>0</v>
      </c>
      <c r="D453" s="45">
        <f>ПРОТОКОЛ!D1966</f>
        <v>0</v>
      </c>
      <c r="E453" s="43">
        <f>ПРОТОКОЛ!E1966</f>
        <v>0</v>
      </c>
      <c r="F453" s="45">
        <f>ПРОТОКОЛ!F1966</f>
        <v>0</v>
      </c>
      <c r="G453" s="43">
        <f>ПРОТОКОЛ!G1966</f>
        <v>0</v>
      </c>
      <c r="H453" s="43">
        <f>ПРОТОКОЛ!H1966</f>
        <v>0</v>
      </c>
      <c r="I453" s="43">
        <f>ПРОТОКОЛ!I1966</f>
        <v>0</v>
      </c>
      <c r="J453" s="43">
        <f>ПРОТОКОЛ!J1966</f>
        <v>0</v>
      </c>
      <c r="K453" s="43">
        <f>ПРОТОКОЛ!K1966</f>
        <v>0</v>
      </c>
      <c r="L453" s="45">
        <f>ПРОТОКОЛ!L1966</f>
        <v>0</v>
      </c>
      <c r="M453" s="43">
        <f>ПРОТОКОЛ!M1966</f>
        <v>0</v>
      </c>
      <c r="N453" s="45">
        <f>ПРОТОКОЛ!N1966</f>
        <v>0</v>
      </c>
      <c r="O453" s="46">
        <f>ПРОТОКОЛ!O1966</f>
        <v>0</v>
      </c>
      <c r="P453" s="44">
        <f t="shared" si="6"/>
        <v>20</v>
      </c>
    </row>
    <row r="454" spans="1:16" ht="15" customHeight="1">
      <c r="A454" s="42">
        <f>ПРОТОКОЛ!B1988</f>
        <v>0</v>
      </c>
      <c r="B454" s="42" t="str">
        <f>ПРОТОКОЛ!R1988</f>
        <v>Субъект Российской Федерации 74</v>
      </c>
      <c r="C454" s="43">
        <f>ПРОТОКОЛ!C1988</f>
        <v>0</v>
      </c>
      <c r="D454" s="45">
        <f>ПРОТОКОЛ!D1988</f>
        <v>0</v>
      </c>
      <c r="E454" s="43">
        <f>ПРОТОКОЛ!E1988</f>
        <v>0</v>
      </c>
      <c r="F454" s="45">
        <f>ПРОТОКОЛ!F1988</f>
        <v>0</v>
      </c>
      <c r="G454" s="43">
        <f>ПРОТОКОЛ!G1988</f>
        <v>0</v>
      </c>
      <c r="H454" s="43">
        <f>ПРОТОКОЛ!H1988</f>
        <v>0</v>
      </c>
      <c r="I454" s="43">
        <f>ПРОТОКОЛ!I1988</f>
        <v>0</v>
      </c>
      <c r="J454" s="43">
        <f>ПРОТОКОЛ!J1988</f>
        <v>0</v>
      </c>
      <c r="K454" s="43">
        <f>ПРОТОКОЛ!K1988</f>
        <v>0</v>
      </c>
      <c r="L454" s="45">
        <f>ПРОТОКОЛ!L1988</f>
        <v>0</v>
      </c>
      <c r="M454" s="43">
        <f>ПРОТОКОЛ!M1988</f>
        <v>0</v>
      </c>
      <c r="N454" s="45">
        <f>ПРОТОКОЛ!N1988</f>
        <v>0</v>
      </c>
      <c r="O454" s="46">
        <f>ПРОТОКОЛ!O1988</f>
        <v>0</v>
      </c>
      <c r="P454" s="44">
        <f t="shared" si="6"/>
        <v>20</v>
      </c>
    </row>
    <row r="455" spans="1:16" ht="15" customHeight="1">
      <c r="A455" s="42">
        <f>ПРОТОКОЛ!B1989</f>
        <v>0</v>
      </c>
      <c r="B455" s="42" t="str">
        <f>ПРОТОКОЛ!R1989</f>
        <v>Субъект Российской Федерации 74</v>
      </c>
      <c r="C455" s="43">
        <f>ПРОТОКОЛ!C1989</f>
        <v>0</v>
      </c>
      <c r="D455" s="45">
        <f>ПРОТОКОЛ!D1989</f>
        <v>0</v>
      </c>
      <c r="E455" s="43">
        <f>ПРОТОКОЛ!E1989</f>
        <v>0</v>
      </c>
      <c r="F455" s="45">
        <f>ПРОТОКОЛ!F1989</f>
        <v>0</v>
      </c>
      <c r="G455" s="43">
        <f>ПРОТОКОЛ!G1989</f>
        <v>0</v>
      </c>
      <c r="H455" s="43">
        <f>ПРОТОКОЛ!H1989</f>
        <v>0</v>
      </c>
      <c r="I455" s="43">
        <f>ПРОТОКОЛ!I1989</f>
        <v>0</v>
      </c>
      <c r="J455" s="43">
        <f>ПРОТОКОЛ!J1989</f>
        <v>0</v>
      </c>
      <c r="K455" s="43">
        <f>ПРОТОКОЛ!K1989</f>
        <v>0</v>
      </c>
      <c r="L455" s="45">
        <f>ПРОТОКОЛ!L1989</f>
        <v>0</v>
      </c>
      <c r="M455" s="43">
        <f>ПРОТОКОЛ!M1989</f>
        <v>0</v>
      </c>
      <c r="N455" s="45">
        <f>ПРОТОКОЛ!N1989</f>
        <v>0</v>
      </c>
      <c r="O455" s="46">
        <f>ПРОТОКОЛ!O1989</f>
        <v>0</v>
      </c>
      <c r="P455" s="44">
        <f t="shared" si="6"/>
        <v>20</v>
      </c>
    </row>
    <row r="456" spans="1:16" ht="15" customHeight="1">
      <c r="A456" s="42">
        <f>ПРОТОКОЛ!B1990</f>
        <v>0</v>
      </c>
      <c r="B456" s="42" t="str">
        <f>ПРОТОКОЛ!R1990</f>
        <v>Субъект Российской Федерации 74</v>
      </c>
      <c r="C456" s="43">
        <f>ПРОТОКОЛ!C1990</f>
        <v>0</v>
      </c>
      <c r="D456" s="45">
        <f>ПРОТОКОЛ!D1990</f>
        <v>0</v>
      </c>
      <c r="E456" s="43">
        <f>ПРОТОКОЛ!E1990</f>
        <v>0</v>
      </c>
      <c r="F456" s="45">
        <f>ПРОТОКОЛ!F1990</f>
        <v>0</v>
      </c>
      <c r="G456" s="43">
        <f>ПРОТОКОЛ!G1990</f>
        <v>0</v>
      </c>
      <c r="H456" s="43">
        <f>ПРОТОКОЛ!H1990</f>
        <v>0</v>
      </c>
      <c r="I456" s="43">
        <f>ПРОТОКОЛ!I1990</f>
        <v>0</v>
      </c>
      <c r="J456" s="43">
        <f>ПРОТОКОЛ!J1990</f>
        <v>0</v>
      </c>
      <c r="K456" s="43">
        <f>ПРОТОКОЛ!K1990</f>
        <v>0</v>
      </c>
      <c r="L456" s="45">
        <f>ПРОТОКОЛ!L1990</f>
        <v>0</v>
      </c>
      <c r="M456" s="43">
        <f>ПРОТОКОЛ!M1990</f>
        <v>0</v>
      </c>
      <c r="N456" s="45">
        <f>ПРОТОКОЛ!N1990</f>
        <v>0</v>
      </c>
      <c r="O456" s="46">
        <f>ПРОТОКОЛ!O1990</f>
        <v>0</v>
      </c>
      <c r="P456" s="44">
        <f t="shared" si="6"/>
        <v>20</v>
      </c>
    </row>
    <row r="457" spans="1:16" ht="15" customHeight="1">
      <c r="A457" s="42">
        <f>ПРОТОКОЛ!B1991</f>
        <v>0</v>
      </c>
      <c r="B457" s="42" t="str">
        <f>ПРОТОКОЛ!R1991</f>
        <v>Субъект Российской Федерации 74</v>
      </c>
      <c r="C457" s="43">
        <f>ПРОТОКОЛ!C1991</f>
        <v>0</v>
      </c>
      <c r="D457" s="45">
        <f>ПРОТОКОЛ!D1991</f>
        <v>0</v>
      </c>
      <c r="E457" s="43">
        <f>ПРОТОКОЛ!E1991</f>
        <v>0</v>
      </c>
      <c r="F457" s="45">
        <f>ПРОТОКОЛ!F1991</f>
        <v>0</v>
      </c>
      <c r="G457" s="43">
        <f>ПРОТОКОЛ!G1991</f>
        <v>0</v>
      </c>
      <c r="H457" s="43">
        <f>ПРОТОКОЛ!H1991</f>
        <v>0</v>
      </c>
      <c r="I457" s="43">
        <f>ПРОТОКОЛ!I1991</f>
        <v>0</v>
      </c>
      <c r="J457" s="43">
        <f>ПРОТОКОЛ!J1991</f>
        <v>0</v>
      </c>
      <c r="K457" s="43">
        <f>ПРОТОКОЛ!K1991</f>
        <v>0</v>
      </c>
      <c r="L457" s="45">
        <f>ПРОТОКОЛ!L1991</f>
        <v>0</v>
      </c>
      <c r="M457" s="43">
        <f>ПРОТОКОЛ!M1991</f>
        <v>0</v>
      </c>
      <c r="N457" s="45">
        <f>ПРОТОКОЛ!N1991</f>
        <v>0</v>
      </c>
      <c r="O457" s="46">
        <f>ПРОТОКОЛ!O1991</f>
        <v>0</v>
      </c>
      <c r="P457" s="44">
        <f t="shared" si="6"/>
        <v>20</v>
      </c>
    </row>
    <row r="458" spans="1:16" ht="15" customHeight="1">
      <c r="A458" s="42">
        <f>ПРОТОКОЛ!B1992</f>
        <v>0</v>
      </c>
      <c r="B458" s="42" t="str">
        <f>ПРОТОКОЛ!R1992</f>
        <v>Субъект Российской Федерации 74</v>
      </c>
      <c r="C458" s="43">
        <f>ПРОТОКОЛ!C1992</f>
        <v>0</v>
      </c>
      <c r="D458" s="45">
        <f>ПРОТОКОЛ!D1992</f>
        <v>0</v>
      </c>
      <c r="E458" s="43">
        <f>ПРОТОКОЛ!E1992</f>
        <v>0</v>
      </c>
      <c r="F458" s="45">
        <f>ПРОТОКОЛ!F1992</f>
        <v>0</v>
      </c>
      <c r="G458" s="43">
        <f>ПРОТОКОЛ!G1992</f>
        <v>0</v>
      </c>
      <c r="H458" s="43">
        <f>ПРОТОКОЛ!H1992</f>
        <v>0</v>
      </c>
      <c r="I458" s="43">
        <f>ПРОТОКОЛ!I1992</f>
        <v>0</v>
      </c>
      <c r="J458" s="43">
        <f>ПРОТОКОЛ!J1992</f>
        <v>0</v>
      </c>
      <c r="K458" s="43">
        <f>ПРОТОКОЛ!K1992</f>
        <v>0</v>
      </c>
      <c r="L458" s="45">
        <f>ПРОТОКОЛ!L1992</f>
        <v>0</v>
      </c>
      <c r="M458" s="43">
        <f>ПРОТОКОЛ!M1992</f>
        <v>0</v>
      </c>
      <c r="N458" s="45">
        <f>ПРОТОКОЛ!N1992</f>
        <v>0</v>
      </c>
      <c r="O458" s="46">
        <f>ПРОТОКОЛ!O1992</f>
        <v>0</v>
      </c>
      <c r="P458" s="44">
        <f t="shared" si="6"/>
        <v>20</v>
      </c>
    </row>
    <row r="459" spans="1:16" ht="15" customHeight="1">
      <c r="A459" s="42">
        <f>ПРОТОКОЛ!B1993</f>
        <v>0</v>
      </c>
      <c r="B459" s="42" t="str">
        <f>ПРОТОКОЛ!R1993</f>
        <v>Субъект Российской Федерации 74</v>
      </c>
      <c r="C459" s="43">
        <f>ПРОТОКОЛ!C1993</f>
        <v>0</v>
      </c>
      <c r="D459" s="45">
        <f>ПРОТОКОЛ!D1993</f>
        <v>0</v>
      </c>
      <c r="E459" s="43">
        <f>ПРОТОКОЛ!E1993</f>
        <v>0</v>
      </c>
      <c r="F459" s="45">
        <f>ПРОТОКОЛ!F1993</f>
        <v>0</v>
      </c>
      <c r="G459" s="43">
        <f>ПРОТОКОЛ!G1993</f>
        <v>0</v>
      </c>
      <c r="H459" s="43">
        <f>ПРОТОКОЛ!H1993</f>
        <v>0</v>
      </c>
      <c r="I459" s="43">
        <f>ПРОТОКОЛ!I1993</f>
        <v>0</v>
      </c>
      <c r="J459" s="43">
        <f>ПРОТОКОЛ!J1993</f>
        <v>0</v>
      </c>
      <c r="K459" s="43">
        <f>ПРОТОКОЛ!K1993</f>
        <v>0</v>
      </c>
      <c r="L459" s="45">
        <f>ПРОТОКОЛ!L1993</f>
        <v>0</v>
      </c>
      <c r="M459" s="43">
        <f>ПРОТОКОЛ!M1993</f>
        <v>0</v>
      </c>
      <c r="N459" s="45">
        <f>ПРОТОКОЛ!N1993</f>
        <v>0</v>
      </c>
      <c r="O459" s="46">
        <f>ПРОТОКОЛ!O1993</f>
        <v>0</v>
      </c>
      <c r="P459" s="44">
        <f t="shared" si="6"/>
        <v>20</v>
      </c>
    </row>
    <row r="460" spans="1:16" ht="15" customHeight="1">
      <c r="A460" s="41">
        <f>ПРОТОКОЛ!B2015</f>
        <v>0</v>
      </c>
      <c r="B460" s="41" t="str">
        <f>ПРОТОКОЛ!R2015</f>
        <v>Субъект Российской Федерации 75</v>
      </c>
      <c r="C460" s="43">
        <f>ПРОТОКОЛ!C2015</f>
        <v>0</v>
      </c>
      <c r="D460" s="45">
        <f>ПРОТОКОЛ!D2015</f>
        <v>0</v>
      </c>
      <c r="E460" s="43">
        <f>ПРОТОКОЛ!E2015</f>
        <v>0</v>
      </c>
      <c r="F460" s="45">
        <f>ПРОТОКОЛ!F2015</f>
        <v>0</v>
      </c>
      <c r="G460" s="43">
        <f>ПРОТОКОЛ!G2015</f>
        <v>0</v>
      </c>
      <c r="H460" s="43">
        <f>ПРОТОКОЛ!H2015</f>
        <v>0</v>
      </c>
      <c r="I460" s="43">
        <f>ПРОТОКОЛ!I2015</f>
        <v>0</v>
      </c>
      <c r="J460" s="43">
        <f>ПРОТОКОЛ!J2015</f>
        <v>0</v>
      </c>
      <c r="K460" s="43">
        <f>ПРОТОКОЛ!K2015</f>
        <v>0</v>
      </c>
      <c r="L460" s="45">
        <f>ПРОТОКОЛ!L2015</f>
        <v>0</v>
      </c>
      <c r="M460" s="43">
        <f>ПРОТОКОЛ!M2015</f>
        <v>0</v>
      </c>
      <c r="N460" s="45">
        <f>ПРОТОКОЛ!N2015</f>
        <v>0</v>
      </c>
      <c r="O460" s="46">
        <f>ПРОТОКОЛ!O2015</f>
        <v>0</v>
      </c>
      <c r="P460" s="44">
        <f t="shared" si="6"/>
        <v>20</v>
      </c>
    </row>
    <row r="461" spans="1:16" ht="15" customHeight="1">
      <c r="A461" s="41">
        <f>ПРОТОКОЛ!B2016</f>
        <v>0</v>
      </c>
      <c r="B461" s="41" t="str">
        <f>ПРОТОКОЛ!R2016</f>
        <v>Субъект Российской Федерации 75</v>
      </c>
      <c r="C461" s="43">
        <f>ПРОТОКОЛ!C2016</f>
        <v>0</v>
      </c>
      <c r="D461" s="45">
        <f>ПРОТОКОЛ!D2016</f>
        <v>0</v>
      </c>
      <c r="E461" s="43">
        <f>ПРОТОКОЛ!E2016</f>
        <v>0</v>
      </c>
      <c r="F461" s="45">
        <f>ПРОТОКОЛ!F2016</f>
        <v>0</v>
      </c>
      <c r="G461" s="43">
        <f>ПРОТОКОЛ!G2016</f>
        <v>0</v>
      </c>
      <c r="H461" s="43">
        <f>ПРОТОКОЛ!H2016</f>
        <v>0</v>
      </c>
      <c r="I461" s="43">
        <f>ПРОТОКОЛ!I2016</f>
        <v>0</v>
      </c>
      <c r="J461" s="43">
        <f>ПРОТОКОЛ!J2016</f>
        <v>0</v>
      </c>
      <c r="K461" s="43">
        <f>ПРОТОКОЛ!K2016</f>
        <v>0</v>
      </c>
      <c r="L461" s="45">
        <f>ПРОТОКОЛ!L2016</f>
        <v>0</v>
      </c>
      <c r="M461" s="43">
        <f>ПРОТОКОЛ!M2016</f>
        <v>0</v>
      </c>
      <c r="N461" s="45">
        <f>ПРОТОКОЛ!N2016</f>
        <v>0</v>
      </c>
      <c r="O461" s="46">
        <f>ПРОТОКОЛ!O2016</f>
        <v>0</v>
      </c>
      <c r="P461" s="44">
        <f t="shared" si="6"/>
        <v>20</v>
      </c>
    </row>
    <row r="462" spans="1:16" ht="15" customHeight="1">
      <c r="A462" s="41">
        <f>ПРОТОКОЛ!B2017</f>
        <v>0</v>
      </c>
      <c r="B462" s="41" t="str">
        <f>ПРОТОКОЛ!R2017</f>
        <v>Субъект Российской Федерации 75</v>
      </c>
      <c r="C462" s="43">
        <f>ПРОТОКОЛ!C2017</f>
        <v>0</v>
      </c>
      <c r="D462" s="45">
        <f>ПРОТОКОЛ!D2017</f>
        <v>0</v>
      </c>
      <c r="E462" s="43">
        <f>ПРОТОКОЛ!E2017</f>
        <v>0</v>
      </c>
      <c r="F462" s="45">
        <f>ПРОТОКОЛ!F2017</f>
        <v>0</v>
      </c>
      <c r="G462" s="43">
        <f>ПРОТОКОЛ!G2017</f>
        <v>0</v>
      </c>
      <c r="H462" s="43">
        <f>ПРОТОКОЛ!H2017</f>
        <v>0</v>
      </c>
      <c r="I462" s="43">
        <f>ПРОТОКОЛ!I2017</f>
        <v>0</v>
      </c>
      <c r="J462" s="43">
        <f>ПРОТОКОЛ!J2017</f>
        <v>0</v>
      </c>
      <c r="K462" s="43">
        <f>ПРОТОКОЛ!K2017</f>
        <v>0</v>
      </c>
      <c r="L462" s="45">
        <f>ПРОТОКОЛ!L2017</f>
        <v>0</v>
      </c>
      <c r="M462" s="43">
        <f>ПРОТОКОЛ!M2017</f>
        <v>0</v>
      </c>
      <c r="N462" s="45">
        <f>ПРОТОКОЛ!N2017</f>
        <v>0</v>
      </c>
      <c r="O462" s="46">
        <f>ПРОТОКОЛ!O2017</f>
        <v>0</v>
      </c>
      <c r="P462" s="44">
        <f t="shared" si="6"/>
        <v>20</v>
      </c>
    </row>
    <row r="463" spans="1:16" ht="15" customHeight="1">
      <c r="A463" s="41">
        <f>ПРОТОКОЛ!B2018</f>
        <v>0</v>
      </c>
      <c r="B463" s="41" t="str">
        <f>ПРОТОКОЛ!R2018</f>
        <v>Субъект Российской Федерации 75</v>
      </c>
      <c r="C463" s="43">
        <f>ПРОТОКОЛ!C2018</f>
        <v>0</v>
      </c>
      <c r="D463" s="45">
        <f>ПРОТОКОЛ!D2018</f>
        <v>0</v>
      </c>
      <c r="E463" s="43">
        <f>ПРОТОКОЛ!E2018</f>
        <v>0</v>
      </c>
      <c r="F463" s="45">
        <f>ПРОТОКОЛ!F2018</f>
        <v>0</v>
      </c>
      <c r="G463" s="43">
        <f>ПРОТОКОЛ!G2018</f>
        <v>0</v>
      </c>
      <c r="H463" s="43">
        <f>ПРОТОКОЛ!H2018</f>
        <v>0</v>
      </c>
      <c r="I463" s="43">
        <f>ПРОТОКОЛ!I2018</f>
        <v>0</v>
      </c>
      <c r="J463" s="43">
        <f>ПРОТОКОЛ!J2018</f>
        <v>0</v>
      </c>
      <c r="K463" s="43">
        <f>ПРОТОКОЛ!K2018</f>
        <v>0</v>
      </c>
      <c r="L463" s="45">
        <f>ПРОТОКОЛ!L2018</f>
        <v>0</v>
      </c>
      <c r="M463" s="43">
        <f>ПРОТОКОЛ!M2018</f>
        <v>0</v>
      </c>
      <c r="N463" s="45">
        <f>ПРОТОКОЛ!N2018</f>
        <v>0</v>
      </c>
      <c r="O463" s="46">
        <f>ПРОТОКОЛ!O2018</f>
        <v>0</v>
      </c>
      <c r="P463" s="44">
        <f t="shared" si="6"/>
        <v>20</v>
      </c>
    </row>
    <row r="464" spans="1:16" ht="15" customHeight="1">
      <c r="A464" s="41">
        <f>ПРОТОКОЛ!B2019</f>
        <v>0</v>
      </c>
      <c r="B464" s="41" t="str">
        <f>ПРОТОКОЛ!R2019</f>
        <v>Субъект Российской Федерации 75</v>
      </c>
      <c r="C464" s="43">
        <f>ПРОТОКОЛ!C2019</f>
        <v>0</v>
      </c>
      <c r="D464" s="45">
        <f>ПРОТОКОЛ!D2019</f>
        <v>0</v>
      </c>
      <c r="E464" s="43">
        <f>ПРОТОКОЛ!E2019</f>
        <v>0</v>
      </c>
      <c r="F464" s="45">
        <f>ПРОТОКОЛ!F2019</f>
        <v>0</v>
      </c>
      <c r="G464" s="43">
        <f>ПРОТОКОЛ!G2019</f>
        <v>0</v>
      </c>
      <c r="H464" s="43">
        <f>ПРОТОКОЛ!H2019</f>
        <v>0</v>
      </c>
      <c r="I464" s="43">
        <f>ПРОТОКОЛ!I2019</f>
        <v>0</v>
      </c>
      <c r="J464" s="43">
        <f>ПРОТОКОЛ!J2019</f>
        <v>0</v>
      </c>
      <c r="K464" s="43">
        <f>ПРОТОКОЛ!K2019</f>
        <v>0</v>
      </c>
      <c r="L464" s="45">
        <f>ПРОТОКОЛ!L2019</f>
        <v>0</v>
      </c>
      <c r="M464" s="43">
        <f>ПРОТОКОЛ!M2019</f>
        <v>0</v>
      </c>
      <c r="N464" s="45">
        <f>ПРОТОКОЛ!N2019</f>
        <v>0</v>
      </c>
      <c r="O464" s="46">
        <f>ПРОТОКОЛ!O2019</f>
        <v>0</v>
      </c>
      <c r="P464" s="44">
        <f t="shared" si="6"/>
        <v>20</v>
      </c>
    </row>
    <row r="465" spans="1:16" ht="15" customHeight="1">
      <c r="A465" s="41">
        <f>ПРОТОКОЛ!B2020</f>
        <v>0</v>
      </c>
      <c r="B465" s="41" t="str">
        <f>ПРОТОКОЛ!R2020</f>
        <v>Субъект Российской Федерации 75</v>
      </c>
      <c r="C465" s="43">
        <f>ПРОТОКОЛ!C2020</f>
        <v>0</v>
      </c>
      <c r="D465" s="45">
        <f>ПРОТОКОЛ!D2020</f>
        <v>0</v>
      </c>
      <c r="E465" s="43">
        <f>ПРОТОКОЛ!E2020</f>
        <v>0</v>
      </c>
      <c r="F465" s="45">
        <f>ПРОТОКОЛ!F2020</f>
        <v>0</v>
      </c>
      <c r="G465" s="43">
        <f>ПРОТОКОЛ!G2020</f>
        <v>0</v>
      </c>
      <c r="H465" s="43">
        <f>ПРОТОКОЛ!H2020</f>
        <v>0</v>
      </c>
      <c r="I465" s="43">
        <f>ПРОТОКОЛ!I2020</f>
        <v>0</v>
      </c>
      <c r="J465" s="43">
        <f>ПРОТОКОЛ!J2020</f>
        <v>0</v>
      </c>
      <c r="K465" s="43">
        <f>ПРОТОКОЛ!K2020</f>
        <v>0</v>
      </c>
      <c r="L465" s="45">
        <f>ПРОТОКОЛ!L2020</f>
        <v>0</v>
      </c>
      <c r="M465" s="43">
        <f>ПРОТОКОЛ!M2020</f>
        <v>0</v>
      </c>
      <c r="N465" s="45">
        <f>ПРОТОКОЛ!N2020</f>
        <v>0</v>
      </c>
      <c r="O465" s="46">
        <f>ПРОТОКОЛ!O2020</f>
        <v>0</v>
      </c>
      <c r="P465" s="44">
        <f t="shared" ref="P465:P528" si="7">SUMPRODUCT(--($O$16:$O$585+$N$16:$N$585/1000&gt;O465+N465/1000))+1</f>
        <v>20</v>
      </c>
    </row>
    <row r="466" spans="1:16" ht="15" customHeight="1">
      <c r="A466" s="42">
        <f>ПРОТОКОЛ!B2042</f>
        <v>0</v>
      </c>
      <c r="B466" s="42" t="str">
        <f>ПРОТОКОЛ!R2042</f>
        <v>Субъект Российской Федерации 76</v>
      </c>
      <c r="C466" s="43">
        <f>ПРОТОКОЛ!C2042</f>
        <v>0</v>
      </c>
      <c r="D466" s="45">
        <f>ПРОТОКОЛ!D2042</f>
        <v>0</v>
      </c>
      <c r="E466" s="43">
        <f>ПРОТОКОЛ!E2042</f>
        <v>0</v>
      </c>
      <c r="F466" s="45">
        <f>ПРОТОКОЛ!F2042</f>
        <v>0</v>
      </c>
      <c r="G466" s="43">
        <f>ПРОТОКОЛ!G2042</f>
        <v>0</v>
      </c>
      <c r="H466" s="43">
        <f>ПРОТОКОЛ!H2042</f>
        <v>0</v>
      </c>
      <c r="I466" s="43">
        <f>ПРОТОКОЛ!I2042</f>
        <v>0</v>
      </c>
      <c r="J466" s="43">
        <f>ПРОТОКОЛ!J2042</f>
        <v>0</v>
      </c>
      <c r="K466" s="43">
        <f>ПРОТОКОЛ!K2042</f>
        <v>0</v>
      </c>
      <c r="L466" s="45">
        <f>ПРОТОКОЛ!L2042</f>
        <v>0</v>
      </c>
      <c r="M466" s="43">
        <f>ПРОТОКОЛ!M2042</f>
        <v>0</v>
      </c>
      <c r="N466" s="45">
        <f>ПРОТОКОЛ!N2042</f>
        <v>0</v>
      </c>
      <c r="O466" s="46">
        <f>ПРОТОКОЛ!O2042</f>
        <v>0</v>
      </c>
      <c r="P466" s="44">
        <f t="shared" si="7"/>
        <v>20</v>
      </c>
    </row>
    <row r="467" spans="1:16" ht="15" customHeight="1">
      <c r="A467" s="42">
        <f>ПРОТОКОЛ!B2043</f>
        <v>0</v>
      </c>
      <c r="B467" s="42" t="str">
        <f>ПРОТОКОЛ!R2043</f>
        <v>Субъект Российской Федерации 76</v>
      </c>
      <c r="C467" s="43">
        <f>ПРОТОКОЛ!C2043</f>
        <v>0</v>
      </c>
      <c r="D467" s="45">
        <f>ПРОТОКОЛ!D2043</f>
        <v>0</v>
      </c>
      <c r="E467" s="43">
        <f>ПРОТОКОЛ!E2043</f>
        <v>0</v>
      </c>
      <c r="F467" s="45">
        <f>ПРОТОКОЛ!F2043</f>
        <v>0</v>
      </c>
      <c r="G467" s="43">
        <f>ПРОТОКОЛ!G2043</f>
        <v>0</v>
      </c>
      <c r="H467" s="43">
        <f>ПРОТОКОЛ!H2043</f>
        <v>0</v>
      </c>
      <c r="I467" s="43">
        <f>ПРОТОКОЛ!I2043</f>
        <v>0</v>
      </c>
      <c r="J467" s="43">
        <f>ПРОТОКОЛ!J2043</f>
        <v>0</v>
      </c>
      <c r="K467" s="43">
        <f>ПРОТОКОЛ!K2043</f>
        <v>0</v>
      </c>
      <c r="L467" s="45">
        <f>ПРОТОКОЛ!L2043</f>
        <v>0</v>
      </c>
      <c r="M467" s="43">
        <f>ПРОТОКОЛ!M2043</f>
        <v>0</v>
      </c>
      <c r="N467" s="45">
        <f>ПРОТОКОЛ!N2043</f>
        <v>0</v>
      </c>
      <c r="O467" s="46">
        <f>ПРОТОКОЛ!O2043</f>
        <v>0</v>
      </c>
      <c r="P467" s="44">
        <f t="shared" si="7"/>
        <v>20</v>
      </c>
    </row>
    <row r="468" spans="1:16" ht="15" customHeight="1">
      <c r="A468" s="42">
        <f>ПРОТОКОЛ!B2044</f>
        <v>0</v>
      </c>
      <c r="B468" s="42" t="str">
        <f>ПРОТОКОЛ!R2044</f>
        <v>Субъект Российской Федерации 76</v>
      </c>
      <c r="C468" s="43">
        <f>ПРОТОКОЛ!C2044</f>
        <v>0</v>
      </c>
      <c r="D468" s="45">
        <f>ПРОТОКОЛ!D2044</f>
        <v>0</v>
      </c>
      <c r="E468" s="43">
        <f>ПРОТОКОЛ!E2044</f>
        <v>0</v>
      </c>
      <c r="F468" s="45">
        <f>ПРОТОКОЛ!F2044</f>
        <v>0</v>
      </c>
      <c r="G468" s="43">
        <f>ПРОТОКОЛ!G2044</f>
        <v>0</v>
      </c>
      <c r="H468" s="43">
        <f>ПРОТОКОЛ!H2044</f>
        <v>0</v>
      </c>
      <c r="I468" s="43">
        <f>ПРОТОКОЛ!I2044</f>
        <v>0</v>
      </c>
      <c r="J468" s="43">
        <f>ПРОТОКОЛ!J2044</f>
        <v>0</v>
      </c>
      <c r="K468" s="43">
        <f>ПРОТОКОЛ!K2044</f>
        <v>0</v>
      </c>
      <c r="L468" s="45">
        <f>ПРОТОКОЛ!L2044</f>
        <v>0</v>
      </c>
      <c r="M468" s="43">
        <f>ПРОТОКОЛ!M2044</f>
        <v>0</v>
      </c>
      <c r="N468" s="45">
        <f>ПРОТОКОЛ!N2044</f>
        <v>0</v>
      </c>
      <c r="O468" s="46">
        <f>ПРОТОКОЛ!O2044</f>
        <v>0</v>
      </c>
      <c r="P468" s="44">
        <f t="shared" si="7"/>
        <v>20</v>
      </c>
    </row>
    <row r="469" spans="1:16" ht="15" customHeight="1">
      <c r="A469" s="42">
        <f>ПРОТОКОЛ!B2045</f>
        <v>0</v>
      </c>
      <c r="B469" s="42" t="str">
        <f>ПРОТОКОЛ!R2045</f>
        <v>Субъект Российской Федерации 76</v>
      </c>
      <c r="C469" s="43">
        <f>ПРОТОКОЛ!C2045</f>
        <v>0</v>
      </c>
      <c r="D469" s="45">
        <f>ПРОТОКОЛ!D2045</f>
        <v>0</v>
      </c>
      <c r="E469" s="43">
        <f>ПРОТОКОЛ!E2045</f>
        <v>0</v>
      </c>
      <c r="F469" s="45">
        <f>ПРОТОКОЛ!F2045</f>
        <v>0</v>
      </c>
      <c r="G469" s="43">
        <f>ПРОТОКОЛ!G2045</f>
        <v>0</v>
      </c>
      <c r="H469" s="43">
        <f>ПРОТОКОЛ!H2045</f>
        <v>0</v>
      </c>
      <c r="I469" s="43">
        <f>ПРОТОКОЛ!I2045</f>
        <v>0</v>
      </c>
      <c r="J469" s="43">
        <f>ПРОТОКОЛ!J2045</f>
        <v>0</v>
      </c>
      <c r="K469" s="43">
        <f>ПРОТОКОЛ!K2045</f>
        <v>0</v>
      </c>
      <c r="L469" s="45">
        <f>ПРОТОКОЛ!L2045</f>
        <v>0</v>
      </c>
      <c r="M469" s="43">
        <f>ПРОТОКОЛ!M2045</f>
        <v>0</v>
      </c>
      <c r="N469" s="45">
        <f>ПРОТОКОЛ!N2045</f>
        <v>0</v>
      </c>
      <c r="O469" s="46">
        <f>ПРОТОКОЛ!O2045</f>
        <v>0</v>
      </c>
      <c r="P469" s="44">
        <f t="shared" si="7"/>
        <v>20</v>
      </c>
    </row>
    <row r="470" spans="1:16" ht="15" customHeight="1">
      <c r="A470" s="42">
        <f>ПРОТОКОЛ!B2046</f>
        <v>0</v>
      </c>
      <c r="B470" s="42" t="str">
        <f>ПРОТОКОЛ!R2046</f>
        <v>Субъект Российской Федерации 76</v>
      </c>
      <c r="C470" s="43">
        <f>ПРОТОКОЛ!C2046</f>
        <v>0</v>
      </c>
      <c r="D470" s="45">
        <f>ПРОТОКОЛ!D2046</f>
        <v>0</v>
      </c>
      <c r="E470" s="43">
        <f>ПРОТОКОЛ!E2046</f>
        <v>0</v>
      </c>
      <c r="F470" s="45">
        <f>ПРОТОКОЛ!F2046</f>
        <v>0</v>
      </c>
      <c r="G470" s="43">
        <f>ПРОТОКОЛ!G2046</f>
        <v>0</v>
      </c>
      <c r="H470" s="43">
        <f>ПРОТОКОЛ!H2046</f>
        <v>0</v>
      </c>
      <c r="I470" s="43">
        <f>ПРОТОКОЛ!I2046</f>
        <v>0</v>
      </c>
      <c r="J470" s="43">
        <f>ПРОТОКОЛ!J2046</f>
        <v>0</v>
      </c>
      <c r="K470" s="43">
        <f>ПРОТОКОЛ!K2046</f>
        <v>0</v>
      </c>
      <c r="L470" s="45">
        <f>ПРОТОКОЛ!L2046</f>
        <v>0</v>
      </c>
      <c r="M470" s="43">
        <f>ПРОТОКОЛ!M2046</f>
        <v>0</v>
      </c>
      <c r="N470" s="45">
        <f>ПРОТОКОЛ!N2046</f>
        <v>0</v>
      </c>
      <c r="O470" s="46">
        <f>ПРОТОКОЛ!O2046</f>
        <v>0</v>
      </c>
      <c r="P470" s="44">
        <f t="shared" si="7"/>
        <v>20</v>
      </c>
    </row>
    <row r="471" spans="1:16" ht="15" customHeight="1">
      <c r="A471" s="42">
        <f>ПРОТОКОЛ!B2047</f>
        <v>0</v>
      </c>
      <c r="B471" s="42" t="str">
        <f>ПРОТОКОЛ!R2047</f>
        <v>Субъект Российской Федерации 76</v>
      </c>
      <c r="C471" s="43">
        <f>ПРОТОКОЛ!C2047</f>
        <v>0</v>
      </c>
      <c r="D471" s="45">
        <f>ПРОТОКОЛ!D2047</f>
        <v>0</v>
      </c>
      <c r="E471" s="43">
        <f>ПРОТОКОЛ!E2047</f>
        <v>0</v>
      </c>
      <c r="F471" s="45">
        <f>ПРОТОКОЛ!F2047</f>
        <v>0</v>
      </c>
      <c r="G471" s="43">
        <f>ПРОТОКОЛ!G2047</f>
        <v>0</v>
      </c>
      <c r="H471" s="43">
        <f>ПРОТОКОЛ!H2047</f>
        <v>0</v>
      </c>
      <c r="I471" s="43">
        <f>ПРОТОКОЛ!I2047</f>
        <v>0</v>
      </c>
      <c r="J471" s="43">
        <f>ПРОТОКОЛ!J2047</f>
        <v>0</v>
      </c>
      <c r="K471" s="43">
        <f>ПРОТОКОЛ!K2047</f>
        <v>0</v>
      </c>
      <c r="L471" s="45">
        <f>ПРОТОКОЛ!L2047</f>
        <v>0</v>
      </c>
      <c r="M471" s="43">
        <f>ПРОТОКОЛ!M2047</f>
        <v>0</v>
      </c>
      <c r="N471" s="45">
        <f>ПРОТОКОЛ!N2047</f>
        <v>0</v>
      </c>
      <c r="O471" s="46">
        <f>ПРОТОКОЛ!O2047</f>
        <v>0</v>
      </c>
      <c r="P471" s="44">
        <f t="shared" si="7"/>
        <v>20</v>
      </c>
    </row>
    <row r="472" spans="1:16" ht="15" customHeight="1">
      <c r="A472" s="41">
        <f>ПРОТОКОЛ!B2069</f>
        <v>0</v>
      </c>
      <c r="B472" s="41" t="str">
        <f>ПРОТОКОЛ!R2069</f>
        <v>Субъект Российской Федерации 77</v>
      </c>
      <c r="C472" s="43">
        <f>ПРОТОКОЛ!C2069</f>
        <v>0</v>
      </c>
      <c r="D472" s="45">
        <f>ПРОТОКОЛ!D2069</f>
        <v>0</v>
      </c>
      <c r="E472" s="43">
        <f>ПРОТОКОЛ!E2069</f>
        <v>0</v>
      </c>
      <c r="F472" s="45">
        <f>ПРОТОКОЛ!F2069</f>
        <v>0</v>
      </c>
      <c r="G472" s="43">
        <f>ПРОТОКОЛ!G2069</f>
        <v>0</v>
      </c>
      <c r="H472" s="43">
        <f>ПРОТОКОЛ!H2069</f>
        <v>0</v>
      </c>
      <c r="I472" s="43">
        <f>ПРОТОКОЛ!I2069</f>
        <v>0</v>
      </c>
      <c r="J472" s="43">
        <f>ПРОТОКОЛ!J2069</f>
        <v>0</v>
      </c>
      <c r="K472" s="43">
        <f>ПРОТОКОЛ!K2069</f>
        <v>0</v>
      </c>
      <c r="L472" s="45">
        <f>ПРОТОКОЛ!L2069</f>
        <v>0</v>
      </c>
      <c r="M472" s="43">
        <f>ПРОТОКОЛ!M2069</f>
        <v>0</v>
      </c>
      <c r="N472" s="45">
        <f>ПРОТОКОЛ!N2069</f>
        <v>0</v>
      </c>
      <c r="O472" s="46">
        <f>ПРОТОКОЛ!O2069</f>
        <v>0</v>
      </c>
      <c r="P472" s="44">
        <f t="shared" si="7"/>
        <v>20</v>
      </c>
    </row>
    <row r="473" spans="1:16" ht="15" customHeight="1">
      <c r="A473" s="41">
        <f>ПРОТОКОЛ!B2070</f>
        <v>0</v>
      </c>
      <c r="B473" s="41" t="str">
        <f>ПРОТОКОЛ!R2070</f>
        <v>Субъект Российской Федерации 77</v>
      </c>
      <c r="C473" s="43">
        <f>ПРОТОКОЛ!C2070</f>
        <v>0</v>
      </c>
      <c r="D473" s="45">
        <f>ПРОТОКОЛ!D2070</f>
        <v>0</v>
      </c>
      <c r="E473" s="43">
        <f>ПРОТОКОЛ!E2070</f>
        <v>0</v>
      </c>
      <c r="F473" s="45">
        <f>ПРОТОКОЛ!F2070</f>
        <v>0</v>
      </c>
      <c r="G473" s="43">
        <f>ПРОТОКОЛ!G2070</f>
        <v>0</v>
      </c>
      <c r="H473" s="43">
        <f>ПРОТОКОЛ!H2070</f>
        <v>0</v>
      </c>
      <c r="I473" s="43">
        <f>ПРОТОКОЛ!I2070</f>
        <v>0</v>
      </c>
      <c r="J473" s="43">
        <f>ПРОТОКОЛ!J2070</f>
        <v>0</v>
      </c>
      <c r="K473" s="43">
        <f>ПРОТОКОЛ!K2070</f>
        <v>0</v>
      </c>
      <c r="L473" s="45">
        <f>ПРОТОКОЛ!L2070</f>
        <v>0</v>
      </c>
      <c r="M473" s="43">
        <f>ПРОТОКОЛ!M2070</f>
        <v>0</v>
      </c>
      <c r="N473" s="45">
        <f>ПРОТОКОЛ!N2070</f>
        <v>0</v>
      </c>
      <c r="O473" s="46">
        <f>ПРОТОКОЛ!O2070</f>
        <v>0</v>
      </c>
      <c r="P473" s="44">
        <f t="shared" si="7"/>
        <v>20</v>
      </c>
    </row>
    <row r="474" spans="1:16" ht="15" customHeight="1">
      <c r="A474" s="41">
        <f>ПРОТОКОЛ!B2071</f>
        <v>0</v>
      </c>
      <c r="B474" s="41" t="str">
        <f>ПРОТОКОЛ!R2071</f>
        <v>Субъект Российской Федерации 77</v>
      </c>
      <c r="C474" s="43">
        <f>ПРОТОКОЛ!C2071</f>
        <v>0</v>
      </c>
      <c r="D474" s="45">
        <f>ПРОТОКОЛ!D2071</f>
        <v>0</v>
      </c>
      <c r="E474" s="43">
        <f>ПРОТОКОЛ!E2071</f>
        <v>0</v>
      </c>
      <c r="F474" s="45">
        <f>ПРОТОКОЛ!F2071</f>
        <v>0</v>
      </c>
      <c r="G474" s="43">
        <f>ПРОТОКОЛ!G2071</f>
        <v>0</v>
      </c>
      <c r="H474" s="43">
        <f>ПРОТОКОЛ!H2071</f>
        <v>0</v>
      </c>
      <c r="I474" s="43">
        <f>ПРОТОКОЛ!I2071</f>
        <v>0</v>
      </c>
      <c r="J474" s="43">
        <f>ПРОТОКОЛ!J2071</f>
        <v>0</v>
      </c>
      <c r="K474" s="43">
        <f>ПРОТОКОЛ!K2071</f>
        <v>0</v>
      </c>
      <c r="L474" s="45">
        <f>ПРОТОКОЛ!L2071</f>
        <v>0</v>
      </c>
      <c r="M474" s="43">
        <f>ПРОТОКОЛ!M2071</f>
        <v>0</v>
      </c>
      <c r="N474" s="45">
        <f>ПРОТОКОЛ!N2071</f>
        <v>0</v>
      </c>
      <c r="O474" s="46">
        <f>ПРОТОКОЛ!O2071</f>
        <v>0</v>
      </c>
      <c r="P474" s="44">
        <f t="shared" si="7"/>
        <v>20</v>
      </c>
    </row>
    <row r="475" spans="1:16" ht="15" customHeight="1">
      <c r="A475" s="41">
        <f>ПРОТОКОЛ!B2072</f>
        <v>0</v>
      </c>
      <c r="B475" s="41" t="str">
        <f>ПРОТОКОЛ!R2072</f>
        <v>Субъект Российской Федерации 77</v>
      </c>
      <c r="C475" s="43">
        <f>ПРОТОКОЛ!C2072</f>
        <v>0</v>
      </c>
      <c r="D475" s="45">
        <f>ПРОТОКОЛ!D2072</f>
        <v>0</v>
      </c>
      <c r="E475" s="43">
        <f>ПРОТОКОЛ!E2072</f>
        <v>0</v>
      </c>
      <c r="F475" s="45">
        <f>ПРОТОКОЛ!F2072</f>
        <v>0</v>
      </c>
      <c r="G475" s="43">
        <f>ПРОТОКОЛ!G2072</f>
        <v>0</v>
      </c>
      <c r="H475" s="43">
        <f>ПРОТОКОЛ!H2072</f>
        <v>0</v>
      </c>
      <c r="I475" s="43">
        <f>ПРОТОКОЛ!I2072</f>
        <v>0</v>
      </c>
      <c r="J475" s="43">
        <f>ПРОТОКОЛ!J2072</f>
        <v>0</v>
      </c>
      <c r="K475" s="43">
        <f>ПРОТОКОЛ!K2072</f>
        <v>0</v>
      </c>
      <c r="L475" s="45">
        <f>ПРОТОКОЛ!L2072</f>
        <v>0</v>
      </c>
      <c r="M475" s="43">
        <f>ПРОТОКОЛ!M2072</f>
        <v>0</v>
      </c>
      <c r="N475" s="45">
        <f>ПРОТОКОЛ!N2072</f>
        <v>0</v>
      </c>
      <c r="O475" s="46">
        <f>ПРОТОКОЛ!O2072</f>
        <v>0</v>
      </c>
      <c r="P475" s="44">
        <f t="shared" si="7"/>
        <v>20</v>
      </c>
    </row>
    <row r="476" spans="1:16" ht="15" customHeight="1">
      <c r="A476" s="41">
        <f>ПРОТОКОЛ!B2073</f>
        <v>0</v>
      </c>
      <c r="B476" s="41" t="str">
        <f>ПРОТОКОЛ!R2073</f>
        <v>Субъект Российской Федерации 77</v>
      </c>
      <c r="C476" s="43">
        <f>ПРОТОКОЛ!C2073</f>
        <v>0</v>
      </c>
      <c r="D476" s="45">
        <f>ПРОТОКОЛ!D2073</f>
        <v>0</v>
      </c>
      <c r="E476" s="43">
        <f>ПРОТОКОЛ!E2073</f>
        <v>0</v>
      </c>
      <c r="F476" s="45">
        <f>ПРОТОКОЛ!F2073</f>
        <v>0</v>
      </c>
      <c r="G476" s="43">
        <f>ПРОТОКОЛ!G2073</f>
        <v>0</v>
      </c>
      <c r="H476" s="43">
        <f>ПРОТОКОЛ!H2073</f>
        <v>0</v>
      </c>
      <c r="I476" s="43">
        <f>ПРОТОКОЛ!I2073</f>
        <v>0</v>
      </c>
      <c r="J476" s="43">
        <f>ПРОТОКОЛ!J2073</f>
        <v>0</v>
      </c>
      <c r="K476" s="43">
        <f>ПРОТОКОЛ!K2073</f>
        <v>0</v>
      </c>
      <c r="L476" s="45">
        <f>ПРОТОКОЛ!L2073</f>
        <v>0</v>
      </c>
      <c r="M476" s="43">
        <f>ПРОТОКОЛ!M2073</f>
        <v>0</v>
      </c>
      <c r="N476" s="45">
        <f>ПРОТОКОЛ!N2073</f>
        <v>0</v>
      </c>
      <c r="O476" s="46">
        <f>ПРОТОКОЛ!O2073</f>
        <v>0</v>
      </c>
      <c r="P476" s="44">
        <f t="shared" si="7"/>
        <v>20</v>
      </c>
    </row>
    <row r="477" spans="1:16" ht="15" customHeight="1">
      <c r="A477" s="41">
        <f>ПРОТОКОЛ!B2074</f>
        <v>0</v>
      </c>
      <c r="B477" s="41" t="str">
        <f>ПРОТОКОЛ!R2074</f>
        <v>Субъект Российской Федерации 77</v>
      </c>
      <c r="C477" s="43">
        <f>ПРОТОКОЛ!C2074</f>
        <v>0</v>
      </c>
      <c r="D477" s="45">
        <f>ПРОТОКОЛ!D2074</f>
        <v>0</v>
      </c>
      <c r="E477" s="43">
        <f>ПРОТОКОЛ!E2074</f>
        <v>0</v>
      </c>
      <c r="F477" s="45">
        <f>ПРОТОКОЛ!F2074</f>
        <v>0</v>
      </c>
      <c r="G477" s="43">
        <f>ПРОТОКОЛ!G2074</f>
        <v>0</v>
      </c>
      <c r="H477" s="43">
        <f>ПРОТОКОЛ!H2074</f>
        <v>0</v>
      </c>
      <c r="I477" s="43">
        <f>ПРОТОКОЛ!I2074</f>
        <v>0</v>
      </c>
      <c r="J477" s="43">
        <f>ПРОТОКОЛ!J2074</f>
        <v>0</v>
      </c>
      <c r="K477" s="43">
        <f>ПРОТОКОЛ!K2074</f>
        <v>0</v>
      </c>
      <c r="L477" s="45">
        <f>ПРОТОКОЛ!L2074</f>
        <v>0</v>
      </c>
      <c r="M477" s="43">
        <f>ПРОТОКОЛ!M2074</f>
        <v>0</v>
      </c>
      <c r="N477" s="45">
        <f>ПРОТОКОЛ!N2074</f>
        <v>0</v>
      </c>
      <c r="O477" s="46">
        <f>ПРОТОКОЛ!O2074</f>
        <v>0</v>
      </c>
      <c r="P477" s="44">
        <f t="shared" si="7"/>
        <v>20</v>
      </c>
    </row>
    <row r="478" spans="1:16" ht="15" customHeight="1">
      <c r="A478" s="42">
        <f>ПРОТОКОЛ!B2096</f>
        <v>0</v>
      </c>
      <c r="B478" s="42" t="str">
        <f>ПРОТОКОЛ!R2096</f>
        <v>Субъект Российской Федерации 78</v>
      </c>
      <c r="C478" s="43">
        <f>ПРОТОКОЛ!C2096</f>
        <v>0</v>
      </c>
      <c r="D478" s="45">
        <f>ПРОТОКОЛ!D2096</f>
        <v>0</v>
      </c>
      <c r="E478" s="43">
        <f>ПРОТОКОЛ!E2096</f>
        <v>0</v>
      </c>
      <c r="F478" s="45">
        <f>ПРОТОКОЛ!F2096</f>
        <v>0</v>
      </c>
      <c r="G478" s="43">
        <f>ПРОТОКОЛ!G2096</f>
        <v>0</v>
      </c>
      <c r="H478" s="43">
        <f>ПРОТОКОЛ!H2096</f>
        <v>0</v>
      </c>
      <c r="I478" s="43">
        <f>ПРОТОКОЛ!I2096</f>
        <v>0</v>
      </c>
      <c r="J478" s="43">
        <f>ПРОТОКОЛ!J2096</f>
        <v>0</v>
      </c>
      <c r="K478" s="43">
        <f>ПРОТОКОЛ!K2096</f>
        <v>0</v>
      </c>
      <c r="L478" s="45">
        <f>ПРОТОКОЛ!L2096</f>
        <v>0</v>
      </c>
      <c r="M478" s="43">
        <f>ПРОТОКОЛ!M2096</f>
        <v>0</v>
      </c>
      <c r="N478" s="45">
        <f>ПРОТОКОЛ!N2096</f>
        <v>0</v>
      </c>
      <c r="O478" s="46">
        <f>ПРОТОКОЛ!O2096</f>
        <v>0</v>
      </c>
      <c r="P478" s="44">
        <f t="shared" si="7"/>
        <v>20</v>
      </c>
    </row>
    <row r="479" spans="1:16" ht="15" customHeight="1">
      <c r="A479" s="42">
        <f>ПРОТОКОЛ!B2097</f>
        <v>0</v>
      </c>
      <c r="B479" s="42" t="str">
        <f>ПРОТОКОЛ!R2097</f>
        <v>Субъект Российской Федерации 78</v>
      </c>
      <c r="C479" s="43">
        <f>ПРОТОКОЛ!C2097</f>
        <v>0</v>
      </c>
      <c r="D479" s="45">
        <f>ПРОТОКОЛ!D2097</f>
        <v>0</v>
      </c>
      <c r="E479" s="43">
        <f>ПРОТОКОЛ!E2097</f>
        <v>0</v>
      </c>
      <c r="F479" s="45">
        <f>ПРОТОКОЛ!F2097</f>
        <v>0</v>
      </c>
      <c r="G479" s="43">
        <f>ПРОТОКОЛ!G2097</f>
        <v>0</v>
      </c>
      <c r="H479" s="43">
        <f>ПРОТОКОЛ!H2097</f>
        <v>0</v>
      </c>
      <c r="I479" s="43">
        <f>ПРОТОКОЛ!I2097</f>
        <v>0</v>
      </c>
      <c r="J479" s="43">
        <f>ПРОТОКОЛ!J2097</f>
        <v>0</v>
      </c>
      <c r="K479" s="43">
        <f>ПРОТОКОЛ!K2097</f>
        <v>0</v>
      </c>
      <c r="L479" s="45">
        <f>ПРОТОКОЛ!L2097</f>
        <v>0</v>
      </c>
      <c r="M479" s="43">
        <f>ПРОТОКОЛ!M2097</f>
        <v>0</v>
      </c>
      <c r="N479" s="45">
        <f>ПРОТОКОЛ!N2097</f>
        <v>0</v>
      </c>
      <c r="O479" s="46">
        <f>ПРОТОКОЛ!O2097</f>
        <v>0</v>
      </c>
      <c r="P479" s="44">
        <f t="shared" si="7"/>
        <v>20</v>
      </c>
    </row>
    <row r="480" spans="1:16" ht="15" customHeight="1">
      <c r="A480" s="42">
        <f>ПРОТОКОЛ!B2098</f>
        <v>0</v>
      </c>
      <c r="B480" s="42" t="str">
        <f>ПРОТОКОЛ!R2098</f>
        <v>Субъект Российской Федерации 78</v>
      </c>
      <c r="C480" s="43">
        <f>ПРОТОКОЛ!C2098</f>
        <v>0</v>
      </c>
      <c r="D480" s="45">
        <f>ПРОТОКОЛ!D2098</f>
        <v>0</v>
      </c>
      <c r="E480" s="43">
        <f>ПРОТОКОЛ!E2098</f>
        <v>0</v>
      </c>
      <c r="F480" s="45">
        <f>ПРОТОКОЛ!F2098</f>
        <v>0</v>
      </c>
      <c r="G480" s="43">
        <f>ПРОТОКОЛ!G2098</f>
        <v>0</v>
      </c>
      <c r="H480" s="43">
        <f>ПРОТОКОЛ!H2098</f>
        <v>0</v>
      </c>
      <c r="I480" s="43">
        <f>ПРОТОКОЛ!I2098</f>
        <v>0</v>
      </c>
      <c r="J480" s="43">
        <f>ПРОТОКОЛ!J2098</f>
        <v>0</v>
      </c>
      <c r="K480" s="43">
        <f>ПРОТОКОЛ!K2098</f>
        <v>0</v>
      </c>
      <c r="L480" s="45">
        <f>ПРОТОКОЛ!L2098</f>
        <v>0</v>
      </c>
      <c r="M480" s="43">
        <f>ПРОТОКОЛ!M2098</f>
        <v>0</v>
      </c>
      <c r="N480" s="45">
        <f>ПРОТОКОЛ!N2098</f>
        <v>0</v>
      </c>
      <c r="O480" s="46">
        <f>ПРОТОКОЛ!O2098</f>
        <v>0</v>
      </c>
      <c r="P480" s="44">
        <f t="shared" si="7"/>
        <v>20</v>
      </c>
    </row>
    <row r="481" spans="1:16" ht="15" customHeight="1">
      <c r="A481" s="42">
        <f>ПРОТОКОЛ!B2099</f>
        <v>0</v>
      </c>
      <c r="B481" s="42" t="str">
        <f>ПРОТОКОЛ!R2099</f>
        <v>Субъект Российской Федерации 78</v>
      </c>
      <c r="C481" s="43">
        <f>ПРОТОКОЛ!C2099</f>
        <v>0</v>
      </c>
      <c r="D481" s="45">
        <f>ПРОТОКОЛ!D2099</f>
        <v>0</v>
      </c>
      <c r="E481" s="43">
        <f>ПРОТОКОЛ!E2099</f>
        <v>0</v>
      </c>
      <c r="F481" s="45">
        <f>ПРОТОКОЛ!F2099</f>
        <v>0</v>
      </c>
      <c r="G481" s="43">
        <f>ПРОТОКОЛ!G2099</f>
        <v>0</v>
      </c>
      <c r="H481" s="43">
        <f>ПРОТОКОЛ!H2099</f>
        <v>0</v>
      </c>
      <c r="I481" s="43">
        <f>ПРОТОКОЛ!I2099</f>
        <v>0</v>
      </c>
      <c r="J481" s="43">
        <f>ПРОТОКОЛ!J2099</f>
        <v>0</v>
      </c>
      <c r="K481" s="43">
        <f>ПРОТОКОЛ!K2099</f>
        <v>0</v>
      </c>
      <c r="L481" s="45">
        <f>ПРОТОКОЛ!L2099</f>
        <v>0</v>
      </c>
      <c r="M481" s="43">
        <f>ПРОТОКОЛ!M2099</f>
        <v>0</v>
      </c>
      <c r="N481" s="45">
        <f>ПРОТОКОЛ!N2099</f>
        <v>0</v>
      </c>
      <c r="O481" s="46">
        <f>ПРОТОКОЛ!O2099</f>
        <v>0</v>
      </c>
      <c r="P481" s="44">
        <f t="shared" si="7"/>
        <v>20</v>
      </c>
    </row>
    <row r="482" spans="1:16" ht="15" customHeight="1">
      <c r="A482" s="42">
        <f>ПРОТОКОЛ!B2100</f>
        <v>0</v>
      </c>
      <c r="B482" s="42" t="str">
        <f>ПРОТОКОЛ!R2100</f>
        <v>Субъект Российской Федерации 78</v>
      </c>
      <c r="C482" s="43">
        <f>ПРОТОКОЛ!C2100</f>
        <v>0</v>
      </c>
      <c r="D482" s="45">
        <f>ПРОТОКОЛ!D2100</f>
        <v>0</v>
      </c>
      <c r="E482" s="43">
        <f>ПРОТОКОЛ!E2100</f>
        <v>0</v>
      </c>
      <c r="F482" s="45">
        <f>ПРОТОКОЛ!F2100</f>
        <v>0</v>
      </c>
      <c r="G482" s="43">
        <f>ПРОТОКОЛ!G2100</f>
        <v>0</v>
      </c>
      <c r="H482" s="43">
        <f>ПРОТОКОЛ!H2100</f>
        <v>0</v>
      </c>
      <c r="I482" s="43">
        <f>ПРОТОКОЛ!I2100</f>
        <v>0</v>
      </c>
      <c r="J482" s="43">
        <f>ПРОТОКОЛ!J2100</f>
        <v>0</v>
      </c>
      <c r="K482" s="43">
        <f>ПРОТОКОЛ!K2100</f>
        <v>0</v>
      </c>
      <c r="L482" s="45">
        <f>ПРОТОКОЛ!L2100</f>
        <v>0</v>
      </c>
      <c r="M482" s="43">
        <f>ПРОТОКОЛ!M2100</f>
        <v>0</v>
      </c>
      <c r="N482" s="45">
        <f>ПРОТОКОЛ!N2100</f>
        <v>0</v>
      </c>
      <c r="O482" s="46">
        <f>ПРОТОКОЛ!O2100</f>
        <v>0</v>
      </c>
      <c r="P482" s="44">
        <f t="shared" si="7"/>
        <v>20</v>
      </c>
    </row>
    <row r="483" spans="1:16" ht="15" customHeight="1">
      <c r="A483" s="42">
        <f>ПРОТОКОЛ!B2101</f>
        <v>0</v>
      </c>
      <c r="B483" s="42" t="str">
        <f>ПРОТОКОЛ!R2101</f>
        <v>Субъект Российской Федерации 78</v>
      </c>
      <c r="C483" s="43">
        <f>ПРОТОКОЛ!C2101</f>
        <v>0</v>
      </c>
      <c r="D483" s="45">
        <f>ПРОТОКОЛ!D2101</f>
        <v>0</v>
      </c>
      <c r="E483" s="43">
        <f>ПРОТОКОЛ!E2101</f>
        <v>0</v>
      </c>
      <c r="F483" s="45">
        <f>ПРОТОКОЛ!F2101</f>
        <v>0</v>
      </c>
      <c r="G483" s="43">
        <f>ПРОТОКОЛ!G2101</f>
        <v>0</v>
      </c>
      <c r="H483" s="43">
        <f>ПРОТОКОЛ!H2101</f>
        <v>0</v>
      </c>
      <c r="I483" s="43">
        <f>ПРОТОКОЛ!I2101</f>
        <v>0</v>
      </c>
      <c r="J483" s="43">
        <f>ПРОТОКОЛ!J2101</f>
        <v>0</v>
      </c>
      <c r="K483" s="43">
        <f>ПРОТОКОЛ!K2101</f>
        <v>0</v>
      </c>
      <c r="L483" s="45">
        <f>ПРОТОКОЛ!L2101</f>
        <v>0</v>
      </c>
      <c r="M483" s="43">
        <f>ПРОТОКОЛ!M2101</f>
        <v>0</v>
      </c>
      <c r="N483" s="45">
        <f>ПРОТОКОЛ!N2101</f>
        <v>0</v>
      </c>
      <c r="O483" s="46">
        <f>ПРОТОКОЛ!O2101</f>
        <v>0</v>
      </c>
      <c r="P483" s="44">
        <f t="shared" si="7"/>
        <v>20</v>
      </c>
    </row>
    <row r="484" spans="1:16" ht="15" customHeight="1">
      <c r="A484" s="41">
        <f>ПРОТОКОЛ!B2123</f>
        <v>0</v>
      </c>
      <c r="B484" s="41" t="str">
        <f>ПРОТОКОЛ!R2123</f>
        <v>Субъект Российской Федерации 79</v>
      </c>
      <c r="C484" s="43">
        <f>ПРОТОКОЛ!C2123</f>
        <v>0</v>
      </c>
      <c r="D484" s="45">
        <f>ПРОТОКОЛ!D2123</f>
        <v>0</v>
      </c>
      <c r="E484" s="43">
        <f>ПРОТОКОЛ!E2123</f>
        <v>0</v>
      </c>
      <c r="F484" s="45">
        <f>ПРОТОКОЛ!F2123</f>
        <v>0</v>
      </c>
      <c r="G484" s="43">
        <f>ПРОТОКОЛ!G2123</f>
        <v>0</v>
      </c>
      <c r="H484" s="43">
        <f>ПРОТОКОЛ!H2123</f>
        <v>0</v>
      </c>
      <c r="I484" s="43">
        <f>ПРОТОКОЛ!I2123</f>
        <v>0</v>
      </c>
      <c r="J484" s="43">
        <f>ПРОТОКОЛ!J2123</f>
        <v>0</v>
      </c>
      <c r="K484" s="43">
        <f>ПРОТОКОЛ!K2123</f>
        <v>0</v>
      </c>
      <c r="L484" s="45">
        <f>ПРОТОКОЛ!L2123</f>
        <v>0</v>
      </c>
      <c r="M484" s="43">
        <f>ПРОТОКОЛ!M2123</f>
        <v>0</v>
      </c>
      <c r="N484" s="45">
        <f>ПРОТОКОЛ!N2123</f>
        <v>0</v>
      </c>
      <c r="O484" s="46">
        <f>ПРОТОКОЛ!O2123</f>
        <v>0</v>
      </c>
      <c r="P484" s="44">
        <f t="shared" si="7"/>
        <v>20</v>
      </c>
    </row>
    <row r="485" spans="1:16" ht="15" customHeight="1">
      <c r="A485" s="41">
        <f>ПРОТОКОЛ!B2124</f>
        <v>0</v>
      </c>
      <c r="B485" s="41" t="str">
        <f>ПРОТОКОЛ!R2124</f>
        <v>Субъект Российской Федерации 79</v>
      </c>
      <c r="C485" s="43">
        <f>ПРОТОКОЛ!C2124</f>
        <v>0</v>
      </c>
      <c r="D485" s="45">
        <f>ПРОТОКОЛ!D2124</f>
        <v>0</v>
      </c>
      <c r="E485" s="43">
        <f>ПРОТОКОЛ!E2124</f>
        <v>0</v>
      </c>
      <c r="F485" s="45">
        <f>ПРОТОКОЛ!F2124</f>
        <v>0</v>
      </c>
      <c r="G485" s="43">
        <f>ПРОТОКОЛ!G2124</f>
        <v>0</v>
      </c>
      <c r="H485" s="43">
        <f>ПРОТОКОЛ!H2124</f>
        <v>0</v>
      </c>
      <c r="I485" s="43">
        <f>ПРОТОКОЛ!I2124</f>
        <v>0</v>
      </c>
      <c r="J485" s="43">
        <f>ПРОТОКОЛ!J2124</f>
        <v>0</v>
      </c>
      <c r="K485" s="43">
        <f>ПРОТОКОЛ!K2124</f>
        <v>0</v>
      </c>
      <c r="L485" s="45">
        <f>ПРОТОКОЛ!L2124</f>
        <v>0</v>
      </c>
      <c r="M485" s="43">
        <f>ПРОТОКОЛ!M2124</f>
        <v>0</v>
      </c>
      <c r="N485" s="45">
        <f>ПРОТОКОЛ!N2124</f>
        <v>0</v>
      </c>
      <c r="O485" s="46">
        <f>ПРОТОКОЛ!O2124</f>
        <v>0</v>
      </c>
      <c r="P485" s="44">
        <f t="shared" si="7"/>
        <v>20</v>
      </c>
    </row>
    <row r="486" spans="1:16" ht="15" customHeight="1">
      <c r="A486" s="41">
        <f>ПРОТОКОЛ!B2125</f>
        <v>0</v>
      </c>
      <c r="B486" s="41" t="str">
        <f>ПРОТОКОЛ!R2125</f>
        <v>Субъект Российской Федерации 79</v>
      </c>
      <c r="C486" s="43">
        <f>ПРОТОКОЛ!C2125</f>
        <v>0</v>
      </c>
      <c r="D486" s="45">
        <f>ПРОТОКОЛ!D2125</f>
        <v>0</v>
      </c>
      <c r="E486" s="43">
        <f>ПРОТОКОЛ!E2125</f>
        <v>0</v>
      </c>
      <c r="F486" s="45">
        <f>ПРОТОКОЛ!F2125</f>
        <v>0</v>
      </c>
      <c r="G486" s="43">
        <f>ПРОТОКОЛ!G2125</f>
        <v>0</v>
      </c>
      <c r="H486" s="43">
        <f>ПРОТОКОЛ!H2125</f>
        <v>0</v>
      </c>
      <c r="I486" s="43">
        <f>ПРОТОКОЛ!I2125</f>
        <v>0</v>
      </c>
      <c r="J486" s="43">
        <f>ПРОТОКОЛ!J2125</f>
        <v>0</v>
      </c>
      <c r="K486" s="43">
        <f>ПРОТОКОЛ!K2125</f>
        <v>0</v>
      </c>
      <c r="L486" s="45">
        <f>ПРОТОКОЛ!L2125</f>
        <v>0</v>
      </c>
      <c r="M486" s="43">
        <f>ПРОТОКОЛ!M2125</f>
        <v>0</v>
      </c>
      <c r="N486" s="45">
        <f>ПРОТОКОЛ!N2125</f>
        <v>0</v>
      </c>
      <c r="O486" s="46">
        <f>ПРОТОКОЛ!O2125</f>
        <v>0</v>
      </c>
      <c r="P486" s="44">
        <f t="shared" si="7"/>
        <v>20</v>
      </c>
    </row>
    <row r="487" spans="1:16" ht="15" customHeight="1">
      <c r="A487" s="41">
        <f>ПРОТОКОЛ!B2126</f>
        <v>0</v>
      </c>
      <c r="B487" s="41" t="str">
        <f>ПРОТОКОЛ!R2126</f>
        <v>Субъект Российской Федерации 79</v>
      </c>
      <c r="C487" s="43">
        <f>ПРОТОКОЛ!C2126</f>
        <v>0</v>
      </c>
      <c r="D487" s="45">
        <f>ПРОТОКОЛ!D2126</f>
        <v>0</v>
      </c>
      <c r="E487" s="43">
        <f>ПРОТОКОЛ!E2126</f>
        <v>0</v>
      </c>
      <c r="F487" s="45">
        <f>ПРОТОКОЛ!F2126</f>
        <v>0</v>
      </c>
      <c r="G487" s="43">
        <f>ПРОТОКОЛ!G2126</f>
        <v>0</v>
      </c>
      <c r="H487" s="43">
        <f>ПРОТОКОЛ!H2126</f>
        <v>0</v>
      </c>
      <c r="I487" s="43">
        <f>ПРОТОКОЛ!I2126</f>
        <v>0</v>
      </c>
      <c r="J487" s="43">
        <f>ПРОТОКОЛ!J2126</f>
        <v>0</v>
      </c>
      <c r="K487" s="43">
        <f>ПРОТОКОЛ!K2126</f>
        <v>0</v>
      </c>
      <c r="L487" s="45">
        <f>ПРОТОКОЛ!L2126</f>
        <v>0</v>
      </c>
      <c r="M487" s="43">
        <f>ПРОТОКОЛ!M2126</f>
        <v>0</v>
      </c>
      <c r="N487" s="45">
        <f>ПРОТОКОЛ!N2126</f>
        <v>0</v>
      </c>
      <c r="O487" s="46">
        <f>ПРОТОКОЛ!O2126</f>
        <v>0</v>
      </c>
      <c r="P487" s="44">
        <f t="shared" si="7"/>
        <v>20</v>
      </c>
    </row>
    <row r="488" spans="1:16" ht="15" customHeight="1">
      <c r="A488" s="41">
        <f>ПРОТОКОЛ!B2127</f>
        <v>0</v>
      </c>
      <c r="B488" s="41" t="str">
        <f>ПРОТОКОЛ!R2127</f>
        <v>Субъект Российской Федерации 79</v>
      </c>
      <c r="C488" s="43">
        <f>ПРОТОКОЛ!C2127</f>
        <v>0</v>
      </c>
      <c r="D488" s="45">
        <f>ПРОТОКОЛ!D2127</f>
        <v>0</v>
      </c>
      <c r="E488" s="43">
        <f>ПРОТОКОЛ!E2127</f>
        <v>0</v>
      </c>
      <c r="F488" s="45">
        <f>ПРОТОКОЛ!F2127</f>
        <v>0</v>
      </c>
      <c r="G488" s="43">
        <f>ПРОТОКОЛ!G2127</f>
        <v>0</v>
      </c>
      <c r="H488" s="43">
        <f>ПРОТОКОЛ!H2127</f>
        <v>0</v>
      </c>
      <c r="I488" s="43">
        <f>ПРОТОКОЛ!I2127</f>
        <v>0</v>
      </c>
      <c r="J488" s="43">
        <f>ПРОТОКОЛ!J2127</f>
        <v>0</v>
      </c>
      <c r="K488" s="43">
        <f>ПРОТОКОЛ!K2127</f>
        <v>0</v>
      </c>
      <c r="L488" s="45">
        <f>ПРОТОКОЛ!L2127</f>
        <v>0</v>
      </c>
      <c r="M488" s="43">
        <f>ПРОТОКОЛ!M2127</f>
        <v>0</v>
      </c>
      <c r="N488" s="45">
        <f>ПРОТОКОЛ!N2127</f>
        <v>0</v>
      </c>
      <c r="O488" s="46">
        <f>ПРОТОКОЛ!O2127</f>
        <v>0</v>
      </c>
      <c r="P488" s="44">
        <f t="shared" si="7"/>
        <v>20</v>
      </c>
    </row>
    <row r="489" spans="1:16" ht="15" customHeight="1">
      <c r="A489" s="41">
        <f>ПРОТОКОЛ!B2128</f>
        <v>0</v>
      </c>
      <c r="B489" s="41" t="str">
        <f>ПРОТОКОЛ!R2128</f>
        <v>Субъект Российской Федерации 79</v>
      </c>
      <c r="C489" s="43">
        <f>ПРОТОКОЛ!C2128</f>
        <v>0</v>
      </c>
      <c r="D489" s="45">
        <f>ПРОТОКОЛ!D2128</f>
        <v>0</v>
      </c>
      <c r="E489" s="43">
        <f>ПРОТОКОЛ!E2128</f>
        <v>0</v>
      </c>
      <c r="F489" s="45">
        <f>ПРОТОКОЛ!F2128</f>
        <v>0</v>
      </c>
      <c r="G489" s="43">
        <f>ПРОТОКОЛ!G2128</f>
        <v>0</v>
      </c>
      <c r="H489" s="43">
        <f>ПРОТОКОЛ!H2128</f>
        <v>0</v>
      </c>
      <c r="I489" s="43">
        <f>ПРОТОКОЛ!I2128</f>
        <v>0</v>
      </c>
      <c r="J489" s="43">
        <f>ПРОТОКОЛ!J2128</f>
        <v>0</v>
      </c>
      <c r="K489" s="43">
        <f>ПРОТОКОЛ!K2128</f>
        <v>0</v>
      </c>
      <c r="L489" s="45">
        <f>ПРОТОКОЛ!L2128</f>
        <v>0</v>
      </c>
      <c r="M489" s="43">
        <f>ПРОТОКОЛ!M2128</f>
        <v>0</v>
      </c>
      <c r="N489" s="45">
        <f>ПРОТОКОЛ!N2128</f>
        <v>0</v>
      </c>
      <c r="O489" s="46">
        <f>ПРОТОКОЛ!O2128</f>
        <v>0</v>
      </c>
      <c r="P489" s="44">
        <f t="shared" si="7"/>
        <v>20</v>
      </c>
    </row>
    <row r="490" spans="1:16" ht="15" customHeight="1">
      <c r="A490" s="42">
        <f>ПРОТОКОЛ!B2150</f>
        <v>0</v>
      </c>
      <c r="B490" s="42" t="str">
        <f>ПРОТОКОЛ!R2150</f>
        <v>Субъект Российской Федерации 80</v>
      </c>
      <c r="C490" s="43">
        <f>ПРОТОКОЛ!C2150</f>
        <v>0</v>
      </c>
      <c r="D490" s="45">
        <f>ПРОТОКОЛ!D2150</f>
        <v>0</v>
      </c>
      <c r="E490" s="43">
        <f>ПРОТОКОЛ!E2150</f>
        <v>0</v>
      </c>
      <c r="F490" s="45">
        <f>ПРОТОКОЛ!F2150</f>
        <v>0</v>
      </c>
      <c r="G490" s="43">
        <f>ПРОТОКОЛ!G2150</f>
        <v>0</v>
      </c>
      <c r="H490" s="43">
        <f>ПРОТОКОЛ!H2150</f>
        <v>0</v>
      </c>
      <c r="I490" s="43">
        <f>ПРОТОКОЛ!I2150</f>
        <v>0</v>
      </c>
      <c r="J490" s="43">
        <f>ПРОТОКОЛ!J2150</f>
        <v>0</v>
      </c>
      <c r="K490" s="43">
        <f>ПРОТОКОЛ!K2150</f>
        <v>0</v>
      </c>
      <c r="L490" s="45">
        <f>ПРОТОКОЛ!L2150</f>
        <v>0</v>
      </c>
      <c r="M490" s="43">
        <f>ПРОТОКОЛ!M2150</f>
        <v>0</v>
      </c>
      <c r="N490" s="45">
        <f>ПРОТОКОЛ!N2150</f>
        <v>0</v>
      </c>
      <c r="O490" s="46">
        <f>ПРОТОКОЛ!O2150</f>
        <v>0</v>
      </c>
      <c r="P490" s="44">
        <f t="shared" si="7"/>
        <v>20</v>
      </c>
    </row>
    <row r="491" spans="1:16" ht="15" customHeight="1">
      <c r="A491" s="42">
        <f>ПРОТОКОЛ!B2151</f>
        <v>0</v>
      </c>
      <c r="B491" s="42" t="str">
        <f>ПРОТОКОЛ!R2151</f>
        <v>Субъект Российской Федерации 80</v>
      </c>
      <c r="C491" s="43">
        <f>ПРОТОКОЛ!C2151</f>
        <v>0</v>
      </c>
      <c r="D491" s="45">
        <f>ПРОТОКОЛ!D2151</f>
        <v>0</v>
      </c>
      <c r="E491" s="43">
        <f>ПРОТОКОЛ!E2151</f>
        <v>0</v>
      </c>
      <c r="F491" s="45">
        <f>ПРОТОКОЛ!F2151</f>
        <v>0</v>
      </c>
      <c r="G491" s="43">
        <f>ПРОТОКОЛ!G2151</f>
        <v>0</v>
      </c>
      <c r="H491" s="43">
        <f>ПРОТОКОЛ!H2151</f>
        <v>0</v>
      </c>
      <c r="I491" s="43">
        <f>ПРОТОКОЛ!I2151</f>
        <v>0</v>
      </c>
      <c r="J491" s="43">
        <f>ПРОТОКОЛ!J2151</f>
        <v>0</v>
      </c>
      <c r="K491" s="43">
        <f>ПРОТОКОЛ!K2151</f>
        <v>0</v>
      </c>
      <c r="L491" s="45">
        <f>ПРОТОКОЛ!L2151</f>
        <v>0</v>
      </c>
      <c r="M491" s="43">
        <f>ПРОТОКОЛ!M2151</f>
        <v>0</v>
      </c>
      <c r="N491" s="45">
        <f>ПРОТОКОЛ!N2151</f>
        <v>0</v>
      </c>
      <c r="O491" s="46">
        <f>ПРОТОКОЛ!O2151</f>
        <v>0</v>
      </c>
      <c r="P491" s="44">
        <f t="shared" si="7"/>
        <v>20</v>
      </c>
    </row>
    <row r="492" spans="1:16" ht="15" customHeight="1">
      <c r="A492" s="42">
        <f>ПРОТОКОЛ!B2152</f>
        <v>0</v>
      </c>
      <c r="B492" s="42" t="str">
        <f>ПРОТОКОЛ!R2152</f>
        <v>Субъект Российской Федерации 80</v>
      </c>
      <c r="C492" s="43">
        <f>ПРОТОКОЛ!C2152</f>
        <v>0</v>
      </c>
      <c r="D492" s="45">
        <f>ПРОТОКОЛ!D2152</f>
        <v>0</v>
      </c>
      <c r="E492" s="43">
        <f>ПРОТОКОЛ!E2152</f>
        <v>0</v>
      </c>
      <c r="F492" s="45">
        <f>ПРОТОКОЛ!F2152</f>
        <v>0</v>
      </c>
      <c r="G492" s="43">
        <f>ПРОТОКОЛ!G2152</f>
        <v>0</v>
      </c>
      <c r="H492" s="43">
        <f>ПРОТОКОЛ!H2152</f>
        <v>0</v>
      </c>
      <c r="I492" s="43">
        <f>ПРОТОКОЛ!I2152</f>
        <v>0</v>
      </c>
      <c r="J492" s="43">
        <f>ПРОТОКОЛ!J2152</f>
        <v>0</v>
      </c>
      <c r="K492" s="43">
        <f>ПРОТОКОЛ!K2152</f>
        <v>0</v>
      </c>
      <c r="L492" s="45">
        <f>ПРОТОКОЛ!L2152</f>
        <v>0</v>
      </c>
      <c r="M492" s="43">
        <f>ПРОТОКОЛ!M2152</f>
        <v>0</v>
      </c>
      <c r="N492" s="45">
        <f>ПРОТОКОЛ!N2152</f>
        <v>0</v>
      </c>
      <c r="O492" s="46">
        <f>ПРОТОКОЛ!O2152</f>
        <v>0</v>
      </c>
      <c r="P492" s="44">
        <f t="shared" si="7"/>
        <v>20</v>
      </c>
    </row>
    <row r="493" spans="1:16" ht="15" customHeight="1">
      <c r="A493" s="42">
        <f>ПРОТОКОЛ!B2153</f>
        <v>0</v>
      </c>
      <c r="B493" s="42" t="str">
        <f>ПРОТОКОЛ!R2153</f>
        <v>Субъект Российской Федерации 80</v>
      </c>
      <c r="C493" s="43">
        <f>ПРОТОКОЛ!C2153</f>
        <v>0</v>
      </c>
      <c r="D493" s="45">
        <f>ПРОТОКОЛ!D2153</f>
        <v>0</v>
      </c>
      <c r="E493" s="43">
        <f>ПРОТОКОЛ!E2153</f>
        <v>0</v>
      </c>
      <c r="F493" s="45">
        <f>ПРОТОКОЛ!F2153</f>
        <v>0</v>
      </c>
      <c r="G493" s="43">
        <f>ПРОТОКОЛ!G2153</f>
        <v>0</v>
      </c>
      <c r="H493" s="43">
        <f>ПРОТОКОЛ!H2153</f>
        <v>0</v>
      </c>
      <c r="I493" s="43">
        <f>ПРОТОКОЛ!I2153</f>
        <v>0</v>
      </c>
      <c r="J493" s="43">
        <f>ПРОТОКОЛ!J2153</f>
        <v>0</v>
      </c>
      <c r="K493" s="43">
        <f>ПРОТОКОЛ!K2153</f>
        <v>0</v>
      </c>
      <c r="L493" s="45">
        <f>ПРОТОКОЛ!L2153</f>
        <v>0</v>
      </c>
      <c r="M493" s="43">
        <f>ПРОТОКОЛ!M2153</f>
        <v>0</v>
      </c>
      <c r="N493" s="45">
        <f>ПРОТОКОЛ!N2153</f>
        <v>0</v>
      </c>
      <c r="O493" s="46">
        <f>ПРОТОКОЛ!O2153</f>
        <v>0</v>
      </c>
      <c r="P493" s="44">
        <f t="shared" si="7"/>
        <v>20</v>
      </c>
    </row>
    <row r="494" spans="1:16" ht="15" customHeight="1">
      <c r="A494" s="42">
        <f>ПРОТОКОЛ!B2154</f>
        <v>0</v>
      </c>
      <c r="B494" s="42" t="str">
        <f>ПРОТОКОЛ!R2154</f>
        <v>Субъект Российской Федерации 80</v>
      </c>
      <c r="C494" s="43">
        <f>ПРОТОКОЛ!C2154</f>
        <v>0</v>
      </c>
      <c r="D494" s="45">
        <f>ПРОТОКОЛ!D2154</f>
        <v>0</v>
      </c>
      <c r="E494" s="43">
        <f>ПРОТОКОЛ!E2154</f>
        <v>0</v>
      </c>
      <c r="F494" s="45">
        <f>ПРОТОКОЛ!F2154</f>
        <v>0</v>
      </c>
      <c r="G494" s="43">
        <f>ПРОТОКОЛ!G2154</f>
        <v>0</v>
      </c>
      <c r="H494" s="43">
        <f>ПРОТОКОЛ!H2154</f>
        <v>0</v>
      </c>
      <c r="I494" s="43">
        <f>ПРОТОКОЛ!I2154</f>
        <v>0</v>
      </c>
      <c r="J494" s="43">
        <f>ПРОТОКОЛ!J2154</f>
        <v>0</v>
      </c>
      <c r="K494" s="43">
        <f>ПРОТОКОЛ!K2154</f>
        <v>0</v>
      </c>
      <c r="L494" s="45">
        <f>ПРОТОКОЛ!L2154</f>
        <v>0</v>
      </c>
      <c r="M494" s="43">
        <f>ПРОТОКОЛ!M2154</f>
        <v>0</v>
      </c>
      <c r="N494" s="45">
        <f>ПРОТОКОЛ!N2154</f>
        <v>0</v>
      </c>
      <c r="O494" s="46">
        <f>ПРОТОКОЛ!O2154</f>
        <v>0</v>
      </c>
      <c r="P494" s="44">
        <f t="shared" si="7"/>
        <v>20</v>
      </c>
    </row>
    <row r="495" spans="1:16" ht="15" customHeight="1">
      <c r="A495" s="42">
        <f>ПРОТОКОЛ!B2155</f>
        <v>0</v>
      </c>
      <c r="B495" s="42" t="str">
        <f>ПРОТОКОЛ!R2155</f>
        <v>Субъект Российской Федерации 80</v>
      </c>
      <c r="C495" s="43">
        <f>ПРОТОКОЛ!C2155</f>
        <v>0</v>
      </c>
      <c r="D495" s="45">
        <f>ПРОТОКОЛ!D2155</f>
        <v>0</v>
      </c>
      <c r="E495" s="43">
        <f>ПРОТОКОЛ!E2155</f>
        <v>0</v>
      </c>
      <c r="F495" s="45">
        <f>ПРОТОКОЛ!F2155</f>
        <v>0</v>
      </c>
      <c r="G495" s="43">
        <f>ПРОТОКОЛ!G2155</f>
        <v>0</v>
      </c>
      <c r="H495" s="43">
        <f>ПРОТОКОЛ!H2155</f>
        <v>0</v>
      </c>
      <c r="I495" s="43">
        <f>ПРОТОКОЛ!I2155</f>
        <v>0</v>
      </c>
      <c r="J495" s="43">
        <f>ПРОТОКОЛ!J2155</f>
        <v>0</v>
      </c>
      <c r="K495" s="43">
        <f>ПРОТОКОЛ!K2155</f>
        <v>0</v>
      </c>
      <c r="L495" s="45">
        <f>ПРОТОКОЛ!L2155</f>
        <v>0</v>
      </c>
      <c r="M495" s="43">
        <f>ПРОТОКОЛ!M2155</f>
        <v>0</v>
      </c>
      <c r="N495" s="45">
        <f>ПРОТОКОЛ!N2155</f>
        <v>0</v>
      </c>
      <c r="O495" s="46">
        <f>ПРОТОКОЛ!O2155</f>
        <v>0</v>
      </c>
      <c r="P495" s="44">
        <f t="shared" si="7"/>
        <v>20</v>
      </c>
    </row>
    <row r="496" spans="1:16" ht="15" customHeight="1">
      <c r="A496" s="41">
        <f>ПРОТОКОЛ!B2177</f>
        <v>0</v>
      </c>
      <c r="B496" s="41" t="str">
        <f>ПРОТОКОЛ!R2177</f>
        <v>Субъект Российской Федерации 81</v>
      </c>
      <c r="C496" s="43">
        <f>ПРОТОКОЛ!C2177</f>
        <v>0</v>
      </c>
      <c r="D496" s="45">
        <f>ПРОТОКОЛ!D2177</f>
        <v>0</v>
      </c>
      <c r="E496" s="43">
        <f>ПРОТОКОЛ!E2177</f>
        <v>0</v>
      </c>
      <c r="F496" s="45">
        <f>ПРОТОКОЛ!F2177</f>
        <v>0</v>
      </c>
      <c r="G496" s="43">
        <f>ПРОТОКОЛ!G2177</f>
        <v>0</v>
      </c>
      <c r="H496" s="43">
        <f>ПРОТОКОЛ!H2177</f>
        <v>0</v>
      </c>
      <c r="I496" s="43">
        <f>ПРОТОКОЛ!I2177</f>
        <v>0</v>
      </c>
      <c r="J496" s="43">
        <f>ПРОТОКОЛ!J2177</f>
        <v>0</v>
      </c>
      <c r="K496" s="43">
        <f>ПРОТОКОЛ!K2177</f>
        <v>0</v>
      </c>
      <c r="L496" s="45">
        <f>ПРОТОКОЛ!L2177</f>
        <v>0</v>
      </c>
      <c r="M496" s="43">
        <f>ПРОТОКОЛ!M2177</f>
        <v>0</v>
      </c>
      <c r="N496" s="45">
        <f>ПРОТОКОЛ!N2177</f>
        <v>0</v>
      </c>
      <c r="O496" s="46">
        <f>ПРОТОКОЛ!O2177</f>
        <v>0</v>
      </c>
      <c r="P496" s="44">
        <f t="shared" si="7"/>
        <v>20</v>
      </c>
    </row>
    <row r="497" spans="1:16" ht="15" customHeight="1">
      <c r="A497" s="41">
        <f>ПРОТОКОЛ!B2178</f>
        <v>0</v>
      </c>
      <c r="B497" s="41" t="str">
        <f>ПРОТОКОЛ!R2178</f>
        <v>Субъект Российской Федерации 81</v>
      </c>
      <c r="C497" s="43">
        <f>ПРОТОКОЛ!C2178</f>
        <v>0</v>
      </c>
      <c r="D497" s="45">
        <f>ПРОТОКОЛ!D2178</f>
        <v>0</v>
      </c>
      <c r="E497" s="43">
        <f>ПРОТОКОЛ!E2178</f>
        <v>0</v>
      </c>
      <c r="F497" s="45">
        <f>ПРОТОКОЛ!F2178</f>
        <v>0</v>
      </c>
      <c r="G497" s="43">
        <f>ПРОТОКОЛ!G2178</f>
        <v>0</v>
      </c>
      <c r="H497" s="43">
        <f>ПРОТОКОЛ!H2178</f>
        <v>0</v>
      </c>
      <c r="I497" s="43">
        <f>ПРОТОКОЛ!I2178</f>
        <v>0</v>
      </c>
      <c r="J497" s="43">
        <f>ПРОТОКОЛ!J2178</f>
        <v>0</v>
      </c>
      <c r="K497" s="43">
        <f>ПРОТОКОЛ!K2178</f>
        <v>0</v>
      </c>
      <c r="L497" s="45">
        <f>ПРОТОКОЛ!L2178</f>
        <v>0</v>
      </c>
      <c r="M497" s="43">
        <f>ПРОТОКОЛ!M2178</f>
        <v>0</v>
      </c>
      <c r="N497" s="45">
        <f>ПРОТОКОЛ!N2178</f>
        <v>0</v>
      </c>
      <c r="O497" s="46">
        <f>ПРОТОКОЛ!O2178</f>
        <v>0</v>
      </c>
      <c r="P497" s="44">
        <f t="shared" si="7"/>
        <v>20</v>
      </c>
    </row>
    <row r="498" spans="1:16" ht="15" customHeight="1">
      <c r="A498" s="41">
        <f>ПРОТОКОЛ!B2179</f>
        <v>0</v>
      </c>
      <c r="B498" s="41" t="str">
        <f>ПРОТОКОЛ!R2179</f>
        <v>Субъект Российской Федерации 81</v>
      </c>
      <c r="C498" s="43">
        <f>ПРОТОКОЛ!C2179</f>
        <v>0</v>
      </c>
      <c r="D498" s="45">
        <f>ПРОТОКОЛ!D2179</f>
        <v>0</v>
      </c>
      <c r="E498" s="43">
        <f>ПРОТОКОЛ!E2179</f>
        <v>0</v>
      </c>
      <c r="F498" s="45">
        <f>ПРОТОКОЛ!F2179</f>
        <v>0</v>
      </c>
      <c r="G498" s="43">
        <f>ПРОТОКОЛ!G2179</f>
        <v>0</v>
      </c>
      <c r="H498" s="43">
        <f>ПРОТОКОЛ!H2179</f>
        <v>0</v>
      </c>
      <c r="I498" s="43">
        <f>ПРОТОКОЛ!I2179</f>
        <v>0</v>
      </c>
      <c r="J498" s="43">
        <f>ПРОТОКОЛ!J2179</f>
        <v>0</v>
      </c>
      <c r="K498" s="43">
        <f>ПРОТОКОЛ!K2179</f>
        <v>0</v>
      </c>
      <c r="L498" s="45">
        <f>ПРОТОКОЛ!L2179</f>
        <v>0</v>
      </c>
      <c r="M498" s="43">
        <f>ПРОТОКОЛ!M2179</f>
        <v>0</v>
      </c>
      <c r="N498" s="45">
        <f>ПРОТОКОЛ!N2179</f>
        <v>0</v>
      </c>
      <c r="O498" s="46">
        <f>ПРОТОКОЛ!O2179</f>
        <v>0</v>
      </c>
      <c r="P498" s="44">
        <f t="shared" si="7"/>
        <v>20</v>
      </c>
    </row>
    <row r="499" spans="1:16" ht="15" customHeight="1">
      <c r="A499" s="41">
        <f>ПРОТОКОЛ!B2180</f>
        <v>0</v>
      </c>
      <c r="B499" s="41" t="str">
        <f>ПРОТОКОЛ!R2180</f>
        <v>Субъект Российской Федерации 81</v>
      </c>
      <c r="C499" s="43">
        <f>ПРОТОКОЛ!C2180</f>
        <v>0</v>
      </c>
      <c r="D499" s="45">
        <f>ПРОТОКОЛ!D2180</f>
        <v>0</v>
      </c>
      <c r="E499" s="43">
        <f>ПРОТОКОЛ!E2180</f>
        <v>0</v>
      </c>
      <c r="F499" s="45">
        <f>ПРОТОКОЛ!F2180</f>
        <v>0</v>
      </c>
      <c r="G499" s="43">
        <f>ПРОТОКОЛ!G2180</f>
        <v>0</v>
      </c>
      <c r="H499" s="43">
        <f>ПРОТОКОЛ!H2180</f>
        <v>0</v>
      </c>
      <c r="I499" s="43">
        <f>ПРОТОКОЛ!I2180</f>
        <v>0</v>
      </c>
      <c r="J499" s="43">
        <f>ПРОТОКОЛ!J2180</f>
        <v>0</v>
      </c>
      <c r="K499" s="43">
        <f>ПРОТОКОЛ!K2180</f>
        <v>0</v>
      </c>
      <c r="L499" s="45">
        <f>ПРОТОКОЛ!L2180</f>
        <v>0</v>
      </c>
      <c r="M499" s="43">
        <f>ПРОТОКОЛ!M2180</f>
        <v>0</v>
      </c>
      <c r="N499" s="45">
        <f>ПРОТОКОЛ!N2180</f>
        <v>0</v>
      </c>
      <c r="O499" s="46">
        <f>ПРОТОКОЛ!O2180</f>
        <v>0</v>
      </c>
      <c r="P499" s="44">
        <f t="shared" si="7"/>
        <v>20</v>
      </c>
    </row>
    <row r="500" spans="1:16" ht="15" customHeight="1">
      <c r="A500" s="41">
        <f>ПРОТОКОЛ!B2181</f>
        <v>0</v>
      </c>
      <c r="B500" s="41" t="str">
        <f>ПРОТОКОЛ!R2181</f>
        <v>Субъект Российской Федерации 81</v>
      </c>
      <c r="C500" s="43">
        <f>ПРОТОКОЛ!C2181</f>
        <v>0</v>
      </c>
      <c r="D500" s="45">
        <f>ПРОТОКОЛ!D2181</f>
        <v>0</v>
      </c>
      <c r="E500" s="43">
        <f>ПРОТОКОЛ!E2181</f>
        <v>0</v>
      </c>
      <c r="F500" s="45">
        <f>ПРОТОКОЛ!F2181</f>
        <v>0</v>
      </c>
      <c r="G500" s="43">
        <f>ПРОТОКОЛ!G2181</f>
        <v>0</v>
      </c>
      <c r="H500" s="43">
        <f>ПРОТОКОЛ!H2181</f>
        <v>0</v>
      </c>
      <c r="I500" s="43">
        <f>ПРОТОКОЛ!I2181</f>
        <v>0</v>
      </c>
      <c r="J500" s="43">
        <f>ПРОТОКОЛ!J2181</f>
        <v>0</v>
      </c>
      <c r="K500" s="43">
        <f>ПРОТОКОЛ!K2181</f>
        <v>0</v>
      </c>
      <c r="L500" s="45">
        <f>ПРОТОКОЛ!L2181</f>
        <v>0</v>
      </c>
      <c r="M500" s="43">
        <f>ПРОТОКОЛ!M2181</f>
        <v>0</v>
      </c>
      <c r="N500" s="45">
        <f>ПРОТОКОЛ!N2181</f>
        <v>0</v>
      </c>
      <c r="O500" s="46">
        <f>ПРОТОКОЛ!O2181</f>
        <v>0</v>
      </c>
      <c r="P500" s="44">
        <f t="shared" si="7"/>
        <v>20</v>
      </c>
    </row>
    <row r="501" spans="1:16" ht="15" customHeight="1">
      <c r="A501" s="41">
        <f>ПРОТОКОЛ!B2182</f>
        <v>0</v>
      </c>
      <c r="B501" s="41" t="str">
        <f>ПРОТОКОЛ!R2182</f>
        <v>Субъект Российской Федерации 81</v>
      </c>
      <c r="C501" s="43">
        <f>ПРОТОКОЛ!C2182</f>
        <v>0</v>
      </c>
      <c r="D501" s="45">
        <f>ПРОТОКОЛ!D2182</f>
        <v>0</v>
      </c>
      <c r="E501" s="43">
        <f>ПРОТОКОЛ!E2182</f>
        <v>0</v>
      </c>
      <c r="F501" s="45">
        <f>ПРОТОКОЛ!F2182</f>
        <v>0</v>
      </c>
      <c r="G501" s="43">
        <f>ПРОТОКОЛ!G2182</f>
        <v>0</v>
      </c>
      <c r="H501" s="43">
        <f>ПРОТОКОЛ!H2182</f>
        <v>0</v>
      </c>
      <c r="I501" s="43">
        <f>ПРОТОКОЛ!I2182</f>
        <v>0</v>
      </c>
      <c r="J501" s="43">
        <f>ПРОТОКОЛ!J2182</f>
        <v>0</v>
      </c>
      <c r="K501" s="43">
        <f>ПРОТОКОЛ!K2182</f>
        <v>0</v>
      </c>
      <c r="L501" s="45">
        <f>ПРОТОКОЛ!L2182</f>
        <v>0</v>
      </c>
      <c r="M501" s="43">
        <f>ПРОТОКОЛ!M2182</f>
        <v>0</v>
      </c>
      <c r="N501" s="45">
        <f>ПРОТОКОЛ!N2182</f>
        <v>0</v>
      </c>
      <c r="O501" s="46">
        <f>ПРОТОКОЛ!O2182</f>
        <v>0</v>
      </c>
      <c r="P501" s="44">
        <f t="shared" si="7"/>
        <v>20</v>
      </c>
    </row>
    <row r="502" spans="1:16" ht="15" customHeight="1">
      <c r="A502" s="42">
        <f>ПРОТОКОЛ!B2204</f>
        <v>0</v>
      </c>
      <c r="B502" s="42" t="str">
        <f>ПРОТОКОЛ!R2204</f>
        <v>Субъект Российской Федерации 82</v>
      </c>
      <c r="C502" s="43">
        <f>ПРОТОКОЛ!C2204</f>
        <v>0</v>
      </c>
      <c r="D502" s="45">
        <f>ПРОТОКОЛ!D2204</f>
        <v>0</v>
      </c>
      <c r="E502" s="43">
        <f>ПРОТОКОЛ!E2204</f>
        <v>0</v>
      </c>
      <c r="F502" s="45">
        <f>ПРОТОКОЛ!F2204</f>
        <v>0</v>
      </c>
      <c r="G502" s="43">
        <f>ПРОТОКОЛ!G2204</f>
        <v>0</v>
      </c>
      <c r="H502" s="43">
        <f>ПРОТОКОЛ!H2204</f>
        <v>0</v>
      </c>
      <c r="I502" s="43">
        <f>ПРОТОКОЛ!I2204</f>
        <v>0</v>
      </c>
      <c r="J502" s="43">
        <f>ПРОТОКОЛ!J2204</f>
        <v>0</v>
      </c>
      <c r="K502" s="43">
        <f>ПРОТОКОЛ!K2204</f>
        <v>0</v>
      </c>
      <c r="L502" s="45">
        <f>ПРОТОКОЛ!L2204</f>
        <v>0</v>
      </c>
      <c r="M502" s="43">
        <f>ПРОТОКОЛ!M2204</f>
        <v>0</v>
      </c>
      <c r="N502" s="45">
        <f>ПРОТОКОЛ!N2204</f>
        <v>0</v>
      </c>
      <c r="O502" s="46">
        <f>ПРОТОКОЛ!O2204</f>
        <v>0</v>
      </c>
      <c r="P502" s="44">
        <f t="shared" si="7"/>
        <v>20</v>
      </c>
    </row>
    <row r="503" spans="1:16" ht="15" customHeight="1">
      <c r="A503" s="42">
        <f>ПРОТОКОЛ!B2205</f>
        <v>0</v>
      </c>
      <c r="B503" s="42" t="str">
        <f>ПРОТОКОЛ!R2205</f>
        <v>Субъект Российской Федерации 82</v>
      </c>
      <c r="C503" s="43">
        <f>ПРОТОКОЛ!C2205</f>
        <v>0</v>
      </c>
      <c r="D503" s="45">
        <f>ПРОТОКОЛ!D2205</f>
        <v>0</v>
      </c>
      <c r="E503" s="43">
        <f>ПРОТОКОЛ!E2205</f>
        <v>0</v>
      </c>
      <c r="F503" s="45">
        <f>ПРОТОКОЛ!F2205</f>
        <v>0</v>
      </c>
      <c r="G503" s="43">
        <f>ПРОТОКОЛ!G2205</f>
        <v>0</v>
      </c>
      <c r="H503" s="43">
        <f>ПРОТОКОЛ!H2205</f>
        <v>0</v>
      </c>
      <c r="I503" s="43">
        <f>ПРОТОКОЛ!I2205</f>
        <v>0</v>
      </c>
      <c r="J503" s="43">
        <f>ПРОТОКОЛ!J2205</f>
        <v>0</v>
      </c>
      <c r="K503" s="43">
        <f>ПРОТОКОЛ!K2205</f>
        <v>0</v>
      </c>
      <c r="L503" s="45">
        <f>ПРОТОКОЛ!L2205</f>
        <v>0</v>
      </c>
      <c r="M503" s="43">
        <f>ПРОТОКОЛ!M2205</f>
        <v>0</v>
      </c>
      <c r="N503" s="45">
        <f>ПРОТОКОЛ!N2205</f>
        <v>0</v>
      </c>
      <c r="O503" s="46">
        <f>ПРОТОКОЛ!O2205</f>
        <v>0</v>
      </c>
      <c r="P503" s="44">
        <f t="shared" si="7"/>
        <v>20</v>
      </c>
    </row>
    <row r="504" spans="1:16" ht="15" customHeight="1">
      <c r="A504" s="42">
        <f>ПРОТОКОЛ!B2206</f>
        <v>0</v>
      </c>
      <c r="B504" s="42" t="str">
        <f>ПРОТОКОЛ!R2206</f>
        <v>Субъект Российской Федерации 82</v>
      </c>
      <c r="C504" s="43">
        <f>ПРОТОКОЛ!C2206</f>
        <v>0</v>
      </c>
      <c r="D504" s="45">
        <f>ПРОТОКОЛ!D2206</f>
        <v>0</v>
      </c>
      <c r="E504" s="43">
        <f>ПРОТОКОЛ!E2206</f>
        <v>0</v>
      </c>
      <c r="F504" s="45">
        <f>ПРОТОКОЛ!F2206</f>
        <v>0</v>
      </c>
      <c r="G504" s="43">
        <f>ПРОТОКОЛ!G2206</f>
        <v>0</v>
      </c>
      <c r="H504" s="43">
        <f>ПРОТОКОЛ!H2206</f>
        <v>0</v>
      </c>
      <c r="I504" s="43">
        <f>ПРОТОКОЛ!I2206</f>
        <v>0</v>
      </c>
      <c r="J504" s="43">
        <f>ПРОТОКОЛ!J2206</f>
        <v>0</v>
      </c>
      <c r="K504" s="43">
        <f>ПРОТОКОЛ!K2206</f>
        <v>0</v>
      </c>
      <c r="L504" s="45">
        <f>ПРОТОКОЛ!L2206</f>
        <v>0</v>
      </c>
      <c r="M504" s="43">
        <f>ПРОТОКОЛ!M2206</f>
        <v>0</v>
      </c>
      <c r="N504" s="45">
        <f>ПРОТОКОЛ!N2206</f>
        <v>0</v>
      </c>
      <c r="O504" s="46">
        <f>ПРОТОКОЛ!O2206</f>
        <v>0</v>
      </c>
      <c r="P504" s="44">
        <f t="shared" si="7"/>
        <v>20</v>
      </c>
    </row>
    <row r="505" spans="1:16" ht="15" customHeight="1">
      <c r="A505" s="42">
        <f>ПРОТОКОЛ!B2207</f>
        <v>0</v>
      </c>
      <c r="B505" s="42" t="str">
        <f>ПРОТОКОЛ!R2207</f>
        <v>Субъект Российской Федерации 82</v>
      </c>
      <c r="C505" s="43">
        <f>ПРОТОКОЛ!C2207</f>
        <v>0</v>
      </c>
      <c r="D505" s="45">
        <f>ПРОТОКОЛ!D2207</f>
        <v>0</v>
      </c>
      <c r="E505" s="43">
        <f>ПРОТОКОЛ!E2207</f>
        <v>0</v>
      </c>
      <c r="F505" s="45">
        <f>ПРОТОКОЛ!F2207</f>
        <v>0</v>
      </c>
      <c r="G505" s="43">
        <f>ПРОТОКОЛ!G2207</f>
        <v>0</v>
      </c>
      <c r="H505" s="43">
        <f>ПРОТОКОЛ!H2207</f>
        <v>0</v>
      </c>
      <c r="I505" s="43">
        <f>ПРОТОКОЛ!I2207</f>
        <v>0</v>
      </c>
      <c r="J505" s="43">
        <f>ПРОТОКОЛ!J2207</f>
        <v>0</v>
      </c>
      <c r="K505" s="43">
        <f>ПРОТОКОЛ!K2207</f>
        <v>0</v>
      </c>
      <c r="L505" s="45">
        <f>ПРОТОКОЛ!L2207</f>
        <v>0</v>
      </c>
      <c r="M505" s="43">
        <f>ПРОТОКОЛ!M2207</f>
        <v>0</v>
      </c>
      <c r="N505" s="45">
        <f>ПРОТОКОЛ!N2207</f>
        <v>0</v>
      </c>
      <c r="O505" s="46">
        <f>ПРОТОКОЛ!O2207</f>
        <v>0</v>
      </c>
      <c r="P505" s="44">
        <f t="shared" si="7"/>
        <v>20</v>
      </c>
    </row>
    <row r="506" spans="1:16" ht="15" customHeight="1">
      <c r="A506" s="42">
        <f>ПРОТОКОЛ!B2208</f>
        <v>0</v>
      </c>
      <c r="B506" s="42" t="str">
        <f>ПРОТОКОЛ!R2208</f>
        <v>Субъект Российской Федерации 82</v>
      </c>
      <c r="C506" s="43">
        <f>ПРОТОКОЛ!C2208</f>
        <v>0</v>
      </c>
      <c r="D506" s="45">
        <f>ПРОТОКОЛ!D2208</f>
        <v>0</v>
      </c>
      <c r="E506" s="43">
        <f>ПРОТОКОЛ!E2208</f>
        <v>0</v>
      </c>
      <c r="F506" s="45">
        <f>ПРОТОКОЛ!F2208</f>
        <v>0</v>
      </c>
      <c r="G506" s="43">
        <f>ПРОТОКОЛ!G2208</f>
        <v>0</v>
      </c>
      <c r="H506" s="43">
        <f>ПРОТОКОЛ!H2208</f>
        <v>0</v>
      </c>
      <c r="I506" s="43">
        <f>ПРОТОКОЛ!I2208</f>
        <v>0</v>
      </c>
      <c r="J506" s="43">
        <f>ПРОТОКОЛ!J2208</f>
        <v>0</v>
      </c>
      <c r="K506" s="43">
        <f>ПРОТОКОЛ!K2208</f>
        <v>0</v>
      </c>
      <c r="L506" s="45">
        <f>ПРОТОКОЛ!L2208</f>
        <v>0</v>
      </c>
      <c r="M506" s="43">
        <f>ПРОТОКОЛ!M2208</f>
        <v>0</v>
      </c>
      <c r="N506" s="45">
        <f>ПРОТОКОЛ!N2208</f>
        <v>0</v>
      </c>
      <c r="O506" s="46">
        <f>ПРОТОКОЛ!O2208</f>
        <v>0</v>
      </c>
      <c r="P506" s="44">
        <f t="shared" si="7"/>
        <v>20</v>
      </c>
    </row>
    <row r="507" spans="1:16" ht="15" customHeight="1">
      <c r="A507" s="42">
        <f>ПРОТОКОЛ!B2209</f>
        <v>0</v>
      </c>
      <c r="B507" s="42" t="str">
        <f>ПРОТОКОЛ!R2209</f>
        <v>Субъект Российской Федерации 82</v>
      </c>
      <c r="C507" s="43">
        <f>ПРОТОКОЛ!C2209</f>
        <v>0</v>
      </c>
      <c r="D507" s="45">
        <f>ПРОТОКОЛ!D2209</f>
        <v>0</v>
      </c>
      <c r="E507" s="43">
        <f>ПРОТОКОЛ!E2209</f>
        <v>0</v>
      </c>
      <c r="F507" s="45">
        <f>ПРОТОКОЛ!F2209</f>
        <v>0</v>
      </c>
      <c r="G507" s="43">
        <f>ПРОТОКОЛ!G2209</f>
        <v>0</v>
      </c>
      <c r="H507" s="43">
        <f>ПРОТОКОЛ!H2209</f>
        <v>0</v>
      </c>
      <c r="I507" s="43">
        <f>ПРОТОКОЛ!I2209</f>
        <v>0</v>
      </c>
      <c r="J507" s="43">
        <f>ПРОТОКОЛ!J2209</f>
        <v>0</v>
      </c>
      <c r="K507" s="43">
        <f>ПРОТОКОЛ!K2209</f>
        <v>0</v>
      </c>
      <c r="L507" s="45">
        <f>ПРОТОКОЛ!L2209</f>
        <v>0</v>
      </c>
      <c r="M507" s="43">
        <f>ПРОТОКОЛ!M2209</f>
        <v>0</v>
      </c>
      <c r="N507" s="45">
        <f>ПРОТОКОЛ!N2209</f>
        <v>0</v>
      </c>
      <c r="O507" s="46">
        <f>ПРОТОКОЛ!O2209</f>
        <v>0</v>
      </c>
      <c r="P507" s="44">
        <f t="shared" si="7"/>
        <v>20</v>
      </c>
    </row>
    <row r="508" spans="1:16" ht="15" customHeight="1">
      <c r="A508" s="41">
        <f>ПРОТОКОЛ!B2231</f>
        <v>0</v>
      </c>
      <c r="B508" s="41" t="str">
        <f>ПРОТОКОЛ!R2231</f>
        <v>Субъект Российской Федерации 83</v>
      </c>
      <c r="C508" s="43">
        <f>ПРОТОКОЛ!C2231</f>
        <v>0</v>
      </c>
      <c r="D508" s="45">
        <f>ПРОТОКОЛ!D2231</f>
        <v>0</v>
      </c>
      <c r="E508" s="43">
        <f>ПРОТОКОЛ!E2231</f>
        <v>0</v>
      </c>
      <c r="F508" s="45">
        <f>ПРОТОКОЛ!F2231</f>
        <v>0</v>
      </c>
      <c r="G508" s="43">
        <f>ПРОТОКОЛ!G2231</f>
        <v>0</v>
      </c>
      <c r="H508" s="43">
        <f>ПРОТОКОЛ!H2231</f>
        <v>0</v>
      </c>
      <c r="I508" s="43">
        <f>ПРОТОКОЛ!I2231</f>
        <v>0</v>
      </c>
      <c r="J508" s="43">
        <f>ПРОТОКОЛ!J2231</f>
        <v>0</v>
      </c>
      <c r="K508" s="43">
        <f>ПРОТОКОЛ!K2231</f>
        <v>0</v>
      </c>
      <c r="L508" s="45">
        <f>ПРОТОКОЛ!L2231</f>
        <v>0</v>
      </c>
      <c r="M508" s="43">
        <f>ПРОТОКОЛ!M2231</f>
        <v>0</v>
      </c>
      <c r="N508" s="45">
        <f>ПРОТОКОЛ!N2231</f>
        <v>0</v>
      </c>
      <c r="O508" s="46">
        <f>ПРОТОКОЛ!O2231</f>
        <v>0</v>
      </c>
      <c r="P508" s="44">
        <f t="shared" si="7"/>
        <v>20</v>
      </c>
    </row>
    <row r="509" spans="1:16" ht="15" customHeight="1">
      <c r="A509" s="41">
        <f>ПРОТОКОЛ!B2232</f>
        <v>0</v>
      </c>
      <c r="B509" s="41" t="str">
        <f>ПРОТОКОЛ!R2232</f>
        <v>Субъект Российской Федерации 83</v>
      </c>
      <c r="C509" s="43">
        <f>ПРОТОКОЛ!C2232</f>
        <v>0</v>
      </c>
      <c r="D509" s="45">
        <f>ПРОТОКОЛ!D2232</f>
        <v>0</v>
      </c>
      <c r="E509" s="43">
        <f>ПРОТОКОЛ!E2232</f>
        <v>0</v>
      </c>
      <c r="F509" s="45">
        <f>ПРОТОКОЛ!F2232</f>
        <v>0</v>
      </c>
      <c r="G509" s="43">
        <f>ПРОТОКОЛ!G2232</f>
        <v>0</v>
      </c>
      <c r="H509" s="43">
        <f>ПРОТОКОЛ!H2232</f>
        <v>0</v>
      </c>
      <c r="I509" s="43">
        <f>ПРОТОКОЛ!I2232</f>
        <v>0</v>
      </c>
      <c r="J509" s="43">
        <f>ПРОТОКОЛ!J2232</f>
        <v>0</v>
      </c>
      <c r="K509" s="43">
        <f>ПРОТОКОЛ!K2232</f>
        <v>0</v>
      </c>
      <c r="L509" s="45">
        <f>ПРОТОКОЛ!L2232</f>
        <v>0</v>
      </c>
      <c r="M509" s="43">
        <f>ПРОТОКОЛ!M2232</f>
        <v>0</v>
      </c>
      <c r="N509" s="45">
        <f>ПРОТОКОЛ!N2232</f>
        <v>0</v>
      </c>
      <c r="O509" s="46">
        <f>ПРОТОКОЛ!O2232</f>
        <v>0</v>
      </c>
      <c r="P509" s="44">
        <f t="shared" si="7"/>
        <v>20</v>
      </c>
    </row>
    <row r="510" spans="1:16" ht="15" customHeight="1">
      <c r="A510" s="41">
        <f>ПРОТОКОЛ!B2233</f>
        <v>0</v>
      </c>
      <c r="B510" s="41" t="str">
        <f>ПРОТОКОЛ!R2233</f>
        <v>Субъект Российской Федерации 83</v>
      </c>
      <c r="C510" s="43">
        <f>ПРОТОКОЛ!C2233</f>
        <v>0</v>
      </c>
      <c r="D510" s="45">
        <f>ПРОТОКОЛ!D2233</f>
        <v>0</v>
      </c>
      <c r="E510" s="43">
        <f>ПРОТОКОЛ!E2233</f>
        <v>0</v>
      </c>
      <c r="F510" s="45">
        <f>ПРОТОКОЛ!F2233</f>
        <v>0</v>
      </c>
      <c r="G510" s="43">
        <f>ПРОТОКОЛ!G2233</f>
        <v>0</v>
      </c>
      <c r="H510" s="43">
        <f>ПРОТОКОЛ!H2233</f>
        <v>0</v>
      </c>
      <c r="I510" s="43">
        <f>ПРОТОКОЛ!I2233</f>
        <v>0</v>
      </c>
      <c r="J510" s="43">
        <f>ПРОТОКОЛ!J2233</f>
        <v>0</v>
      </c>
      <c r="K510" s="43">
        <f>ПРОТОКОЛ!K2233</f>
        <v>0</v>
      </c>
      <c r="L510" s="45">
        <f>ПРОТОКОЛ!L2233</f>
        <v>0</v>
      </c>
      <c r="M510" s="43">
        <f>ПРОТОКОЛ!M2233</f>
        <v>0</v>
      </c>
      <c r="N510" s="45">
        <f>ПРОТОКОЛ!N2233</f>
        <v>0</v>
      </c>
      <c r="O510" s="46">
        <f>ПРОТОКОЛ!O2233</f>
        <v>0</v>
      </c>
      <c r="P510" s="44">
        <f t="shared" si="7"/>
        <v>20</v>
      </c>
    </row>
    <row r="511" spans="1:16" ht="15" customHeight="1">
      <c r="A511" s="41">
        <f>ПРОТОКОЛ!B2234</f>
        <v>0</v>
      </c>
      <c r="B511" s="41" t="str">
        <f>ПРОТОКОЛ!R2234</f>
        <v>Субъект Российской Федерации 83</v>
      </c>
      <c r="C511" s="43">
        <f>ПРОТОКОЛ!C2234</f>
        <v>0</v>
      </c>
      <c r="D511" s="45">
        <f>ПРОТОКОЛ!D2234</f>
        <v>0</v>
      </c>
      <c r="E511" s="43">
        <f>ПРОТОКОЛ!E2234</f>
        <v>0</v>
      </c>
      <c r="F511" s="45">
        <f>ПРОТОКОЛ!F2234</f>
        <v>0</v>
      </c>
      <c r="G511" s="43">
        <f>ПРОТОКОЛ!G2234</f>
        <v>0</v>
      </c>
      <c r="H511" s="43">
        <f>ПРОТОКОЛ!H2234</f>
        <v>0</v>
      </c>
      <c r="I511" s="43">
        <f>ПРОТОКОЛ!I2234</f>
        <v>0</v>
      </c>
      <c r="J511" s="43">
        <f>ПРОТОКОЛ!J2234</f>
        <v>0</v>
      </c>
      <c r="K511" s="43">
        <f>ПРОТОКОЛ!K2234</f>
        <v>0</v>
      </c>
      <c r="L511" s="45">
        <f>ПРОТОКОЛ!L2234</f>
        <v>0</v>
      </c>
      <c r="M511" s="43">
        <f>ПРОТОКОЛ!M2234</f>
        <v>0</v>
      </c>
      <c r="N511" s="45">
        <f>ПРОТОКОЛ!N2234</f>
        <v>0</v>
      </c>
      <c r="O511" s="46">
        <f>ПРОТОКОЛ!O2234</f>
        <v>0</v>
      </c>
      <c r="P511" s="44">
        <f t="shared" si="7"/>
        <v>20</v>
      </c>
    </row>
    <row r="512" spans="1:16" ht="15" customHeight="1">
      <c r="A512" s="41">
        <f>ПРОТОКОЛ!B2235</f>
        <v>0</v>
      </c>
      <c r="B512" s="41" t="str">
        <f>ПРОТОКОЛ!R2235</f>
        <v>Субъект Российской Федерации 83</v>
      </c>
      <c r="C512" s="43">
        <f>ПРОТОКОЛ!C2235</f>
        <v>0</v>
      </c>
      <c r="D512" s="45">
        <f>ПРОТОКОЛ!D2235</f>
        <v>0</v>
      </c>
      <c r="E512" s="43">
        <f>ПРОТОКОЛ!E2235</f>
        <v>0</v>
      </c>
      <c r="F512" s="45">
        <f>ПРОТОКОЛ!F2235</f>
        <v>0</v>
      </c>
      <c r="G512" s="43">
        <f>ПРОТОКОЛ!G2235</f>
        <v>0</v>
      </c>
      <c r="H512" s="43">
        <f>ПРОТОКОЛ!H2235</f>
        <v>0</v>
      </c>
      <c r="I512" s="43">
        <f>ПРОТОКОЛ!I2235</f>
        <v>0</v>
      </c>
      <c r="J512" s="43">
        <f>ПРОТОКОЛ!J2235</f>
        <v>0</v>
      </c>
      <c r="K512" s="43">
        <f>ПРОТОКОЛ!K2235</f>
        <v>0</v>
      </c>
      <c r="L512" s="45">
        <f>ПРОТОКОЛ!L2235</f>
        <v>0</v>
      </c>
      <c r="M512" s="43">
        <f>ПРОТОКОЛ!M2235</f>
        <v>0</v>
      </c>
      <c r="N512" s="45">
        <f>ПРОТОКОЛ!N2235</f>
        <v>0</v>
      </c>
      <c r="O512" s="46">
        <f>ПРОТОКОЛ!O2235</f>
        <v>0</v>
      </c>
      <c r="P512" s="44">
        <f t="shared" si="7"/>
        <v>20</v>
      </c>
    </row>
    <row r="513" spans="1:16" ht="15" customHeight="1">
      <c r="A513" s="41">
        <f>ПРОТОКОЛ!B2236</f>
        <v>0</v>
      </c>
      <c r="B513" s="41" t="str">
        <f>ПРОТОКОЛ!R2236</f>
        <v>Субъект Российской Федерации 83</v>
      </c>
      <c r="C513" s="43">
        <f>ПРОТОКОЛ!C2236</f>
        <v>0</v>
      </c>
      <c r="D513" s="45">
        <f>ПРОТОКОЛ!D2236</f>
        <v>0</v>
      </c>
      <c r="E513" s="43">
        <f>ПРОТОКОЛ!E2236</f>
        <v>0</v>
      </c>
      <c r="F513" s="45">
        <f>ПРОТОКОЛ!F2236</f>
        <v>0</v>
      </c>
      <c r="G513" s="43">
        <f>ПРОТОКОЛ!G2236</f>
        <v>0</v>
      </c>
      <c r="H513" s="43">
        <f>ПРОТОКОЛ!H2236</f>
        <v>0</v>
      </c>
      <c r="I513" s="43">
        <f>ПРОТОКОЛ!I2236</f>
        <v>0</v>
      </c>
      <c r="J513" s="43">
        <f>ПРОТОКОЛ!J2236</f>
        <v>0</v>
      </c>
      <c r="K513" s="43">
        <f>ПРОТОКОЛ!K2236</f>
        <v>0</v>
      </c>
      <c r="L513" s="45">
        <f>ПРОТОКОЛ!L2236</f>
        <v>0</v>
      </c>
      <c r="M513" s="43">
        <f>ПРОТОКОЛ!M2236</f>
        <v>0</v>
      </c>
      <c r="N513" s="45">
        <f>ПРОТОКОЛ!N2236</f>
        <v>0</v>
      </c>
      <c r="O513" s="46">
        <f>ПРОТОКОЛ!O2236</f>
        <v>0</v>
      </c>
      <c r="P513" s="44">
        <f t="shared" si="7"/>
        <v>20</v>
      </c>
    </row>
    <row r="514" spans="1:16" ht="15" customHeight="1">
      <c r="A514" s="42">
        <f>ПРОТОКОЛ!B2258</f>
        <v>0</v>
      </c>
      <c r="B514" s="42" t="str">
        <f>ПРОТОКОЛ!R2258</f>
        <v>Субъект Российской Федерации 84</v>
      </c>
      <c r="C514" s="43">
        <f>ПРОТОКОЛ!C2258</f>
        <v>0</v>
      </c>
      <c r="D514" s="45">
        <f>ПРОТОКОЛ!D2258</f>
        <v>0</v>
      </c>
      <c r="E514" s="43">
        <f>ПРОТОКОЛ!E2258</f>
        <v>0</v>
      </c>
      <c r="F514" s="45">
        <f>ПРОТОКОЛ!F2258</f>
        <v>0</v>
      </c>
      <c r="G514" s="43">
        <f>ПРОТОКОЛ!G2258</f>
        <v>0</v>
      </c>
      <c r="H514" s="43">
        <f>ПРОТОКОЛ!H2258</f>
        <v>0</v>
      </c>
      <c r="I514" s="43">
        <f>ПРОТОКОЛ!I2258</f>
        <v>0</v>
      </c>
      <c r="J514" s="43">
        <f>ПРОТОКОЛ!J2258</f>
        <v>0</v>
      </c>
      <c r="K514" s="43">
        <f>ПРОТОКОЛ!K2258</f>
        <v>0</v>
      </c>
      <c r="L514" s="45">
        <f>ПРОТОКОЛ!L2258</f>
        <v>0</v>
      </c>
      <c r="M514" s="43">
        <f>ПРОТОКОЛ!M2258</f>
        <v>0</v>
      </c>
      <c r="N514" s="45">
        <f>ПРОТОКОЛ!N2258</f>
        <v>0</v>
      </c>
      <c r="O514" s="46">
        <f>ПРОТОКОЛ!O2258</f>
        <v>0</v>
      </c>
      <c r="P514" s="44">
        <f t="shared" si="7"/>
        <v>20</v>
      </c>
    </row>
    <row r="515" spans="1:16" ht="15" customHeight="1">
      <c r="A515" s="42">
        <f>ПРОТОКОЛ!B2259</f>
        <v>0</v>
      </c>
      <c r="B515" s="42" t="str">
        <f>ПРОТОКОЛ!R2259</f>
        <v>Субъект Российской Федерации 84</v>
      </c>
      <c r="C515" s="43">
        <f>ПРОТОКОЛ!C2259</f>
        <v>0</v>
      </c>
      <c r="D515" s="45">
        <f>ПРОТОКОЛ!D2259</f>
        <v>0</v>
      </c>
      <c r="E515" s="43">
        <f>ПРОТОКОЛ!E2259</f>
        <v>0</v>
      </c>
      <c r="F515" s="45">
        <f>ПРОТОКОЛ!F2259</f>
        <v>0</v>
      </c>
      <c r="G515" s="43">
        <f>ПРОТОКОЛ!G2259</f>
        <v>0</v>
      </c>
      <c r="H515" s="43">
        <f>ПРОТОКОЛ!H2259</f>
        <v>0</v>
      </c>
      <c r="I515" s="43">
        <f>ПРОТОКОЛ!I2259</f>
        <v>0</v>
      </c>
      <c r="J515" s="43">
        <f>ПРОТОКОЛ!J2259</f>
        <v>0</v>
      </c>
      <c r="K515" s="43">
        <f>ПРОТОКОЛ!K2259</f>
        <v>0</v>
      </c>
      <c r="L515" s="45">
        <f>ПРОТОКОЛ!L2259</f>
        <v>0</v>
      </c>
      <c r="M515" s="43">
        <f>ПРОТОКОЛ!M2259</f>
        <v>0</v>
      </c>
      <c r="N515" s="45">
        <f>ПРОТОКОЛ!N2259</f>
        <v>0</v>
      </c>
      <c r="O515" s="46">
        <f>ПРОТОКОЛ!O2259</f>
        <v>0</v>
      </c>
      <c r="P515" s="44">
        <f t="shared" si="7"/>
        <v>20</v>
      </c>
    </row>
    <row r="516" spans="1:16" ht="15" customHeight="1">
      <c r="A516" s="42">
        <f>ПРОТОКОЛ!B2260</f>
        <v>0</v>
      </c>
      <c r="B516" s="42" t="str">
        <f>ПРОТОКОЛ!R2260</f>
        <v>Субъект Российской Федерации 84</v>
      </c>
      <c r="C516" s="43">
        <f>ПРОТОКОЛ!C2260</f>
        <v>0</v>
      </c>
      <c r="D516" s="45">
        <f>ПРОТОКОЛ!D2260</f>
        <v>0</v>
      </c>
      <c r="E516" s="43">
        <f>ПРОТОКОЛ!E2260</f>
        <v>0</v>
      </c>
      <c r="F516" s="45">
        <f>ПРОТОКОЛ!F2260</f>
        <v>0</v>
      </c>
      <c r="G516" s="43">
        <f>ПРОТОКОЛ!G2260</f>
        <v>0</v>
      </c>
      <c r="H516" s="43">
        <f>ПРОТОКОЛ!H2260</f>
        <v>0</v>
      </c>
      <c r="I516" s="43">
        <f>ПРОТОКОЛ!I2260</f>
        <v>0</v>
      </c>
      <c r="J516" s="43">
        <f>ПРОТОКОЛ!J2260</f>
        <v>0</v>
      </c>
      <c r="K516" s="43">
        <f>ПРОТОКОЛ!K2260</f>
        <v>0</v>
      </c>
      <c r="L516" s="45">
        <f>ПРОТОКОЛ!L2260</f>
        <v>0</v>
      </c>
      <c r="M516" s="43">
        <f>ПРОТОКОЛ!M2260</f>
        <v>0</v>
      </c>
      <c r="N516" s="45">
        <f>ПРОТОКОЛ!N2260</f>
        <v>0</v>
      </c>
      <c r="O516" s="46">
        <f>ПРОТОКОЛ!O2260</f>
        <v>0</v>
      </c>
      <c r="P516" s="44">
        <f t="shared" si="7"/>
        <v>20</v>
      </c>
    </row>
    <row r="517" spans="1:16" ht="15" customHeight="1">
      <c r="A517" s="42">
        <f>ПРОТОКОЛ!B2261</f>
        <v>0</v>
      </c>
      <c r="B517" s="42" t="str">
        <f>ПРОТОКОЛ!R2261</f>
        <v>Субъект Российской Федерации 84</v>
      </c>
      <c r="C517" s="43">
        <f>ПРОТОКОЛ!C2261</f>
        <v>0</v>
      </c>
      <c r="D517" s="45">
        <f>ПРОТОКОЛ!D2261</f>
        <v>0</v>
      </c>
      <c r="E517" s="43">
        <f>ПРОТОКОЛ!E2261</f>
        <v>0</v>
      </c>
      <c r="F517" s="45">
        <f>ПРОТОКОЛ!F2261</f>
        <v>0</v>
      </c>
      <c r="G517" s="43">
        <f>ПРОТОКОЛ!G2261</f>
        <v>0</v>
      </c>
      <c r="H517" s="43">
        <f>ПРОТОКОЛ!H2261</f>
        <v>0</v>
      </c>
      <c r="I517" s="43">
        <f>ПРОТОКОЛ!I2261</f>
        <v>0</v>
      </c>
      <c r="J517" s="43">
        <f>ПРОТОКОЛ!J2261</f>
        <v>0</v>
      </c>
      <c r="K517" s="43">
        <f>ПРОТОКОЛ!K2261</f>
        <v>0</v>
      </c>
      <c r="L517" s="45">
        <f>ПРОТОКОЛ!L2261</f>
        <v>0</v>
      </c>
      <c r="M517" s="43">
        <f>ПРОТОКОЛ!M2261</f>
        <v>0</v>
      </c>
      <c r="N517" s="45">
        <f>ПРОТОКОЛ!N2261</f>
        <v>0</v>
      </c>
      <c r="O517" s="46">
        <f>ПРОТОКОЛ!O2261</f>
        <v>0</v>
      </c>
      <c r="P517" s="44">
        <f t="shared" si="7"/>
        <v>20</v>
      </c>
    </row>
    <row r="518" spans="1:16" ht="15" customHeight="1">
      <c r="A518" s="42">
        <f>ПРОТОКОЛ!B2262</f>
        <v>0</v>
      </c>
      <c r="B518" s="42" t="str">
        <f>ПРОТОКОЛ!R2262</f>
        <v>Субъект Российской Федерации 84</v>
      </c>
      <c r="C518" s="43">
        <f>ПРОТОКОЛ!C2262</f>
        <v>0</v>
      </c>
      <c r="D518" s="45">
        <f>ПРОТОКОЛ!D2262</f>
        <v>0</v>
      </c>
      <c r="E518" s="43">
        <f>ПРОТОКОЛ!E2262</f>
        <v>0</v>
      </c>
      <c r="F518" s="45">
        <f>ПРОТОКОЛ!F2262</f>
        <v>0</v>
      </c>
      <c r="G518" s="43">
        <f>ПРОТОКОЛ!G2262</f>
        <v>0</v>
      </c>
      <c r="H518" s="43">
        <f>ПРОТОКОЛ!H2262</f>
        <v>0</v>
      </c>
      <c r="I518" s="43">
        <f>ПРОТОКОЛ!I2262</f>
        <v>0</v>
      </c>
      <c r="J518" s="43">
        <f>ПРОТОКОЛ!J2262</f>
        <v>0</v>
      </c>
      <c r="K518" s="43">
        <f>ПРОТОКОЛ!K2262</f>
        <v>0</v>
      </c>
      <c r="L518" s="45">
        <f>ПРОТОКОЛ!L2262</f>
        <v>0</v>
      </c>
      <c r="M518" s="43">
        <f>ПРОТОКОЛ!M2262</f>
        <v>0</v>
      </c>
      <c r="N518" s="45">
        <f>ПРОТОКОЛ!N2262</f>
        <v>0</v>
      </c>
      <c r="O518" s="46">
        <f>ПРОТОКОЛ!O2262</f>
        <v>0</v>
      </c>
      <c r="P518" s="44">
        <f t="shared" si="7"/>
        <v>20</v>
      </c>
    </row>
    <row r="519" spans="1:16" ht="15" customHeight="1">
      <c r="A519" s="42">
        <f>ПРОТОКОЛ!B2263</f>
        <v>0</v>
      </c>
      <c r="B519" s="42" t="str">
        <f>ПРОТОКОЛ!R2263</f>
        <v>Субъект Российской Федерации 84</v>
      </c>
      <c r="C519" s="43">
        <f>ПРОТОКОЛ!C2263</f>
        <v>0</v>
      </c>
      <c r="D519" s="45">
        <f>ПРОТОКОЛ!D2263</f>
        <v>0</v>
      </c>
      <c r="E519" s="43">
        <f>ПРОТОКОЛ!E2263</f>
        <v>0</v>
      </c>
      <c r="F519" s="45">
        <f>ПРОТОКОЛ!F2263</f>
        <v>0</v>
      </c>
      <c r="G519" s="43">
        <f>ПРОТОКОЛ!G2263</f>
        <v>0</v>
      </c>
      <c r="H519" s="43">
        <f>ПРОТОКОЛ!H2263</f>
        <v>0</v>
      </c>
      <c r="I519" s="43">
        <f>ПРОТОКОЛ!I2263</f>
        <v>0</v>
      </c>
      <c r="J519" s="43">
        <f>ПРОТОКОЛ!J2263</f>
        <v>0</v>
      </c>
      <c r="K519" s="43">
        <f>ПРОТОКОЛ!K2263</f>
        <v>0</v>
      </c>
      <c r="L519" s="45">
        <f>ПРОТОКОЛ!L2263</f>
        <v>0</v>
      </c>
      <c r="M519" s="43">
        <f>ПРОТОКОЛ!M2263</f>
        <v>0</v>
      </c>
      <c r="N519" s="45">
        <f>ПРОТОКОЛ!N2263</f>
        <v>0</v>
      </c>
      <c r="O519" s="46">
        <f>ПРОТОКОЛ!O2263</f>
        <v>0</v>
      </c>
      <c r="P519" s="44">
        <f t="shared" si="7"/>
        <v>20</v>
      </c>
    </row>
    <row r="520" spans="1:16" ht="15" customHeight="1">
      <c r="A520" s="41">
        <f>ПРОТОКОЛ!B2285</f>
        <v>0</v>
      </c>
      <c r="B520" s="41" t="str">
        <f>ПРОТОКОЛ!R2285</f>
        <v>Субъект Российской Федерации 85</v>
      </c>
      <c r="C520" s="43">
        <f>ПРОТОКОЛ!C2285</f>
        <v>0</v>
      </c>
      <c r="D520" s="45">
        <f>ПРОТОКОЛ!D2285</f>
        <v>0</v>
      </c>
      <c r="E520" s="43">
        <f>ПРОТОКОЛ!E2285</f>
        <v>0</v>
      </c>
      <c r="F520" s="45">
        <f>ПРОТОКОЛ!F2285</f>
        <v>0</v>
      </c>
      <c r="G520" s="43">
        <f>ПРОТОКОЛ!G2285</f>
        <v>0</v>
      </c>
      <c r="H520" s="43">
        <f>ПРОТОКОЛ!H2285</f>
        <v>0</v>
      </c>
      <c r="I520" s="43">
        <f>ПРОТОКОЛ!I2285</f>
        <v>0</v>
      </c>
      <c r="J520" s="43">
        <f>ПРОТОКОЛ!J2285</f>
        <v>0</v>
      </c>
      <c r="K520" s="43">
        <f>ПРОТОКОЛ!K2285</f>
        <v>0</v>
      </c>
      <c r="L520" s="45">
        <f>ПРОТОКОЛ!L2285</f>
        <v>0</v>
      </c>
      <c r="M520" s="43">
        <f>ПРОТОКОЛ!M2285</f>
        <v>0</v>
      </c>
      <c r="N520" s="45">
        <f>ПРОТОКОЛ!N2285</f>
        <v>0</v>
      </c>
      <c r="O520" s="46">
        <f>ПРОТОКОЛ!O2285</f>
        <v>0</v>
      </c>
      <c r="P520" s="44">
        <f t="shared" si="7"/>
        <v>20</v>
      </c>
    </row>
    <row r="521" spans="1:16" ht="15" customHeight="1">
      <c r="A521" s="41">
        <f>ПРОТОКОЛ!B2286</f>
        <v>0</v>
      </c>
      <c r="B521" s="41" t="str">
        <f>ПРОТОКОЛ!R2286</f>
        <v>Субъект Российской Федерации 85</v>
      </c>
      <c r="C521" s="43">
        <f>ПРОТОКОЛ!C2286</f>
        <v>0</v>
      </c>
      <c r="D521" s="45">
        <f>ПРОТОКОЛ!D2286</f>
        <v>0</v>
      </c>
      <c r="E521" s="43">
        <f>ПРОТОКОЛ!E2286</f>
        <v>0</v>
      </c>
      <c r="F521" s="45">
        <f>ПРОТОКОЛ!F2286</f>
        <v>0</v>
      </c>
      <c r="G521" s="43">
        <f>ПРОТОКОЛ!G2286</f>
        <v>0</v>
      </c>
      <c r="H521" s="43">
        <f>ПРОТОКОЛ!H2286</f>
        <v>0</v>
      </c>
      <c r="I521" s="43">
        <f>ПРОТОКОЛ!I2286</f>
        <v>0</v>
      </c>
      <c r="J521" s="43">
        <f>ПРОТОКОЛ!J2286</f>
        <v>0</v>
      </c>
      <c r="K521" s="43">
        <f>ПРОТОКОЛ!K2286</f>
        <v>0</v>
      </c>
      <c r="L521" s="45">
        <f>ПРОТОКОЛ!L2286</f>
        <v>0</v>
      </c>
      <c r="M521" s="43">
        <f>ПРОТОКОЛ!M2286</f>
        <v>0</v>
      </c>
      <c r="N521" s="45">
        <f>ПРОТОКОЛ!N2286</f>
        <v>0</v>
      </c>
      <c r="O521" s="46">
        <f>ПРОТОКОЛ!O2286</f>
        <v>0</v>
      </c>
      <c r="P521" s="44">
        <f t="shared" si="7"/>
        <v>20</v>
      </c>
    </row>
    <row r="522" spans="1:16" ht="15" customHeight="1">
      <c r="A522" s="41">
        <f>ПРОТОКОЛ!B2287</f>
        <v>0</v>
      </c>
      <c r="B522" s="41" t="str">
        <f>ПРОТОКОЛ!R2287</f>
        <v>Субъект Российской Федерации 85</v>
      </c>
      <c r="C522" s="43">
        <f>ПРОТОКОЛ!C2287</f>
        <v>0</v>
      </c>
      <c r="D522" s="45">
        <f>ПРОТОКОЛ!D2287</f>
        <v>0</v>
      </c>
      <c r="E522" s="43">
        <f>ПРОТОКОЛ!E2287</f>
        <v>0</v>
      </c>
      <c r="F522" s="45">
        <f>ПРОТОКОЛ!F2287</f>
        <v>0</v>
      </c>
      <c r="G522" s="43">
        <f>ПРОТОКОЛ!G2287</f>
        <v>0</v>
      </c>
      <c r="H522" s="43">
        <f>ПРОТОКОЛ!H2287</f>
        <v>0</v>
      </c>
      <c r="I522" s="43">
        <f>ПРОТОКОЛ!I2287</f>
        <v>0</v>
      </c>
      <c r="J522" s="43">
        <f>ПРОТОКОЛ!J2287</f>
        <v>0</v>
      </c>
      <c r="K522" s="43">
        <f>ПРОТОКОЛ!K2287</f>
        <v>0</v>
      </c>
      <c r="L522" s="45">
        <f>ПРОТОКОЛ!L2287</f>
        <v>0</v>
      </c>
      <c r="M522" s="43">
        <f>ПРОТОКОЛ!M2287</f>
        <v>0</v>
      </c>
      <c r="N522" s="45">
        <f>ПРОТОКОЛ!N2287</f>
        <v>0</v>
      </c>
      <c r="O522" s="46">
        <f>ПРОТОКОЛ!O2287</f>
        <v>0</v>
      </c>
      <c r="P522" s="44">
        <f t="shared" si="7"/>
        <v>20</v>
      </c>
    </row>
    <row r="523" spans="1:16" ht="15" customHeight="1">
      <c r="A523" s="41">
        <f>ПРОТОКОЛ!B2288</f>
        <v>0</v>
      </c>
      <c r="B523" s="41" t="str">
        <f>ПРОТОКОЛ!R2288</f>
        <v>Субъект Российской Федерации 85</v>
      </c>
      <c r="C523" s="43">
        <f>ПРОТОКОЛ!C2288</f>
        <v>0</v>
      </c>
      <c r="D523" s="45">
        <f>ПРОТОКОЛ!D2288</f>
        <v>0</v>
      </c>
      <c r="E523" s="43">
        <f>ПРОТОКОЛ!E2288</f>
        <v>0</v>
      </c>
      <c r="F523" s="45">
        <f>ПРОТОКОЛ!F2288</f>
        <v>0</v>
      </c>
      <c r="G523" s="43">
        <f>ПРОТОКОЛ!G2288</f>
        <v>0</v>
      </c>
      <c r="H523" s="43">
        <f>ПРОТОКОЛ!H2288</f>
        <v>0</v>
      </c>
      <c r="I523" s="43">
        <f>ПРОТОКОЛ!I2288</f>
        <v>0</v>
      </c>
      <c r="J523" s="43">
        <f>ПРОТОКОЛ!J2288</f>
        <v>0</v>
      </c>
      <c r="K523" s="43">
        <f>ПРОТОКОЛ!K2288</f>
        <v>0</v>
      </c>
      <c r="L523" s="45">
        <f>ПРОТОКОЛ!L2288</f>
        <v>0</v>
      </c>
      <c r="M523" s="43">
        <f>ПРОТОКОЛ!M2288</f>
        <v>0</v>
      </c>
      <c r="N523" s="45">
        <f>ПРОТОКОЛ!N2288</f>
        <v>0</v>
      </c>
      <c r="O523" s="46">
        <f>ПРОТОКОЛ!O2288</f>
        <v>0</v>
      </c>
      <c r="P523" s="44">
        <f t="shared" si="7"/>
        <v>20</v>
      </c>
    </row>
    <row r="524" spans="1:16" ht="15" customHeight="1">
      <c r="A524" s="41">
        <f>ПРОТОКОЛ!B2289</f>
        <v>0</v>
      </c>
      <c r="B524" s="41" t="str">
        <f>ПРОТОКОЛ!R2289</f>
        <v>Субъект Российской Федерации 85</v>
      </c>
      <c r="C524" s="43">
        <f>ПРОТОКОЛ!C2289</f>
        <v>0</v>
      </c>
      <c r="D524" s="45">
        <f>ПРОТОКОЛ!D2289</f>
        <v>0</v>
      </c>
      <c r="E524" s="43">
        <f>ПРОТОКОЛ!E2289</f>
        <v>0</v>
      </c>
      <c r="F524" s="45">
        <f>ПРОТОКОЛ!F2289</f>
        <v>0</v>
      </c>
      <c r="G524" s="43">
        <f>ПРОТОКОЛ!G2289</f>
        <v>0</v>
      </c>
      <c r="H524" s="43">
        <f>ПРОТОКОЛ!H2289</f>
        <v>0</v>
      </c>
      <c r="I524" s="43">
        <f>ПРОТОКОЛ!I2289</f>
        <v>0</v>
      </c>
      <c r="J524" s="43">
        <f>ПРОТОКОЛ!J2289</f>
        <v>0</v>
      </c>
      <c r="K524" s="43">
        <f>ПРОТОКОЛ!K2289</f>
        <v>0</v>
      </c>
      <c r="L524" s="45">
        <f>ПРОТОКОЛ!L2289</f>
        <v>0</v>
      </c>
      <c r="M524" s="43">
        <f>ПРОТОКОЛ!M2289</f>
        <v>0</v>
      </c>
      <c r="N524" s="45">
        <f>ПРОТОКОЛ!N2289</f>
        <v>0</v>
      </c>
      <c r="O524" s="46">
        <f>ПРОТОКОЛ!O2289</f>
        <v>0</v>
      </c>
      <c r="P524" s="44">
        <f t="shared" si="7"/>
        <v>20</v>
      </c>
    </row>
    <row r="525" spans="1:16" ht="15" customHeight="1">
      <c r="A525" s="41">
        <f>ПРОТОКОЛ!B2290</f>
        <v>0</v>
      </c>
      <c r="B525" s="41" t="str">
        <f>ПРОТОКОЛ!R2290</f>
        <v>Субъект Российской Федерации 85</v>
      </c>
      <c r="C525" s="43">
        <f>ПРОТОКОЛ!C2290</f>
        <v>0</v>
      </c>
      <c r="D525" s="45">
        <f>ПРОТОКОЛ!D2290</f>
        <v>0</v>
      </c>
      <c r="E525" s="43">
        <f>ПРОТОКОЛ!E2290</f>
        <v>0</v>
      </c>
      <c r="F525" s="45">
        <f>ПРОТОКОЛ!F2290</f>
        <v>0</v>
      </c>
      <c r="G525" s="43">
        <f>ПРОТОКОЛ!G2290</f>
        <v>0</v>
      </c>
      <c r="H525" s="43">
        <f>ПРОТОКОЛ!H2290</f>
        <v>0</v>
      </c>
      <c r="I525" s="43">
        <f>ПРОТОКОЛ!I2290</f>
        <v>0</v>
      </c>
      <c r="J525" s="43">
        <f>ПРОТОКОЛ!J2290</f>
        <v>0</v>
      </c>
      <c r="K525" s="43">
        <f>ПРОТОКОЛ!K2290</f>
        <v>0</v>
      </c>
      <c r="L525" s="45">
        <f>ПРОТОКОЛ!L2290</f>
        <v>0</v>
      </c>
      <c r="M525" s="43">
        <f>ПРОТОКОЛ!M2290</f>
        <v>0</v>
      </c>
      <c r="N525" s="45">
        <f>ПРОТОКОЛ!N2290</f>
        <v>0</v>
      </c>
      <c r="O525" s="46">
        <f>ПРОТОКОЛ!O2290</f>
        <v>0</v>
      </c>
      <c r="P525" s="44">
        <f t="shared" si="7"/>
        <v>20</v>
      </c>
    </row>
    <row r="526" spans="1:16" ht="15" customHeight="1">
      <c r="A526" s="42">
        <f>ПРОТОКОЛ!B2312</f>
        <v>0</v>
      </c>
      <c r="B526" s="42" t="str">
        <f>ПРОТОКОЛ!R2312</f>
        <v>Субъект Российской Федерации 86</v>
      </c>
      <c r="C526" s="43">
        <f>ПРОТОКОЛ!C2312</f>
        <v>0</v>
      </c>
      <c r="D526" s="45">
        <f>ПРОТОКОЛ!D2312</f>
        <v>0</v>
      </c>
      <c r="E526" s="43">
        <f>ПРОТОКОЛ!E2312</f>
        <v>0</v>
      </c>
      <c r="F526" s="45">
        <f>ПРОТОКОЛ!F2312</f>
        <v>0</v>
      </c>
      <c r="G526" s="43">
        <f>ПРОТОКОЛ!G2312</f>
        <v>0</v>
      </c>
      <c r="H526" s="43">
        <f>ПРОТОКОЛ!H2312</f>
        <v>0</v>
      </c>
      <c r="I526" s="43">
        <f>ПРОТОКОЛ!I2312</f>
        <v>0</v>
      </c>
      <c r="J526" s="43">
        <f>ПРОТОКОЛ!J2312</f>
        <v>0</v>
      </c>
      <c r="K526" s="43">
        <f>ПРОТОКОЛ!K2312</f>
        <v>0</v>
      </c>
      <c r="L526" s="45">
        <f>ПРОТОКОЛ!L2312</f>
        <v>0</v>
      </c>
      <c r="M526" s="43">
        <f>ПРОТОКОЛ!M2312</f>
        <v>0</v>
      </c>
      <c r="N526" s="45">
        <f>ПРОТОКОЛ!N2312</f>
        <v>0</v>
      </c>
      <c r="O526" s="46">
        <f>ПРОТОКОЛ!O2312</f>
        <v>0</v>
      </c>
      <c r="P526" s="44">
        <f t="shared" si="7"/>
        <v>20</v>
      </c>
    </row>
    <row r="527" spans="1:16" ht="15" customHeight="1">
      <c r="A527" s="42">
        <f>ПРОТОКОЛ!B2313</f>
        <v>0</v>
      </c>
      <c r="B527" s="42" t="str">
        <f>ПРОТОКОЛ!R2313</f>
        <v>Субъект Российской Федерации 86</v>
      </c>
      <c r="C527" s="43">
        <f>ПРОТОКОЛ!C2313</f>
        <v>0</v>
      </c>
      <c r="D527" s="45">
        <f>ПРОТОКОЛ!D2313</f>
        <v>0</v>
      </c>
      <c r="E527" s="43">
        <f>ПРОТОКОЛ!E2313</f>
        <v>0</v>
      </c>
      <c r="F527" s="45">
        <f>ПРОТОКОЛ!F2313</f>
        <v>0</v>
      </c>
      <c r="G527" s="43">
        <f>ПРОТОКОЛ!G2313</f>
        <v>0</v>
      </c>
      <c r="H527" s="43">
        <f>ПРОТОКОЛ!H2313</f>
        <v>0</v>
      </c>
      <c r="I527" s="43">
        <f>ПРОТОКОЛ!I2313</f>
        <v>0</v>
      </c>
      <c r="J527" s="43">
        <f>ПРОТОКОЛ!J2313</f>
        <v>0</v>
      </c>
      <c r="K527" s="43">
        <f>ПРОТОКОЛ!K2313</f>
        <v>0</v>
      </c>
      <c r="L527" s="45">
        <f>ПРОТОКОЛ!L2313</f>
        <v>0</v>
      </c>
      <c r="M527" s="43">
        <f>ПРОТОКОЛ!M2313</f>
        <v>0</v>
      </c>
      <c r="N527" s="45">
        <f>ПРОТОКОЛ!N2313</f>
        <v>0</v>
      </c>
      <c r="O527" s="46">
        <f>ПРОТОКОЛ!O2313</f>
        <v>0</v>
      </c>
      <c r="P527" s="44">
        <f t="shared" si="7"/>
        <v>20</v>
      </c>
    </row>
    <row r="528" spans="1:16" ht="15" customHeight="1">
      <c r="A528" s="42">
        <f>ПРОТОКОЛ!B2314</f>
        <v>0</v>
      </c>
      <c r="B528" s="42" t="str">
        <f>ПРОТОКОЛ!R2314</f>
        <v>Субъект Российской Федерации 86</v>
      </c>
      <c r="C528" s="43">
        <f>ПРОТОКОЛ!C2314</f>
        <v>0</v>
      </c>
      <c r="D528" s="45">
        <f>ПРОТОКОЛ!D2314</f>
        <v>0</v>
      </c>
      <c r="E528" s="43">
        <f>ПРОТОКОЛ!E2314</f>
        <v>0</v>
      </c>
      <c r="F528" s="45">
        <f>ПРОТОКОЛ!F2314</f>
        <v>0</v>
      </c>
      <c r="G528" s="43">
        <f>ПРОТОКОЛ!G2314</f>
        <v>0</v>
      </c>
      <c r="H528" s="43">
        <f>ПРОТОКОЛ!H2314</f>
        <v>0</v>
      </c>
      <c r="I528" s="43">
        <f>ПРОТОКОЛ!I2314</f>
        <v>0</v>
      </c>
      <c r="J528" s="43">
        <f>ПРОТОКОЛ!J2314</f>
        <v>0</v>
      </c>
      <c r="K528" s="43">
        <f>ПРОТОКОЛ!K2314</f>
        <v>0</v>
      </c>
      <c r="L528" s="45">
        <f>ПРОТОКОЛ!L2314</f>
        <v>0</v>
      </c>
      <c r="M528" s="43">
        <f>ПРОТОКОЛ!M2314</f>
        <v>0</v>
      </c>
      <c r="N528" s="45">
        <f>ПРОТОКОЛ!N2314</f>
        <v>0</v>
      </c>
      <c r="O528" s="46">
        <f>ПРОТОКОЛ!O2314</f>
        <v>0</v>
      </c>
      <c r="P528" s="44">
        <f t="shared" si="7"/>
        <v>20</v>
      </c>
    </row>
    <row r="529" spans="1:16" ht="15" customHeight="1">
      <c r="A529" s="42">
        <f>ПРОТОКОЛ!B2315</f>
        <v>0</v>
      </c>
      <c r="B529" s="42" t="str">
        <f>ПРОТОКОЛ!R2315</f>
        <v>Субъект Российской Федерации 86</v>
      </c>
      <c r="C529" s="43">
        <f>ПРОТОКОЛ!C2315</f>
        <v>0</v>
      </c>
      <c r="D529" s="45">
        <f>ПРОТОКОЛ!D2315</f>
        <v>0</v>
      </c>
      <c r="E529" s="43">
        <f>ПРОТОКОЛ!E2315</f>
        <v>0</v>
      </c>
      <c r="F529" s="45">
        <f>ПРОТОКОЛ!F2315</f>
        <v>0</v>
      </c>
      <c r="G529" s="43">
        <f>ПРОТОКОЛ!G2315</f>
        <v>0</v>
      </c>
      <c r="H529" s="43">
        <f>ПРОТОКОЛ!H2315</f>
        <v>0</v>
      </c>
      <c r="I529" s="43">
        <f>ПРОТОКОЛ!I2315</f>
        <v>0</v>
      </c>
      <c r="J529" s="43">
        <f>ПРОТОКОЛ!J2315</f>
        <v>0</v>
      </c>
      <c r="K529" s="43">
        <f>ПРОТОКОЛ!K2315</f>
        <v>0</v>
      </c>
      <c r="L529" s="45">
        <f>ПРОТОКОЛ!L2315</f>
        <v>0</v>
      </c>
      <c r="M529" s="43">
        <f>ПРОТОКОЛ!M2315</f>
        <v>0</v>
      </c>
      <c r="N529" s="45">
        <f>ПРОТОКОЛ!N2315</f>
        <v>0</v>
      </c>
      <c r="O529" s="46">
        <f>ПРОТОКОЛ!O2315</f>
        <v>0</v>
      </c>
      <c r="P529" s="44">
        <f t="shared" ref="P529:P585" si="8">SUMPRODUCT(--($O$16:$O$585+$N$16:$N$585/1000&gt;O529+N529/1000))+1</f>
        <v>20</v>
      </c>
    </row>
    <row r="530" spans="1:16" ht="15" customHeight="1">
      <c r="A530" s="42">
        <f>ПРОТОКОЛ!B2316</f>
        <v>0</v>
      </c>
      <c r="B530" s="42" t="str">
        <f>ПРОТОКОЛ!R2316</f>
        <v>Субъект Российской Федерации 86</v>
      </c>
      <c r="C530" s="43">
        <f>ПРОТОКОЛ!C2316</f>
        <v>0</v>
      </c>
      <c r="D530" s="45">
        <f>ПРОТОКОЛ!D2316</f>
        <v>0</v>
      </c>
      <c r="E530" s="43">
        <f>ПРОТОКОЛ!E2316</f>
        <v>0</v>
      </c>
      <c r="F530" s="45">
        <f>ПРОТОКОЛ!F2316</f>
        <v>0</v>
      </c>
      <c r="G530" s="43">
        <f>ПРОТОКОЛ!G2316</f>
        <v>0</v>
      </c>
      <c r="H530" s="43">
        <f>ПРОТОКОЛ!H2316</f>
        <v>0</v>
      </c>
      <c r="I530" s="43">
        <f>ПРОТОКОЛ!I2316</f>
        <v>0</v>
      </c>
      <c r="J530" s="43">
        <f>ПРОТОКОЛ!J2316</f>
        <v>0</v>
      </c>
      <c r="K530" s="43">
        <f>ПРОТОКОЛ!K2316</f>
        <v>0</v>
      </c>
      <c r="L530" s="45">
        <f>ПРОТОКОЛ!L2316</f>
        <v>0</v>
      </c>
      <c r="M530" s="43">
        <f>ПРОТОКОЛ!M2316</f>
        <v>0</v>
      </c>
      <c r="N530" s="45">
        <f>ПРОТОКОЛ!N2316</f>
        <v>0</v>
      </c>
      <c r="O530" s="46">
        <f>ПРОТОКОЛ!O2316</f>
        <v>0</v>
      </c>
      <c r="P530" s="44">
        <f t="shared" si="8"/>
        <v>20</v>
      </c>
    </row>
    <row r="531" spans="1:16" ht="15" customHeight="1">
      <c r="A531" s="42">
        <f>ПРОТОКОЛ!B2317</f>
        <v>0</v>
      </c>
      <c r="B531" s="42" t="str">
        <f>ПРОТОКОЛ!R2317</f>
        <v>Субъект Российской Федерации 86</v>
      </c>
      <c r="C531" s="43">
        <f>ПРОТОКОЛ!C2317</f>
        <v>0</v>
      </c>
      <c r="D531" s="45">
        <f>ПРОТОКОЛ!D2317</f>
        <v>0</v>
      </c>
      <c r="E531" s="43">
        <f>ПРОТОКОЛ!E2317</f>
        <v>0</v>
      </c>
      <c r="F531" s="45">
        <f>ПРОТОКОЛ!F2317</f>
        <v>0</v>
      </c>
      <c r="G531" s="43">
        <f>ПРОТОКОЛ!G2317</f>
        <v>0</v>
      </c>
      <c r="H531" s="43">
        <f>ПРОТОКОЛ!H2317</f>
        <v>0</v>
      </c>
      <c r="I531" s="43">
        <f>ПРОТОКОЛ!I2317</f>
        <v>0</v>
      </c>
      <c r="J531" s="43">
        <f>ПРОТОКОЛ!J2317</f>
        <v>0</v>
      </c>
      <c r="K531" s="43">
        <f>ПРОТОКОЛ!K2317</f>
        <v>0</v>
      </c>
      <c r="L531" s="45">
        <f>ПРОТОКОЛ!L2317</f>
        <v>0</v>
      </c>
      <c r="M531" s="43">
        <f>ПРОТОКОЛ!M2317</f>
        <v>0</v>
      </c>
      <c r="N531" s="45">
        <f>ПРОТОКОЛ!N2317</f>
        <v>0</v>
      </c>
      <c r="O531" s="46">
        <f>ПРОТОКОЛ!O2317</f>
        <v>0</v>
      </c>
      <c r="P531" s="44">
        <f t="shared" si="8"/>
        <v>20</v>
      </c>
    </row>
    <row r="532" spans="1:16" ht="15" customHeight="1">
      <c r="A532" s="41">
        <f>ПРОТОКОЛ!B2339</f>
        <v>0</v>
      </c>
      <c r="B532" s="41" t="str">
        <f>ПРОТОКОЛ!R2339</f>
        <v>Субъект Российской Федерации 87</v>
      </c>
      <c r="C532" s="43">
        <f>ПРОТОКОЛ!C2339</f>
        <v>0</v>
      </c>
      <c r="D532" s="45">
        <f>ПРОТОКОЛ!D2339</f>
        <v>0</v>
      </c>
      <c r="E532" s="43">
        <f>ПРОТОКОЛ!E2339</f>
        <v>0</v>
      </c>
      <c r="F532" s="45">
        <f>ПРОТОКОЛ!F2339</f>
        <v>0</v>
      </c>
      <c r="G532" s="43">
        <f>ПРОТОКОЛ!G2339</f>
        <v>0</v>
      </c>
      <c r="H532" s="43">
        <f>ПРОТОКОЛ!H2339</f>
        <v>0</v>
      </c>
      <c r="I532" s="43">
        <f>ПРОТОКОЛ!I2339</f>
        <v>0</v>
      </c>
      <c r="J532" s="43">
        <f>ПРОТОКОЛ!J2339</f>
        <v>0</v>
      </c>
      <c r="K532" s="43">
        <f>ПРОТОКОЛ!K2339</f>
        <v>0</v>
      </c>
      <c r="L532" s="45">
        <f>ПРОТОКОЛ!L2339</f>
        <v>0</v>
      </c>
      <c r="M532" s="43">
        <f>ПРОТОКОЛ!M2339</f>
        <v>0</v>
      </c>
      <c r="N532" s="45">
        <f>ПРОТОКОЛ!N2339</f>
        <v>0</v>
      </c>
      <c r="O532" s="46">
        <f>ПРОТОКОЛ!O2339</f>
        <v>0</v>
      </c>
      <c r="P532" s="44">
        <f t="shared" si="8"/>
        <v>20</v>
      </c>
    </row>
    <row r="533" spans="1:16" ht="15" customHeight="1">
      <c r="A533" s="41">
        <f>ПРОТОКОЛ!B2340</f>
        <v>0</v>
      </c>
      <c r="B533" s="41" t="str">
        <f>ПРОТОКОЛ!R2340</f>
        <v>Субъект Российской Федерации 87</v>
      </c>
      <c r="C533" s="43">
        <f>ПРОТОКОЛ!C2340</f>
        <v>0</v>
      </c>
      <c r="D533" s="45">
        <f>ПРОТОКОЛ!D2340</f>
        <v>0</v>
      </c>
      <c r="E533" s="43">
        <f>ПРОТОКОЛ!E2340</f>
        <v>0</v>
      </c>
      <c r="F533" s="45">
        <f>ПРОТОКОЛ!F2340</f>
        <v>0</v>
      </c>
      <c r="G533" s="43">
        <f>ПРОТОКОЛ!G2340</f>
        <v>0</v>
      </c>
      <c r="H533" s="43">
        <f>ПРОТОКОЛ!H2340</f>
        <v>0</v>
      </c>
      <c r="I533" s="43">
        <f>ПРОТОКОЛ!I2340</f>
        <v>0</v>
      </c>
      <c r="J533" s="43">
        <f>ПРОТОКОЛ!J2340</f>
        <v>0</v>
      </c>
      <c r="K533" s="43">
        <f>ПРОТОКОЛ!K2340</f>
        <v>0</v>
      </c>
      <c r="L533" s="45">
        <f>ПРОТОКОЛ!L2340</f>
        <v>0</v>
      </c>
      <c r="M533" s="43">
        <f>ПРОТОКОЛ!M2340</f>
        <v>0</v>
      </c>
      <c r="N533" s="45">
        <f>ПРОТОКОЛ!N2340</f>
        <v>0</v>
      </c>
      <c r="O533" s="46">
        <f>ПРОТОКОЛ!O2340</f>
        <v>0</v>
      </c>
      <c r="P533" s="44">
        <f t="shared" si="8"/>
        <v>20</v>
      </c>
    </row>
    <row r="534" spans="1:16" ht="15" customHeight="1">
      <c r="A534" s="41">
        <f>ПРОТОКОЛ!B2341</f>
        <v>0</v>
      </c>
      <c r="B534" s="41" t="str">
        <f>ПРОТОКОЛ!R2341</f>
        <v>Субъект Российской Федерации 87</v>
      </c>
      <c r="C534" s="43">
        <f>ПРОТОКОЛ!C2341</f>
        <v>0</v>
      </c>
      <c r="D534" s="45">
        <f>ПРОТОКОЛ!D2341</f>
        <v>0</v>
      </c>
      <c r="E534" s="43">
        <f>ПРОТОКОЛ!E2341</f>
        <v>0</v>
      </c>
      <c r="F534" s="45">
        <f>ПРОТОКОЛ!F2341</f>
        <v>0</v>
      </c>
      <c r="G534" s="43">
        <f>ПРОТОКОЛ!G2341</f>
        <v>0</v>
      </c>
      <c r="H534" s="43">
        <f>ПРОТОКОЛ!H2341</f>
        <v>0</v>
      </c>
      <c r="I534" s="43">
        <f>ПРОТОКОЛ!I2341</f>
        <v>0</v>
      </c>
      <c r="J534" s="43">
        <f>ПРОТОКОЛ!J2341</f>
        <v>0</v>
      </c>
      <c r="K534" s="43">
        <f>ПРОТОКОЛ!K2341</f>
        <v>0</v>
      </c>
      <c r="L534" s="45">
        <f>ПРОТОКОЛ!L2341</f>
        <v>0</v>
      </c>
      <c r="M534" s="43">
        <f>ПРОТОКОЛ!M2341</f>
        <v>0</v>
      </c>
      <c r="N534" s="45">
        <f>ПРОТОКОЛ!N2341</f>
        <v>0</v>
      </c>
      <c r="O534" s="46">
        <f>ПРОТОКОЛ!O2341</f>
        <v>0</v>
      </c>
      <c r="P534" s="44">
        <f t="shared" si="8"/>
        <v>20</v>
      </c>
    </row>
    <row r="535" spans="1:16" ht="15" customHeight="1">
      <c r="A535" s="41">
        <f>ПРОТОКОЛ!B2342</f>
        <v>0</v>
      </c>
      <c r="B535" s="41" t="str">
        <f>ПРОТОКОЛ!R2342</f>
        <v>Субъект Российской Федерации 87</v>
      </c>
      <c r="C535" s="43">
        <f>ПРОТОКОЛ!C2342</f>
        <v>0</v>
      </c>
      <c r="D535" s="45">
        <f>ПРОТОКОЛ!D2342</f>
        <v>0</v>
      </c>
      <c r="E535" s="43">
        <f>ПРОТОКОЛ!E2342</f>
        <v>0</v>
      </c>
      <c r="F535" s="45">
        <f>ПРОТОКОЛ!F2342</f>
        <v>0</v>
      </c>
      <c r="G535" s="43">
        <f>ПРОТОКОЛ!G2342</f>
        <v>0</v>
      </c>
      <c r="H535" s="43">
        <f>ПРОТОКОЛ!H2342</f>
        <v>0</v>
      </c>
      <c r="I535" s="43">
        <f>ПРОТОКОЛ!I2342</f>
        <v>0</v>
      </c>
      <c r="J535" s="43">
        <f>ПРОТОКОЛ!J2342</f>
        <v>0</v>
      </c>
      <c r="K535" s="43">
        <f>ПРОТОКОЛ!K2342</f>
        <v>0</v>
      </c>
      <c r="L535" s="45">
        <f>ПРОТОКОЛ!L2342</f>
        <v>0</v>
      </c>
      <c r="M535" s="43">
        <f>ПРОТОКОЛ!M2342</f>
        <v>0</v>
      </c>
      <c r="N535" s="45">
        <f>ПРОТОКОЛ!N2342</f>
        <v>0</v>
      </c>
      <c r="O535" s="46">
        <f>ПРОТОКОЛ!O2342</f>
        <v>0</v>
      </c>
      <c r="P535" s="44">
        <f t="shared" si="8"/>
        <v>20</v>
      </c>
    </row>
    <row r="536" spans="1:16" ht="15" customHeight="1">
      <c r="A536" s="41">
        <f>ПРОТОКОЛ!B2343</f>
        <v>0</v>
      </c>
      <c r="B536" s="41" t="str">
        <f>ПРОТОКОЛ!R2343</f>
        <v>Субъект Российской Федерации 87</v>
      </c>
      <c r="C536" s="43">
        <f>ПРОТОКОЛ!C2343</f>
        <v>0</v>
      </c>
      <c r="D536" s="45">
        <f>ПРОТОКОЛ!D2343</f>
        <v>0</v>
      </c>
      <c r="E536" s="43">
        <f>ПРОТОКОЛ!E2343</f>
        <v>0</v>
      </c>
      <c r="F536" s="45">
        <f>ПРОТОКОЛ!F2343</f>
        <v>0</v>
      </c>
      <c r="G536" s="43">
        <f>ПРОТОКОЛ!G2343</f>
        <v>0</v>
      </c>
      <c r="H536" s="43">
        <f>ПРОТОКОЛ!H2343</f>
        <v>0</v>
      </c>
      <c r="I536" s="43">
        <f>ПРОТОКОЛ!I2343</f>
        <v>0</v>
      </c>
      <c r="J536" s="43">
        <f>ПРОТОКОЛ!J2343</f>
        <v>0</v>
      </c>
      <c r="K536" s="43">
        <f>ПРОТОКОЛ!K2343</f>
        <v>0</v>
      </c>
      <c r="L536" s="45">
        <f>ПРОТОКОЛ!L2343</f>
        <v>0</v>
      </c>
      <c r="M536" s="43">
        <f>ПРОТОКОЛ!M2343</f>
        <v>0</v>
      </c>
      <c r="N536" s="45">
        <f>ПРОТОКОЛ!N2343</f>
        <v>0</v>
      </c>
      <c r="O536" s="46">
        <f>ПРОТОКОЛ!O2343</f>
        <v>0</v>
      </c>
      <c r="P536" s="44">
        <f t="shared" si="8"/>
        <v>20</v>
      </c>
    </row>
    <row r="537" spans="1:16" ht="15" customHeight="1">
      <c r="A537" s="41">
        <f>ПРОТОКОЛ!B2344</f>
        <v>0</v>
      </c>
      <c r="B537" s="41" t="str">
        <f>ПРОТОКОЛ!R2344</f>
        <v>Субъект Российской Федерации 87</v>
      </c>
      <c r="C537" s="43">
        <f>ПРОТОКОЛ!C2344</f>
        <v>0</v>
      </c>
      <c r="D537" s="45">
        <f>ПРОТОКОЛ!D2344</f>
        <v>0</v>
      </c>
      <c r="E537" s="43">
        <f>ПРОТОКОЛ!E2344</f>
        <v>0</v>
      </c>
      <c r="F537" s="45">
        <f>ПРОТОКОЛ!F2344</f>
        <v>0</v>
      </c>
      <c r="G537" s="43">
        <f>ПРОТОКОЛ!G2344</f>
        <v>0</v>
      </c>
      <c r="H537" s="43">
        <f>ПРОТОКОЛ!H2344</f>
        <v>0</v>
      </c>
      <c r="I537" s="43">
        <f>ПРОТОКОЛ!I2344</f>
        <v>0</v>
      </c>
      <c r="J537" s="43">
        <f>ПРОТОКОЛ!J2344</f>
        <v>0</v>
      </c>
      <c r="K537" s="43">
        <f>ПРОТОКОЛ!K2344</f>
        <v>0</v>
      </c>
      <c r="L537" s="45">
        <f>ПРОТОКОЛ!L2344</f>
        <v>0</v>
      </c>
      <c r="M537" s="43">
        <f>ПРОТОКОЛ!M2344</f>
        <v>0</v>
      </c>
      <c r="N537" s="45">
        <f>ПРОТОКОЛ!N2344</f>
        <v>0</v>
      </c>
      <c r="O537" s="46">
        <f>ПРОТОКОЛ!O2344</f>
        <v>0</v>
      </c>
      <c r="P537" s="44">
        <f t="shared" si="8"/>
        <v>20</v>
      </c>
    </row>
    <row r="538" spans="1:16" ht="15" customHeight="1">
      <c r="A538" s="42">
        <f>ПРОТОКОЛ!B2366</f>
        <v>0</v>
      </c>
      <c r="B538" s="42" t="str">
        <f>ПРОТОКОЛ!R2366</f>
        <v>Субъект Российской Федерации 88</v>
      </c>
      <c r="C538" s="43">
        <f>ПРОТОКОЛ!C2366</f>
        <v>0</v>
      </c>
      <c r="D538" s="45">
        <f>ПРОТОКОЛ!D2366</f>
        <v>0</v>
      </c>
      <c r="E538" s="43">
        <f>ПРОТОКОЛ!E2366</f>
        <v>0</v>
      </c>
      <c r="F538" s="45">
        <f>ПРОТОКОЛ!F2366</f>
        <v>0</v>
      </c>
      <c r="G538" s="43">
        <f>ПРОТОКОЛ!G2366</f>
        <v>0</v>
      </c>
      <c r="H538" s="43">
        <f>ПРОТОКОЛ!H2366</f>
        <v>0</v>
      </c>
      <c r="I538" s="43">
        <f>ПРОТОКОЛ!I2366</f>
        <v>0</v>
      </c>
      <c r="J538" s="43">
        <f>ПРОТОКОЛ!J2366</f>
        <v>0</v>
      </c>
      <c r="K538" s="43">
        <f>ПРОТОКОЛ!K2366</f>
        <v>0</v>
      </c>
      <c r="L538" s="45">
        <f>ПРОТОКОЛ!L2366</f>
        <v>0</v>
      </c>
      <c r="M538" s="43">
        <f>ПРОТОКОЛ!M2366</f>
        <v>0</v>
      </c>
      <c r="N538" s="45">
        <f>ПРОТОКОЛ!N2366</f>
        <v>0</v>
      </c>
      <c r="O538" s="46">
        <f>ПРОТОКОЛ!O2366</f>
        <v>0</v>
      </c>
      <c r="P538" s="44">
        <f t="shared" si="8"/>
        <v>20</v>
      </c>
    </row>
    <row r="539" spans="1:16" ht="15" customHeight="1">
      <c r="A539" s="42">
        <f>ПРОТОКОЛ!B2367</f>
        <v>0</v>
      </c>
      <c r="B539" s="42" t="str">
        <f>ПРОТОКОЛ!R2367</f>
        <v>Субъект Российской Федерации 88</v>
      </c>
      <c r="C539" s="43">
        <f>ПРОТОКОЛ!C2367</f>
        <v>0</v>
      </c>
      <c r="D539" s="45">
        <f>ПРОТОКОЛ!D2367</f>
        <v>0</v>
      </c>
      <c r="E539" s="43">
        <f>ПРОТОКОЛ!E2367</f>
        <v>0</v>
      </c>
      <c r="F539" s="45">
        <f>ПРОТОКОЛ!F2367</f>
        <v>0</v>
      </c>
      <c r="G539" s="43">
        <f>ПРОТОКОЛ!G2367</f>
        <v>0</v>
      </c>
      <c r="H539" s="43">
        <f>ПРОТОКОЛ!H2367</f>
        <v>0</v>
      </c>
      <c r="I539" s="43">
        <f>ПРОТОКОЛ!I2367</f>
        <v>0</v>
      </c>
      <c r="J539" s="43">
        <f>ПРОТОКОЛ!J2367</f>
        <v>0</v>
      </c>
      <c r="K539" s="43">
        <f>ПРОТОКОЛ!K2367</f>
        <v>0</v>
      </c>
      <c r="L539" s="45">
        <f>ПРОТОКОЛ!L2367</f>
        <v>0</v>
      </c>
      <c r="M539" s="43">
        <f>ПРОТОКОЛ!M2367</f>
        <v>0</v>
      </c>
      <c r="N539" s="45">
        <f>ПРОТОКОЛ!N2367</f>
        <v>0</v>
      </c>
      <c r="O539" s="46">
        <f>ПРОТОКОЛ!O2367</f>
        <v>0</v>
      </c>
      <c r="P539" s="44">
        <f t="shared" si="8"/>
        <v>20</v>
      </c>
    </row>
    <row r="540" spans="1:16" ht="15" customHeight="1">
      <c r="A540" s="42">
        <f>ПРОТОКОЛ!B2368</f>
        <v>0</v>
      </c>
      <c r="B540" s="42" t="str">
        <f>ПРОТОКОЛ!R2368</f>
        <v>Субъект Российской Федерации 88</v>
      </c>
      <c r="C540" s="43">
        <f>ПРОТОКОЛ!C2368</f>
        <v>0</v>
      </c>
      <c r="D540" s="45">
        <f>ПРОТОКОЛ!D2368</f>
        <v>0</v>
      </c>
      <c r="E540" s="43">
        <f>ПРОТОКОЛ!E2368</f>
        <v>0</v>
      </c>
      <c r="F540" s="45">
        <f>ПРОТОКОЛ!F2368</f>
        <v>0</v>
      </c>
      <c r="G540" s="43">
        <f>ПРОТОКОЛ!G2368</f>
        <v>0</v>
      </c>
      <c r="H540" s="43">
        <f>ПРОТОКОЛ!H2368</f>
        <v>0</v>
      </c>
      <c r="I540" s="43">
        <f>ПРОТОКОЛ!I2368</f>
        <v>0</v>
      </c>
      <c r="J540" s="43">
        <f>ПРОТОКОЛ!J2368</f>
        <v>0</v>
      </c>
      <c r="K540" s="43">
        <f>ПРОТОКОЛ!K2368</f>
        <v>0</v>
      </c>
      <c r="L540" s="45">
        <f>ПРОТОКОЛ!L2368</f>
        <v>0</v>
      </c>
      <c r="M540" s="43">
        <f>ПРОТОКОЛ!M2368</f>
        <v>0</v>
      </c>
      <c r="N540" s="45">
        <f>ПРОТОКОЛ!N2368</f>
        <v>0</v>
      </c>
      <c r="O540" s="46">
        <f>ПРОТОКОЛ!O2368</f>
        <v>0</v>
      </c>
      <c r="P540" s="44">
        <f t="shared" si="8"/>
        <v>20</v>
      </c>
    </row>
    <row r="541" spans="1:16" ht="15" customHeight="1">
      <c r="A541" s="42">
        <f>ПРОТОКОЛ!B2369</f>
        <v>0</v>
      </c>
      <c r="B541" s="42" t="str">
        <f>ПРОТОКОЛ!R2369</f>
        <v>Субъект Российской Федерации 88</v>
      </c>
      <c r="C541" s="43">
        <f>ПРОТОКОЛ!C2369</f>
        <v>0</v>
      </c>
      <c r="D541" s="45">
        <f>ПРОТОКОЛ!D2369</f>
        <v>0</v>
      </c>
      <c r="E541" s="43">
        <f>ПРОТОКОЛ!E2369</f>
        <v>0</v>
      </c>
      <c r="F541" s="45">
        <f>ПРОТОКОЛ!F2369</f>
        <v>0</v>
      </c>
      <c r="G541" s="43">
        <f>ПРОТОКОЛ!G2369</f>
        <v>0</v>
      </c>
      <c r="H541" s="43">
        <f>ПРОТОКОЛ!H2369</f>
        <v>0</v>
      </c>
      <c r="I541" s="43">
        <f>ПРОТОКОЛ!I2369</f>
        <v>0</v>
      </c>
      <c r="J541" s="43">
        <f>ПРОТОКОЛ!J2369</f>
        <v>0</v>
      </c>
      <c r="K541" s="43">
        <f>ПРОТОКОЛ!K2369</f>
        <v>0</v>
      </c>
      <c r="L541" s="45">
        <f>ПРОТОКОЛ!L2369</f>
        <v>0</v>
      </c>
      <c r="M541" s="43">
        <f>ПРОТОКОЛ!M2369</f>
        <v>0</v>
      </c>
      <c r="N541" s="45">
        <f>ПРОТОКОЛ!N2369</f>
        <v>0</v>
      </c>
      <c r="O541" s="46">
        <f>ПРОТОКОЛ!O2369</f>
        <v>0</v>
      </c>
      <c r="P541" s="44">
        <f t="shared" si="8"/>
        <v>20</v>
      </c>
    </row>
    <row r="542" spans="1:16" ht="15" customHeight="1">
      <c r="A542" s="42">
        <f>ПРОТОКОЛ!B2370</f>
        <v>0</v>
      </c>
      <c r="B542" s="42" t="str">
        <f>ПРОТОКОЛ!R2370</f>
        <v>Субъект Российской Федерации 88</v>
      </c>
      <c r="C542" s="43">
        <f>ПРОТОКОЛ!C2370</f>
        <v>0</v>
      </c>
      <c r="D542" s="45">
        <f>ПРОТОКОЛ!D2370</f>
        <v>0</v>
      </c>
      <c r="E542" s="43">
        <f>ПРОТОКОЛ!E2370</f>
        <v>0</v>
      </c>
      <c r="F542" s="45">
        <f>ПРОТОКОЛ!F2370</f>
        <v>0</v>
      </c>
      <c r="G542" s="43">
        <f>ПРОТОКОЛ!G2370</f>
        <v>0</v>
      </c>
      <c r="H542" s="43">
        <f>ПРОТОКОЛ!H2370</f>
        <v>0</v>
      </c>
      <c r="I542" s="43">
        <f>ПРОТОКОЛ!I2370</f>
        <v>0</v>
      </c>
      <c r="J542" s="43">
        <f>ПРОТОКОЛ!J2370</f>
        <v>0</v>
      </c>
      <c r="K542" s="43">
        <f>ПРОТОКОЛ!K2370</f>
        <v>0</v>
      </c>
      <c r="L542" s="45">
        <f>ПРОТОКОЛ!L2370</f>
        <v>0</v>
      </c>
      <c r="M542" s="43">
        <f>ПРОТОКОЛ!M2370</f>
        <v>0</v>
      </c>
      <c r="N542" s="45">
        <f>ПРОТОКОЛ!N2370</f>
        <v>0</v>
      </c>
      <c r="O542" s="46">
        <f>ПРОТОКОЛ!O2370</f>
        <v>0</v>
      </c>
      <c r="P542" s="44">
        <f t="shared" si="8"/>
        <v>20</v>
      </c>
    </row>
    <row r="543" spans="1:16" ht="15" customHeight="1">
      <c r="A543" s="42">
        <f>ПРОТОКОЛ!B2371</f>
        <v>0</v>
      </c>
      <c r="B543" s="42" t="str">
        <f>ПРОТОКОЛ!R2371</f>
        <v>Субъект Российской Федерации 88</v>
      </c>
      <c r="C543" s="43">
        <f>ПРОТОКОЛ!C2371</f>
        <v>0</v>
      </c>
      <c r="D543" s="45">
        <f>ПРОТОКОЛ!D2371</f>
        <v>0</v>
      </c>
      <c r="E543" s="43">
        <f>ПРОТОКОЛ!E2371</f>
        <v>0</v>
      </c>
      <c r="F543" s="45">
        <f>ПРОТОКОЛ!F2371</f>
        <v>0</v>
      </c>
      <c r="G543" s="43">
        <f>ПРОТОКОЛ!G2371</f>
        <v>0</v>
      </c>
      <c r="H543" s="43">
        <f>ПРОТОКОЛ!H2371</f>
        <v>0</v>
      </c>
      <c r="I543" s="43">
        <f>ПРОТОКОЛ!I2371</f>
        <v>0</v>
      </c>
      <c r="J543" s="43">
        <f>ПРОТОКОЛ!J2371</f>
        <v>0</v>
      </c>
      <c r="K543" s="43">
        <f>ПРОТОКОЛ!K2371</f>
        <v>0</v>
      </c>
      <c r="L543" s="45">
        <f>ПРОТОКОЛ!L2371</f>
        <v>0</v>
      </c>
      <c r="M543" s="43">
        <f>ПРОТОКОЛ!M2371</f>
        <v>0</v>
      </c>
      <c r="N543" s="45">
        <f>ПРОТОКОЛ!N2371</f>
        <v>0</v>
      </c>
      <c r="O543" s="46">
        <f>ПРОТОКОЛ!O2371</f>
        <v>0</v>
      </c>
      <c r="P543" s="44">
        <f t="shared" si="8"/>
        <v>20</v>
      </c>
    </row>
    <row r="544" spans="1:16" ht="15" customHeight="1">
      <c r="A544" s="41">
        <f>ПРОТОКОЛ!B2393</f>
        <v>0</v>
      </c>
      <c r="B544" s="41" t="str">
        <f>ПРОТОКОЛ!R2393</f>
        <v>Субъект Российской Федерации 89</v>
      </c>
      <c r="C544" s="43">
        <f>ПРОТОКОЛ!C2393</f>
        <v>0</v>
      </c>
      <c r="D544" s="45">
        <f>ПРОТОКОЛ!D2393</f>
        <v>0</v>
      </c>
      <c r="E544" s="43">
        <f>ПРОТОКОЛ!E2393</f>
        <v>0</v>
      </c>
      <c r="F544" s="45">
        <f>ПРОТОКОЛ!F2393</f>
        <v>0</v>
      </c>
      <c r="G544" s="43">
        <f>ПРОТОКОЛ!G2393</f>
        <v>0</v>
      </c>
      <c r="H544" s="43">
        <f>ПРОТОКОЛ!H2393</f>
        <v>0</v>
      </c>
      <c r="I544" s="43">
        <f>ПРОТОКОЛ!I2393</f>
        <v>0</v>
      </c>
      <c r="J544" s="43">
        <f>ПРОТОКОЛ!J2393</f>
        <v>0</v>
      </c>
      <c r="K544" s="43">
        <f>ПРОТОКОЛ!K2393</f>
        <v>0</v>
      </c>
      <c r="L544" s="45">
        <f>ПРОТОКОЛ!L2393</f>
        <v>0</v>
      </c>
      <c r="M544" s="43">
        <f>ПРОТОКОЛ!M2393</f>
        <v>0</v>
      </c>
      <c r="N544" s="45">
        <f>ПРОТОКОЛ!N2393</f>
        <v>0</v>
      </c>
      <c r="O544" s="46">
        <f>ПРОТОКОЛ!O2393</f>
        <v>0</v>
      </c>
      <c r="P544" s="44">
        <f t="shared" si="8"/>
        <v>20</v>
      </c>
    </row>
    <row r="545" spans="1:16" ht="15" customHeight="1">
      <c r="A545" s="41">
        <f>ПРОТОКОЛ!B2394</f>
        <v>0</v>
      </c>
      <c r="B545" s="41" t="str">
        <f>ПРОТОКОЛ!R2394</f>
        <v>Субъект Российской Федерации 89</v>
      </c>
      <c r="C545" s="43">
        <f>ПРОТОКОЛ!C2394</f>
        <v>0</v>
      </c>
      <c r="D545" s="45">
        <f>ПРОТОКОЛ!D2394</f>
        <v>0</v>
      </c>
      <c r="E545" s="43">
        <f>ПРОТОКОЛ!E2394</f>
        <v>0</v>
      </c>
      <c r="F545" s="45">
        <f>ПРОТОКОЛ!F2394</f>
        <v>0</v>
      </c>
      <c r="G545" s="43">
        <f>ПРОТОКОЛ!G2394</f>
        <v>0</v>
      </c>
      <c r="H545" s="43">
        <f>ПРОТОКОЛ!H2394</f>
        <v>0</v>
      </c>
      <c r="I545" s="43">
        <f>ПРОТОКОЛ!I2394</f>
        <v>0</v>
      </c>
      <c r="J545" s="43">
        <f>ПРОТОКОЛ!J2394</f>
        <v>0</v>
      </c>
      <c r="K545" s="43">
        <f>ПРОТОКОЛ!K2394</f>
        <v>0</v>
      </c>
      <c r="L545" s="45">
        <f>ПРОТОКОЛ!L2394</f>
        <v>0</v>
      </c>
      <c r="M545" s="43">
        <f>ПРОТОКОЛ!M2394</f>
        <v>0</v>
      </c>
      <c r="N545" s="45">
        <f>ПРОТОКОЛ!N2394</f>
        <v>0</v>
      </c>
      <c r="O545" s="46">
        <f>ПРОТОКОЛ!O2394</f>
        <v>0</v>
      </c>
      <c r="P545" s="44">
        <f t="shared" si="8"/>
        <v>20</v>
      </c>
    </row>
    <row r="546" spans="1:16" ht="15" customHeight="1">
      <c r="A546" s="41">
        <f>ПРОТОКОЛ!B2395</f>
        <v>0</v>
      </c>
      <c r="B546" s="41" t="str">
        <f>ПРОТОКОЛ!R2395</f>
        <v>Субъект Российской Федерации 89</v>
      </c>
      <c r="C546" s="43">
        <f>ПРОТОКОЛ!C2395</f>
        <v>0</v>
      </c>
      <c r="D546" s="45">
        <f>ПРОТОКОЛ!D2395</f>
        <v>0</v>
      </c>
      <c r="E546" s="43">
        <f>ПРОТОКОЛ!E2395</f>
        <v>0</v>
      </c>
      <c r="F546" s="45">
        <f>ПРОТОКОЛ!F2395</f>
        <v>0</v>
      </c>
      <c r="G546" s="43">
        <f>ПРОТОКОЛ!G2395</f>
        <v>0</v>
      </c>
      <c r="H546" s="43">
        <f>ПРОТОКОЛ!H2395</f>
        <v>0</v>
      </c>
      <c r="I546" s="43">
        <f>ПРОТОКОЛ!I2395</f>
        <v>0</v>
      </c>
      <c r="J546" s="43">
        <f>ПРОТОКОЛ!J2395</f>
        <v>0</v>
      </c>
      <c r="K546" s="43">
        <f>ПРОТОКОЛ!K2395</f>
        <v>0</v>
      </c>
      <c r="L546" s="45">
        <f>ПРОТОКОЛ!L2395</f>
        <v>0</v>
      </c>
      <c r="M546" s="43">
        <f>ПРОТОКОЛ!M2395</f>
        <v>0</v>
      </c>
      <c r="N546" s="45">
        <f>ПРОТОКОЛ!N2395</f>
        <v>0</v>
      </c>
      <c r="O546" s="46">
        <f>ПРОТОКОЛ!O2395</f>
        <v>0</v>
      </c>
      <c r="P546" s="44">
        <f t="shared" si="8"/>
        <v>20</v>
      </c>
    </row>
    <row r="547" spans="1:16" ht="15" customHeight="1">
      <c r="A547" s="41">
        <f>ПРОТОКОЛ!B2396</f>
        <v>0</v>
      </c>
      <c r="B547" s="41" t="str">
        <f>ПРОТОКОЛ!R2396</f>
        <v>Субъект Российской Федерации 89</v>
      </c>
      <c r="C547" s="43">
        <f>ПРОТОКОЛ!C2396</f>
        <v>0</v>
      </c>
      <c r="D547" s="45">
        <f>ПРОТОКОЛ!D2396</f>
        <v>0</v>
      </c>
      <c r="E547" s="43">
        <f>ПРОТОКОЛ!E2396</f>
        <v>0</v>
      </c>
      <c r="F547" s="45">
        <f>ПРОТОКОЛ!F2396</f>
        <v>0</v>
      </c>
      <c r="G547" s="43">
        <f>ПРОТОКОЛ!G2396</f>
        <v>0</v>
      </c>
      <c r="H547" s="43">
        <f>ПРОТОКОЛ!H2396</f>
        <v>0</v>
      </c>
      <c r="I547" s="43">
        <f>ПРОТОКОЛ!I2396</f>
        <v>0</v>
      </c>
      <c r="J547" s="43">
        <f>ПРОТОКОЛ!J2396</f>
        <v>0</v>
      </c>
      <c r="K547" s="43">
        <f>ПРОТОКОЛ!K2396</f>
        <v>0</v>
      </c>
      <c r="L547" s="45">
        <f>ПРОТОКОЛ!L2396</f>
        <v>0</v>
      </c>
      <c r="M547" s="43">
        <f>ПРОТОКОЛ!M2396</f>
        <v>0</v>
      </c>
      <c r="N547" s="45">
        <f>ПРОТОКОЛ!N2396</f>
        <v>0</v>
      </c>
      <c r="O547" s="46">
        <f>ПРОТОКОЛ!O2396</f>
        <v>0</v>
      </c>
      <c r="P547" s="44">
        <f t="shared" si="8"/>
        <v>20</v>
      </c>
    </row>
    <row r="548" spans="1:16" ht="15" customHeight="1">
      <c r="A548" s="41">
        <f>ПРОТОКОЛ!B2397</f>
        <v>0</v>
      </c>
      <c r="B548" s="41" t="str">
        <f>ПРОТОКОЛ!R2397</f>
        <v>Субъект Российской Федерации 89</v>
      </c>
      <c r="C548" s="43">
        <f>ПРОТОКОЛ!C2397</f>
        <v>0</v>
      </c>
      <c r="D548" s="45">
        <f>ПРОТОКОЛ!D2397</f>
        <v>0</v>
      </c>
      <c r="E548" s="43">
        <f>ПРОТОКОЛ!E2397</f>
        <v>0</v>
      </c>
      <c r="F548" s="45">
        <f>ПРОТОКОЛ!F2397</f>
        <v>0</v>
      </c>
      <c r="G548" s="43">
        <f>ПРОТОКОЛ!G2397</f>
        <v>0</v>
      </c>
      <c r="H548" s="43">
        <f>ПРОТОКОЛ!H2397</f>
        <v>0</v>
      </c>
      <c r="I548" s="43">
        <f>ПРОТОКОЛ!I2397</f>
        <v>0</v>
      </c>
      <c r="J548" s="43">
        <f>ПРОТОКОЛ!J2397</f>
        <v>0</v>
      </c>
      <c r="K548" s="43">
        <f>ПРОТОКОЛ!K2397</f>
        <v>0</v>
      </c>
      <c r="L548" s="45">
        <f>ПРОТОКОЛ!L2397</f>
        <v>0</v>
      </c>
      <c r="M548" s="43">
        <f>ПРОТОКОЛ!M2397</f>
        <v>0</v>
      </c>
      <c r="N548" s="45">
        <f>ПРОТОКОЛ!N2397</f>
        <v>0</v>
      </c>
      <c r="O548" s="46">
        <f>ПРОТОКОЛ!O2397</f>
        <v>0</v>
      </c>
      <c r="P548" s="44">
        <f t="shared" si="8"/>
        <v>20</v>
      </c>
    </row>
    <row r="549" spans="1:16" ht="15" customHeight="1">
      <c r="A549" s="41">
        <f>ПРОТОКОЛ!B2398</f>
        <v>0</v>
      </c>
      <c r="B549" s="41" t="str">
        <f>ПРОТОКОЛ!R2398</f>
        <v>Субъект Российской Федерации 89</v>
      </c>
      <c r="C549" s="43">
        <f>ПРОТОКОЛ!C2398</f>
        <v>0</v>
      </c>
      <c r="D549" s="45">
        <f>ПРОТОКОЛ!D2398</f>
        <v>0</v>
      </c>
      <c r="E549" s="43">
        <f>ПРОТОКОЛ!E2398</f>
        <v>0</v>
      </c>
      <c r="F549" s="45">
        <f>ПРОТОКОЛ!F2398</f>
        <v>0</v>
      </c>
      <c r="G549" s="43">
        <f>ПРОТОКОЛ!G2398</f>
        <v>0</v>
      </c>
      <c r="H549" s="43">
        <f>ПРОТОКОЛ!H2398</f>
        <v>0</v>
      </c>
      <c r="I549" s="43">
        <f>ПРОТОКОЛ!I2398</f>
        <v>0</v>
      </c>
      <c r="J549" s="43">
        <f>ПРОТОКОЛ!J2398</f>
        <v>0</v>
      </c>
      <c r="K549" s="43">
        <f>ПРОТОКОЛ!K2398</f>
        <v>0</v>
      </c>
      <c r="L549" s="45">
        <f>ПРОТОКОЛ!L2398</f>
        <v>0</v>
      </c>
      <c r="M549" s="43">
        <f>ПРОТОКОЛ!M2398</f>
        <v>0</v>
      </c>
      <c r="N549" s="45">
        <f>ПРОТОКОЛ!N2398</f>
        <v>0</v>
      </c>
      <c r="O549" s="46">
        <f>ПРОТОКОЛ!O2398</f>
        <v>0</v>
      </c>
      <c r="P549" s="44">
        <f t="shared" si="8"/>
        <v>20</v>
      </c>
    </row>
    <row r="550" spans="1:16" ht="15" customHeight="1">
      <c r="A550" s="42">
        <f>ПРОТОКОЛ!B2420</f>
        <v>0</v>
      </c>
      <c r="B550" s="42" t="str">
        <f>ПРОТОКОЛ!R2420</f>
        <v>Субъект Российской Федерации 90</v>
      </c>
      <c r="C550" s="43">
        <f>ПРОТОКОЛ!C2420</f>
        <v>0</v>
      </c>
      <c r="D550" s="45">
        <f>ПРОТОКОЛ!D2420</f>
        <v>0</v>
      </c>
      <c r="E550" s="43">
        <f>ПРОТОКОЛ!E2420</f>
        <v>0</v>
      </c>
      <c r="F550" s="45">
        <f>ПРОТОКОЛ!F2420</f>
        <v>0</v>
      </c>
      <c r="G550" s="43">
        <f>ПРОТОКОЛ!G2420</f>
        <v>0</v>
      </c>
      <c r="H550" s="43">
        <f>ПРОТОКОЛ!H2420</f>
        <v>0</v>
      </c>
      <c r="I550" s="43">
        <f>ПРОТОКОЛ!I2420</f>
        <v>0</v>
      </c>
      <c r="J550" s="43">
        <f>ПРОТОКОЛ!J2420</f>
        <v>0</v>
      </c>
      <c r="K550" s="43">
        <f>ПРОТОКОЛ!K2420</f>
        <v>0</v>
      </c>
      <c r="L550" s="45">
        <f>ПРОТОКОЛ!L2420</f>
        <v>0</v>
      </c>
      <c r="M550" s="43">
        <f>ПРОТОКОЛ!M2420</f>
        <v>0</v>
      </c>
      <c r="N550" s="45">
        <f>ПРОТОКОЛ!N2420</f>
        <v>0</v>
      </c>
      <c r="O550" s="46">
        <f>ПРОТОКОЛ!O2420</f>
        <v>0</v>
      </c>
      <c r="P550" s="44">
        <f t="shared" si="8"/>
        <v>20</v>
      </c>
    </row>
    <row r="551" spans="1:16" ht="15" customHeight="1">
      <c r="A551" s="42">
        <f>ПРОТОКОЛ!B2421</f>
        <v>0</v>
      </c>
      <c r="B551" s="42" t="str">
        <f>ПРОТОКОЛ!R2421</f>
        <v>Субъект Российской Федерации 90</v>
      </c>
      <c r="C551" s="43">
        <f>ПРОТОКОЛ!C2421</f>
        <v>0</v>
      </c>
      <c r="D551" s="45">
        <f>ПРОТОКОЛ!D2421</f>
        <v>0</v>
      </c>
      <c r="E551" s="43">
        <f>ПРОТОКОЛ!E2421</f>
        <v>0</v>
      </c>
      <c r="F551" s="45">
        <f>ПРОТОКОЛ!F2421</f>
        <v>0</v>
      </c>
      <c r="G551" s="43">
        <f>ПРОТОКОЛ!G2421</f>
        <v>0</v>
      </c>
      <c r="H551" s="43">
        <f>ПРОТОКОЛ!H2421</f>
        <v>0</v>
      </c>
      <c r="I551" s="43">
        <f>ПРОТОКОЛ!I2421</f>
        <v>0</v>
      </c>
      <c r="J551" s="43">
        <f>ПРОТОКОЛ!J2421</f>
        <v>0</v>
      </c>
      <c r="K551" s="43">
        <f>ПРОТОКОЛ!K2421</f>
        <v>0</v>
      </c>
      <c r="L551" s="45">
        <f>ПРОТОКОЛ!L2421</f>
        <v>0</v>
      </c>
      <c r="M551" s="43">
        <f>ПРОТОКОЛ!M2421</f>
        <v>0</v>
      </c>
      <c r="N551" s="45">
        <f>ПРОТОКОЛ!N2421</f>
        <v>0</v>
      </c>
      <c r="O551" s="46">
        <f>ПРОТОКОЛ!O2421</f>
        <v>0</v>
      </c>
      <c r="P551" s="44">
        <f t="shared" si="8"/>
        <v>20</v>
      </c>
    </row>
    <row r="552" spans="1:16" ht="15" customHeight="1">
      <c r="A552" s="42">
        <f>ПРОТОКОЛ!B2422</f>
        <v>0</v>
      </c>
      <c r="B552" s="42" t="str">
        <f>ПРОТОКОЛ!R2422</f>
        <v>Субъект Российской Федерации 90</v>
      </c>
      <c r="C552" s="43">
        <f>ПРОТОКОЛ!C2422</f>
        <v>0</v>
      </c>
      <c r="D552" s="45">
        <f>ПРОТОКОЛ!D2422</f>
        <v>0</v>
      </c>
      <c r="E552" s="43">
        <f>ПРОТОКОЛ!E2422</f>
        <v>0</v>
      </c>
      <c r="F552" s="45">
        <f>ПРОТОКОЛ!F2422</f>
        <v>0</v>
      </c>
      <c r="G552" s="43">
        <f>ПРОТОКОЛ!G2422</f>
        <v>0</v>
      </c>
      <c r="H552" s="43">
        <f>ПРОТОКОЛ!H2422</f>
        <v>0</v>
      </c>
      <c r="I552" s="43">
        <f>ПРОТОКОЛ!I2422</f>
        <v>0</v>
      </c>
      <c r="J552" s="43">
        <f>ПРОТОКОЛ!J2422</f>
        <v>0</v>
      </c>
      <c r="K552" s="43">
        <f>ПРОТОКОЛ!K2422</f>
        <v>0</v>
      </c>
      <c r="L552" s="45">
        <f>ПРОТОКОЛ!L2422</f>
        <v>0</v>
      </c>
      <c r="M552" s="43">
        <f>ПРОТОКОЛ!M2422</f>
        <v>0</v>
      </c>
      <c r="N552" s="45">
        <f>ПРОТОКОЛ!N2422</f>
        <v>0</v>
      </c>
      <c r="O552" s="46">
        <f>ПРОТОКОЛ!O2422</f>
        <v>0</v>
      </c>
      <c r="P552" s="44">
        <f t="shared" si="8"/>
        <v>20</v>
      </c>
    </row>
    <row r="553" spans="1:16" ht="15" customHeight="1">
      <c r="A553" s="42">
        <f>ПРОТОКОЛ!B2423</f>
        <v>0</v>
      </c>
      <c r="B553" s="42" t="str">
        <f>ПРОТОКОЛ!R2423</f>
        <v>Субъект Российской Федерации 90</v>
      </c>
      <c r="C553" s="43">
        <f>ПРОТОКОЛ!C2423</f>
        <v>0</v>
      </c>
      <c r="D553" s="45">
        <f>ПРОТОКОЛ!D2423</f>
        <v>0</v>
      </c>
      <c r="E553" s="43">
        <f>ПРОТОКОЛ!E2423</f>
        <v>0</v>
      </c>
      <c r="F553" s="45">
        <f>ПРОТОКОЛ!F2423</f>
        <v>0</v>
      </c>
      <c r="G553" s="43">
        <f>ПРОТОКОЛ!G2423</f>
        <v>0</v>
      </c>
      <c r="H553" s="43">
        <f>ПРОТОКОЛ!H2423</f>
        <v>0</v>
      </c>
      <c r="I553" s="43">
        <f>ПРОТОКОЛ!I2423</f>
        <v>0</v>
      </c>
      <c r="J553" s="43">
        <f>ПРОТОКОЛ!J2423</f>
        <v>0</v>
      </c>
      <c r="K553" s="43">
        <f>ПРОТОКОЛ!K2423</f>
        <v>0</v>
      </c>
      <c r="L553" s="45">
        <f>ПРОТОКОЛ!L2423</f>
        <v>0</v>
      </c>
      <c r="M553" s="43">
        <f>ПРОТОКОЛ!M2423</f>
        <v>0</v>
      </c>
      <c r="N553" s="45">
        <f>ПРОТОКОЛ!N2423</f>
        <v>0</v>
      </c>
      <c r="O553" s="46">
        <f>ПРОТОКОЛ!O2423</f>
        <v>0</v>
      </c>
      <c r="P553" s="44">
        <f t="shared" si="8"/>
        <v>20</v>
      </c>
    </row>
    <row r="554" spans="1:16" ht="15" customHeight="1">
      <c r="A554" s="42">
        <f>ПРОТОКОЛ!B2424</f>
        <v>0</v>
      </c>
      <c r="B554" s="42" t="str">
        <f>ПРОТОКОЛ!R2424</f>
        <v>Субъект Российской Федерации 90</v>
      </c>
      <c r="C554" s="43">
        <f>ПРОТОКОЛ!C2424</f>
        <v>0</v>
      </c>
      <c r="D554" s="45">
        <f>ПРОТОКОЛ!D2424</f>
        <v>0</v>
      </c>
      <c r="E554" s="43">
        <f>ПРОТОКОЛ!E2424</f>
        <v>0</v>
      </c>
      <c r="F554" s="45">
        <f>ПРОТОКОЛ!F2424</f>
        <v>0</v>
      </c>
      <c r="G554" s="43">
        <f>ПРОТОКОЛ!G2424</f>
        <v>0</v>
      </c>
      <c r="H554" s="43">
        <f>ПРОТОКОЛ!H2424</f>
        <v>0</v>
      </c>
      <c r="I554" s="43">
        <f>ПРОТОКОЛ!I2424</f>
        <v>0</v>
      </c>
      <c r="J554" s="43">
        <f>ПРОТОКОЛ!J2424</f>
        <v>0</v>
      </c>
      <c r="K554" s="43">
        <f>ПРОТОКОЛ!K2424</f>
        <v>0</v>
      </c>
      <c r="L554" s="45">
        <f>ПРОТОКОЛ!L2424</f>
        <v>0</v>
      </c>
      <c r="M554" s="43">
        <f>ПРОТОКОЛ!M2424</f>
        <v>0</v>
      </c>
      <c r="N554" s="45">
        <f>ПРОТОКОЛ!N2424</f>
        <v>0</v>
      </c>
      <c r="O554" s="46">
        <f>ПРОТОКОЛ!O2424</f>
        <v>0</v>
      </c>
      <c r="P554" s="44">
        <f t="shared" si="8"/>
        <v>20</v>
      </c>
    </row>
    <row r="555" spans="1:16" ht="15" customHeight="1">
      <c r="A555" s="42">
        <f>ПРОТОКОЛ!B2425</f>
        <v>0</v>
      </c>
      <c r="B555" s="42" t="str">
        <f>ПРОТОКОЛ!R2425</f>
        <v>Субъект Российской Федерации 90</v>
      </c>
      <c r="C555" s="43">
        <f>ПРОТОКОЛ!C2425</f>
        <v>0</v>
      </c>
      <c r="D555" s="45">
        <f>ПРОТОКОЛ!D2425</f>
        <v>0</v>
      </c>
      <c r="E555" s="43">
        <f>ПРОТОКОЛ!E2425</f>
        <v>0</v>
      </c>
      <c r="F555" s="45">
        <f>ПРОТОКОЛ!F2425</f>
        <v>0</v>
      </c>
      <c r="G555" s="43">
        <f>ПРОТОКОЛ!G2425</f>
        <v>0</v>
      </c>
      <c r="H555" s="43">
        <f>ПРОТОКОЛ!H2425</f>
        <v>0</v>
      </c>
      <c r="I555" s="43">
        <f>ПРОТОКОЛ!I2425</f>
        <v>0</v>
      </c>
      <c r="J555" s="43">
        <f>ПРОТОКОЛ!J2425</f>
        <v>0</v>
      </c>
      <c r="K555" s="43">
        <f>ПРОТОКОЛ!K2425</f>
        <v>0</v>
      </c>
      <c r="L555" s="45">
        <f>ПРОТОКОЛ!L2425</f>
        <v>0</v>
      </c>
      <c r="M555" s="43">
        <f>ПРОТОКОЛ!M2425</f>
        <v>0</v>
      </c>
      <c r="N555" s="45">
        <f>ПРОТОКОЛ!N2425</f>
        <v>0</v>
      </c>
      <c r="O555" s="46">
        <f>ПРОТОКОЛ!O2425</f>
        <v>0</v>
      </c>
      <c r="P555" s="44">
        <f t="shared" si="8"/>
        <v>20</v>
      </c>
    </row>
    <row r="556" spans="1:16" ht="15" customHeight="1">
      <c r="A556" s="41">
        <f>ПРОТОКОЛ!B2447</f>
        <v>0</v>
      </c>
      <c r="B556" s="41" t="str">
        <f>ПРОТОКОЛ!R2447</f>
        <v>Субъект Российской Федерации 91</v>
      </c>
      <c r="C556" s="43">
        <f>ПРОТОКОЛ!C2447</f>
        <v>0</v>
      </c>
      <c r="D556" s="45">
        <f>ПРОТОКОЛ!D2447</f>
        <v>0</v>
      </c>
      <c r="E556" s="43">
        <f>ПРОТОКОЛ!E2447</f>
        <v>0</v>
      </c>
      <c r="F556" s="45">
        <f>ПРОТОКОЛ!F2447</f>
        <v>0</v>
      </c>
      <c r="G556" s="43">
        <f>ПРОТОКОЛ!G2447</f>
        <v>0</v>
      </c>
      <c r="H556" s="43">
        <f>ПРОТОКОЛ!H2447</f>
        <v>0</v>
      </c>
      <c r="I556" s="43">
        <f>ПРОТОКОЛ!I2447</f>
        <v>0</v>
      </c>
      <c r="J556" s="43">
        <f>ПРОТОКОЛ!J2447</f>
        <v>0</v>
      </c>
      <c r="K556" s="43">
        <f>ПРОТОКОЛ!K2447</f>
        <v>0</v>
      </c>
      <c r="L556" s="45">
        <f>ПРОТОКОЛ!L2447</f>
        <v>0</v>
      </c>
      <c r="M556" s="43">
        <f>ПРОТОКОЛ!M2447</f>
        <v>0</v>
      </c>
      <c r="N556" s="45">
        <f>ПРОТОКОЛ!N2447</f>
        <v>0</v>
      </c>
      <c r="O556" s="46">
        <f>ПРОТОКОЛ!O2447</f>
        <v>0</v>
      </c>
      <c r="P556" s="44">
        <f t="shared" si="8"/>
        <v>20</v>
      </c>
    </row>
    <row r="557" spans="1:16" ht="15" customHeight="1">
      <c r="A557" s="41">
        <f>ПРОТОКОЛ!B2448</f>
        <v>0</v>
      </c>
      <c r="B557" s="41" t="str">
        <f>ПРОТОКОЛ!R2448</f>
        <v>Субъект Российской Федерации 91</v>
      </c>
      <c r="C557" s="43">
        <f>ПРОТОКОЛ!C2448</f>
        <v>0</v>
      </c>
      <c r="D557" s="45">
        <f>ПРОТОКОЛ!D2448</f>
        <v>0</v>
      </c>
      <c r="E557" s="43">
        <f>ПРОТОКОЛ!E2448</f>
        <v>0</v>
      </c>
      <c r="F557" s="45">
        <f>ПРОТОКОЛ!F2448</f>
        <v>0</v>
      </c>
      <c r="G557" s="43">
        <f>ПРОТОКОЛ!G2448</f>
        <v>0</v>
      </c>
      <c r="H557" s="43">
        <f>ПРОТОКОЛ!H2448</f>
        <v>0</v>
      </c>
      <c r="I557" s="43">
        <f>ПРОТОКОЛ!I2448</f>
        <v>0</v>
      </c>
      <c r="J557" s="43">
        <f>ПРОТОКОЛ!J2448</f>
        <v>0</v>
      </c>
      <c r="K557" s="43">
        <f>ПРОТОКОЛ!K2448</f>
        <v>0</v>
      </c>
      <c r="L557" s="45">
        <f>ПРОТОКОЛ!L2448</f>
        <v>0</v>
      </c>
      <c r="M557" s="43">
        <f>ПРОТОКОЛ!M2448</f>
        <v>0</v>
      </c>
      <c r="N557" s="45">
        <f>ПРОТОКОЛ!N2448</f>
        <v>0</v>
      </c>
      <c r="O557" s="46">
        <f>ПРОТОКОЛ!O2448</f>
        <v>0</v>
      </c>
      <c r="P557" s="44">
        <f t="shared" si="8"/>
        <v>20</v>
      </c>
    </row>
    <row r="558" spans="1:16" ht="15" customHeight="1">
      <c r="A558" s="41">
        <f>ПРОТОКОЛ!B2449</f>
        <v>0</v>
      </c>
      <c r="B558" s="41" t="str">
        <f>ПРОТОКОЛ!R2449</f>
        <v>Субъект Российской Федерации 91</v>
      </c>
      <c r="C558" s="43">
        <f>ПРОТОКОЛ!C2449</f>
        <v>0</v>
      </c>
      <c r="D558" s="45">
        <f>ПРОТОКОЛ!D2449</f>
        <v>0</v>
      </c>
      <c r="E558" s="43">
        <f>ПРОТОКОЛ!E2449</f>
        <v>0</v>
      </c>
      <c r="F558" s="45">
        <f>ПРОТОКОЛ!F2449</f>
        <v>0</v>
      </c>
      <c r="G558" s="43">
        <f>ПРОТОКОЛ!G2449</f>
        <v>0</v>
      </c>
      <c r="H558" s="43">
        <f>ПРОТОКОЛ!H2449</f>
        <v>0</v>
      </c>
      <c r="I558" s="43">
        <f>ПРОТОКОЛ!I2449</f>
        <v>0</v>
      </c>
      <c r="J558" s="43">
        <f>ПРОТОКОЛ!J2449</f>
        <v>0</v>
      </c>
      <c r="K558" s="43">
        <f>ПРОТОКОЛ!K2449</f>
        <v>0</v>
      </c>
      <c r="L558" s="45">
        <f>ПРОТОКОЛ!L2449</f>
        <v>0</v>
      </c>
      <c r="M558" s="43">
        <f>ПРОТОКОЛ!M2449</f>
        <v>0</v>
      </c>
      <c r="N558" s="45">
        <f>ПРОТОКОЛ!N2449</f>
        <v>0</v>
      </c>
      <c r="O558" s="46">
        <f>ПРОТОКОЛ!O2449</f>
        <v>0</v>
      </c>
      <c r="P558" s="44">
        <f t="shared" si="8"/>
        <v>20</v>
      </c>
    </row>
    <row r="559" spans="1:16" ht="15" customHeight="1">
      <c r="A559" s="41">
        <f>ПРОТОКОЛ!B2450</f>
        <v>0</v>
      </c>
      <c r="B559" s="41" t="str">
        <f>ПРОТОКОЛ!R2450</f>
        <v>Субъект Российской Федерации 91</v>
      </c>
      <c r="C559" s="43">
        <f>ПРОТОКОЛ!C2450</f>
        <v>0</v>
      </c>
      <c r="D559" s="45">
        <f>ПРОТОКОЛ!D2450</f>
        <v>0</v>
      </c>
      <c r="E559" s="43">
        <f>ПРОТОКОЛ!E2450</f>
        <v>0</v>
      </c>
      <c r="F559" s="45">
        <f>ПРОТОКОЛ!F2450</f>
        <v>0</v>
      </c>
      <c r="G559" s="43">
        <f>ПРОТОКОЛ!G2450</f>
        <v>0</v>
      </c>
      <c r="H559" s="43">
        <f>ПРОТОКОЛ!H2450</f>
        <v>0</v>
      </c>
      <c r="I559" s="43">
        <f>ПРОТОКОЛ!I2450</f>
        <v>0</v>
      </c>
      <c r="J559" s="43">
        <f>ПРОТОКОЛ!J2450</f>
        <v>0</v>
      </c>
      <c r="K559" s="43">
        <f>ПРОТОКОЛ!K2450</f>
        <v>0</v>
      </c>
      <c r="L559" s="45">
        <f>ПРОТОКОЛ!L2450</f>
        <v>0</v>
      </c>
      <c r="M559" s="43">
        <f>ПРОТОКОЛ!M2450</f>
        <v>0</v>
      </c>
      <c r="N559" s="45">
        <f>ПРОТОКОЛ!N2450</f>
        <v>0</v>
      </c>
      <c r="O559" s="46">
        <f>ПРОТОКОЛ!O2450</f>
        <v>0</v>
      </c>
      <c r="P559" s="44">
        <f t="shared" si="8"/>
        <v>20</v>
      </c>
    </row>
    <row r="560" spans="1:16" ht="15" customHeight="1">
      <c r="A560" s="41">
        <f>ПРОТОКОЛ!B2451</f>
        <v>0</v>
      </c>
      <c r="B560" s="41" t="str">
        <f>ПРОТОКОЛ!R2451</f>
        <v>Субъект Российской Федерации 91</v>
      </c>
      <c r="C560" s="43">
        <f>ПРОТОКОЛ!C2451</f>
        <v>0</v>
      </c>
      <c r="D560" s="45">
        <f>ПРОТОКОЛ!D2451</f>
        <v>0</v>
      </c>
      <c r="E560" s="43">
        <f>ПРОТОКОЛ!E2451</f>
        <v>0</v>
      </c>
      <c r="F560" s="45">
        <f>ПРОТОКОЛ!F2451</f>
        <v>0</v>
      </c>
      <c r="G560" s="43">
        <f>ПРОТОКОЛ!G2451</f>
        <v>0</v>
      </c>
      <c r="H560" s="43">
        <f>ПРОТОКОЛ!H2451</f>
        <v>0</v>
      </c>
      <c r="I560" s="43">
        <f>ПРОТОКОЛ!I2451</f>
        <v>0</v>
      </c>
      <c r="J560" s="43">
        <f>ПРОТОКОЛ!J2451</f>
        <v>0</v>
      </c>
      <c r="K560" s="43">
        <f>ПРОТОКОЛ!K2451</f>
        <v>0</v>
      </c>
      <c r="L560" s="45">
        <f>ПРОТОКОЛ!L2451</f>
        <v>0</v>
      </c>
      <c r="M560" s="43">
        <f>ПРОТОКОЛ!M2451</f>
        <v>0</v>
      </c>
      <c r="N560" s="45">
        <f>ПРОТОКОЛ!N2451</f>
        <v>0</v>
      </c>
      <c r="O560" s="46">
        <f>ПРОТОКОЛ!O2451</f>
        <v>0</v>
      </c>
      <c r="P560" s="44">
        <f t="shared" si="8"/>
        <v>20</v>
      </c>
    </row>
    <row r="561" spans="1:16" ht="15" customHeight="1">
      <c r="A561" s="41">
        <f>ПРОТОКОЛ!B2452</f>
        <v>0</v>
      </c>
      <c r="B561" s="41" t="str">
        <f>ПРОТОКОЛ!R2452</f>
        <v>Субъект Российской Федерации 91</v>
      </c>
      <c r="C561" s="43">
        <f>ПРОТОКОЛ!C2452</f>
        <v>0</v>
      </c>
      <c r="D561" s="45">
        <f>ПРОТОКОЛ!D2452</f>
        <v>0</v>
      </c>
      <c r="E561" s="43">
        <f>ПРОТОКОЛ!E2452</f>
        <v>0</v>
      </c>
      <c r="F561" s="45">
        <f>ПРОТОКОЛ!F2452</f>
        <v>0</v>
      </c>
      <c r="G561" s="43">
        <f>ПРОТОКОЛ!G2452</f>
        <v>0</v>
      </c>
      <c r="H561" s="43">
        <f>ПРОТОКОЛ!H2452</f>
        <v>0</v>
      </c>
      <c r="I561" s="43">
        <f>ПРОТОКОЛ!I2452</f>
        <v>0</v>
      </c>
      <c r="J561" s="43">
        <f>ПРОТОКОЛ!J2452</f>
        <v>0</v>
      </c>
      <c r="K561" s="43">
        <f>ПРОТОКОЛ!K2452</f>
        <v>0</v>
      </c>
      <c r="L561" s="45">
        <f>ПРОТОКОЛ!L2452</f>
        <v>0</v>
      </c>
      <c r="M561" s="43">
        <f>ПРОТОКОЛ!M2452</f>
        <v>0</v>
      </c>
      <c r="N561" s="45">
        <f>ПРОТОКОЛ!N2452</f>
        <v>0</v>
      </c>
      <c r="O561" s="46">
        <f>ПРОТОКОЛ!O2452</f>
        <v>0</v>
      </c>
      <c r="P561" s="44">
        <f t="shared" si="8"/>
        <v>20</v>
      </c>
    </row>
    <row r="562" spans="1:16" ht="15" customHeight="1">
      <c r="A562" s="42">
        <f>ПРОТОКОЛ!B2474</f>
        <v>0</v>
      </c>
      <c r="B562" s="42" t="str">
        <f>ПРОТОКОЛ!R2474</f>
        <v>Субъект Российской Федерации 92</v>
      </c>
      <c r="C562" s="43">
        <f>ПРОТОКОЛ!C2474</f>
        <v>0</v>
      </c>
      <c r="D562" s="45">
        <f>ПРОТОКОЛ!D2474</f>
        <v>0</v>
      </c>
      <c r="E562" s="43">
        <f>ПРОТОКОЛ!E2474</f>
        <v>0</v>
      </c>
      <c r="F562" s="45">
        <f>ПРОТОКОЛ!F2474</f>
        <v>0</v>
      </c>
      <c r="G562" s="43">
        <f>ПРОТОКОЛ!G2474</f>
        <v>0</v>
      </c>
      <c r="H562" s="43">
        <f>ПРОТОКОЛ!H2474</f>
        <v>0</v>
      </c>
      <c r="I562" s="43">
        <f>ПРОТОКОЛ!I2474</f>
        <v>0</v>
      </c>
      <c r="J562" s="43">
        <f>ПРОТОКОЛ!J2474</f>
        <v>0</v>
      </c>
      <c r="K562" s="43">
        <f>ПРОТОКОЛ!K2474</f>
        <v>0</v>
      </c>
      <c r="L562" s="45">
        <f>ПРОТОКОЛ!L2474</f>
        <v>0</v>
      </c>
      <c r="M562" s="43">
        <f>ПРОТОКОЛ!M2474</f>
        <v>0</v>
      </c>
      <c r="N562" s="45">
        <f>ПРОТОКОЛ!N2474</f>
        <v>0</v>
      </c>
      <c r="O562" s="46">
        <f>ПРОТОКОЛ!O2474</f>
        <v>0</v>
      </c>
      <c r="P562" s="44">
        <f t="shared" si="8"/>
        <v>20</v>
      </c>
    </row>
    <row r="563" spans="1:16" ht="15" customHeight="1">
      <c r="A563" s="42">
        <f>ПРОТОКОЛ!B2475</f>
        <v>0</v>
      </c>
      <c r="B563" s="42" t="str">
        <f>ПРОТОКОЛ!R2475</f>
        <v>Субъект Российской Федерации 92</v>
      </c>
      <c r="C563" s="43">
        <f>ПРОТОКОЛ!C2475</f>
        <v>0</v>
      </c>
      <c r="D563" s="45">
        <f>ПРОТОКОЛ!D2475</f>
        <v>0</v>
      </c>
      <c r="E563" s="43">
        <f>ПРОТОКОЛ!E2475</f>
        <v>0</v>
      </c>
      <c r="F563" s="45">
        <f>ПРОТОКОЛ!F2475</f>
        <v>0</v>
      </c>
      <c r="G563" s="43">
        <f>ПРОТОКОЛ!G2475</f>
        <v>0</v>
      </c>
      <c r="H563" s="43">
        <f>ПРОТОКОЛ!H2475</f>
        <v>0</v>
      </c>
      <c r="I563" s="43">
        <f>ПРОТОКОЛ!I2475</f>
        <v>0</v>
      </c>
      <c r="J563" s="43">
        <f>ПРОТОКОЛ!J2475</f>
        <v>0</v>
      </c>
      <c r="K563" s="43">
        <f>ПРОТОКОЛ!K2475</f>
        <v>0</v>
      </c>
      <c r="L563" s="45">
        <f>ПРОТОКОЛ!L2475</f>
        <v>0</v>
      </c>
      <c r="M563" s="43">
        <f>ПРОТОКОЛ!M2475</f>
        <v>0</v>
      </c>
      <c r="N563" s="45">
        <f>ПРОТОКОЛ!N2475</f>
        <v>0</v>
      </c>
      <c r="O563" s="46">
        <f>ПРОТОКОЛ!O2475</f>
        <v>0</v>
      </c>
      <c r="P563" s="44">
        <f t="shared" si="8"/>
        <v>20</v>
      </c>
    </row>
    <row r="564" spans="1:16" ht="15" customHeight="1">
      <c r="A564" s="42">
        <f>ПРОТОКОЛ!B2476</f>
        <v>0</v>
      </c>
      <c r="B564" s="42" t="str">
        <f>ПРОТОКОЛ!R2476</f>
        <v>Субъект Российской Федерации 92</v>
      </c>
      <c r="C564" s="43">
        <f>ПРОТОКОЛ!C2476</f>
        <v>0</v>
      </c>
      <c r="D564" s="45">
        <f>ПРОТОКОЛ!D2476</f>
        <v>0</v>
      </c>
      <c r="E564" s="43">
        <f>ПРОТОКОЛ!E2476</f>
        <v>0</v>
      </c>
      <c r="F564" s="45">
        <f>ПРОТОКОЛ!F2476</f>
        <v>0</v>
      </c>
      <c r="G564" s="43">
        <f>ПРОТОКОЛ!G2476</f>
        <v>0</v>
      </c>
      <c r="H564" s="43">
        <f>ПРОТОКОЛ!H2476</f>
        <v>0</v>
      </c>
      <c r="I564" s="43">
        <f>ПРОТОКОЛ!I2476</f>
        <v>0</v>
      </c>
      <c r="J564" s="43">
        <f>ПРОТОКОЛ!J2476</f>
        <v>0</v>
      </c>
      <c r="K564" s="43">
        <f>ПРОТОКОЛ!K2476</f>
        <v>0</v>
      </c>
      <c r="L564" s="45">
        <f>ПРОТОКОЛ!L2476</f>
        <v>0</v>
      </c>
      <c r="M564" s="43">
        <f>ПРОТОКОЛ!M2476</f>
        <v>0</v>
      </c>
      <c r="N564" s="45">
        <f>ПРОТОКОЛ!N2476</f>
        <v>0</v>
      </c>
      <c r="O564" s="46">
        <f>ПРОТОКОЛ!O2476</f>
        <v>0</v>
      </c>
      <c r="P564" s="44">
        <f t="shared" si="8"/>
        <v>20</v>
      </c>
    </row>
    <row r="565" spans="1:16" ht="15" customHeight="1">
      <c r="A565" s="42">
        <f>ПРОТОКОЛ!B2477</f>
        <v>0</v>
      </c>
      <c r="B565" s="42" t="str">
        <f>ПРОТОКОЛ!R2477</f>
        <v>Субъект Российской Федерации 92</v>
      </c>
      <c r="C565" s="43">
        <f>ПРОТОКОЛ!C2477</f>
        <v>0</v>
      </c>
      <c r="D565" s="45">
        <f>ПРОТОКОЛ!D2477</f>
        <v>0</v>
      </c>
      <c r="E565" s="43">
        <f>ПРОТОКОЛ!E2477</f>
        <v>0</v>
      </c>
      <c r="F565" s="45">
        <f>ПРОТОКОЛ!F2477</f>
        <v>0</v>
      </c>
      <c r="G565" s="43">
        <f>ПРОТОКОЛ!G2477</f>
        <v>0</v>
      </c>
      <c r="H565" s="43">
        <f>ПРОТОКОЛ!H2477</f>
        <v>0</v>
      </c>
      <c r="I565" s="43">
        <f>ПРОТОКОЛ!I2477</f>
        <v>0</v>
      </c>
      <c r="J565" s="43">
        <f>ПРОТОКОЛ!J2477</f>
        <v>0</v>
      </c>
      <c r="K565" s="43">
        <f>ПРОТОКОЛ!K2477</f>
        <v>0</v>
      </c>
      <c r="L565" s="45">
        <f>ПРОТОКОЛ!L2477</f>
        <v>0</v>
      </c>
      <c r="M565" s="43">
        <f>ПРОТОКОЛ!M2477</f>
        <v>0</v>
      </c>
      <c r="N565" s="45">
        <f>ПРОТОКОЛ!N2477</f>
        <v>0</v>
      </c>
      <c r="O565" s="46">
        <f>ПРОТОКОЛ!O2477</f>
        <v>0</v>
      </c>
      <c r="P565" s="44">
        <f t="shared" si="8"/>
        <v>20</v>
      </c>
    </row>
    <row r="566" spans="1:16" ht="15" customHeight="1">
      <c r="A566" s="42">
        <f>ПРОТОКОЛ!B2478</f>
        <v>0</v>
      </c>
      <c r="B566" s="42" t="str">
        <f>ПРОТОКОЛ!R2478</f>
        <v>Субъект Российской Федерации 92</v>
      </c>
      <c r="C566" s="43">
        <f>ПРОТОКОЛ!C2478</f>
        <v>0</v>
      </c>
      <c r="D566" s="45">
        <f>ПРОТОКОЛ!D2478</f>
        <v>0</v>
      </c>
      <c r="E566" s="43">
        <f>ПРОТОКОЛ!E2478</f>
        <v>0</v>
      </c>
      <c r="F566" s="45">
        <f>ПРОТОКОЛ!F2478</f>
        <v>0</v>
      </c>
      <c r="G566" s="43">
        <f>ПРОТОКОЛ!G2478</f>
        <v>0</v>
      </c>
      <c r="H566" s="43">
        <f>ПРОТОКОЛ!H2478</f>
        <v>0</v>
      </c>
      <c r="I566" s="43">
        <f>ПРОТОКОЛ!I2478</f>
        <v>0</v>
      </c>
      <c r="J566" s="43">
        <f>ПРОТОКОЛ!J2478</f>
        <v>0</v>
      </c>
      <c r="K566" s="43">
        <f>ПРОТОКОЛ!K2478</f>
        <v>0</v>
      </c>
      <c r="L566" s="45">
        <f>ПРОТОКОЛ!L2478</f>
        <v>0</v>
      </c>
      <c r="M566" s="43">
        <f>ПРОТОКОЛ!M2478</f>
        <v>0</v>
      </c>
      <c r="N566" s="45">
        <f>ПРОТОКОЛ!N2478</f>
        <v>0</v>
      </c>
      <c r="O566" s="46">
        <f>ПРОТОКОЛ!O2478</f>
        <v>0</v>
      </c>
      <c r="P566" s="44">
        <f t="shared" si="8"/>
        <v>20</v>
      </c>
    </row>
    <row r="567" spans="1:16" ht="15" customHeight="1">
      <c r="A567" s="42">
        <f>ПРОТОКОЛ!B2479</f>
        <v>0</v>
      </c>
      <c r="B567" s="42" t="str">
        <f>ПРОТОКОЛ!R2479</f>
        <v>Субъект Российской Федерации 92</v>
      </c>
      <c r="C567" s="43">
        <f>ПРОТОКОЛ!C2479</f>
        <v>0</v>
      </c>
      <c r="D567" s="45">
        <f>ПРОТОКОЛ!D2479</f>
        <v>0</v>
      </c>
      <c r="E567" s="43">
        <f>ПРОТОКОЛ!E2479</f>
        <v>0</v>
      </c>
      <c r="F567" s="45">
        <f>ПРОТОКОЛ!F2479</f>
        <v>0</v>
      </c>
      <c r="G567" s="43">
        <f>ПРОТОКОЛ!G2479</f>
        <v>0</v>
      </c>
      <c r="H567" s="43">
        <f>ПРОТОКОЛ!H2479</f>
        <v>0</v>
      </c>
      <c r="I567" s="43">
        <f>ПРОТОКОЛ!I2479</f>
        <v>0</v>
      </c>
      <c r="J567" s="43">
        <f>ПРОТОКОЛ!J2479</f>
        <v>0</v>
      </c>
      <c r="K567" s="43">
        <f>ПРОТОКОЛ!K2479</f>
        <v>0</v>
      </c>
      <c r="L567" s="45">
        <f>ПРОТОКОЛ!L2479</f>
        <v>0</v>
      </c>
      <c r="M567" s="43">
        <f>ПРОТОКОЛ!M2479</f>
        <v>0</v>
      </c>
      <c r="N567" s="45">
        <f>ПРОТОКОЛ!N2479</f>
        <v>0</v>
      </c>
      <c r="O567" s="46">
        <f>ПРОТОКОЛ!O2479</f>
        <v>0</v>
      </c>
      <c r="P567" s="44">
        <f t="shared" si="8"/>
        <v>20</v>
      </c>
    </row>
    <row r="568" spans="1:16" ht="15" customHeight="1">
      <c r="A568" s="41">
        <f>ПРОТОКОЛ!B2501</f>
        <v>0</v>
      </c>
      <c r="B568" s="41" t="str">
        <f>ПРОТОКОЛ!R2501</f>
        <v>Субъект Российской Федерации 93</v>
      </c>
      <c r="C568" s="43">
        <f>ПРОТОКОЛ!C2501</f>
        <v>0</v>
      </c>
      <c r="D568" s="45">
        <f>ПРОТОКОЛ!D2501</f>
        <v>0</v>
      </c>
      <c r="E568" s="43">
        <f>ПРОТОКОЛ!E2501</f>
        <v>0</v>
      </c>
      <c r="F568" s="45">
        <f>ПРОТОКОЛ!F2501</f>
        <v>0</v>
      </c>
      <c r="G568" s="43">
        <f>ПРОТОКОЛ!G2501</f>
        <v>0</v>
      </c>
      <c r="H568" s="43">
        <f>ПРОТОКОЛ!H2501</f>
        <v>0</v>
      </c>
      <c r="I568" s="43">
        <f>ПРОТОКОЛ!I2501</f>
        <v>0</v>
      </c>
      <c r="J568" s="43">
        <f>ПРОТОКОЛ!J2501</f>
        <v>0</v>
      </c>
      <c r="K568" s="43">
        <f>ПРОТОКОЛ!K2501</f>
        <v>0</v>
      </c>
      <c r="L568" s="45">
        <f>ПРОТОКОЛ!L2501</f>
        <v>0</v>
      </c>
      <c r="M568" s="43">
        <f>ПРОТОКОЛ!M2501</f>
        <v>0</v>
      </c>
      <c r="N568" s="45">
        <f>ПРОТОКОЛ!N2501</f>
        <v>0</v>
      </c>
      <c r="O568" s="46">
        <f>ПРОТОКОЛ!O2501</f>
        <v>0</v>
      </c>
      <c r="P568" s="44">
        <f t="shared" si="8"/>
        <v>20</v>
      </c>
    </row>
    <row r="569" spans="1:16" ht="15" customHeight="1">
      <c r="A569" s="41">
        <f>ПРОТОКОЛ!B2502</f>
        <v>0</v>
      </c>
      <c r="B569" s="41" t="str">
        <f>ПРОТОКОЛ!R2502</f>
        <v>Субъект Российской Федерации 93</v>
      </c>
      <c r="C569" s="43">
        <f>ПРОТОКОЛ!C2502</f>
        <v>0</v>
      </c>
      <c r="D569" s="45">
        <f>ПРОТОКОЛ!D2502</f>
        <v>0</v>
      </c>
      <c r="E569" s="43">
        <f>ПРОТОКОЛ!E2502</f>
        <v>0</v>
      </c>
      <c r="F569" s="45">
        <f>ПРОТОКОЛ!F2502</f>
        <v>0</v>
      </c>
      <c r="G569" s="43">
        <f>ПРОТОКОЛ!G2502</f>
        <v>0</v>
      </c>
      <c r="H569" s="43">
        <f>ПРОТОКОЛ!H2502</f>
        <v>0</v>
      </c>
      <c r="I569" s="43">
        <f>ПРОТОКОЛ!I2502</f>
        <v>0</v>
      </c>
      <c r="J569" s="43">
        <f>ПРОТОКОЛ!J2502</f>
        <v>0</v>
      </c>
      <c r="K569" s="43">
        <f>ПРОТОКОЛ!K2502</f>
        <v>0</v>
      </c>
      <c r="L569" s="45">
        <f>ПРОТОКОЛ!L2502</f>
        <v>0</v>
      </c>
      <c r="M569" s="43">
        <f>ПРОТОКОЛ!M2502</f>
        <v>0</v>
      </c>
      <c r="N569" s="45">
        <f>ПРОТОКОЛ!N2502</f>
        <v>0</v>
      </c>
      <c r="O569" s="46">
        <f>ПРОТОКОЛ!O2502</f>
        <v>0</v>
      </c>
      <c r="P569" s="44">
        <f t="shared" si="8"/>
        <v>20</v>
      </c>
    </row>
    <row r="570" spans="1:16" ht="15" customHeight="1">
      <c r="A570" s="41">
        <f>ПРОТОКОЛ!B2503</f>
        <v>0</v>
      </c>
      <c r="B570" s="41" t="str">
        <f>ПРОТОКОЛ!R2503</f>
        <v>Субъект Российской Федерации 93</v>
      </c>
      <c r="C570" s="43">
        <f>ПРОТОКОЛ!C2503</f>
        <v>0</v>
      </c>
      <c r="D570" s="45">
        <f>ПРОТОКОЛ!D2503</f>
        <v>0</v>
      </c>
      <c r="E570" s="43">
        <f>ПРОТОКОЛ!E2503</f>
        <v>0</v>
      </c>
      <c r="F570" s="45">
        <f>ПРОТОКОЛ!F2503</f>
        <v>0</v>
      </c>
      <c r="G570" s="43">
        <f>ПРОТОКОЛ!G2503</f>
        <v>0</v>
      </c>
      <c r="H570" s="43">
        <f>ПРОТОКОЛ!H2503</f>
        <v>0</v>
      </c>
      <c r="I570" s="43">
        <f>ПРОТОКОЛ!I2503</f>
        <v>0</v>
      </c>
      <c r="J570" s="43">
        <f>ПРОТОКОЛ!J2503</f>
        <v>0</v>
      </c>
      <c r="K570" s="43">
        <f>ПРОТОКОЛ!K2503</f>
        <v>0</v>
      </c>
      <c r="L570" s="45">
        <f>ПРОТОКОЛ!L2503</f>
        <v>0</v>
      </c>
      <c r="M570" s="43">
        <f>ПРОТОКОЛ!M2503</f>
        <v>0</v>
      </c>
      <c r="N570" s="45">
        <f>ПРОТОКОЛ!N2503</f>
        <v>0</v>
      </c>
      <c r="O570" s="46">
        <f>ПРОТОКОЛ!O2503</f>
        <v>0</v>
      </c>
      <c r="P570" s="44">
        <f t="shared" si="8"/>
        <v>20</v>
      </c>
    </row>
    <row r="571" spans="1:16" ht="15" customHeight="1">
      <c r="A571" s="41">
        <f>ПРОТОКОЛ!B2504</f>
        <v>0</v>
      </c>
      <c r="B571" s="41" t="str">
        <f>ПРОТОКОЛ!R2504</f>
        <v>Субъект Российской Федерации 93</v>
      </c>
      <c r="C571" s="43">
        <f>ПРОТОКОЛ!C2504</f>
        <v>0</v>
      </c>
      <c r="D571" s="45">
        <f>ПРОТОКОЛ!D2504</f>
        <v>0</v>
      </c>
      <c r="E571" s="43">
        <f>ПРОТОКОЛ!E2504</f>
        <v>0</v>
      </c>
      <c r="F571" s="45">
        <f>ПРОТОКОЛ!F2504</f>
        <v>0</v>
      </c>
      <c r="G571" s="43">
        <f>ПРОТОКОЛ!G2504</f>
        <v>0</v>
      </c>
      <c r="H571" s="43">
        <f>ПРОТОКОЛ!H2504</f>
        <v>0</v>
      </c>
      <c r="I571" s="43">
        <f>ПРОТОКОЛ!I2504</f>
        <v>0</v>
      </c>
      <c r="J571" s="43">
        <f>ПРОТОКОЛ!J2504</f>
        <v>0</v>
      </c>
      <c r="K571" s="43">
        <f>ПРОТОКОЛ!K2504</f>
        <v>0</v>
      </c>
      <c r="L571" s="45">
        <f>ПРОТОКОЛ!L2504</f>
        <v>0</v>
      </c>
      <c r="M571" s="43">
        <f>ПРОТОКОЛ!M2504</f>
        <v>0</v>
      </c>
      <c r="N571" s="45">
        <f>ПРОТОКОЛ!N2504</f>
        <v>0</v>
      </c>
      <c r="O571" s="46">
        <f>ПРОТОКОЛ!O2504</f>
        <v>0</v>
      </c>
      <c r="P571" s="44">
        <f t="shared" si="8"/>
        <v>20</v>
      </c>
    </row>
    <row r="572" spans="1:16" ht="15" customHeight="1">
      <c r="A572" s="41">
        <f>ПРОТОКОЛ!B2505</f>
        <v>0</v>
      </c>
      <c r="B572" s="41" t="str">
        <f>ПРОТОКОЛ!R2505</f>
        <v>Субъект Российской Федерации 93</v>
      </c>
      <c r="C572" s="43">
        <f>ПРОТОКОЛ!C2505</f>
        <v>0</v>
      </c>
      <c r="D572" s="45">
        <f>ПРОТОКОЛ!D2505</f>
        <v>0</v>
      </c>
      <c r="E572" s="43">
        <f>ПРОТОКОЛ!E2505</f>
        <v>0</v>
      </c>
      <c r="F572" s="45">
        <f>ПРОТОКОЛ!F2505</f>
        <v>0</v>
      </c>
      <c r="G572" s="43">
        <f>ПРОТОКОЛ!G2505</f>
        <v>0</v>
      </c>
      <c r="H572" s="43">
        <f>ПРОТОКОЛ!H2505</f>
        <v>0</v>
      </c>
      <c r="I572" s="43">
        <f>ПРОТОКОЛ!I2505</f>
        <v>0</v>
      </c>
      <c r="J572" s="43">
        <f>ПРОТОКОЛ!J2505</f>
        <v>0</v>
      </c>
      <c r="K572" s="43">
        <f>ПРОТОКОЛ!K2505</f>
        <v>0</v>
      </c>
      <c r="L572" s="45">
        <f>ПРОТОКОЛ!L2505</f>
        <v>0</v>
      </c>
      <c r="M572" s="43">
        <f>ПРОТОКОЛ!M2505</f>
        <v>0</v>
      </c>
      <c r="N572" s="45">
        <f>ПРОТОКОЛ!N2505</f>
        <v>0</v>
      </c>
      <c r="O572" s="46">
        <f>ПРОТОКОЛ!O2505</f>
        <v>0</v>
      </c>
      <c r="P572" s="44">
        <f t="shared" si="8"/>
        <v>20</v>
      </c>
    </row>
    <row r="573" spans="1:16" ht="15" customHeight="1">
      <c r="A573" s="41">
        <f>ПРОТОКОЛ!B2506</f>
        <v>0</v>
      </c>
      <c r="B573" s="41" t="str">
        <f>ПРОТОКОЛ!R2506</f>
        <v>Субъект Российской Федерации 93</v>
      </c>
      <c r="C573" s="43">
        <f>ПРОТОКОЛ!C2506</f>
        <v>0</v>
      </c>
      <c r="D573" s="45">
        <f>ПРОТОКОЛ!D2506</f>
        <v>0</v>
      </c>
      <c r="E573" s="43">
        <f>ПРОТОКОЛ!E2506</f>
        <v>0</v>
      </c>
      <c r="F573" s="45">
        <f>ПРОТОКОЛ!F2506</f>
        <v>0</v>
      </c>
      <c r="G573" s="43">
        <f>ПРОТОКОЛ!G2506</f>
        <v>0</v>
      </c>
      <c r="H573" s="43">
        <f>ПРОТОКОЛ!H2506</f>
        <v>0</v>
      </c>
      <c r="I573" s="43">
        <f>ПРОТОКОЛ!I2506</f>
        <v>0</v>
      </c>
      <c r="J573" s="43">
        <f>ПРОТОКОЛ!J2506</f>
        <v>0</v>
      </c>
      <c r="K573" s="43">
        <f>ПРОТОКОЛ!K2506</f>
        <v>0</v>
      </c>
      <c r="L573" s="45">
        <f>ПРОТОКОЛ!L2506</f>
        <v>0</v>
      </c>
      <c r="M573" s="43">
        <f>ПРОТОКОЛ!M2506</f>
        <v>0</v>
      </c>
      <c r="N573" s="45">
        <f>ПРОТОКОЛ!N2506</f>
        <v>0</v>
      </c>
      <c r="O573" s="46">
        <f>ПРОТОКОЛ!O2506</f>
        <v>0</v>
      </c>
      <c r="P573" s="44">
        <f t="shared" si="8"/>
        <v>20</v>
      </c>
    </row>
    <row r="574" spans="1:16" ht="15" customHeight="1">
      <c r="A574" s="42">
        <f>ПРОТОКОЛ!B2528</f>
        <v>0</v>
      </c>
      <c r="B574" s="42" t="str">
        <f>ПРОТОКОЛ!R2528</f>
        <v>Субъект Российской Федерации 94</v>
      </c>
      <c r="C574" s="43">
        <f>ПРОТОКОЛ!C2528</f>
        <v>0</v>
      </c>
      <c r="D574" s="45">
        <f>ПРОТОКОЛ!D2528</f>
        <v>0</v>
      </c>
      <c r="E574" s="43">
        <f>ПРОТОКОЛ!E2528</f>
        <v>0</v>
      </c>
      <c r="F574" s="45">
        <f>ПРОТОКОЛ!F2528</f>
        <v>0</v>
      </c>
      <c r="G574" s="43">
        <f>ПРОТОКОЛ!G2528</f>
        <v>0</v>
      </c>
      <c r="H574" s="43">
        <f>ПРОТОКОЛ!H2528</f>
        <v>0</v>
      </c>
      <c r="I574" s="43">
        <f>ПРОТОКОЛ!I2528</f>
        <v>0</v>
      </c>
      <c r="J574" s="43">
        <f>ПРОТОКОЛ!J2528</f>
        <v>0</v>
      </c>
      <c r="K574" s="43">
        <f>ПРОТОКОЛ!K2528</f>
        <v>0</v>
      </c>
      <c r="L574" s="45">
        <f>ПРОТОКОЛ!L2528</f>
        <v>0</v>
      </c>
      <c r="M574" s="43">
        <f>ПРОТОКОЛ!M2528</f>
        <v>0</v>
      </c>
      <c r="N574" s="45">
        <f>ПРОТОКОЛ!N2528</f>
        <v>0</v>
      </c>
      <c r="O574" s="46">
        <f>ПРОТОКОЛ!O2528</f>
        <v>0</v>
      </c>
      <c r="P574" s="44">
        <f t="shared" si="8"/>
        <v>20</v>
      </c>
    </row>
    <row r="575" spans="1:16" ht="15" customHeight="1">
      <c r="A575" s="42">
        <f>ПРОТОКОЛ!B2529</f>
        <v>0</v>
      </c>
      <c r="B575" s="42" t="str">
        <f>ПРОТОКОЛ!R2529</f>
        <v>Субъект Российской Федерации 94</v>
      </c>
      <c r="C575" s="43">
        <f>ПРОТОКОЛ!C2529</f>
        <v>0</v>
      </c>
      <c r="D575" s="45">
        <f>ПРОТОКОЛ!D2529</f>
        <v>0</v>
      </c>
      <c r="E575" s="43">
        <f>ПРОТОКОЛ!E2529</f>
        <v>0</v>
      </c>
      <c r="F575" s="45">
        <f>ПРОТОКОЛ!F2529</f>
        <v>0</v>
      </c>
      <c r="G575" s="43">
        <f>ПРОТОКОЛ!G2529</f>
        <v>0</v>
      </c>
      <c r="H575" s="43">
        <f>ПРОТОКОЛ!H2529</f>
        <v>0</v>
      </c>
      <c r="I575" s="43">
        <f>ПРОТОКОЛ!I2529</f>
        <v>0</v>
      </c>
      <c r="J575" s="43">
        <f>ПРОТОКОЛ!J2529</f>
        <v>0</v>
      </c>
      <c r="K575" s="43">
        <f>ПРОТОКОЛ!K2529</f>
        <v>0</v>
      </c>
      <c r="L575" s="45">
        <f>ПРОТОКОЛ!L2529</f>
        <v>0</v>
      </c>
      <c r="M575" s="43">
        <f>ПРОТОКОЛ!M2529</f>
        <v>0</v>
      </c>
      <c r="N575" s="45">
        <f>ПРОТОКОЛ!N2529</f>
        <v>0</v>
      </c>
      <c r="O575" s="46">
        <f>ПРОТОКОЛ!O2529</f>
        <v>0</v>
      </c>
      <c r="P575" s="44">
        <f t="shared" si="8"/>
        <v>20</v>
      </c>
    </row>
    <row r="576" spans="1:16" ht="15" customHeight="1">
      <c r="A576" s="42">
        <f>ПРОТОКОЛ!B2530</f>
        <v>0</v>
      </c>
      <c r="B576" s="42" t="str">
        <f>ПРОТОКОЛ!R2530</f>
        <v>Субъект Российской Федерации 94</v>
      </c>
      <c r="C576" s="43">
        <f>ПРОТОКОЛ!C2530</f>
        <v>0</v>
      </c>
      <c r="D576" s="45">
        <f>ПРОТОКОЛ!D2530</f>
        <v>0</v>
      </c>
      <c r="E576" s="43">
        <f>ПРОТОКОЛ!E2530</f>
        <v>0</v>
      </c>
      <c r="F576" s="45">
        <f>ПРОТОКОЛ!F2530</f>
        <v>0</v>
      </c>
      <c r="G576" s="43">
        <f>ПРОТОКОЛ!G2530</f>
        <v>0</v>
      </c>
      <c r="H576" s="43">
        <f>ПРОТОКОЛ!H2530</f>
        <v>0</v>
      </c>
      <c r="I576" s="43">
        <f>ПРОТОКОЛ!I2530</f>
        <v>0</v>
      </c>
      <c r="J576" s="43">
        <f>ПРОТОКОЛ!J2530</f>
        <v>0</v>
      </c>
      <c r="K576" s="43">
        <f>ПРОТОКОЛ!K2530</f>
        <v>0</v>
      </c>
      <c r="L576" s="45">
        <f>ПРОТОКОЛ!L2530</f>
        <v>0</v>
      </c>
      <c r="M576" s="43">
        <f>ПРОТОКОЛ!M2530</f>
        <v>0</v>
      </c>
      <c r="N576" s="45">
        <f>ПРОТОКОЛ!N2530</f>
        <v>0</v>
      </c>
      <c r="O576" s="46">
        <f>ПРОТОКОЛ!O2530</f>
        <v>0</v>
      </c>
      <c r="P576" s="44">
        <f t="shared" si="8"/>
        <v>20</v>
      </c>
    </row>
    <row r="577" spans="1:16" ht="15" customHeight="1">
      <c r="A577" s="42">
        <f>ПРОТОКОЛ!B2531</f>
        <v>0</v>
      </c>
      <c r="B577" s="42" t="str">
        <f>ПРОТОКОЛ!R2531</f>
        <v>Субъект Российской Федерации 94</v>
      </c>
      <c r="C577" s="43">
        <f>ПРОТОКОЛ!C2531</f>
        <v>0</v>
      </c>
      <c r="D577" s="45">
        <f>ПРОТОКОЛ!D2531</f>
        <v>0</v>
      </c>
      <c r="E577" s="43">
        <f>ПРОТОКОЛ!E2531</f>
        <v>0</v>
      </c>
      <c r="F577" s="45">
        <f>ПРОТОКОЛ!F2531</f>
        <v>0</v>
      </c>
      <c r="G577" s="43">
        <f>ПРОТОКОЛ!G2531</f>
        <v>0</v>
      </c>
      <c r="H577" s="43">
        <f>ПРОТОКОЛ!H2531</f>
        <v>0</v>
      </c>
      <c r="I577" s="43">
        <f>ПРОТОКОЛ!I2531</f>
        <v>0</v>
      </c>
      <c r="J577" s="43">
        <f>ПРОТОКОЛ!J2531</f>
        <v>0</v>
      </c>
      <c r="K577" s="43">
        <f>ПРОТОКОЛ!K2531</f>
        <v>0</v>
      </c>
      <c r="L577" s="45">
        <f>ПРОТОКОЛ!L2531</f>
        <v>0</v>
      </c>
      <c r="M577" s="43">
        <f>ПРОТОКОЛ!M2531</f>
        <v>0</v>
      </c>
      <c r="N577" s="45">
        <f>ПРОТОКОЛ!N2531</f>
        <v>0</v>
      </c>
      <c r="O577" s="46">
        <f>ПРОТОКОЛ!O2531</f>
        <v>0</v>
      </c>
      <c r="P577" s="44">
        <f t="shared" si="8"/>
        <v>20</v>
      </c>
    </row>
    <row r="578" spans="1:16" ht="15" customHeight="1">
      <c r="A578" s="42">
        <f>ПРОТОКОЛ!B2532</f>
        <v>0</v>
      </c>
      <c r="B578" s="42" t="str">
        <f>ПРОТОКОЛ!R2532</f>
        <v>Субъект Российской Федерации 94</v>
      </c>
      <c r="C578" s="43">
        <f>ПРОТОКОЛ!C2532</f>
        <v>0</v>
      </c>
      <c r="D578" s="45">
        <f>ПРОТОКОЛ!D2532</f>
        <v>0</v>
      </c>
      <c r="E578" s="43">
        <f>ПРОТОКОЛ!E2532</f>
        <v>0</v>
      </c>
      <c r="F578" s="45">
        <f>ПРОТОКОЛ!F2532</f>
        <v>0</v>
      </c>
      <c r="G578" s="43">
        <f>ПРОТОКОЛ!G2532</f>
        <v>0</v>
      </c>
      <c r="H578" s="43">
        <f>ПРОТОКОЛ!H2532</f>
        <v>0</v>
      </c>
      <c r="I578" s="43">
        <f>ПРОТОКОЛ!I2532</f>
        <v>0</v>
      </c>
      <c r="J578" s="43">
        <f>ПРОТОКОЛ!J2532</f>
        <v>0</v>
      </c>
      <c r="K578" s="43">
        <f>ПРОТОКОЛ!K2532</f>
        <v>0</v>
      </c>
      <c r="L578" s="45">
        <f>ПРОТОКОЛ!L2532</f>
        <v>0</v>
      </c>
      <c r="M578" s="43">
        <f>ПРОТОКОЛ!M2532</f>
        <v>0</v>
      </c>
      <c r="N578" s="45">
        <f>ПРОТОКОЛ!N2532</f>
        <v>0</v>
      </c>
      <c r="O578" s="46">
        <f>ПРОТОКОЛ!O2532</f>
        <v>0</v>
      </c>
      <c r="P578" s="44">
        <f t="shared" si="8"/>
        <v>20</v>
      </c>
    </row>
    <row r="579" spans="1:16" ht="15" customHeight="1">
      <c r="A579" s="42">
        <f>ПРОТОКОЛ!B2533</f>
        <v>0</v>
      </c>
      <c r="B579" s="42" t="str">
        <f>ПРОТОКОЛ!R2533</f>
        <v>Субъект Российской Федерации 94</v>
      </c>
      <c r="C579" s="43">
        <f>ПРОТОКОЛ!C2533</f>
        <v>0</v>
      </c>
      <c r="D579" s="45">
        <f>ПРОТОКОЛ!D2533</f>
        <v>0</v>
      </c>
      <c r="E579" s="43">
        <f>ПРОТОКОЛ!E2533</f>
        <v>0</v>
      </c>
      <c r="F579" s="45">
        <f>ПРОТОКОЛ!F2533</f>
        <v>0</v>
      </c>
      <c r="G579" s="43">
        <f>ПРОТОКОЛ!G2533</f>
        <v>0</v>
      </c>
      <c r="H579" s="43">
        <f>ПРОТОКОЛ!H2533</f>
        <v>0</v>
      </c>
      <c r="I579" s="43">
        <f>ПРОТОКОЛ!I2533</f>
        <v>0</v>
      </c>
      <c r="J579" s="43">
        <f>ПРОТОКОЛ!J2533</f>
        <v>0</v>
      </c>
      <c r="K579" s="43">
        <f>ПРОТОКОЛ!K2533</f>
        <v>0</v>
      </c>
      <c r="L579" s="45">
        <f>ПРОТОКОЛ!L2533</f>
        <v>0</v>
      </c>
      <c r="M579" s="43">
        <f>ПРОТОКОЛ!M2533</f>
        <v>0</v>
      </c>
      <c r="N579" s="45">
        <f>ПРОТОКОЛ!N2533</f>
        <v>0</v>
      </c>
      <c r="O579" s="46">
        <f>ПРОТОКОЛ!O2533</f>
        <v>0</v>
      </c>
      <c r="P579" s="44">
        <f t="shared" si="8"/>
        <v>20</v>
      </c>
    </row>
    <row r="580" spans="1:16" ht="15" customHeight="1">
      <c r="A580" s="41">
        <f>ПРОТОКОЛ!B2555</f>
        <v>0</v>
      </c>
      <c r="B580" s="41" t="str">
        <f>ПРОТОКОЛ!R2555</f>
        <v>Субъект Российской Федерации 95</v>
      </c>
      <c r="C580" s="43">
        <f>ПРОТОКОЛ!C2555</f>
        <v>0</v>
      </c>
      <c r="D580" s="45">
        <f>ПРОТОКОЛ!D2555</f>
        <v>0</v>
      </c>
      <c r="E580" s="43">
        <f>ПРОТОКОЛ!E2555</f>
        <v>0</v>
      </c>
      <c r="F580" s="45">
        <f>ПРОТОКОЛ!F2555</f>
        <v>0</v>
      </c>
      <c r="G580" s="43">
        <f>ПРОТОКОЛ!G2555</f>
        <v>0</v>
      </c>
      <c r="H580" s="43">
        <f>ПРОТОКОЛ!H2555</f>
        <v>0</v>
      </c>
      <c r="I580" s="43">
        <f>ПРОТОКОЛ!I2555</f>
        <v>0</v>
      </c>
      <c r="J580" s="43">
        <f>ПРОТОКОЛ!J2555</f>
        <v>0</v>
      </c>
      <c r="K580" s="43">
        <f>ПРОТОКОЛ!K2555</f>
        <v>0</v>
      </c>
      <c r="L580" s="45">
        <f>ПРОТОКОЛ!L2555</f>
        <v>0</v>
      </c>
      <c r="M580" s="43">
        <f>ПРОТОКОЛ!M2555</f>
        <v>0</v>
      </c>
      <c r="N580" s="45">
        <f>ПРОТОКОЛ!N2555</f>
        <v>0</v>
      </c>
      <c r="O580" s="46">
        <f>ПРОТОКОЛ!O2555</f>
        <v>0</v>
      </c>
      <c r="P580" s="44">
        <f t="shared" si="8"/>
        <v>20</v>
      </c>
    </row>
    <row r="581" spans="1:16" ht="15" customHeight="1">
      <c r="A581" s="41">
        <f>ПРОТОКОЛ!B2556</f>
        <v>0</v>
      </c>
      <c r="B581" s="41" t="str">
        <f>ПРОТОКОЛ!R2556</f>
        <v>Субъект Российской Федерации 95</v>
      </c>
      <c r="C581" s="43">
        <f>ПРОТОКОЛ!C2556</f>
        <v>0</v>
      </c>
      <c r="D581" s="45">
        <f>ПРОТОКОЛ!D2556</f>
        <v>0</v>
      </c>
      <c r="E581" s="43">
        <f>ПРОТОКОЛ!E2556</f>
        <v>0</v>
      </c>
      <c r="F581" s="45">
        <f>ПРОТОКОЛ!F2556</f>
        <v>0</v>
      </c>
      <c r="G581" s="43">
        <f>ПРОТОКОЛ!G2556</f>
        <v>0</v>
      </c>
      <c r="H581" s="43">
        <f>ПРОТОКОЛ!H2556</f>
        <v>0</v>
      </c>
      <c r="I581" s="43">
        <f>ПРОТОКОЛ!I2556</f>
        <v>0</v>
      </c>
      <c r="J581" s="43">
        <f>ПРОТОКОЛ!J2556</f>
        <v>0</v>
      </c>
      <c r="K581" s="43">
        <f>ПРОТОКОЛ!K2556</f>
        <v>0</v>
      </c>
      <c r="L581" s="45">
        <f>ПРОТОКОЛ!L2556</f>
        <v>0</v>
      </c>
      <c r="M581" s="43">
        <f>ПРОТОКОЛ!M2556</f>
        <v>0</v>
      </c>
      <c r="N581" s="45">
        <f>ПРОТОКОЛ!N2556</f>
        <v>0</v>
      </c>
      <c r="O581" s="46">
        <f>ПРОТОКОЛ!O2556</f>
        <v>0</v>
      </c>
      <c r="P581" s="44">
        <f t="shared" si="8"/>
        <v>20</v>
      </c>
    </row>
    <row r="582" spans="1:16" ht="15" customHeight="1">
      <c r="A582" s="41">
        <f>ПРОТОКОЛ!B2557</f>
        <v>0</v>
      </c>
      <c r="B582" s="41" t="str">
        <f>ПРОТОКОЛ!R2557</f>
        <v>Субъект Российской Федерации 95</v>
      </c>
      <c r="C582" s="43">
        <f>ПРОТОКОЛ!C2557</f>
        <v>0</v>
      </c>
      <c r="D582" s="45">
        <f>ПРОТОКОЛ!D2557</f>
        <v>0</v>
      </c>
      <c r="E582" s="43">
        <f>ПРОТОКОЛ!E2557</f>
        <v>0</v>
      </c>
      <c r="F582" s="45">
        <f>ПРОТОКОЛ!F2557</f>
        <v>0</v>
      </c>
      <c r="G582" s="43">
        <f>ПРОТОКОЛ!G2557</f>
        <v>0</v>
      </c>
      <c r="H582" s="43">
        <f>ПРОТОКОЛ!H2557</f>
        <v>0</v>
      </c>
      <c r="I582" s="43">
        <f>ПРОТОКОЛ!I2557</f>
        <v>0</v>
      </c>
      <c r="J582" s="43">
        <f>ПРОТОКОЛ!J2557</f>
        <v>0</v>
      </c>
      <c r="K582" s="43">
        <f>ПРОТОКОЛ!K2557</f>
        <v>0</v>
      </c>
      <c r="L582" s="45">
        <f>ПРОТОКОЛ!L2557</f>
        <v>0</v>
      </c>
      <c r="M582" s="43">
        <f>ПРОТОКОЛ!M2557</f>
        <v>0</v>
      </c>
      <c r="N582" s="45">
        <f>ПРОТОКОЛ!N2557</f>
        <v>0</v>
      </c>
      <c r="O582" s="46">
        <f>ПРОТОКОЛ!O2557</f>
        <v>0</v>
      </c>
      <c r="P582" s="44">
        <f t="shared" si="8"/>
        <v>20</v>
      </c>
    </row>
    <row r="583" spans="1:16" ht="15" customHeight="1">
      <c r="A583" s="41">
        <f>ПРОТОКОЛ!B2558</f>
        <v>0</v>
      </c>
      <c r="B583" s="41" t="str">
        <f>ПРОТОКОЛ!R2558</f>
        <v>Субъект Российской Федерации 95</v>
      </c>
      <c r="C583" s="43">
        <f>ПРОТОКОЛ!C2558</f>
        <v>0</v>
      </c>
      <c r="D583" s="45">
        <f>ПРОТОКОЛ!D2558</f>
        <v>0</v>
      </c>
      <c r="E583" s="43">
        <f>ПРОТОКОЛ!E2558</f>
        <v>0</v>
      </c>
      <c r="F583" s="45">
        <f>ПРОТОКОЛ!F2558</f>
        <v>0</v>
      </c>
      <c r="G583" s="43">
        <f>ПРОТОКОЛ!G2558</f>
        <v>0</v>
      </c>
      <c r="H583" s="43">
        <f>ПРОТОКОЛ!H2558</f>
        <v>0</v>
      </c>
      <c r="I583" s="43">
        <f>ПРОТОКОЛ!I2558</f>
        <v>0</v>
      </c>
      <c r="J583" s="43">
        <f>ПРОТОКОЛ!J2558</f>
        <v>0</v>
      </c>
      <c r="K583" s="43">
        <f>ПРОТОКОЛ!K2558</f>
        <v>0</v>
      </c>
      <c r="L583" s="45">
        <f>ПРОТОКОЛ!L2558</f>
        <v>0</v>
      </c>
      <c r="M583" s="43">
        <f>ПРОТОКОЛ!M2558</f>
        <v>0</v>
      </c>
      <c r="N583" s="45">
        <f>ПРОТОКОЛ!N2558</f>
        <v>0</v>
      </c>
      <c r="O583" s="46">
        <f>ПРОТОКОЛ!O2558</f>
        <v>0</v>
      </c>
      <c r="P583" s="44">
        <f t="shared" si="8"/>
        <v>20</v>
      </c>
    </row>
    <row r="584" spans="1:16" ht="15" customHeight="1">
      <c r="A584" s="41">
        <f>ПРОТОКОЛ!B2559</f>
        <v>0</v>
      </c>
      <c r="B584" s="41" t="str">
        <f>ПРОТОКОЛ!R2559</f>
        <v>Субъект Российской Федерации 95</v>
      </c>
      <c r="C584" s="43">
        <f>ПРОТОКОЛ!C2559</f>
        <v>0</v>
      </c>
      <c r="D584" s="45">
        <f>ПРОТОКОЛ!D2559</f>
        <v>0</v>
      </c>
      <c r="E584" s="43">
        <f>ПРОТОКОЛ!E2559</f>
        <v>0</v>
      </c>
      <c r="F584" s="45">
        <f>ПРОТОКОЛ!F2559</f>
        <v>0</v>
      </c>
      <c r="G584" s="43">
        <f>ПРОТОКОЛ!G2559</f>
        <v>0</v>
      </c>
      <c r="H584" s="43">
        <f>ПРОТОКОЛ!H2559</f>
        <v>0</v>
      </c>
      <c r="I584" s="43">
        <f>ПРОТОКОЛ!I2559</f>
        <v>0</v>
      </c>
      <c r="J584" s="43">
        <f>ПРОТОКОЛ!J2559</f>
        <v>0</v>
      </c>
      <c r="K584" s="43">
        <f>ПРОТОКОЛ!K2559</f>
        <v>0</v>
      </c>
      <c r="L584" s="45">
        <f>ПРОТОКОЛ!L2559</f>
        <v>0</v>
      </c>
      <c r="M584" s="43">
        <f>ПРОТОКОЛ!M2559</f>
        <v>0</v>
      </c>
      <c r="N584" s="45">
        <f>ПРОТОКОЛ!N2559</f>
        <v>0</v>
      </c>
      <c r="O584" s="46">
        <f>ПРОТОКОЛ!O2559</f>
        <v>0</v>
      </c>
      <c r="P584" s="44">
        <f t="shared" si="8"/>
        <v>20</v>
      </c>
    </row>
    <row r="585" spans="1:16" ht="15" customHeight="1">
      <c r="A585" s="41">
        <f>ПРОТОКОЛ!B2560</f>
        <v>0</v>
      </c>
      <c r="B585" s="41" t="str">
        <f>ПРОТОКОЛ!R2560</f>
        <v>Субъект Российской Федерации 95</v>
      </c>
      <c r="C585" s="43">
        <f>ПРОТОКОЛ!C2560</f>
        <v>0</v>
      </c>
      <c r="D585" s="45">
        <f>ПРОТОКОЛ!D2560</f>
        <v>0</v>
      </c>
      <c r="E585" s="43">
        <f>ПРОТОКОЛ!E2560</f>
        <v>0</v>
      </c>
      <c r="F585" s="45">
        <f>ПРОТОКОЛ!F2560</f>
        <v>0</v>
      </c>
      <c r="G585" s="43">
        <f>ПРОТОКОЛ!G2560</f>
        <v>0</v>
      </c>
      <c r="H585" s="43">
        <f>ПРОТОКОЛ!H2560</f>
        <v>0</v>
      </c>
      <c r="I585" s="43">
        <f>ПРОТОКОЛ!I2560</f>
        <v>0</v>
      </c>
      <c r="J585" s="43">
        <f>ПРОТОКОЛ!J2560</f>
        <v>0</v>
      </c>
      <c r="K585" s="43">
        <f>ПРОТОКОЛ!K2560</f>
        <v>0</v>
      </c>
      <c r="L585" s="45">
        <f>ПРОТОКОЛ!L2560</f>
        <v>0</v>
      </c>
      <c r="M585" s="43">
        <f>ПРОТОКОЛ!M2560</f>
        <v>0</v>
      </c>
      <c r="N585" s="45">
        <f>ПРОТОКОЛ!N2560</f>
        <v>0</v>
      </c>
      <c r="O585" s="46">
        <f>ПРОТОКОЛ!O2560</f>
        <v>0</v>
      </c>
      <c r="P585" s="44">
        <f t="shared" si="8"/>
        <v>20</v>
      </c>
    </row>
    <row r="588" spans="1:16" ht="18.75">
      <c r="A588" s="52" t="s">
        <v>350</v>
      </c>
    </row>
    <row r="589" spans="1:16" ht="18.75">
      <c r="A589" s="52"/>
    </row>
    <row r="590" spans="1:16" ht="18.75">
      <c r="A590" s="52" t="s">
        <v>351</v>
      </c>
    </row>
  </sheetData>
  <mergeCells count="18">
    <mergeCell ref="A1:P1"/>
    <mergeCell ref="A4:P4"/>
    <mergeCell ref="A6:P6"/>
    <mergeCell ref="A7:P7"/>
    <mergeCell ref="A8:P8"/>
    <mergeCell ref="A10:E10"/>
    <mergeCell ref="A2:P2"/>
    <mergeCell ref="A11:E11"/>
    <mergeCell ref="B14:B15"/>
    <mergeCell ref="M14:N14"/>
    <mergeCell ref="O14:O15"/>
    <mergeCell ref="P14:P15"/>
    <mergeCell ref="A14:A15"/>
    <mergeCell ref="C14:D14"/>
    <mergeCell ref="E14:F14"/>
    <mergeCell ref="G14:H14"/>
    <mergeCell ref="I14:J14"/>
    <mergeCell ref="K14:L14"/>
  </mergeCells>
  <pageMargins left="0.1875" right="0.16666666666666666" top="0.75" bottom="0.75" header="0.3" footer="0.3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N114"/>
  <sheetViews>
    <sheetView view="pageLayout" workbookViewId="0">
      <selection activeCell="A8" sqref="A8:D8"/>
    </sheetView>
  </sheetViews>
  <sheetFormatPr defaultRowHeight="15.75"/>
  <cols>
    <col min="1" max="1" width="34" customWidth="1"/>
    <col min="2" max="2" width="35.875" customWidth="1"/>
    <col min="3" max="3" width="11.625" customWidth="1"/>
    <col min="5" max="5" width="10.625" hidden="1" customWidth="1"/>
  </cols>
  <sheetData>
    <row r="1" spans="1:14" ht="18.75">
      <c r="A1" s="78" t="s">
        <v>330</v>
      </c>
      <c r="B1" s="78"/>
      <c r="C1" s="78"/>
      <c r="D1" s="78"/>
      <c r="E1" s="48"/>
      <c r="F1" s="48"/>
      <c r="G1" s="48"/>
      <c r="H1" s="48"/>
      <c r="I1" s="48"/>
      <c r="J1" s="48"/>
      <c r="K1" s="48"/>
      <c r="L1" s="48"/>
      <c r="M1" s="48"/>
      <c r="N1" s="48"/>
    </row>
    <row r="2" spans="1:14" ht="18.75">
      <c r="A2" s="78" t="s">
        <v>331</v>
      </c>
      <c r="B2" s="78"/>
      <c r="C2" s="78"/>
      <c r="D2" s="78"/>
      <c r="E2" s="48"/>
      <c r="F2" s="48"/>
      <c r="G2" s="48"/>
      <c r="H2" s="48"/>
      <c r="I2" s="48"/>
      <c r="J2" s="48"/>
      <c r="K2" s="48"/>
      <c r="L2" s="48"/>
      <c r="M2" s="48"/>
      <c r="N2" s="48"/>
    </row>
    <row r="4" spans="1:14" ht="37.5" customHeight="1">
      <c r="A4" s="65" t="s">
        <v>553</v>
      </c>
      <c r="B4" s="65"/>
      <c r="C4" s="65"/>
      <c r="D4" s="65"/>
      <c r="E4" s="49"/>
      <c r="F4" s="49"/>
      <c r="G4" s="49"/>
      <c r="H4" s="49"/>
      <c r="I4" s="49"/>
      <c r="J4" s="49"/>
      <c r="K4" s="49"/>
      <c r="L4" s="49"/>
      <c r="M4" s="49"/>
      <c r="N4" s="49"/>
    </row>
    <row r="5" spans="1:14">
      <c r="A5" s="28"/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</row>
    <row r="6" spans="1:14" ht="18.75" customHeight="1">
      <c r="A6" s="66" t="s">
        <v>550</v>
      </c>
      <c r="B6" s="66"/>
      <c r="C6" s="66"/>
      <c r="D6" s="66"/>
      <c r="E6" s="50"/>
      <c r="F6" s="50"/>
      <c r="G6" s="50"/>
      <c r="H6" s="50"/>
      <c r="I6" s="50"/>
      <c r="J6" s="50"/>
      <c r="K6" s="50"/>
      <c r="L6" s="50"/>
      <c r="M6" s="50"/>
      <c r="N6" s="50"/>
    </row>
    <row r="7" spans="1:14" ht="18.75" customHeight="1">
      <c r="A7" s="66" t="s">
        <v>336</v>
      </c>
      <c r="B7" s="66"/>
      <c r="C7" s="66"/>
      <c r="D7" s="66"/>
      <c r="E7" s="50"/>
      <c r="F7" s="50"/>
      <c r="G7" s="50"/>
      <c r="H7" s="50"/>
      <c r="I7" s="50"/>
      <c r="J7" s="50"/>
      <c r="K7" s="50"/>
      <c r="L7" s="50"/>
      <c r="M7" s="50"/>
      <c r="N7" s="50"/>
    </row>
    <row r="8" spans="1:14" ht="18.75">
      <c r="A8" s="67" t="s">
        <v>337</v>
      </c>
      <c r="B8" s="67"/>
      <c r="C8" s="67"/>
      <c r="D8" s="67"/>
      <c r="E8" s="31"/>
      <c r="F8" s="31"/>
      <c r="G8" s="31"/>
      <c r="H8" s="31"/>
      <c r="I8" s="31"/>
      <c r="J8" s="31"/>
      <c r="K8" s="31"/>
      <c r="L8" s="31"/>
      <c r="M8" s="31"/>
      <c r="N8" s="31"/>
    </row>
    <row r="9" spans="1:14" ht="18.75">
      <c r="A9" s="40"/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</row>
    <row r="10" spans="1:14" ht="18.75">
      <c r="A10" s="68" t="s">
        <v>333</v>
      </c>
      <c r="B10" s="68"/>
      <c r="C10" s="31"/>
      <c r="D10" s="31"/>
      <c r="E10" s="31"/>
      <c r="F10" s="31"/>
      <c r="G10" s="31"/>
      <c r="H10" s="31"/>
      <c r="I10" s="31"/>
      <c r="J10" s="31"/>
      <c r="K10" s="31"/>
      <c r="L10" s="31"/>
    </row>
    <row r="11" spans="1:14" ht="18.75">
      <c r="A11" s="68" t="s">
        <v>334</v>
      </c>
      <c r="B11" s="68"/>
      <c r="C11" s="31"/>
      <c r="D11" s="31"/>
      <c r="E11" s="30"/>
      <c r="F11" s="30"/>
      <c r="G11" s="30"/>
      <c r="H11" s="30"/>
      <c r="I11" s="30"/>
      <c r="J11" s="30"/>
      <c r="K11" s="30"/>
      <c r="L11" s="30"/>
    </row>
    <row r="12" spans="1:14" ht="18.75">
      <c r="A12" s="68"/>
      <c r="B12" s="68"/>
      <c r="C12" s="31"/>
      <c r="D12" s="31"/>
      <c r="E12" s="31"/>
      <c r="F12" s="31"/>
      <c r="G12" s="31"/>
      <c r="H12" s="31"/>
      <c r="I12" s="31"/>
      <c r="J12" s="31"/>
      <c r="K12" s="31"/>
      <c r="L12" s="31"/>
    </row>
    <row r="13" spans="1:14">
      <c r="E13" s="39" t="s">
        <v>353</v>
      </c>
    </row>
    <row r="14" spans="1:14" ht="75">
      <c r="A14" s="51" t="s">
        <v>548</v>
      </c>
      <c r="B14" s="51" t="s">
        <v>354</v>
      </c>
      <c r="C14" s="51" t="s">
        <v>551</v>
      </c>
      <c r="D14" s="51" t="s">
        <v>549</v>
      </c>
      <c r="E14" s="54" t="s">
        <v>552</v>
      </c>
    </row>
    <row r="15" spans="1:14" ht="18.75">
      <c r="A15" s="53" t="str">
        <f>ПРОТОКОЛ!A13</f>
        <v>КОМАНДА  2007-2008</v>
      </c>
      <c r="B15" s="53" t="str">
        <f>ПРОТОКОЛ!M13</f>
        <v>Субъект Российской Федерации 1</v>
      </c>
      <c r="C15" s="14">
        <f ca="1">ПРОТОКОЛ!O23</f>
        <v>1074</v>
      </c>
      <c r="D15" s="14">
        <f ca="1">SUMPRODUCT(--($C$15:$C$109+$E$15:$E$109/1000&gt;C15+E15/1000))+1</f>
        <v>1</v>
      </c>
      <c r="E15" s="55">
        <f>SUM(ПРОТОКОЛ!N17:N22)</f>
        <v>180</v>
      </c>
    </row>
    <row r="16" spans="1:14" ht="18.75">
      <c r="A16" s="53" t="str">
        <f>ПРОТОКОЛ!A40</f>
        <v>КОМАНДА 2009-2010</v>
      </c>
      <c r="B16" s="53" t="str">
        <f>ПРОТОКОЛ!M40</f>
        <v>Субъект Российской Федерации 2</v>
      </c>
      <c r="C16" s="14">
        <f ca="1">ПРОТОКОЛ!O50</f>
        <v>855</v>
      </c>
      <c r="D16" s="14">
        <f t="shared" ref="D16:D79" ca="1" si="0">SUMPRODUCT(--($C$15:$C$109+$E$15:$E$109/1000&gt;C16+E16/1000))+1</f>
        <v>2</v>
      </c>
      <c r="E16" s="55">
        <f>SUM(ПРОТОКОЛ!N44:N49)</f>
        <v>132</v>
      </c>
    </row>
    <row r="17" spans="1:5" ht="18.75">
      <c r="A17" s="53" t="str">
        <f>ПРОТОКОЛ!A67</f>
        <v>КОМАНДА 2011-2012</v>
      </c>
      <c r="B17" s="53" t="str">
        <f>ПРОТОКОЛ!M67</f>
        <v>Субъект Российской Федерации 3</v>
      </c>
      <c r="C17" s="14">
        <f ca="1">ПРОТОКОЛ!O77</f>
        <v>416</v>
      </c>
      <c r="D17" s="14">
        <f t="shared" ca="1" si="0"/>
        <v>3</v>
      </c>
      <c r="E17" s="55">
        <f>SUM(ПРОТОКОЛ!N71:N76)</f>
        <v>20</v>
      </c>
    </row>
    <row r="18" spans="1:5" ht="18.75">
      <c r="A18" s="53" t="str">
        <f>ПРОТОКОЛ!A94</f>
        <v>КОМАНДА 4</v>
      </c>
      <c r="B18" s="53" t="str">
        <f>ПРОТОКОЛ!M94</f>
        <v>Субъект Российской Федерации 4</v>
      </c>
      <c r="C18" s="14">
        <f ca="1">ПРОТОКОЛ!O104</f>
        <v>0</v>
      </c>
      <c r="D18" s="14">
        <f t="shared" ca="1" si="0"/>
        <v>5</v>
      </c>
      <c r="E18" s="55">
        <f>SUM(ПРОТОКОЛ!N98:N103)</f>
        <v>0</v>
      </c>
    </row>
    <row r="19" spans="1:5" ht="18.75">
      <c r="A19" s="53" t="str">
        <f>ПРОТОКОЛ!A121</f>
        <v>КОМАНДА 5</v>
      </c>
      <c r="B19" s="53" t="str">
        <f>ПРОТОКОЛ!M121</f>
        <v>Субъект Российской Федерации 5</v>
      </c>
      <c r="C19" s="14">
        <f ca="1">ПРОТОКОЛ!O131</f>
        <v>0</v>
      </c>
      <c r="D19" s="14">
        <f t="shared" ca="1" si="0"/>
        <v>5</v>
      </c>
      <c r="E19" s="55">
        <f>SUM(ПРОТОКОЛ!N125:N130)</f>
        <v>0</v>
      </c>
    </row>
    <row r="20" spans="1:5" ht="18.75">
      <c r="A20" s="53" t="str">
        <f>ПРОТОКОЛ!A148</f>
        <v>КОМАНДА 6</v>
      </c>
      <c r="B20" s="53" t="str">
        <f>ПРОТОКОЛ!M148</f>
        <v>Субъект Российской Федерации 6</v>
      </c>
      <c r="C20" s="14">
        <f ca="1">ПРОТОКОЛ!O158</f>
        <v>0</v>
      </c>
      <c r="D20" s="14">
        <f t="shared" ca="1" si="0"/>
        <v>5</v>
      </c>
      <c r="E20" s="55">
        <f>SUM(ПРОТОКОЛ!N152:N157)</f>
        <v>0</v>
      </c>
    </row>
    <row r="21" spans="1:5" ht="18.75">
      <c r="A21" s="53" t="str">
        <f>ПРОТОКОЛ!A175</f>
        <v>КОМАНДА 7</v>
      </c>
      <c r="B21" s="53" t="str">
        <f>ПРОТОКОЛ!M175</f>
        <v>Субъект Российской Федерации 7</v>
      </c>
      <c r="C21" s="14">
        <f ca="1">ПРОТОКОЛ!O185</f>
        <v>21</v>
      </c>
      <c r="D21" s="14">
        <f t="shared" ca="1" si="0"/>
        <v>4</v>
      </c>
      <c r="E21" s="55">
        <f>SUM(ПРОТОКОЛ!N179:N184)</f>
        <v>0</v>
      </c>
    </row>
    <row r="22" spans="1:5" ht="18.75">
      <c r="A22" s="53" t="str">
        <f>ПРОТОКОЛ!A202</f>
        <v>КОМАНДА 8</v>
      </c>
      <c r="B22" s="53" t="str">
        <f>ПРОТОКОЛ!M202</f>
        <v>Субъект Российской Федерации 8</v>
      </c>
      <c r="C22" s="14">
        <f ca="1">ПРОТОКОЛ!O212</f>
        <v>0</v>
      </c>
      <c r="D22" s="14">
        <f t="shared" ca="1" si="0"/>
        <v>5</v>
      </c>
      <c r="E22" s="55">
        <f>SUM(ПРОТОКОЛ!N206:N211)</f>
        <v>0</v>
      </c>
    </row>
    <row r="23" spans="1:5" ht="18.75">
      <c r="A23" s="53" t="str">
        <f>ПРОТОКОЛ!A229</f>
        <v>КОМАНДА 9</v>
      </c>
      <c r="B23" s="53" t="str">
        <f>ПРОТОКОЛ!M229</f>
        <v>Субъект Российской Федерации 9</v>
      </c>
      <c r="C23" s="14">
        <f ca="1">ПРОТОКОЛ!O239</f>
        <v>0</v>
      </c>
      <c r="D23" s="14">
        <f t="shared" ca="1" si="0"/>
        <v>5</v>
      </c>
      <c r="E23" s="55">
        <f>SUM(ПРОТОКОЛ!N233:N238)</f>
        <v>0</v>
      </c>
    </row>
    <row r="24" spans="1:5" ht="18.75">
      <c r="A24" s="53" t="str">
        <f>ПРОТОКОЛ!A256</f>
        <v>КОМАНДА 10</v>
      </c>
      <c r="B24" s="53" t="str">
        <f>ПРОТОКОЛ!M256</f>
        <v>Субъект Российской Федерации 10</v>
      </c>
      <c r="C24" s="14">
        <f ca="1">ПРОТОКОЛ!O266</f>
        <v>0</v>
      </c>
      <c r="D24" s="14">
        <f t="shared" ca="1" si="0"/>
        <v>5</v>
      </c>
      <c r="E24" s="55">
        <f>SUM(ПРОТОКОЛ!N260:N265)</f>
        <v>0</v>
      </c>
    </row>
    <row r="25" spans="1:5" ht="18.75">
      <c r="A25" s="53" t="str">
        <f>ПРОТОКОЛ!A283</f>
        <v>КОМАНДА 11</v>
      </c>
      <c r="B25" s="53" t="str">
        <f>ПРОТОКОЛ!M283</f>
        <v>Субъект Российской Федерации 11</v>
      </c>
      <c r="C25" s="14">
        <f ca="1">ПРОТОКОЛ!O293</f>
        <v>0</v>
      </c>
      <c r="D25" s="14">
        <f t="shared" ca="1" si="0"/>
        <v>5</v>
      </c>
      <c r="E25" s="55">
        <f>SUM(ПРОТОКОЛ!N287:N292)</f>
        <v>0</v>
      </c>
    </row>
    <row r="26" spans="1:5" ht="18.75">
      <c r="A26" s="53" t="str">
        <f>ПРОТОКОЛ!A310</f>
        <v>КОМАНДА 12</v>
      </c>
      <c r="B26" s="53" t="str">
        <f>ПРОТОКОЛ!M310</f>
        <v>Субъект Российской Федерации 12</v>
      </c>
      <c r="C26" s="14">
        <f ca="1">ПРОТОКОЛ!O320</f>
        <v>0</v>
      </c>
      <c r="D26" s="14">
        <f t="shared" ca="1" si="0"/>
        <v>5</v>
      </c>
      <c r="E26" s="55">
        <f>SUM(ПРОТОКОЛ!N314:N319)</f>
        <v>0</v>
      </c>
    </row>
    <row r="27" spans="1:5" ht="18.75">
      <c r="A27" s="53" t="str">
        <f>ПРОТОКОЛ!A337</f>
        <v>КОМАНДА 13</v>
      </c>
      <c r="B27" s="53" t="str">
        <f>ПРОТОКОЛ!M337</f>
        <v>Субъект Российской Федерации 13</v>
      </c>
      <c r="C27" s="14">
        <f ca="1">ПРОТОКОЛ!O347</f>
        <v>0</v>
      </c>
      <c r="D27" s="14">
        <f t="shared" ca="1" si="0"/>
        <v>5</v>
      </c>
      <c r="E27" s="55">
        <f>SUM(ПРОТОКОЛ!N341:N346)</f>
        <v>0</v>
      </c>
    </row>
    <row r="28" spans="1:5" ht="18.75">
      <c r="A28" s="53" t="str">
        <f>ПРОТОКОЛ!A364</f>
        <v>КОМАНДА 14</v>
      </c>
      <c r="B28" s="53" t="str">
        <f>ПРОТОКОЛ!M364</f>
        <v>Субъект Российской Федерации 14</v>
      </c>
      <c r="C28" s="14">
        <f ca="1">ПРОТОКОЛ!O374</f>
        <v>0</v>
      </c>
      <c r="D28" s="14">
        <f t="shared" ca="1" si="0"/>
        <v>5</v>
      </c>
      <c r="E28" s="55">
        <f>SUM(ПРОТОКОЛ!N368:N373)</f>
        <v>0</v>
      </c>
    </row>
    <row r="29" spans="1:5" ht="18.75">
      <c r="A29" s="53" t="str">
        <f>ПРОТОКОЛ!A391</f>
        <v>КОМАНДА 15</v>
      </c>
      <c r="B29" s="53" t="str">
        <f>ПРОТОКОЛ!M391</f>
        <v>Субъект Российской Федерации 15</v>
      </c>
      <c r="C29" s="14">
        <f ca="1">ПРОТОКОЛ!O401</f>
        <v>0</v>
      </c>
      <c r="D29" s="14">
        <f t="shared" ca="1" si="0"/>
        <v>5</v>
      </c>
      <c r="E29" s="55">
        <f>SUM(ПРОТОКОЛ!N395:N400)</f>
        <v>0</v>
      </c>
    </row>
    <row r="30" spans="1:5" ht="18.75">
      <c r="A30" s="53" t="str">
        <f>ПРОТОКОЛ!A418</f>
        <v>КОМАНДА 16</v>
      </c>
      <c r="B30" s="53" t="str">
        <f>ПРОТОКОЛ!M418</f>
        <v>Субъект Российской Федерации 16</v>
      </c>
      <c r="C30" s="14">
        <f ca="1">ПРОТОКОЛ!O428</f>
        <v>0</v>
      </c>
      <c r="D30" s="14">
        <f t="shared" ca="1" si="0"/>
        <v>5</v>
      </c>
      <c r="E30" s="55">
        <f>SUM(ПРОТОКОЛ!N422:N427)</f>
        <v>0</v>
      </c>
    </row>
    <row r="31" spans="1:5" ht="18.75">
      <c r="A31" s="53" t="str">
        <f>ПРОТОКОЛ!A445</f>
        <v>КОМАНДА 17</v>
      </c>
      <c r="B31" s="53" t="str">
        <f>ПРОТОКОЛ!M445</f>
        <v>Субъект Российской Федерации 17</v>
      </c>
      <c r="C31" s="14">
        <f ca="1">ПРОТОКОЛ!O455</f>
        <v>0</v>
      </c>
      <c r="D31" s="14">
        <f t="shared" ca="1" si="0"/>
        <v>5</v>
      </c>
      <c r="E31" s="55">
        <f>SUM(ПРОТОКОЛ!N449:N454)</f>
        <v>0</v>
      </c>
    </row>
    <row r="32" spans="1:5" ht="18.75">
      <c r="A32" s="53" t="str">
        <f>ПРОТОКОЛ!A472</f>
        <v>КОМАНДА 18</v>
      </c>
      <c r="B32" s="53" t="str">
        <f>ПРОТОКОЛ!M472</f>
        <v>Субъект Российской Федерации 18</v>
      </c>
      <c r="C32" s="14">
        <f ca="1">ПРОТОКОЛ!O482</f>
        <v>0</v>
      </c>
      <c r="D32" s="14">
        <f t="shared" ca="1" si="0"/>
        <v>5</v>
      </c>
      <c r="E32" s="55">
        <f>SUM(ПРОТОКОЛ!N476:N481)</f>
        <v>0</v>
      </c>
    </row>
    <row r="33" spans="1:5" ht="18.75">
      <c r="A33" s="53" t="str">
        <f>ПРОТОКОЛ!A499</f>
        <v>КОМАНДА 19</v>
      </c>
      <c r="B33" s="53" t="str">
        <f>ПРОТОКОЛ!M499</f>
        <v>Субъект Российской Федерации 19</v>
      </c>
      <c r="C33" s="14">
        <f ca="1">ПРОТОКОЛ!O509</f>
        <v>0</v>
      </c>
      <c r="D33" s="14">
        <f t="shared" ca="1" si="0"/>
        <v>5</v>
      </c>
      <c r="E33" s="55">
        <f>SUM(ПРОТОКОЛ!N503:N508)</f>
        <v>0</v>
      </c>
    </row>
    <row r="34" spans="1:5" ht="18.75">
      <c r="A34" s="53" t="str">
        <f>ПРОТОКОЛ!A526</f>
        <v>КОМАНДА 20</v>
      </c>
      <c r="B34" s="53" t="str">
        <f>ПРОТОКОЛ!M526</f>
        <v>Субъект Российской Федерации 20</v>
      </c>
      <c r="C34" s="14">
        <f ca="1">ПРОТОКОЛ!O536</f>
        <v>0</v>
      </c>
      <c r="D34" s="14">
        <f t="shared" ca="1" si="0"/>
        <v>5</v>
      </c>
      <c r="E34" s="55">
        <f>SUM(ПРОТОКОЛ!N530:N535)</f>
        <v>0</v>
      </c>
    </row>
    <row r="35" spans="1:5" ht="18.75">
      <c r="A35" s="53" t="str">
        <f>ПРОТОКОЛ!A553</f>
        <v>КОМАНДА 21</v>
      </c>
      <c r="B35" s="53" t="str">
        <f>ПРОТОКОЛ!M553</f>
        <v>Субъект Российской Федерации 21</v>
      </c>
      <c r="C35" s="14">
        <f ca="1">ПРОТОКОЛ!O563</f>
        <v>0</v>
      </c>
      <c r="D35" s="14">
        <f t="shared" ca="1" si="0"/>
        <v>5</v>
      </c>
      <c r="E35" s="55">
        <f>SUM(ПРОТОКОЛ!N557:N562)</f>
        <v>0</v>
      </c>
    </row>
    <row r="36" spans="1:5" ht="18.75">
      <c r="A36" s="53" t="str">
        <f>ПРОТОКОЛ!A580</f>
        <v>КОМАНДА 22</v>
      </c>
      <c r="B36" s="53" t="str">
        <f>ПРОТОКОЛ!M580</f>
        <v>Субъект Российской Федерации 22</v>
      </c>
      <c r="C36" s="14">
        <f ca="1">ПРОТОКОЛ!O590</f>
        <v>0</v>
      </c>
      <c r="D36" s="14">
        <f t="shared" ca="1" si="0"/>
        <v>5</v>
      </c>
      <c r="E36" s="55">
        <f>SUM(ПРОТОКОЛ!N584:N589)</f>
        <v>0</v>
      </c>
    </row>
    <row r="37" spans="1:5" ht="18.75">
      <c r="A37" s="53" t="str">
        <f>ПРОТОКОЛ!A607</f>
        <v>КОМАНДА 23</v>
      </c>
      <c r="B37" s="53" t="str">
        <f>ПРОТОКОЛ!M607</f>
        <v>Субъект Российской Федерации 23</v>
      </c>
      <c r="C37" s="14">
        <f ca="1">ПРОТОКОЛ!O617</f>
        <v>0</v>
      </c>
      <c r="D37" s="14">
        <f t="shared" ca="1" si="0"/>
        <v>5</v>
      </c>
      <c r="E37" s="55">
        <f>SUM(ПРОТОКОЛ!N611:N616)</f>
        <v>0</v>
      </c>
    </row>
    <row r="38" spans="1:5" ht="18.75">
      <c r="A38" s="53" t="str">
        <f>ПРОТОКОЛ!A634</f>
        <v>КОМАНДА 24</v>
      </c>
      <c r="B38" s="53" t="str">
        <f>ПРОТОКОЛ!M634</f>
        <v>Субъект Российской Федерации 24</v>
      </c>
      <c r="C38" s="14">
        <f ca="1">ПРОТОКОЛ!O644</f>
        <v>0</v>
      </c>
      <c r="D38" s="14">
        <f t="shared" ca="1" si="0"/>
        <v>5</v>
      </c>
      <c r="E38" s="55">
        <f>SUM(ПРОТОКОЛ!N638:N643)</f>
        <v>0</v>
      </c>
    </row>
    <row r="39" spans="1:5" ht="18.75">
      <c r="A39" s="53" t="str">
        <f>ПРОТОКОЛ!A661</f>
        <v>КОМАНДА 25</v>
      </c>
      <c r="B39" s="53" t="str">
        <f>ПРОТОКОЛ!M661</f>
        <v>Субъект Российской Федерации 25</v>
      </c>
      <c r="C39" s="14">
        <f ca="1">ПРОТОКОЛ!O671</f>
        <v>0</v>
      </c>
      <c r="D39" s="14">
        <f t="shared" ca="1" si="0"/>
        <v>5</v>
      </c>
      <c r="E39" s="55">
        <f>SUM(ПРОТОКОЛ!N665:N670)</f>
        <v>0</v>
      </c>
    </row>
    <row r="40" spans="1:5" ht="18.75">
      <c r="A40" s="53" t="str">
        <f>ПРОТОКОЛ!A688</f>
        <v>КОМАНДА 26</v>
      </c>
      <c r="B40" s="53" t="str">
        <f>ПРОТОКОЛ!M688</f>
        <v>Субъект Российской Федерации 26</v>
      </c>
      <c r="C40" s="14">
        <f ca="1">ПРОТОКОЛ!O698</f>
        <v>0</v>
      </c>
      <c r="D40" s="14">
        <f t="shared" ca="1" si="0"/>
        <v>5</v>
      </c>
      <c r="E40" s="55">
        <f>SUM(ПРОТОКОЛ!N692:N697)</f>
        <v>0</v>
      </c>
    </row>
    <row r="41" spans="1:5" ht="18.75">
      <c r="A41" s="53" t="str">
        <f>ПРОТОКОЛ!A715</f>
        <v>КОМАНДА 27</v>
      </c>
      <c r="B41" s="53" t="str">
        <f>ПРОТОКОЛ!M715</f>
        <v>Субъект Российской Федерации 27</v>
      </c>
      <c r="C41" s="14">
        <f ca="1">ПРОТОКОЛ!O725</f>
        <v>0</v>
      </c>
      <c r="D41" s="14">
        <f t="shared" ca="1" si="0"/>
        <v>5</v>
      </c>
      <c r="E41" s="55">
        <f>SUM(ПРОТОКОЛ!N719:N724)</f>
        <v>0</v>
      </c>
    </row>
    <row r="42" spans="1:5" ht="18.75">
      <c r="A42" s="53" t="str">
        <f>ПРОТОКОЛ!A742</f>
        <v>КОМАНДА 28</v>
      </c>
      <c r="B42" s="53" t="str">
        <f>ПРОТОКОЛ!M742</f>
        <v>Субъект Российской Федерации 28</v>
      </c>
      <c r="C42" s="14">
        <f ca="1">ПРОТОКОЛ!O752</f>
        <v>0</v>
      </c>
      <c r="D42" s="14">
        <f t="shared" ca="1" si="0"/>
        <v>5</v>
      </c>
      <c r="E42" s="55">
        <f>SUM(ПРОТОКОЛ!N746:N751)</f>
        <v>0</v>
      </c>
    </row>
    <row r="43" spans="1:5" ht="18.75">
      <c r="A43" s="53" t="str">
        <f>ПРОТОКОЛ!A769</f>
        <v>КОМАНДА 29</v>
      </c>
      <c r="B43" s="53" t="str">
        <f>ПРОТОКОЛ!M769</f>
        <v>Субъект Российской Федерации 29</v>
      </c>
      <c r="C43" s="14">
        <f ca="1">ПРОТОКОЛ!O779</f>
        <v>0</v>
      </c>
      <c r="D43" s="14">
        <f t="shared" ca="1" si="0"/>
        <v>5</v>
      </c>
      <c r="E43" s="55">
        <f>SUM(ПРОТОКОЛ!N773:N778)</f>
        <v>0</v>
      </c>
    </row>
    <row r="44" spans="1:5" ht="18.75">
      <c r="A44" s="53" t="str">
        <f>ПРОТОКОЛ!A796</f>
        <v>КОМАНДА 30</v>
      </c>
      <c r="B44" s="53" t="str">
        <f>ПРОТОКОЛ!M796</f>
        <v>Субъект Российской Федерации 30</v>
      </c>
      <c r="C44" s="14">
        <f ca="1">ПРОТОКОЛ!O806</f>
        <v>0</v>
      </c>
      <c r="D44" s="14">
        <f t="shared" ca="1" si="0"/>
        <v>5</v>
      </c>
      <c r="E44" s="55">
        <f>SUM(ПРОТОКОЛ!N800:N805)</f>
        <v>0</v>
      </c>
    </row>
    <row r="45" spans="1:5" ht="18.75">
      <c r="A45" s="53" t="str">
        <f>ПРОТОКОЛ!A823</f>
        <v>КОМАНДА 31</v>
      </c>
      <c r="B45" s="53" t="str">
        <f>ПРОТОКОЛ!M823</f>
        <v>Субъект Российской Федерации 31</v>
      </c>
      <c r="C45" s="14">
        <f ca="1">ПРОТОКОЛ!O833</f>
        <v>0</v>
      </c>
      <c r="D45" s="14">
        <f t="shared" ca="1" si="0"/>
        <v>5</v>
      </c>
      <c r="E45" s="55">
        <f>SUM(ПРОТОКОЛ!N827:N832)</f>
        <v>0</v>
      </c>
    </row>
    <row r="46" spans="1:5" ht="18.75">
      <c r="A46" s="53" t="str">
        <f>ПРОТОКОЛ!A850</f>
        <v>КОМАНДА 32</v>
      </c>
      <c r="B46" s="53" t="str">
        <f>ПРОТОКОЛ!M850</f>
        <v>Субъект Российской Федерации 32</v>
      </c>
      <c r="C46" s="14">
        <f ca="1">ПРОТОКОЛ!O860</f>
        <v>0</v>
      </c>
      <c r="D46" s="14">
        <f t="shared" ca="1" si="0"/>
        <v>5</v>
      </c>
      <c r="E46" s="55">
        <f>SUM(ПРОТОКОЛ!N854:N859)</f>
        <v>0</v>
      </c>
    </row>
    <row r="47" spans="1:5" ht="18.75">
      <c r="A47" s="53" t="str">
        <f>ПРОТОКОЛ!A877</f>
        <v>КОМАНДА 33</v>
      </c>
      <c r="B47" s="53" t="str">
        <f>ПРОТОКОЛ!M877</f>
        <v>Субъект Российской Федерации 33</v>
      </c>
      <c r="C47" s="14">
        <f ca="1">ПРОТОКОЛ!O887</f>
        <v>0</v>
      </c>
      <c r="D47" s="14">
        <f t="shared" ca="1" si="0"/>
        <v>5</v>
      </c>
      <c r="E47" s="55">
        <f>SUM(ПРОТОКОЛ!N881:N886)</f>
        <v>0</v>
      </c>
    </row>
    <row r="48" spans="1:5" ht="18.75">
      <c r="A48" s="53" t="str">
        <f>ПРОТОКОЛ!A904</f>
        <v>КОМАНДА 34</v>
      </c>
      <c r="B48" s="53" t="str">
        <f>ПРОТОКОЛ!M904</f>
        <v>Субъект Российской Федерации 34</v>
      </c>
      <c r="C48" s="14">
        <f ca="1">ПРОТОКОЛ!O914</f>
        <v>0</v>
      </c>
      <c r="D48" s="14">
        <f t="shared" ca="1" si="0"/>
        <v>5</v>
      </c>
      <c r="E48" s="55">
        <f>SUM(ПРОТОКОЛ!N908:N913)</f>
        <v>0</v>
      </c>
    </row>
    <row r="49" spans="1:5" ht="18.75">
      <c r="A49" s="53" t="str">
        <f>ПРОТОКОЛ!A931</f>
        <v>КОМАНДА 35</v>
      </c>
      <c r="B49" s="53" t="str">
        <f>ПРОТОКОЛ!M931</f>
        <v>Субъект Российской Федерации 35</v>
      </c>
      <c r="C49" s="14">
        <f ca="1">ПРОТОКОЛ!O941</f>
        <v>0</v>
      </c>
      <c r="D49" s="14">
        <f t="shared" ca="1" si="0"/>
        <v>5</v>
      </c>
      <c r="E49" s="55">
        <f>SUM(ПРОТОКОЛ!N935:N940)</f>
        <v>0</v>
      </c>
    </row>
    <row r="50" spans="1:5" ht="18.75">
      <c r="A50" s="53" t="str">
        <f>ПРОТОКОЛ!A958</f>
        <v>КОМАНДА 36</v>
      </c>
      <c r="B50" s="53" t="str">
        <f>ПРОТОКОЛ!M958</f>
        <v>Субъект Российской Федерации 36</v>
      </c>
      <c r="C50" s="14">
        <f ca="1">ПРОТОКОЛ!O968</f>
        <v>0</v>
      </c>
      <c r="D50" s="14">
        <f t="shared" ca="1" si="0"/>
        <v>5</v>
      </c>
      <c r="E50" s="55">
        <f>SUM(ПРОТОКОЛ!N962:N967)</f>
        <v>0</v>
      </c>
    </row>
    <row r="51" spans="1:5" ht="18.75">
      <c r="A51" s="53" t="str">
        <f>ПРОТОКОЛ!A985</f>
        <v>КОМАНДА 37</v>
      </c>
      <c r="B51" s="53" t="str">
        <f>ПРОТОКОЛ!M985</f>
        <v>Субъект Российской Федерации 37</v>
      </c>
      <c r="C51" s="14">
        <f ca="1">ПРОТОКОЛ!O995</f>
        <v>0</v>
      </c>
      <c r="D51" s="14">
        <f t="shared" ca="1" si="0"/>
        <v>5</v>
      </c>
      <c r="E51" s="55">
        <f>SUM(ПРОТОКОЛ!N989:N994)</f>
        <v>0</v>
      </c>
    </row>
    <row r="52" spans="1:5" ht="18.75">
      <c r="A52" s="53" t="str">
        <f>ПРОТОКОЛ!A1012</f>
        <v>КОМАНДА 38</v>
      </c>
      <c r="B52" s="53" t="str">
        <f>ПРОТОКОЛ!M1012</f>
        <v>Субъект Российской Федерации 38</v>
      </c>
      <c r="C52" s="14">
        <f ca="1">ПРОТОКОЛ!O1022</f>
        <v>0</v>
      </c>
      <c r="D52" s="14">
        <f t="shared" ca="1" si="0"/>
        <v>5</v>
      </c>
      <c r="E52" s="55">
        <f>SUM(ПРОТОКОЛ!N1016:N1021)</f>
        <v>0</v>
      </c>
    </row>
    <row r="53" spans="1:5" ht="18.75">
      <c r="A53" s="53" t="str">
        <f>ПРОТОКОЛ!A1039</f>
        <v>КОМАНДА 39</v>
      </c>
      <c r="B53" s="53" t="str">
        <f>ПРОТОКОЛ!M1039</f>
        <v>Субъект Российской Федерации 39</v>
      </c>
      <c r="C53" s="14">
        <f ca="1">ПРОТОКОЛ!O1049</f>
        <v>0</v>
      </c>
      <c r="D53" s="14">
        <f t="shared" ca="1" si="0"/>
        <v>5</v>
      </c>
      <c r="E53" s="55">
        <f>SUM(ПРОТОКОЛ!N1043:N1048)</f>
        <v>0</v>
      </c>
    </row>
    <row r="54" spans="1:5" ht="18.75">
      <c r="A54" s="53" t="str">
        <f>ПРОТОКОЛ!A1066</f>
        <v>КОМАНДА 40</v>
      </c>
      <c r="B54" s="53" t="str">
        <f>ПРОТОКОЛ!M1066</f>
        <v>Субъект Российской Федерации 40</v>
      </c>
      <c r="C54" s="14">
        <f ca="1">ПРОТОКОЛ!O1076</f>
        <v>0</v>
      </c>
      <c r="D54" s="14">
        <f t="shared" ca="1" si="0"/>
        <v>5</v>
      </c>
      <c r="E54" s="55">
        <f>SUM(ПРОТОКОЛ!N1070:N1075)</f>
        <v>0</v>
      </c>
    </row>
    <row r="55" spans="1:5" ht="18.75">
      <c r="A55" s="53" t="str">
        <f>ПРОТОКОЛ!A1093</f>
        <v>КОМАНДА 41</v>
      </c>
      <c r="B55" s="53" t="str">
        <f>ПРОТОКОЛ!M1093</f>
        <v>Субъект Российской Федерации 41</v>
      </c>
      <c r="C55" s="14">
        <f ca="1">ПРОТОКОЛ!O1103</f>
        <v>0</v>
      </c>
      <c r="D55" s="14">
        <f t="shared" ca="1" si="0"/>
        <v>5</v>
      </c>
      <c r="E55" s="55">
        <f>SUM(ПРОТОКОЛ!N1097:N1102)</f>
        <v>0</v>
      </c>
    </row>
    <row r="56" spans="1:5" ht="18.75">
      <c r="A56" s="53" t="str">
        <f>ПРОТОКОЛ!A1120</f>
        <v>КОМАНДА 42</v>
      </c>
      <c r="B56" s="53" t="str">
        <f>ПРОТОКОЛ!M1120</f>
        <v>Субъект Российской Федерации 42</v>
      </c>
      <c r="C56" s="14">
        <f ca="1">ПРОТОКОЛ!O1130</f>
        <v>0</v>
      </c>
      <c r="D56" s="14">
        <f t="shared" ca="1" si="0"/>
        <v>5</v>
      </c>
      <c r="E56" s="55">
        <f>SUM(ПРОТОКОЛ!N1124:N1129)</f>
        <v>0</v>
      </c>
    </row>
    <row r="57" spans="1:5" ht="18.75">
      <c r="A57" s="53" t="str">
        <f>ПРОТОКОЛ!A1147</f>
        <v>КОМАНДА 43</v>
      </c>
      <c r="B57" s="53" t="str">
        <f>ПРОТОКОЛ!M1147</f>
        <v>Субъект Российской Федерации 43</v>
      </c>
      <c r="C57" s="14">
        <f ca="1">ПРОТОКОЛ!O1157</f>
        <v>0</v>
      </c>
      <c r="D57" s="14">
        <f t="shared" ca="1" si="0"/>
        <v>5</v>
      </c>
      <c r="E57" s="55">
        <f>SUM(ПРОТОКОЛ!N1151:N1156)</f>
        <v>0</v>
      </c>
    </row>
    <row r="58" spans="1:5" ht="18.75">
      <c r="A58" s="53" t="str">
        <f>ПРОТОКОЛ!A1174</f>
        <v>КОМАНДА 44</v>
      </c>
      <c r="B58" s="53" t="str">
        <f>ПРОТОКОЛ!M1174</f>
        <v>Субъект Российской Федерации 44</v>
      </c>
      <c r="C58" s="14">
        <f ca="1">ПРОТОКОЛ!O1184</f>
        <v>0</v>
      </c>
      <c r="D58" s="14">
        <f t="shared" ca="1" si="0"/>
        <v>5</v>
      </c>
      <c r="E58" s="55">
        <f>SUM(ПРОТОКОЛ!N1178:N1183)</f>
        <v>0</v>
      </c>
    </row>
    <row r="59" spans="1:5" ht="18.75">
      <c r="A59" s="53" t="str">
        <f>ПРОТОКОЛ!A1201</f>
        <v>КОМАНДА 45</v>
      </c>
      <c r="B59" s="53" t="str">
        <f>ПРОТОКОЛ!M1201</f>
        <v>Субъект Российской Федерации 45</v>
      </c>
      <c r="C59" s="14">
        <f ca="1">ПРОТОКОЛ!O1211</f>
        <v>0</v>
      </c>
      <c r="D59" s="14">
        <f t="shared" ca="1" si="0"/>
        <v>5</v>
      </c>
      <c r="E59" s="55">
        <f>SUM(ПРОТОКОЛ!N1205:N1210)</f>
        <v>0</v>
      </c>
    </row>
    <row r="60" spans="1:5" ht="18.75">
      <c r="A60" s="53" t="str">
        <f>ПРОТОКОЛ!A1228</f>
        <v>КОМАНДА 46</v>
      </c>
      <c r="B60" s="53" t="str">
        <f>ПРОТОКОЛ!M1228</f>
        <v>Субъект Российской Федерации 46</v>
      </c>
      <c r="C60" s="14">
        <f ca="1">ПРОТОКОЛ!O1238</f>
        <v>0</v>
      </c>
      <c r="D60" s="14">
        <f t="shared" ca="1" si="0"/>
        <v>5</v>
      </c>
      <c r="E60" s="55">
        <f>SUM(ПРОТОКОЛ!N1232:N1237)</f>
        <v>0</v>
      </c>
    </row>
    <row r="61" spans="1:5" ht="18.75">
      <c r="A61" s="53" t="str">
        <f>ПРОТОКОЛ!A1255</f>
        <v>КОМАНДА 47</v>
      </c>
      <c r="B61" s="53" t="str">
        <f>ПРОТОКОЛ!M1255</f>
        <v>Субъект Российской Федерации 47</v>
      </c>
      <c r="C61" s="14">
        <f ca="1">ПРОТОКОЛ!O1265</f>
        <v>0</v>
      </c>
      <c r="D61" s="14">
        <f t="shared" ca="1" si="0"/>
        <v>5</v>
      </c>
      <c r="E61" s="55">
        <f>SUM(ПРОТОКОЛ!N1259:N1264)</f>
        <v>0</v>
      </c>
    </row>
    <row r="62" spans="1:5" ht="18.75">
      <c r="A62" s="53" t="str">
        <f>ПРОТОКОЛ!A1282</f>
        <v>КОМАНДА 48</v>
      </c>
      <c r="B62" s="53" t="str">
        <f>ПРОТОКОЛ!M1282</f>
        <v>Субъект Российской Федерации 48</v>
      </c>
      <c r="C62" s="14">
        <f ca="1">ПРОТОКОЛ!O1292</f>
        <v>0</v>
      </c>
      <c r="D62" s="14">
        <f t="shared" ca="1" si="0"/>
        <v>5</v>
      </c>
      <c r="E62" s="55">
        <f>SUM(ПРОТОКОЛ!N1286:N1291)</f>
        <v>0</v>
      </c>
    </row>
    <row r="63" spans="1:5" ht="18.75">
      <c r="A63" s="53" t="str">
        <f>ПРОТОКОЛ!A1309</f>
        <v>КОМАНДА 49</v>
      </c>
      <c r="B63" s="53" t="str">
        <f>ПРОТОКОЛ!M1309</f>
        <v>Субъект Российской Федерации 49</v>
      </c>
      <c r="C63" s="14">
        <f ca="1">ПРОТОКОЛ!O1319</f>
        <v>0</v>
      </c>
      <c r="D63" s="14">
        <f t="shared" ca="1" si="0"/>
        <v>5</v>
      </c>
      <c r="E63" s="55">
        <f>SUM(ПРОТОКОЛ!N1313:N1318)</f>
        <v>0</v>
      </c>
    </row>
    <row r="64" spans="1:5" ht="18.75">
      <c r="A64" s="53" t="str">
        <f>ПРОТОКОЛ!A1336</f>
        <v>КОМАНДА 50</v>
      </c>
      <c r="B64" s="53" t="str">
        <f>ПРОТОКОЛ!M1336</f>
        <v>Субъект Российской Федерации 50</v>
      </c>
      <c r="C64" s="14">
        <f ca="1">ПРОТОКОЛ!O1346</f>
        <v>0</v>
      </c>
      <c r="D64" s="14">
        <f t="shared" ca="1" si="0"/>
        <v>5</v>
      </c>
      <c r="E64" s="55">
        <f>SUM(ПРОТОКОЛ!N1340:N1345)</f>
        <v>0</v>
      </c>
    </row>
    <row r="65" spans="1:5" ht="18.75">
      <c r="A65" s="53" t="str">
        <f>ПРОТОКОЛ!A1363</f>
        <v>КОМАНДА 51</v>
      </c>
      <c r="B65" s="53" t="str">
        <f>ПРОТОКОЛ!M1363</f>
        <v>Субъект Российской Федерации 51</v>
      </c>
      <c r="C65" s="14">
        <f ca="1">ПРОТОКОЛ!O1373</f>
        <v>0</v>
      </c>
      <c r="D65" s="14">
        <f t="shared" ca="1" si="0"/>
        <v>5</v>
      </c>
      <c r="E65" s="55">
        <f>SUM(ПРОТОКОЛ!N1367:N1372)</f>
        <v>0</v>
      </c>
    </row>
    <row r="66" spans="1:5" ht="18.75">
      <c r="A66" s="53" t="str">
        <f>ПРОТОКОЛ!A1390</f>
        <v>КОМАНДА 52</v>
      </c>
      <c r="B66" s="53" t="str">
        <f>ПРОТОКОЛ!M1390</f>
        <v>Субъект Российской Федерации 52</v>
      </c>
      <c r="C66" s="14">
        <f ca="1">ПРОТОКОЛ!O1400</f>
        <v>0</v>
      </c>
      <c r="D66" s="14">
        <f t="shared" ca="1" si="0"/>
        <v>5</v>
      </c>
      <c r="E66" s="55">
        <f>SUM(ПРОТОКОЛ!N1394:N1399)</f>
        <v>0</v>
      </c>
    </row>
    <row r="67" spans="1:5" ht="18.75">
      <c r="A67" s="53" t="str">
        <f>ПРОТОКОЛ!A1417</f>
        <v>КОМАНДА 53</v>
      </c>
      <c r="B67" s="53" t="str">
        <f>ПРОТОКОЛ!M1417</f>
        <v>Субъект Российской Федерации 53</v>
      </c>
      <c r="C67" s="14">
        <f ca="1">ПРОТОКОЛ!O1427</f>
        <v>0</v>
      </c>
      <c r="D67" s="14">
        <f t="shared" ca="1" si="0"/>
        <v>5</v>
      </c>
      <c r="E67" s="55">
        <f>SUM(ПРОТОКОЛ!N1421:N1426)</f>
        <v>0</v>
      </c>
    </row>
    <row r="68" spans="1:5" ht="18.75">
      <c r="A68" s="53" t="str">
        <f>ПРОТОКОЛ!A1444</f>
        <v>КОМАНДА 54</v>
      </c>
      <c r="B68" s="53" t="str">
        <f>ПРОТОКОЛ!M1444</f>
        <v>Субъект Российской Федерации 54</v>
      </c>
      <c r="C68" s="14">
        <f ca="1">ПРОТОКОЛ!O1454</f>
        <v>0</v>
      </c>
      <c r="D68" s="14">
        <f t="shared" ca="1" si="0"/>
        <v>5</v>
      </c>
      <c r="E68" s="55">
        <f>SUM(ПРОТОКОЛ!N1448:N1453)</f>
        <v>0</v>
      </c>
    </row>
    <row r="69" spans="1:5" ht="18.75">
      <c r="A69" s="53" t="str">
        <f>ПРОТОКОЛ!A1471</f>
        <v>КОМАНДА 55</v>
      </c>
      <c r="B69" s="53" t="str">
        <f>ПРОТОКОЛ!M1471</f>
        <v>Субъект Российской Федерации 55</v>
      </c>
      <c r="C69" s="14">
        <f ca="1">ПРОТОКОЛ!O1481</f>
        <v>0</v>
      </c>
      <c r="D69" s="14">
        <f t="shared" ca="1" si="0"/>
        <v>5</v>
      </c>
      <c r="E69" s="55">
        <f>SUM(ПРОТОКОЛ!N1475:N1480)</f>
        <v>0</v>
      </c>
    </row>
    <row r="70" spans="1:5" ht="18.75">
      <c r="A70" s="53" t="str">
        <f>ПРОТОКОЛ!A1498</f>
        <v>КОМАНДА 56</v>
      </c>
      <c r="B70" s="53" t="str">
        <f>ПРОТОКОЛ!M1498</f>
        <v>Субъект Российской Федерации 56</v>
      </c>
      <c r="C70" s="14">
        <f ca="1">ПРОТОКОЛ!O1508</f>
        <v>0</v>
      </c>
      <c r="D70" s="14">
        <f t="shared" ca="1" si="0"/>
        <v>5</v>
      </c>
      <c r="E70" s="55">
        <f>SUM(ПРОТОКОЛ!N1502:N1507)</f>
        <v>0</v>
      </c>
    </row>
    <row r="71" spans="1:5" ht="18.75">
      <c r="A71" s="53" t="str">
        <f>ПРОТОКОЛ!A1525</f>
        <v>КОМАНДА 57</v>
      </c>
      <c r="B71" s="53" t="str">
        <f>ПРОТОКОЛ!M1525</f>
        <v>Субъект Российской Федерации 57</v>
      </c>
      <c r="C71" s="14">
        <f ca="1">ПРОТОКОЛ!O1535</f>
        <v>0</v>
      </c>
      <c r="D71" s="14">
        <f t="shared" ca="1" si="0"/>
        <v>5</v>
      </c>
      <c r="E71" s="55">
        <f>SUM(ПРОТОКОЛ!N1529:N1534)</f>
        <v>0</v>
      </c>
    </row>
    <row r="72" spans="1:5" ht="18.75">
      <c r="A72" s="53" t="str">
        <f>ПРОТОКОЛ!A1552</f>
        <v>КОМАНДА 58</v>
      </c>
      <c r="B72" s="53" t="str">
        <f>ПРОТОКОЛ!M1552</f>
        <v>Субъект Российской Федерации 58</v>
      </c>
      <c r="C72" s="14">
        <f ca="1">ПРОТОКОЛ!O1562</f>
        <v>0</v>
      </c>
      <c r="D72" s="14">
        <f t="shared" ca="1" si="0"/>
        <v>5</v>
      </c>
      <c r="E72" s="55">
        <f>SUM(ПРОТОКОЛ!N1556:N1561)</f>
        <v>0</v>
      </c>
    </row>
    <row r="73" spans="1:5" ht="18.75">
      <c r="A73" s="53" t="str">
        <f>ПРОТОКОЛ!A1579</f>
        <v>КОМАНДА 59</v>
      </c>
      <c r="B73" s="53" t="str">
        <f>ПРОТОКОЛ!M1579</f>
        <v>Субъект Российской Федерации 59</v>
      </c>
      <c r="C73" s="14">
        <f ca="1">ПРОТОКОЛ!O1589</f>
        <v>0</v>
      </c>
      <c r="D73" s="14">
        <f t="shared" ca="1" si="0"/>
        <v>5</v>
      </c>
      <c r="E73" s="55">
        <f>SUM(ПРОТОКОЛ!N1583:N1588)</f>
        <v>0</v>
      </c>
    </row>
    <row r="74" spans="1:5" ht="18.75">
      <c r="A74" s="53" t="str">
        <f>ПРОТОКОЛ!A1606</f>
        <v>КОМАНДА 60</v>
      </c>
      <c r="B74" s="53" t="str">
        <f>ПРОТОКОЛ!M1606</f>
        <v>Субъект Российской Федерации 60</v>
      </c>
      <c r="C74" s="14">
        <f ca="1">ПРОТОКОЛ!O1616</f>
        <v>0</v>
      </c>
      <c r="D74" s="14">
        <f t="shared" ca="1" si="0"/>
        <v>5</v>
      </c>
      <c r="E74" s="55">
        <f>SUM(ПРОТОКОЛ!N1610:N1615)</f>
        <v>0</v>
      </c>
    </row>
    <row r="75" spans="1:5" ht="18.75">
      <c r="A75" s="53" t="str">
        <f>ПРОТОКОЛ!A1633</f>
        <v>КОМАНДА 61</v>
      </c>
      <c r="B75" s="53" t="str">
        <f>ПРОТОКОЛ!M1633</f>
        <v>Субъект Российской Федерации 61</v>
      </c>
      <c r="C75" s="14">
        <f ca="1">ПРОТОКОЛ!O1643</f>
        <v>0</v>
      </c>
      <c r="D75" s="14">
        <f t="shared" ca="1" si="0"/>
        <v>5</v>
      </c>
      <c r="E75" s="55">
        <f>SUM(ПРОТОКОЛ!N1637:N1642)</f>
        <v>0</v>
      </c>
    </row>
    <row r="76" spans="1:5" ht="18.75">
      <c r="A76" s="53" t="str">
        <f>ПРОТОКОЛ!A1660</f>
        <v>КОМАНДА 62</v>
      </c>
      <c r="B76" s="53" t="str">
        <f>ПРОТОКОЛ!M1660</f>
        <v>Субъект Российской Федерации 62</v>
      </c>
      <c r="C76" s="14">
        <f ca="1">ПРОТОКОЛ!O1670</f>
        <v>0</v>
      </c>
      <c r="D76" s="14">
        <f t="shared" ca="1" si="0"/>
        <v>5</v>
      </c>
      <c r="E76" s="55">
        <f>SUM(ПРОТОКОЛ!N1664:N1669)</f>
        <v>0</v>
      </c>
    </row>
    <row r="77" spans="1:5" ht="18.75">
      <c r="A77" s="53" t="str">
        <f>ПРОТОКОЛ!A1687</f>
        <v>КОМАНДА 63</v>
      </c>
      <c r="B77" s="53" t="str">
        <f>ПРОТОКОЛ!M1687</f>
        <v>Субъект Российской Федерации 63</v>
      </c>
      <c r="C77" s="14">
        <f ca="1">ПРОТОКОЛ!O1697</f>
        <v>0</v>
      </c>
      <c r="D77" s="14">
        <f t="shared" ca="1" si="0"/>
        <v>5</v>
      </c>
      <c r="E77" s="55">
        <f>SUM(ПРОТОКОЛ!N1691:N1696)</f>
        <v>0</v>
      </c>
    </row>
    <row r="78" spans="1:5" ht="18.75">
      <c r="A78" s="53" t="str">
        <f>ПРОТОКОЛ!A1714</f>
        <v>КОМАНДА 64</v>
      </c>
      <c r="B78" s="53" t="str">
        <f>ПРОТОКОЛ!M1714</f>
        <v>Субъект Российской Федерации 64</v>
      </c>
      <c r="C78" s="14">
        <f ca="1">ПРОТОКОЛ!O1724</f>
        <v>0</v>
      </c>
      <c r="D78" s="14">
        <f t="shared" ca="1" si="0"/>
        <v>5</v>
      </c>
      <c r="E78" s="55">
        <f>SUM(ПРОТОКОЛ!N1718:N1723)</f>
        <v>0</v>
      </c>
    </row>
    <row r="79" spans="1:5" ht="18.75">
      <c r="A79" s="53" t="str">
        <f>ПРОТОКОЛ!A1741</f>
        <v>КОМАНДА 65</v>
      </c>
      <c r="B79" s="53" t="str">
        <f>ПРОТОКОЛ!M1741</f>
        <v>Субъект Российской Федерации 65</v>
      </c>
      <c r="C79" s="14">
        <f ca="1">ПРОТОКОЛ!O1751</f>
        <v>0</v>
      </c>
      <c r="D79" s="14">
        <f t="shared" ca="1" si="0"/>
        <v>5</v>
      </c>
      <c r="E79" s="55">
        <f>SUM(ПРОТОКОЛ!N1745:N1750)</f>
        <v>0</v>
      </c>
    </row>
    <row r="80" spans="1:5" ht="18.75">
      <c r="A80" s="53" t="str">
        <f>ПРОТОКОЛ!A1768</f>
        <v>КОМАНДА 66</v>
      </c>
      <c r="B80" s="53" t="str">
        <f>ПРОТОКОЛ!M1768</f>
        <v>Субъект Российской Федерации 66</v>
      </c>
      <c r="C80" s="14">
        <f ca="1">ПРОТОКОЛ!O1778</f>
        <v>0</v>
      </c>
      <c r="D80" s="14">
        <f t="shared" ref="D80:D109" ca="1" si="1">SUMPRODUCT(--($C$15:$C$109+$E$15:$E$109/1000&gt;C80+E80/1000))+1</f>
        <v>5</v>
      </c>
      <c r="E80" s="55">
        <f>SUM(ПРОТОКОЛ!N1772:N1777)</f>
        <v>0</v>
      </c>
    </row>
    <row r="81" spans="1:5" ht="18.75">
      <c r="A81" s="53" t="str">
        <f>ПРОТОКОЛ!A1795</f>
        <v>КОМАНДА 67</v>
      </c>
      <c r="B81" s="53" t="str">
        <f>ПРОТОКОЛ!M1795</f>
        <v>Субъект Российской Федерации 67</v>
      </c>
      <c r="C81" s="14">
        <f ca="1">ПРОТОКОЛ!O1805</f>
        <v>0</v>
      </c>
      <c r="D81" s="14">
        <f t="shared" ca="1" si="1"/>
        <v>5</v>
      </c>
      <c r="E81" s="55">
        <f>SUM(ПРОТОКОЛ!N1799:N1804)</f>
        <v>0</v>
      </c>
    </row>
    <row r="82" spans="1:5" ht="18.75">
      <c r="A82" s="53" t="str">
        <f>ПРОТОКОЛ!A1822</f>
        <v>КОМАНДА 68</v>
      </c>
      <c r="B82" s="53" t="str">
        <f>ПРОТОКОЛ!M1822</f>
        <v>Субъект Российской Федерации 68</v>
      </c>
      <c r="C82" s="14">
        <f ca="1">ПРОТОКОЛ!O1832</f>
        <v>0</v>
      </c>
      <c r="D82" s="14">
        <f t="shared" ca="1" si="1"/>
        <v>5</v>
      </c>
      <c r="E82" s="55">
        <f>SUM(ПРОТОКОЛ!N1826:N1831)</f>
        <v>0</v>
      </c>
    </row>
    <row r="83" spans="1:5" ht="18.75">
      <c r="A83" s="53" t="str">
        <f>ПРОТОКОЛ!A1849</f>
        <v>КОМАНДА 69</v>
      </c>
      <c r="B83" s="53" t="str">
        <f>ПРОТОКОЛ!M1849</f>
        <v>Субъект Российской Федерации 69</v>
      </c>
      <c r="C83" s="14">
        <f ca="1">ПРОТОКОЛ!O1859</f>
        <v>0</v>
      </c>
      <c r="D83" s="14">
        <f t="shared" ca="1" si="1"/>
        <v>5</v>
      </c>
      <c r="E83" s="55">
        <f>SUM(ПРОТОКОЛ!N1853:N1858)</f>
        <v>0</v>
      </c>
    </row>
    <row r="84" spans="1:5" ht="18.75">
      <c r="A84" s="53" t="str">
        <f>ПРОТОКОЛ!A1876</f>
        <v>КОМАНДА 70</v>
      </c>
      <c r="B84" s="53" t="str">
        <f>ПРОТОКОЛ!M1876</f>
        <v>Субъект Российской Федерации 70</v>
      </c>
      <c r="C84" s="14">
        <f ca="1">ПРОТОКОЛ!O1886</f>
        <v>0</v>
      </c>
      <c r="D84" s="14">
        <f t="shared" ca="1" si="1"/>
        <v>5</v>
      </c>
      <c r="E84" s="55">
        <f>SUM(ПРОТОКОЛ!N1880:N1885)</f>
        <v>0</v>
      </c>
    </row>
    <row r="85" spans="1:5" ht="18.75">
      <c r="A85" s="53" t="str">
        <f>ПРОТОКОЛ!A1903</f>
        <v>КОМАНДА 71</v>
      </c>
      <c r="B85" s="53" t="str">
        <f>ПРОТОКОЛ!M1903</f>
        <v>Субъект Российской Федерации 71</v>
      </c>
      <c r="C85" s="14">
        <f ca="1">ПРОТОКОЛ!O1913</f>
        <v>0</v>
      </c>
      <c r="D85" s="14">
        <f t="shared" ca="1" si="1"/>
        <v>5</v>
      </c>
      <c r="E85" s="55">
        <f>SUM(ПРОТОКОЛ!N1907:N1912)</f>
        <v>0</v>
      </c>
    </row>
    <row r="86" spans="1:5" ht="18.75">
      <c r="A86" s="53" t="str">
        <f>ПРОТОКОЛ!A1930</f>
        <v>КОМАНДА 72</v>
      </c>
      <c r="B86" s="53" t="str">
        <f>ПРОТОКОЛ!M1930</f>
        <v>Субъект Российской Федерации 72</v>
      </c>
      <c r="C86" s="14">
        <f ca="1">ПРОТОКОЛ!O1940</f>
        <v>0</v>
      </c>
      <c r="D86" s="14">
        <f t="shared" ca="1" si="1"/>
        <v>5</v>
      </c>
      <c r="E86" s="55">
        <f>SUM(ПРОТОКОЛ!N1934:N1939)</f>
        <v>0</v>
      </c>
    </row>
    <row r="87" spans="1:5" ht="18.75">
      <c r="A87" s="53" t="str">
        <f>ПРОТОКОЛ!A1957</f>
        <v>КОМАНДА 73</v>
      </c>
      <c r="B87" s="53" t="str">
        <f>ПРОТОКОЛ!M1957</f>
        <v>Субъект Российской Федерации 73</v>
      </c>
      <c r="C87" s="14">
        <f ca="1">ПРОТОКОЛ!O1967</f>
        <v>0</v>
      </c>
      <c r="D87" s="14">
        <f t="shared" ca="1" si="1"/>
        <v>5</v>
      </c>
      <c r="E87" s="55">
        <f>SUM(ПРОТОКОЛ!N1961:N1966)</f>
        <v>0</v>
      </c>
    </row>
    <row r="88" spans="1:5" ht="18.75">
      <c r="A88" s="53" t="str">
        <f>ПРОТОКОЛ!A1984</f>
        <v>КОМАНДА 74</v>
      </c>
      <c r="B88" s="53" t="str">
        <f>ПРОТОКОЛ!M1984</f>
        <v>Субъект Российской Федерации 74</v>
      </c>
      <c r="C88" s="14">
        <f ca="1">ПРОТОКОЛ!O1994</f>
        <v>0</v>
      </c>
      <c r="D88" s="14">
        <f t="shared" ca="1" si="1"/>
        <v>5</v>
      </c>
      <c r="E88" s="55">
        <f>SUM(ПРОТОКОЛ!N1988:N1993)</f>
        <v>0</v>
      </c>
    </row>
    <row r="89" spans="1:5" ht="18.75">
      <c r="A89" s="53" t="str">
        <f>ПРОТОКОЛ!A2011</f>
        <v>КОМАНДА 75</v>
      </c>
      <c r="B89" s="53" t="str">
        <f>ПРОТОКОЛ!M2011</f>
        <v>Субъект Российской Федерации 75</v>
      </c>
      <c r="C89" s="14">
        <f ca="1">ПРОТОКОЛ!O2021</f>
        <v>0</v>
      </c>
      <c r="D89" s="14">
        <f t="shared" ca="1" si="1"/>
        <v>5</v>
      </c>
      <c r="E89" s="55">
        <f>SUM(ПРОТОКОЛ!N2015:N2020)</f>
        <v>0</v>
      </c>
    </row>
    <row r="90" spans="1:5" ht="18.75">
      <c r="A90" s="53" t="str">
        <f>ПРОТОКОЛ!A2038</f>
        <v>КОМАНДА 76</v>
      </c>
      <c r="B90" s="53" t="str">
        <f>ПРОТОКОЛ!M2038</f>
        <v>Субъект Российской Федерации 76</v>
      </c>
      <c r="C90" s="14">
        <f ca="1">ПРОТОКОЛ!O2048</f>
        <v>0</v>
      </c>
      <c r="D90" s="14">
        <f t="shared" ca="1" si="1"/>
        <v>5</v>
      </c>
      <c r="E90" s="55">
        <f>SUM(ПРОТОКОЛ!N2042:N2047)</f>
        <v>0</v>
      </c>
    </row>
    <row r="91" spans="1:5" ht="18.75">
      <c r="A91" s="53" t="str">
        <f>ПРОТОКОЛ!A2065</f>
        <v>КОМАНДА 77</v>
      </c>
      <c r="B91" s="53" t="str">
        <f>ПРОТОКОЛ!M2065</f>
        <v>Субъект Российской Федерации 77</v>
      </c>
      <c r="C91" s="14">
        <f ca="1">ПРОТОКОЛ!O2075</f>
        <v>0</v>
      </c>
      <c r="D91" s="14">
        <f t="shared" ca="1" si="1"/>
        <v>5</v>
      </c>
      <c r="E91" s="55">
        <f>SUM(ПРОТОКОЛ!N2069:N2074)</f>
        <v>0</v>
      </c>
    </row>
    <row r="92" spans="1:5" ht="18.75">
      <c r="A92" s="53" t="str">
        <f>ПРОТОКОЛ!A2092</f>
        <v>КОМАНДА 78</v>
      </c>
      <c r="B92" s="53" t="str">
        <f>ПРОТОКОЛ!M2092</f>
        <v>Субъект Российской Федерации 78</v>
      </c>
      <c r="C92" s="14">
        <f ca="1">ПРОТОКОЛ!O2102</f>
        <v>0</v>
      </c>
      <c r="D92" s="14">
        <f t="shared" ca="1" si="1"/>
        <v>5</v>
      </c>
      <c r="E92" s="55">
        <f>SUM(ПРОТОКОЛ!N2096:N2101)</f>
        <v>0</v>
      </c>
    </row>
    <row r="93" spans="1:5" ht="18.75">
      <c r="A93" s="53" t="str">
        <f>ПРОТОКОЛ!A2119</f>
        <v>КОМАНДА 79</v>
      </c>
      <c r="B93" s="53" t="str">
        <f>ПРОТОКОЛ!M2119</f>
        <v>Субъект Российской Федерации 79</v>
      </c>
      <c r="C93" s="14">
        <f ca="1">ПРОТОКОЛ!O2129</f>
        <v>0</v>
      </c>
      <c r="D93" s="14">
        <f t="shared" ca="1" si="1"/>
        <v>5</v>
      </c>
      <c r="E93" s="55">
        <f>SUM(ПРОТОКОЛ!N2123:N2128)</f>
        <v>0</v>
      </c>
    </row>
    <row r="94" spans="1:5" ht="18.75">
      <c r="A94" s="53" t="str">
        <f>ПРОТОКОЛ!A2146</f>
        <v>КОМАНДА 80</v>
      </c>
      <c r="B94" s="53" t="str">
        <f>ПРОТОКОЛ!M2146</f>
        <v>Субъект Российской Федерации 80</v>
      </c>
      <c r="C94" s="14">
        <f ca="1">ПРОТОКОЛ!O2156</f>
        <v>0</v>
      </c>
      <c r="D94" s="14">
        <f t="shared" ca="1" si="1"/>
        <v>5</v>
      </c>
      <c r="E94" s="55">
        <f>SUM(ПРОТОКОЛ!N2150:N2155)</f>
        <v>0</v>
      </c>
    </row>
    <row r="95" spans="1:5" ht="18.75">
      <c r="A95" s="53" t="str">
        <f>ПРОТОКОЛ!A2173</f>
        <v>КОМАНДА 81</v>
      </c>
      <c r="B95" s="53" t="str">
        <f>ПРОТОКОЛ!M2173</f>
        <v>Субъект Российской Федерации 81</v>
      </c>
      <c r="C95" s="14">
        <f ca="1">ПРОТОКОЛ!O2183</f>
        <v>0</v>
      </c>
      <c r="D95" s="14">
        <f t="shared" ca="1" si="1"/>
        <v>5</v>
      </c>
      <c r="E95" s="55">
        <f>SUM(ПРОТОКОЛ!N2177:N2182)</f>
        <v>0</v>
      </c>
    </row>
    <row r="96" spans="1:5" ht="18.75">
      <c r="A96" s="53" t="str">
        <f>ПРОТОКОЛ!A2200</f>
        <v>КОМАНДА 82</v>
      </c>
      <c r="B96" s="53" t="str">
        <f>ПРОТОКОЛ!M2200</f>
        <v>Субъект Российской Федерации 82</v>
      </c>
      <c r="C96" s="14">
        <f ca="1">ПРОТОКОЛ!O2210</f>
        <v>0</v>
      </c>
      <c r="D96" s="14">
        <f t="shared" ca="1" si="1"/>
        <v>5</v>
      </c>
      <c r="E96" s="55">
        <f>SUM(ПРОТОКОЛ!N2204:N2209)</f>
        <v>0</v>
      </c>
    </row>
    <row r="97" spans="1:5" ht="18.75">
      <c r="A97" s="53" t="str">
        <f>ПРОТОКОЛ!A2227</f>
        <v>КОМАНДА 83</v>
      </c>
      <c r="B97" s="53" t="str">
        <f>ПРОТОКОЛ!M2227</f>
        <v>Субъект Российской Федерации 83</v>
      </c>
      <c r="C97" s="14">
        <f ca="1">ПРОТОКОЛ!O2237</f>
        <v>0</v>
      </c>
      <c r="D97" s="14">
        <f t="shared" ca="1" si="1"/>
        <v>5</v>
      </c>
      <c r="E97" s="55">
        <f>SUM(ПРОТОКОЛ!N2231:N2236)</f>
        <v>0</v>
      </c>
    </row>
    <row r="98" spans="1:5" ht="18.75">
      <c r="A98" s="53" t="str">
        <f>ПРОТОКОЛ!A2254</f>
        <v>КОМАНДА 84</v>
      </c>
      <c r="B98" s="53" t="str">
        <f>ПРОТОКОЛ!M2254</f>
        <v>Субъект Российской Федерации 84</v>
      </c>
      <c r="C98" s="14">
        <f ca="1">ПРОТОКОЛ!O2264</f>
        <v>0</v>
      </c>
      <c r="D98" s="14">
        <f t="shared" ca="1" si="1"/>
        <v>5</v>
      </c>
      <c r="E98" s="55">
        <f>SUM(ПРОТОКОЛ!N2258:N2263)</f>
        <v>0</v>
      </c>
    </row>
    <row r="99" spans="1:5" ht="18.75">
      <c r="A99" s="53" t="str">
        <f>ПРОТОКОЛ!A2281</f>
        <v>КОМАНДА 85</v>
      </c>
      <c r="B99" s="53" t="str">
        <f>ПРОТОКОЛ!M2281</f>
        <v>Субъект Российской Федерации 85</v>
      </c>
      <c r="C99" s="14">
        <f ca="1">ПРОТОКОЛ!O2291</f>
        <v>0</v>
      </c>
      <c r="D99" s="14">
        <f t="shared" ca="1" si="1"/>
        <v>5</v>
      </c>
      <c r="E99" s="55">
        <f>SUM(ПРОТОКОЛ!N2285:N2290)</f>
        <v>0</v>
      </c>
    </row>
    <row r="100" spans="1:5" ht="18.75">
      <c r="A100" s="53" t="str">
        <f>ПРОТОКОЛ!A2308</f>
        <v>КОМАНДА 86</v>
      </c>
      <c r="B100" s="53" t="str">
        <f>ПРОТОКОЛ!M2308</f>
        <v>Субъект Российской Федерации 86</v>
      </c>
      <c r="C100" s="14">
        <f ca="1">ПРОТОКОЛ!O2318</f>
        <v>0</v>
      </c>
      <c r="D100" s="14">
        <f t="shared" ca="1" si="1"/>
        <v>5</v>
      </c>
      <c r="E100" s="55">
        <f>SUM(ПРОТОКОЛ!N2312:N2317)</f>
        <v>0</v>
      </c>
    </row>
    <row r="101" spans="1:5" ht="18.75">
      <c r="A101" s="53" t="str">
        <f>ПРОТОКОЛ!A2335</f>
        <v>КОМАНДА 87</v>
      </c>
      <c r="B101" s="53" t="str">
        <f>ПРОТОКОЛ!M2335</f>
        <v>Субъект Российской Федерации 87</v>
      </c>
      <c r="C101" s="14">
        <f ca="1">ПРОТОКОЛ!O2345</f>
        <v>0</v>
      </c>
      <c r="D101" s="14">
        <f t="shared" ca="1" si="1"/>
        <v>5</v>
      </c>
      <c r="E101" s="55">
        <f>SUM(ПРОТОКОЛ!N2339:N2344)</f>
        <v>0</v>
      </c>
    </row>
    <row r="102" spans="1:5" ht="18.75">
      <c r="A102" s="53" t="str">
        <f>ПРОТОКОЛ!A2362</f>
        <v>КОМАНДА 88</v>
      </c>
      <c r="B102" s="53" t="str">
        <f>ПРОТОКОЛ!M2362</f>
        <v>Субъект Российской Федерации 88</v>
      </c>
      <c r="C102" s="14">
        <f ca="1">ПРОТОКОЛ!O2372</f>
        <v>0</v>
      </c>
      <c r="D102" s="14">
        <f t="shared" ca="1" si="1"/>
        <v>5</v>
      </c>
      <c r="E102" s="55">
        <f>SUM(ПРОТОКОЛ!N2366:N2371)</f>
        <v>0</v>
      </c>
    </row>
    <row r="103" spans="1:5" ht="18.75">
      <c r="A103" s="53" t="str">
        <f>ПРОТОКОЛ!A2389</f>
        <v>КОМАНДА 89</v>
      </c>
      <c r="B103" s="53" t="str">
        <f>ПРОТОКОЛ!M2389</f>
        <v>Субъект Российской Федерации 89</v>
      </c>
      <c r="C103" s="14">
        <f ca="1">ПРОТОКОЛ!O2399</f>
        <v>0</v>
      </c>
      <c r="D103" s="14">
        <f t="shared" ca="1" si="1"/>
        <v>5</v>
      </c>
      <c r="E103" s="55">
        <f>SUM(ПРОТОКОЛ!N2393:N2398)</f>
        <v>0</v>
      </c>
    </row>
    <row r="104" spans="1:5" ht="18.75">
      <c r="A104" s="53" t="str">
        <f>ПРОТОКОЛ!A2416</f>
        <v>КОМАНДА 90</v>
      </c>
      <c r="B104" s="53" t="str">
        <f>ПРОТОКОЛ!M2416</f>
        <v>Субъект Российской Федерации 90</v>
      </c>
      <c r="C104" s="14">
        <f ca="1">ПРОТОКОЛ!O2426</f>
        <v>0</v>
      </c>
      <c r="D104" s="14">
        <f t="shared" ca="1" si="1"/>
        <v>5</v>
      </c>
      <c r="E104" s="55">
        <f>SUM(ПРОТОКОЛ!N2420:N2425)</f>
        <v>0</v>
      </c>
    </row>
    <row r="105" spans="1:5" ht="18.75">
      <c r="A105" s="53" t="str">
        <f>ПРОТОКОЛ!A2443</f>
        <v>КОМАНДА 91</v>
      </c>
      <c r="B105" s="53" t="str">
        <f>ПРОТОКОЛ!M2443</f>
        <v>Субъект Российской Федерации 91</v>
      </c>
      <c r="C105" s="14">
        <f ca="1">ПРОТОКОЛ!O2453</f>
        <v>0</v>
      </c>
      <c r="D105" s="14">
        <f t="shared" ca="1" si="1"/>
        <v>5</v>
      </c>
      <c r="E105" s="55">
        <f>SUM(ПРОТОКОЛ!N2447:N2452)</f>
        <v>0</v>
      </c>
    </row>
    <row r="106" spans="1:5" ht="18.75">
      <c r="A106" s="53" t="str">
        <f>ПРОТОКОЛ!A2470</f>
        <v>КОМАНДА 92</v>
      </c>
      <c r="B106" s="53" t="str">
        <f>ПРОТОКОЛ!M2470</f>
        <v>Субъект Российской Федерации 92</v>
      </c>
      <c r="C106" s="14">
        <f ca="1">ПРОТОКОЛ!O2480</f>
        <v>0</v>
      </c>
      <c r="D106" s="14">
        <f t="shared" ca="1" si="1"/>
        <v>5</v>
      </c>
      <c r="E106" s="55">
        <f>SUM(ПРОТОКОЛ!N2474:N2479)</f>
        <v>0</v>
      </c>
    </row>
    <row r="107" spans="1:5" ht="18.75">
      <c r="A107" s="53" t="str">
        <f>ПРОТОКОЛ!A2497</f>
        <v>КОМАНДА 93</v>
      </c>
      <c r="B107" s="53" t="str">
        <f>ПРОТОКОЛ!M2497</f>
        <v>Субъект Российской Федерации 93</v>
      </c>
      <c r="C107" s="14">
        <f ca="1">ПРОТОКОЛ!O2507</f>
        <v>0</v>
      </c>
      <c r="D107" s="14">
        <f t="shared" ca="1" si="1"/>
        <v>5</v>
      </c>
      <c r="E107" s="55">
        <f>SUM(ПРОТОКОЛ!N2501:N2506)</f>
        <v>0</v>
      </c>
    </row>
    <row r="108" spans="1:5" ht="18.75">
      <c r="A108" s="53" t="str">
        <f>ПРОТОКОЛ!A2524</f>
        <v>КОМАНДА 94</v>
      </c>
      <c r="B108" s="53" t="str">
        <f>ПРОТОКОЛ!M2524</f>
        <v>Субъект Российской Федерации 94</v>
      </c>
      <c r="C108" s="14">
        <f ca="1">ПРОТОКОЛ!O2534</f>
        <v>0</v>
      </c>
      <c r="D108" s="14">
        <f t="shared" ca="1" si="1"/>
        <v>5</v>
      </c>
      <c r="E108" s="55">
        <f>SUM(ПРОТОКОЛ!N2528:N2533)</f>
        <v>0</v>
      </c>
    </row>
    <row r="109" spans="1:5" ht="18.75">
      <c r="A109" s="53" t="str">
        <f>ПРОТОКОЛ!A2551</f>
        <v>КОМАНДА 95</v>
      </c>
      <c r="B109" s="53" t="str">
        <f>ПРОТОКОЛ!M2551</f>
        <v>Субъект Российской Федерации 95</v>
      </c>
      <c r="C109" s="14">
        <f ca="1">ПРОТОКОЛ!O2561</f>
        <v>0</v>
      </c>
      <c r="D109" s="14">
        <f t="shared" ca="1" si="1"/>
        <v>5</v>
      </c>
      <c r="E109" s="55">
        <f>SUM(ПРОТОКОЛ!N2555:N2560)</f>
        <v>0</v>
      </c>
    </row>
    <row r="112" spans="1:5" ht="18.75">
      <c r="A112" s="52" t="s">
        <v>350</v>
      </c>
    </row>
    <row r="113" spans="1:1" ht="18.75">
      <c r="A113" s="52"/>
    </row>
    <row r="114" spans="1:1" ht="18.75">
      <c r="A114" s="52" t="s">
        <v>351</v>
      </c>
    </row>
  </sheetData>
  <mergeCells count="8">
    <mergeCell ref="A10:B10"/>
    <mergeCell ref="A11:B12"/>
    <mergeCell ref="A1:D1"/>
    <mergeCell ref="A2:D2"/>
    <mergeCell ref="A4:D4"/>
    <mergeCell ref="A6:D6"/>
    <mergeCell ref="A7:D7"/>
    <mergeCell ref="A8:D8"/>
  </mergeCells>
  <pageMargins left="0.30208333333333331" right="0.25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юноши</vt:lpstr>
      <vt:lpstr>девушки</vt:lpstr>
      <vt:lpstr>ПРОТОКОЛ</vt:lpstr>
      <vt:lpstr>Личное первенство</vt:lpstr>
      <vt:lpstr>Командный зачет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Диана Штаркман</dc:creator>
  <cp:lastModifiedBy>Admin</cp:lastModifiedBy>
  <cp:lastPrinted>2023-04-12T16:23:25Z</cp:lastPrinted>
  <dcterms:created xsi:type="dcterms:W3CDTF">2023-02-01T08:46:13Z</dcterms:created>
  <dcterms:modified xsi:type="dcterms:W3CDTF">2024-03-21T12:52:44Z</dcterms:modified>
</cp:coreProperties>
</file>