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350" activeTab="0"/>
  </bookViews>
  <sheets>
    <sheet name="школы шаблон" sheetId="1" r:id="rId1"/>
  </sheets>
  <definedNames>
    <definedName name="_xlnm.Print_Titles" localSheetId="0">'школы шаблон'!$E:$E</definedName>
    <definedName name="_xlnm.Print_Area" localSheetId="0">'школы шаблон'!$A$1:$BG$55</definedName>
  </definedNames>
  <calcPr fullCalcOnLoad="1"/>
</workbook>
</file>

<file path=xl/sharedStrings.xml><?xml version="1.0" encoding="utf-8"?>
<sst xmlns="http://schemas.openxmlformats.org/spreadsheetml/2006/main" count="154" uniqueCount="49">
  <si>
    <t>Результаты проведенного опроса</t>
  </si>
  <si>
    <t xml:space="preserve"> кол-во респондентов,чел.</t>
  </si>
  <si>
    <t>% удовлетворенности</t>
  </si>
  <si>
    <t>итоговые результаты</t>
  </si>
  <si>
    <t>итого:</t>
  </si>
  <si>
    <t>МБОУ вечерняя сменная общеобразоват. школа № 1</t>
  </si>
  <si>
    <t xml:space="preserve">1.Удовлетворены полностью  
        </t>
  </si>
  <si>
    <t xml:space="preserve">2.Скорее удовлетворены       
</t>
  </si>
  <si>
    <t xml:space="preserve">3.Совершенно не удовлетворены
</t>
  </si>
  <si>
    <t xml:space="preserve">4.Затрудняюсь ответить </t>
  </si>
  <si>
    <t>1.Удовлетворены ли  Вы качеством образования (процессом обучения и воспитания), предоставляемым общеобразовательным учреждением, в котором обучаетесь (обучается Ваш ребенок)</t>
  </si>
  <si>
    <t>2.Удовлетворены ли Вы степенью информированности о деятельности  общеобразовательного учреждения (полнота размещенной информации на официальном сайте учреждения, на информационных стендах в учреждении)?</t>
  </si>
  <si>
    <t>3.Удовлетворены ли Вы  материально-техническим  обеспечением общеобразовательного учреждения, в котором обучаетесь (обучается  Ваш ребенок) (техническое оснащение помещений -кабинетов, залов,  спортивного и актового зала, оснащение организации учебной литературой,  методическими  материалами, оснащение медицинского кабинета, столовой, санитарных комнат и т.д.)</t>
  </si>
  <si>
    <r>
      <t xml:space="preserve"> </t>
    </r>
    <r>
      <rPr>
        <b/>
        <sz val="12"/>
        <rFont val="Times New Roman"/>
        <family val="1"/>
      </rPr>
      <t>4.Удовлетворены ли Вы санитарно-гигиеническими условиями и качеством содержания помещений общеобразовательного учреждения (чистота, свежесть воздуха, тепло, освещение, оформление помещений, дизайн)?</t>
    </r>
  </si>
  <si>
    <t>5.Удовлетворены ли Вы взаимоотношениями педагогов с обучающимися в общеобразовательном учреждении ?</t>
  </si>
  <si>
    <t xml:space="preserve">6. Удовлетворены ли Вы компетентностью (профессионализмом) работников общеобразовательного учреждения при предоставлении образовательных услуг? </t>
  </si>
  <si>
    <t xml:space="preserve">7. Удовлетворены ли вы качеством организации питания учащихся в общеобразовательном  учреждении? </t>
  </si>
  <si>
    <t xml:space="preserve">8.Удовлетворены ли вы уровнем безопасности учебного процесса  учащихся в общеобразовательном  учреждении?  </t>
  </si>
  <si>
    <t>МБОУСОШ № 2</t>
  </si>
  <si>
    <t>МБОУСОШ № 3</t>
  </si>
  <si>
    <t>МБОУСОШ № 4</t>
  </si>
  <si>
    <t>МБОУГ  № 5</t>
  </si>
  <si>
    <t>МБОУСОШ № 7</t>
  </si>
  <si>
    <t>МБОУООШ  № 9</t>
  </si>
  <si>
    <t>МБОУСОШ № 10</t>
  </si>
  <si>
    <t>МБОУСОШ № 11</t>
  </si>
  <si>
    <t>МБОУСОШ № 13</t>
  </si>
  <si>
    <t>МБОУСОШ № 15</t>
  </si>
  <si>
    <t>МБОУООШ  № 16</t>
  </si>
  <si>
    <t>МБОУСОШ № 17</t>
  </si>
  <si>
    <t>МБОУСОШ № 18</t>
  </si>
  <si>
    <t>МБОУСОШ № 20</t>
  </si>
  <si>
    <t>МБОУООШ  № 23</t>
  </si>
  <si>
    <t>МБОУСОШ № 24</t>
  </si>
  <si>
    <t>МБОУСОШ № 25</t>
  </si>
  <si>
    <t>МКОУСОШ № 26</t>
  </si>
  <si>
    <t>МКОУСОШ № 27</t>
  </si>
  <si>
    <t>МБОУСОШ № 28</t>
  </si>
  <si>
    <t>МКОУООШ № 29</t>
  </si>
  <si>
    <t>МКОУООШ № 33</t>
  </si>
  <si>
    <t>МБОУООШ № 37</t>
  </si>
  <si>
    <t>проверка на общее кол-во респондентов</t>
  </si>
  <si>
    <t>кол-во респондентов должно быть не менее 5% от среднемесячной численности учащихся,воспитанников</t>
  </si>
  <si>
    <t>Показатели, характеризующие общие критерии по оценке  мнения населения о качестве оказания муниципальных образовательных услуг и определению  уровня удовлетворенности качеством образования, 
предоставляемого образовательными  организациями  в  период с 1 января 2018 года по 31 декабря 2018</t>
  </si>
  <si>
    <t>расчетные данные для ОУ</t>
  </si>
  <si>
    <r>
      <t xml:space="preserve">кол-во учащихся (воспитанников) на 01.01.2019 </t>
    </r>
    <r>
      <rPr>
        <sz val="10"/>
        <color indexed="10"/>
        <rFont val="Arial Cyr"/>
        <family val="0"/>
      </rPr>
      <t>(внести свое кол-во учащихся)</t>
    </r>
  </si>
  <si>
    <r>
      <t>5% от общего кол-ва учащихся</t>
    </r>
    <r>
      <rPr>
        <sz val="10"/>
        <color indexed="10"/>
        <rFont val="Arial Cyr"/>
        <family val="0"/>
      </rPr>
      <t xml:space="preserve"> (считается формулой)</t>
    </r>
  </si>
  <si>
    <t>Результаты проведенного опроса, кол-во респондентов (чел).</t>
  </si>
  <si>
    <t>Отчет по итогам изучения мнения населения о качестве оказания  муниципальных услуг общеобразовательными учреждениями муниципального образования Апшеронский район за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</si>
</sst>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_-* #,##0.000_р_._-;\-* #,##0.000_р_._-;_-* &quot;-&quot;??_р_._-;_-@_-"/>
    <numFmt numFmtId="178" formatCode="0.00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0"/>
      <color indexed="14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183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justify"/>
    </xf>
    <xf numFmtId="0" fontId="0" fillId="34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10" fillId="0" borderId="1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>
      <alignment vertical="justify" wrapText="1"/>
    </xf>
    <xf numFmtId="0" fontId="3" fillId="33" borderId="13" xfId="0" applyFont="1" applyFill="1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BX57"/>
  <sheetViews>
    <sheetView tabSelected="1" zoomScalePageLayoutView="0" workbookViewId="0" topLeftCell="D1">
      <pane xSplit="2" topLeftCell="F1" activePane="topRight" state="frozen"/>
      <selection pane="topLeft" activeCell="D7" sqref="D7"/>
      <selection pane="topRight" activeCell="BP4" sqref="BP4"/>
    </sheetView>
  </sheetViews>
  <sheetFormatPr defaultColWidth="9.00390625" defaultRowHeight="30" customHeight="1"/>
  <cols>
    <col min="1" max="3" width="0" style="0" hidden="1" customWidth="1"/>
    <col min="4" max="4" width="5.00390625" style="0" customWidth="1"/>
    <col min="5" max="5" width="118.375" style="0" customWidth="1"/>
    <col min="6" max="6" width="13.375" style="1" customWidth="1"/>
    <col min="7" max="9" width="5.75390625" style="0" hidden="1" customWidth="1"/>
    <col min="10" max="10" width="5.75390625" style="1" hidden="1" customWidth="1"/>
    <col min="11" max="13" width="5.75390625" style="0" hidden="1" customWidth="1"/>
    <col min="14" max="14" width="5.75390625" style="1" hidden="1" customWidth="1"/>
    <col min="15" max="17" width="5.75390625" style="0" hidden="1" customWidth="1"/>
    <col min="18" max="18" width="5.75390625" style="1" hidden="1" customWidth="1"/>
    <col min="19" max="19" width="5.75390625" style="0" hidden="1" customWidth="1"/>
    <col min="20" max="20" width="5.625" style="0" hidden="1" customWidth="1"/>
    <col min="21" max="21" width="5.75390625" style="0" hidden="1" customWidth="1"/>
    <col min="22" max="22" width="5.625" style="0" hidden="1" customWidth="1"/>
    <col min="23" max="23" width="5.75390625" style="0" hidden="1" customWidth="1"/>
    <col min="24" max="24" width="5.625" style="0" hidden="1" customWidth="1"/>
    <col min="25" max="25" width="5.75390625" style="0" hidden="1" customWidth="1"/>
    <col min="26" max="26" width="5.625" style="0" hidden="1" customWidth="1"/>
    <col min="27" max="27" width="5.75390625" style="0" hidden="1" customWidth="1"/>
    <col min="28" max="28" width="5.625" style="0" hidden="1" customWidth="1"/>
    <col min="29" max="29" width="5.75390625" style="0" hidden="1" customWidth="1"/>
    <col min="30" max="30" width="5.625" style="0" hidden="1" customWidth="1"/>
    <col min="31" max="31" width="5.75390625" style="0" hidden="1" customWidth="1"/>
    <col min="32" max="32" width="5.625" style="0" hidden="1" customWidth="1"/>
    <col min="33" max="33" width="5.75390625" style="0" hidden="1" customWidth="1"/>
    <col min="34" max="34" width="5.625" style="1" hidden="1" customWidth="1"/>
    <col min="35" max="35" width="5.75390625" style="0" hidden="1" customWidth="1"/>
    <col min="36" max="36" width="5.625" style="0" hidden="1" customWidth="1"/>
    <col min="37" max="37" width="5.75390625" style="0" hidden="1" customWidth="1"/>
    <col min="38" max="38" width="5.625" style="0" hidden="1" customWidth="1"/>
    <col min="39" max="39" width="5.75390625" style="0" hidden="1" customWidth="1"/>
    <col min="40" max="40" width="5.625" style="0" hidden="1" customWidth="1"/>
    <col min="41" max="41" width="5.75390625" style="0" hidden="1" customWidth="1"/>
    <col min="42" max="42" width="5.625" style="0" hidden="1" customWidth="1"/>
    <col min="43" max="43" width="5.75390625" style="0" hidden="1" customWidth="1"/>
    <col min="44" max="44" width="5.625" style="0" hidden="1" customWidth="1"/>
    <col min="45" max="45" width="5.75390625" style="0" hidden="1" customWidth="1"/>
    <col min="46" max="46" width="5.625" style="0" hidden="1" customWidth="1"/>
    <col min="47" max="47" width="5.75390625" style="0" hidden="1" customWidth="1"/>
    <col min="48" max="48" width="5.625" style="0" hidden="1" customWidth="1"/>
    <col min="49" max="49" width="5.75390625" style="0" hidden="1" customWidth="1"/>
    <col min="50" max="50" width="5.625" style="2" hidden="1" customWidth="1"/>
    <col min="51" max="51" width="5.75390625" style="0" hidden="1" customWidth="1"/>
    <col min="52" max="52" width="5.625" style="2" hidden="1" customWidth="1"/>
    <col min="53" max="53" width="5.75390625" style="0" hidden="1" customWidth="1"/>
    <col min="54" max="54" width="5.625" style="0" hidden="1" customWidth="1"/>
    <col min="55" max="55" width="5.75390625" style="0" hidden="1" customWidth="1"/>
    <col min="56" max="56" width="8.125" style="0" hidden="1" customWidth="1"/>
    <col min="57" max="57" width="10.625" style="0" hidden="1" customWidth="1"/>
    <col min="58" max="58" width="5.625" style="0" hidden="1" customWidth="1"/>
    <col min="59" max="59" width="10.25390625" style="0" hidden="1" customWidth="1"/>
    <col min="60" max="62" width="0" style="0" hidden="1" customWidth="1"/>
    <col min="63" max="63" width="10.625" style="0" hidden="1" customWidth="1"/>
    <col min="64" max="67" width="0" style="0" hidden="1" customWidth="1"/>
  </cols>
  <sheetData>
    <row r="1" ht="30" customHeight="1" hidden="1"/>
    <row r="2" ht="30" customHeight="1" hidden="1"/>
    <row r="3" ht="30" customHeight="1" hidden="1" thickBot="1"/>
    <row r="4" spans="5:75" ht="60" customHeight="1">
      <c r="E4" s="21" t="s">
        <v>48</v>
      </c>
      <c r="BP4" s="1"/>
      <c r="BS4" s="22" t="s">
        <v>44</v>
      </c>
      <c r="BT4" s="22"/>
      <c r="BU4" s="22"/>
      <c r="BV4" s="22"/>
      <c r="BW4" s="22"/>
    </row>
    <row r="5" ht="12.75" customHeight="1">
      <c r="E5" s="10"/>
    </row>
    <row r="6" spans="5:76" s="7" customFormat="1" ht="27" customHeight="1">
      <c r="E6" s="38" t="s">
        <v>43</v>
      </c>
      <c r="F6" s="46" t="s">
        <v>18</v>
      </c>
      <c r="G6" s="47"/>
      <c r="H6" s="29" t="s">
        <v>18</v>
      </c>
      <c r="I6" s="29"/>
      <c r="J6" s="29" t="s">
        <v>19</v>
      </c>
      <c r="K6" s="29"/>
      <c r="L6" s="29" t="s">
        <v>20</v>
      </c>
      <c r="M6" s="29"/>
      <c r="N6" s="29" t="s">
        <v>21</v>
      </c>
      <c r="O6" s="29"/>
      <c r="P6" s="29" t="s">
        <v>22</v>
      </c>
      <c r="Q6" s="29"/>
      <c r="R6" s="29" t="s">
        <v>23</v>
      </c>
      <c r="S6" s="29"/>
      <c r="T6" s="29" t="s">
        <v>24</v>
      </c>
      <c r="U6" s="29"/>
      <c r="V6" s="29" t="s">
        <v>25</v>
      </c>
      <c r="W6" s="29"/>
      <c r="X6" s="29" t="s">
        <v>26</v>
      </c>
      <c r="Y6" s="29"/>
      <c r="Z6" s="29" t="s">
        <v>27</v>
      </c>
      <c r="AA6" s="29"/>
      <c r="AB6" s="29" t="s">
        <v>28</v>
      </c>
      <c r="AC6" s="29"/>
      <c r="AD6" s="29" t="s">
        <v>29</v>
      </c>
      <c r="AE6" s="29"/>
      <c r="AF6" s="29" t="s">
        <v>30</v>
      </c>
      <c r="AG6" s="29"/>
      <c r="AH6" s="29" t="s">
        <v>31</v>
      </c>
      <c r="AI6" s="29"/>
      <c r="AJ6" s="29" t="s">
        <v>32</v>
      </c>
      <c r="AK6" s="29"/>
      <c r="AL6" s="29" t="s">
        <v>33</v>
      </c>
      <c r="AM6" s="29"/>
      <c r="AN6" s="29" t="s">
        <v>34</v>
      </c>
      <c r="AO6" s="29"/>
      <c r="AP6" s="29" t="s">
        <v>35</v>
      </c>
      <c r="AQ6" s="29"/>
      <c r="AR6" s="29" t="s">
        <v>36</v>
      </c>
      <c r="AS6" s="29"/>
      <c r="AT6" s="29" t="s">
        <v>37</v>
      </c>
      <c r="AU6" s="29"/>
      <c r="AV6" s="29" t="s">
        <v>38</v>
      </c>
      <c r="AW6" s="29"/>
      <c r="AX6" s="29" t="s">
        <v>34</v>
      </c>
      <c r="AY6" s="29"/>
      <c r="AZ6" s="29" t="s">
        <v>39</v>
      </c>
      <c r="BA6" s="29"/>
      <c r="BB6" s="29" t="s">
        <v>40</v>
      </c>
      <c r="BC6" s="29"/>
      <c r="BD6" s="29" t="s">
        <v>5</v>
      </c>
      <c r="BE6" s="29"/>
      <c r="BF6" s="29" t="s">
        <v>3</v>
      </c>
      <c r="BG6" s="29"/>
      <c r="BS6" s="41" t="s">
        <v>42</v>
      </c>
      <c r="BT6" s="41"/>
      <c r="BU6" s="41"/>
      <c r="BV6" s="41"/>
      <c r="BW6" s="41"/>
      <c r="BX6" s="41"/>
    </row>
    <row r="7" spans="5:76" ht="35.25" customHeight="1">
      <c r="E7" s="39"/>
      <c r="F7" s="31" t="s">
        <v>47</v>
      </c>
      <c r="G7" s="32"/>
      <c r="H7" s="30" t="s">
        <v>0</v>
      </c>
      <c r="I7" s="30"/>
      <c r="J7" s="30" t="s">
        <v>0</v>
      </c>
      <c r="K7" s="30"/>
      <c r="L7" s="30" t="s">
        <v>0</v>
      </c>
      <c r="M7" s="30"/>
      <c r="N7" s="30" t="s">
        <v>0</v>
      </c>
      <c r="O7" s="30"/>
      <c r="P7" s="30" t="s">
        <v>0</v>
      </c>
      <c r="Q7" s="30"/>
      <c r="R7" s="30" t="s">
        <v>0</v>
      </c>
      <c r="S7" s="30"/>
      <c r="T7" s="30" t="s">
        <v>0</v>
      </c>
      <c r="U7" s="30"/>
      <c r="V7" s="30" t="s">
        <v>0</v>
      </c>
      <c r="W7" s="30"/>
      <c r="X7" s="30" t="s">
        <v>0</v>
      </c>
      <c r="Y7" s="30"/>
      <c r="Z7" s="30" t="s">
        <v>0</v>
      </c>
      <c r="AA7" s="30"/>
      <c r="AB7" s="30" t="s">
        <v>0</v>
      </c>
      <c r="AC7" s="30"/>
      <c r="AD7" s="30" t="s">
        <v>0</v>
      </c>
      <c r="AE7" s="30"/>
      <c r="AF7" s="30" t="s">
        <v>0</v>
      </c>
      <c r="AG7" s="30"/>
      <c r="AH7" s="30" t="s">
        <v>0</v>
      </c>
      <c r="AI7" s="30"/>
      <c r="AJ7" s="30" t="s">
        <v>0</v>
      </c>
      <c r="AK7" s="30"/>
      <c r="AL7" s="30" t="s">
        <v>0</v>
      </c>
      <c r="AM7" s="30"/>
      <c r="AN7" s="30" t="s">
        <v>0</v>
      </c>
      <c r="AO7" s="30"/>
      <c r="AP7" s="30" t="s">
        <v>0</v>
      </c>
      <c r="AQ7" s="30"/>
      <c r="AR7" s="30" t="s">
        <v>0</v>
      </c>
      <c r="AS7" s="30"/>
      <c r="AT7" s="30" t="s">
        <v>0</v>
      </c>
      <c r="AU7" s="30"/>
      <c r="AV7" s="30" t="s">
        <v>0</v>
      </c>
      <c r="AW7" s="30"/>
      <c r="AX7" s="30" t="s">
        <v>0</v>
      </c>
      <c r="AY7" s="30"/>
      <c r="AZ7" s="30" t="s">
        <v>0</v>
      </c>
      <c r="BA7" s="30"/>
      <c r="BB7" s="30" t="s">
        <v>0</v>
      </c>
      <c r="BC7" s="30"/>
      <c r="BD7" s="30" t="s">
        <v>0</v>
      </c>
      <c r="BE7" s="30"/>
      <c r="BF7" s="30" t="s">
        <v>0</v>
      </c>
      <c r="BG7" s="30"/>
      <c r="BS7" s="26" t="s">
        <v>45</v>
      </c>
      <c r="BT7" s="27"/>
      <c r="BU7" s="27"/>
      <c r="BV7" s="23" t="s">
        <v>46</v>
      </c>
      <c r="BW7" s="24"/>
      <c r="BX7" s="25"/>
    </row>
    <row r="8" spans="5:76" ht="21.75" customHeight="1">
      <c r="E8" s="40"/>
      <c r="F8" s="33"/>
      <c r="G8" s="34"/>
      <c r="H8" s="3" t="s">
        <v>1</v>
      </c>
      <c r="I8" s="3" t="s">
        <v>2</v>
      </c>
      <c r="J8" s="3" t="s">
        <v>1</v>
      </c>
      <c r="K8" s="3" t="s">
        <v>2</v>
      </c>
      <c r="L8" s="3" t="s">
        <v>1</v>
      </c>
      <c r="M8" s="3" t="s">
        <v>2</v>
      </c>
      <c r="N8" s="3" t="s">
        <v>1</v>
      </c>
      <c r="O8" s="3" t="s">
        <v>2</v>
      </c>
      <c r="P8" s="3" t="s">
        <v>1</v>
      </c>
      <c r="Q8" s="3" t="s">
        <v>2</v>
      </c>
      <c r="R8" s="3" t="s">
        <v>1</v>
      </c>
      <c r="S8" s="3" t="s">
        <v>2</v>
      </c>
      <c r="T8" s="3" t="s">
        <v>1</v>
      </c>
      <c r="U8" s="3" t="s">
        <v>2</v>
      </c>
      <c r="V8" s="3" t="s">
        <v>1</v>
      </c>
      <c r="W8" s="3" t="s">
        <v>2</v>
      </c>
      <c r="X8" s="3" t="s">
        <v>1</v>
      </c>
      <c r="Y8" s="3" t="s">
        <v>2</v>
      </c>
      <c r="Z8" s="3" t="s">
        <v>1</v>
      </c>
      <c r="AA8" s="3" t="s">
        <v>2</v>
      </c>
      <c r="AB8" s="3" t="s">
        <v>1</v>
      </c>
      <c r="AC8" s="3" t="s">
        <v>2</v>
      </c>
      <c r="AD8" s="3" t="s">
        <v>1</v>
      </c>
      <c r="AE8" s="3" t="s">
        <v>2</v>
      </c>
      <c r="AF8" s="3" t="s">
        <v>1</v>
      </c>
      <c r="AG8" s="3" t="s">
        <v>2</v>
      </c>
      <c r="AH8" s="3" t="s">
        <v>1</v>
      </c>
      <c r="AI8" s="3" t="s">
        <v>2</v>
      </c>
      <c r="AJ8" s="3" t="s">
        <v>1</v>
      </c>
      <c r="AK8" s="3" t="s">
        <v>2</v>
      </c>
      <c r="AL8" s="3" t="s">
        <v>1</v>
      </c>
      <c r="AM8" s="3" t="s">
        <v>2</v>
      </c>
      <c r="AN8" s="3" t="s">
        <v>1</v>
      </c>
      <c r="AO8" s="3" t="s">
        <v>2</v>
      </c>
      <c r="AP8" s="3" t="s">
        <v>1</v>
      </c>
      <c r="AQ8" s="3" t="s">
        <v>2</v>
      </c>
      <c r="AR8" s="3" t="s">
        <v>1</v>
      </c>
      <c r="AS8" s="3" t="s">
        <v>2</v>
      </c>
      <c r="AT8" s="3" t="s">
        <v>1</v>
      </c>
      <c r="AU8" s="3" t="s">
        <v>2</v>
      </c>
      <c r="AV8" s="3" t="s">
        <v>1</v>
      </c>
      <c r="AW8" s="3" t="s">
        <v>2</v>
      </c>
      <c r="AX8" s="3" t="s">
        <v>1</v>
      </c>
      <c r="AY8" s="3" t="s">
        <v>2</v>
      </c>
      <c r="AZ8" s="3" t="s">
        <v>1</v>
      </c>
      <c r="BA8" s="3" t="s">
        <v>2</v>
      </c>
      <c r="BB8" s="3" t="s">
        <v>1</v>
      </c>
      <c r="BC8" s="3" t="s">
        <v>2</v>
      </c>
      <c r="BD8" s="3" t="s">
        <v>1</v>
      </c>
      <c r="BE8" s="3" t="s">
        <v>2</v>
      </c>
      <c r="BF8" s="3" t="s">
        <v>1</v>
      </c>
      <c r="BG8" s="3" t="s">
        <v>2</v>
      </c>
      <c r="BS8" s="28">
        <v>865</v>
      </c>
      <c r="BT8" s="28"/>
      <c r="BU8" s="28"/>
      <c r="BV8" s="28">
        <f>BS8*5%</f>
        <v>43.25</v>
      </c>
      <c r="BW8" s="28"/>
      <c r="BX8" s="28"/>
    </row>
    <row r="9" spans="5:71" ht="34.5" customHeight="1">
      <c r="E9" s="4" t="s">
        <v>10</v>
      </c>
      <c r="F9" s="9"/>
      <c r="G9" s="36">
        <f>(F10+F11+F16+F17+F22+F23+F28+F29+F34+F35+F40+F41+F46+F47+F52+F53)/(F10+F11+F12+F13+F16+F17+F18+F19+F22+F23+F24+F25+F28+F29+F30+F31+F34+F35+F36+F37+F40+F41+F42+F43+F46+F47+F48+F49+F52+F53+F54+F55)*100</f>
        <v>92.54807692307693</v>
      </c>
      <c r="H9" s="9"/>
      <c r="I9" s="36">
        <f>(H10+H11+H16+H17+H22+H23+H28+H29+H34+H35+H40+H41+H46+H47+H52+H53)/(H10+H11+H12+H13+H16+H17+H18+H19+H22+H23+H24+H25+H28+H29+H30+H31+H34+H35+H36+H37+H40+H41+H42+H43+H46+H47+H48+H49+H52+H53+H54+H55)*100</f>
        <v>99.04610492845786</v>
      </c>
      <c r="J9" s="9"/>
      <c r="K9" s="36">
        <f>(J10+J11+J16+J17+J22+J23+J28+J29+J34+J35+J40+J41+J46+J47+J52+J53)/(J10+J11+J12+J13+J16+J17+J18+J19+J22+J23+J24+J25+J28+J29+J30+J31+J34+J35+J36+J37+J40+J41+J42+J43+J46+J47+J48+J49+J52+J53+J54+J55)*100</f>
        <v>97.91666666666666</v>
      </c>
      <c r="L9" s="9"/>
      <c r="M9" s="36">
        <f>(L10+L11+L16+L17+L22+L23+L28+L29+L34+L35+L40+L41+L46+L47+L52+L53)/(L10+L11+L12+L13+L16+L17+L18+L19+L22+L23+L24+L25+L28+L29+L30+L31+L34+L35+L36+L37+L40+L41+L42+L43+L46+L47+L48+L49+L52+L53+L54+L55)*100</f>
        <v>98.75</v>
      </c>
      <c r="N9" s="9"/>
      <c r="O9" s="36">
        <f>(N10+N11+N16+N17+N22+N23+N28+N29+N34+N35+N40+N41+N46+N47+N52+N53)/(N10+N11+N12+N13+N16+N17+N18+N19+N22+N23+N24+N25+N28+N29+N30+N31+N34+N35+N36+N37+N40+N41+N42+N43+N46+N47+N48+N49+N52+N53+N54+N55)*100</f>
        <v>98.89705882352942</v>
      </c>
      <c r="P9" s="9"/>
      <c r="Q9" s="36">
        <f>(P10+P11+P16+P17+P22+P23+P28+P29+P34+P35+P40+P41+P46+P47+P52+P53)/(P10+P11+P12+P13+P16+P17+P18+P19+P22+P23+P24+P25+P28+P29+P30+P31+P34+P35+P36+P37+P40+P41+P42+P43+P46+P47+P48+P49+P52+P53+P54+P55)*100</f>
        <v>99.16666666666667</v>
      </c>
      <c r="R9" s="9"/>
      <c r="S9" s="36">
        <f>(R10+R11+R16+R17+R22+R23+R28+R29+R34+R35+R40+R41+R46+R47+R52+R53)/(R10+R11+R12+R13+R16+R17+R18+R19+R22+R23+R24+R25+R28+R29+R30+R31+R34+R35+R36+R37+R40+R41+R42+R43+R46+R47+R48+R49+R52+R53+R54+R55)*100</f>
        <v>98.5</v>
      </c>
      <c r="T9" s="9"/>
      <c r="U9" s="36">
        <f>(T10+T11+T16+T17+T22+T23+T28+T29+T34+T35+T40+T41+T46+T47+T52+T53)/(T10+T11+T12+T13+T16+T17+T18+T19+T22+T23+T24+T25+T28+T29+T30+T31+T34+T35+T36+T37+T40+T41+T42+T43+T46+T47+T48+T49+T52+T53+T54+T55)*100</f>
        <v>99.40476190476191</v>
      </c>
      <c r="V9" s="9"/>
      <c r="W9" s="36">
        <f>(V10+V11+V16+V17+V22+V23+V28+V29+V34+V35+V40+V41+V46+V47+V52+V53)/(V10+V11+V12+V13+V16+V17+V18+V19+V22+V23+V24+V25+V28+V29+V30+V31+V34+V35+V36+V37+V40+V41+V42+V43+V46+V47+V48+V49+V52+V53+V54+V55)*100</f>
        <v>99.75</v>
      </c>
      <c r="X9" s="9"/>
      <c r="Y9" s="36">
        <f>(X10+X11+X16+X17+X22+X23+X28+X29+X34+X35+X40+X41+X46+X47+X52+X53)/(X10+X11+X12+X13+X16+X17+X18+X19+X22+X23+X24+X25+X28+X29+X30+X31+X34+X35+X36+X37+X40+X41+X42+X43+X46+X47+X48+X49+X52+X53+X54+X55)*100</f>
        <v>100</v>
      </c>
      <c r="Z9" s="9"/>
      <c r="AA9" s="36">
        <f>(Z10+Z11+Z16+Z17+Z22+Z23+Z28+Z29+Z34+Z35+Z40+Z41+Z46+Z47+Z52+Z53)/(Z10+Z11+Z12+Z13+Z16+Z17+Z18+Z19+Z22+Z23+Z24+Z25+Z28+Z29+Z30+Z31+Z34+Z35+Z36+Z37+Z40+Z41+Z42+Z43+Z46+Z47+Z48+Z49+Z52+Z53+Z54+Z55)*100</f>
        <v>100</v>
      </c>
      <c r="AB9" s="9"/>
      <c r="AC9" s="36">
        <f>(AB10+AB11+AB16+AB17+AB22+AB23+AB28+AB29+AB34+AB35+AB40+AB41+AB46+AB47+AB52+AB53)/(AB10+AB11+AB12+AB13+AB16+AB17+AB18+AB19+AB22+AB23+AB24+AB25+AB28+AB29+AB30+AB31+AB34+AB35+AB36+AB37+AB40+AB41+AB42+AB43+AB46+AB47+AB48+AB49+AB52+AB53+AB54+AB55)*100</f>
        <v>99.25</v>
      </c>
      <c r="AD9" s="9"/>
      <c r="AE9" s="36">
        <f>(AD10+AD11+AD16+AD17+AD22+AD23+AD28+AD29+AD34+AD35+AD40+AD41+AD46+AD47+AD52+AD53)/(AD10+AD11+AD12+AD13+AD16+AD17+AD18+AD19+AD22+AD23+AD24+AD25+AD28+AD29+AD30+AD31+AD34+AD35+AD36+AD37+AD40+AD41+AD42+AD43+AD46+AD47+AD48+AD49+AD52+AD53+AD54+AD55)*100</f>
        <v>99.26470588235294</v>
      </c>
      <c r="AF9" s="9"/>
      <c r="AG9" s="36">
        <f>(AF10+AF11+AF16+AF17+AF22+AF23+AF28+AF29+AF34+AF35+AF40+AF41+AF46+AF47+AF52+AF53)/(AF10+AF11+AF12+AF13+AF16+AF17+AF18+AF19+AF22+AF23+AF24+AF25+AF28+AF29+AF30+AF31+AF34+AF35+AF36+AF37+AF40+AF41+AF42+AF43+AF46+AF47+AF48+AF49+AF52+AF53+AF54+AF55)*100</f>
        <v>100</v>
      </c>
      <c r="AH9" s="9"/>
      <c r="AI9" s="36">
        <f>(AH10+AH11+AH16+AH17+AH22+AH23+AH28+AH29+AH34+AH35+AH40+AH41+AH46+AH47+AH52+AH53)/(AH10+AH11+AH12+AH13+AH16+AH17+AH18+AH19+AH22+AH23+AH24+AH25+AH28+AH29+AH30+AH31+AH34+AH35+AH36+AH37+AH40+AH41+AH42+AH43+AH46+AH47+AH48+AH49+AH52+AH53+AH54+AH55)*100</f>
        <v>98.66071428571429</v>
      </c>
      <c r="AJ9" s="9"/>
      <c r="AK9" s="36">
        <f>(AJ10+AJ11+AJ16+AJ17+AJ22+AJ23+AJ28+AJ29+AJ34+AJ35+AJ40+AJ41+AJ46+AJ47+AJ52+AJ53)/(AJ10+AJ11+AJ12+AJ13+AJ16+AJ17+AJ18+AJ19+AJ22+AJ23+AJ24+AJ25+AJ28+AJ29+AJ30+AJ31+AJ34+AJ35+AJ36+AJ37+AJ40+AJ41+AJ42+AJ43+AJ46+AJ47+AJ48+AJ49+AJ52+AJ53+AJ54+AJ55)*100</f>
        <v>95.83333333333334</v>
      </c>
      <c r="AL9" s="9"/>
      <c r="AM9" s="36">
        <f>(AL10+AL11+AL16+AL17+AL22+AL23+AL28+AL29+AL34+AL35+AL40+AL41+AL46+AL47+AL52+AL53)/(AL10+AL11+AL12+AL13+AL16+AL17+AL18+AL19+AL22+AL23+AL24+AL25+AL28+AL29+AL30+AL31+AL34+AL35+AL36+AL37+AL40+AL41+AL42+AL43+AL46+AL47+AL48+AL49+AL52+AL53+AL54+AL55)*100</f>
        <v>97.30392156862744</v>
      </c>
      <c r="AN9" s="9"/>
      <c r="AO9" s="36">
        <f>(AN10+AN11+AN16+AN17+AN22+AN23+AN28+AN29+AN34+AN35+AN40+AN41+AN46+AN47+AN52+AN53)/(AN10+AN11+AN12+AN13+AN16+AN17+AN18+AN19+AN22+AN23+AN24+AN25+AN28+AN29+AN30+AN31+AN34+AN35+AN36+AN37+AN40+AN41+AN42+AN43+AN46+AN47+AN48+AN49+AN52+AN53+AN54+AN55)*100</f>
        <v>97.22222222222221</v>
      </c>
      <c r="AP9" s="9"/>
      <c r="AQ9" s="36">
        <f>(AP10+AP11+AP16+AP17+AP22+AP23+AP28+AP29+AP34+AP35+AP40+AP41+AP46+AP47+AP52+AP53)/(AP10+AP11+AP12+AP13+AP16+AP17+AP18+AP19+AP22+AP23+AP24+AP25+AP28+AP29+AP30+AP31+AP34+AP35+AP36+AP37+AP40+AP41+AP42+AP43+AP46+AP47+AP48+AP49+AP52+AP53+AP54+AP55)*100</f>
        <v>97.32142857142857</v>
      </c>
      <c r="AR9" s="9"/>
      <c r="AS9" s="36">
        <f>(AR10+AR11+AR16+AR17+AR22+AR23+AR28+AR29+AR34+AR35+AR40+AR41+AR46+AR47+AR52+AR53)/(AR10+AR11+AR12+AR13+AR16+AR17+AR18+AR19+AR22+AR23+AR24+AR25+AR28+AR29+AR30+AR31+AR34+AR35+AR36+AR37+AR40+AR41+AR42+AR43+AR46+AR47+AR48+AR49+AR52+AR53+AR54+AR55)*100</f>
        <v>98.75</v>
      </c>
      <c r="AT9" s="9"/>
      <c r="AU9" s="36">
        <f>(AT10+AT11+AT16+AT17+AT22+AT23+AT28+AT29+AT34+AT35+AT40+AT41+AT46+AT47+AT52+AT53)/(AT10+AT11+AT12+AT13+AT16+AT17+AT18+AT19+AT22+AT23+AT24+AT25+AT28+AT29+AT30+AT31+AT34+AT35+AT36+AT37+AT40+AT41+AT42+AT43+AT46+AT47+AT48+AT49+AT52+AT53+AT54+AT55)*100</f>
        <v>93.05555555555556</v>
      </c>
      <c r="AV9" s="9"/>
      <c r="AW9" s="36">
        <f>(AV10+AV11+AV16+AV17+AV22+AV23+AV28+AV29+AV34+AV35+AV40+AV41+AV46+AV47+AV52+AV53)/(AV10+AV11+AV12+AV13+AV16+AV17+AV18+AV19+AV22+AV23+AV24+AV25+AV28+AV29+AV30+AV31+AV34+AV35+AV36+AV37+AV40+AV41+AV42+AV43+AV46+AV47+AV48+AV49+AV52+AV53+AV54+AV55)*100</f>
        <v>97.32142857142857</v>
      </c>
      <c r="AX9" s="9"/>
      <c r="AY9" s="36">
        <f>(AX10+AX11+AX16+AX17+AX22+AX23+AX28+AX29+AX34+AX35+AX40+AX41+AX46+AX47+AX52+AX53)/(AX10+AX11+AX12+AX13+AX16+AX17+AX18+AX19+AX22+AX23+AX24+AX25+AX28+AX29+AX30+AX31+AX34+AX35+AX36+AX37+AX40+AX41+AX42+AX43+AX46+AX47+AX48+AX49+AX52+AX53+AX54+AX55)*100</f>
        <v>100</v>
      </c>
      <c r="AZ9" s="9"/>
      <c r="BA9" s="36">
        <f>(AZ10+AZ11+AZ16+AZ17+AZ22+AZ23+AZ28+AZ29+AZ34+AZ35+AZ40+AZ41+AZ46+AZ47+AZ52+AZ53)/(AZ10+AZ11+AZ12+AZ13+AZ16+AZ17+AZ18+AZ19+AZ22+AZ23+AZ24+AZ25+AZ28+AZ29+AZ30+AZ31+AZ34+AZ35+AZ36+AZ37+AZ40+AZ41+AZ42+AZ43+AZ46+AZ47+AZ48+AZ49+AZ52+AZ53+AZ54+AZ55)*100</f>
        <v>96.71052631578947</v>
      </c>
      <c r="BB9" s="9"/>
      <c r="BC9" s="36">
        <f>(BB10+BB11+BB16+BB17+BB22+BB23+BB28+BB29+BB34+BB35+BB40+BB41+BB46+BB47+BB52+BB53)/(BB10+BB11+BB12+BB13+BB16+BB17+BB18+BB19+BB22+BB23+BB24+BB25+BB28+BB29+BB30+BB31+BB34+BB35+BB36+BB37+BB40+BB41+BB42+BB43+BB46+BB47+BB48+BB49+BB52+BB53+BB54+BB55)*100</f>
        <v>100</v>
      </c>
      <c r="BD9" s="9"/>
      <c r="BE9" s="36">
        <f>(BD10+BD11+BD16+BD17+BD22+BD23+BD28+BD29+BD34+BD35+BD40+BD41+BD46+BD47+BD52+BD53)/(BD10+BD11+BD12+BD13+BD16+BD17+BD18+BD19+BD22+BD23+BD24+BD25+BD28+BD29+BD30+BD31+BD34+BD35+BD36+BD37+BD40+BD41+BD42+BD43+BD46+BD47+BD48+BD49+BD52+BD53+BD54+BD55)*100</f>
        <v>99.01315789473685</v>
      </c>
      <c r="BF9" s="8" t="s">
        <v>4</v>
      </c>
      <c r="BG9" s="13">
        <f>(BF10+BF11+BF16+BF17+BF22+BF23+BF28+BF29+BF34+BF35+BF40+BF41+BF46+BF47+BF52+BF53)/(BF55+BF54+BF53+BF52+BF49+BF48+BF47+BF46+BF43+BF42+BF41+BF40+BF37+BF36+BF35+BF34+BF31+BF30+BF29+BF28+BF25+BF24+BF23+BF22+BF19+BF18+BF17+BF16+BF13+BF12+BF11+BF10)*100</f>
        <v>98.38729088939704</v>
      </c>
      <c r="BS9" t="s">
        <v>41</v>
      </c>
    </row>
    <row r="10" spans="5:59" ht="15" customHeight="1">
      <c r="E10" s="11" t="s">
        <v>6</v>
      </c>
      <c r="F10" s="9">
        <v>38</v>
      </c>
      <c r="G10" s="37"/>
      <c r="H10" s="9">
        <v>73</v>
      </c>
      <c r="I10" s="37"/>
      <c r="J10" s="9">
        <v>7</v>
      </c>
      <c r="K10" s="37"/>
      <c r="L10" s="9">
        <v>41</v>
      </c>
      <c r="M10" s="37"/>
      <c r="N10" s="9">
        <v>22</v>
      </c>
      <c r="O10" s="37"/>
      <c r="P10" s="9">
        <v>12</v>
      </c>
      <c r="Q10" s="37"/>
      <c r="R10" s="9">
        <v>13</v>
      </c>
      <c r="S10" s="37"/>
      <c r="T10" s="9">
        <v>76</v>
      </c>
      <c r="U10" s="37"/>
      <c r="V10" s="9">
        <v>40</v>
      </c>
      <c r="W10" s="37"/>
      <c r="X10" s="9">
        <v>8</v>
      </c>
      <c r="Y10" s="37"/>
      <c r="Z10" s="9">
        <v>21</v>
      </c>
      <c r="AA10" s="37"/>
      <c r="AB10" s="9">
        <v>35</v>
      </c>
      <c r="AC10" s="37"/>
      <c r="AD10" s="9">
        <v>12</v>
      </c>
      <c r="AE10" s="37"/>
      <c r="AF10" s="9">
        <v>11</v>
      </c>
      <c r="AG10" s="37"/>
      <c r="AH10" s="9">
        <v>8</v>
      </c>
      <c r="AI10" s="37"/>
      <c r="AJ10" s="9">
        <v>5</v>
      </c>
      <c r="AK10" s="37"/>
      <c r="AL10" s="9">
        <v>18</v>
      </c>
      <c r="AM10" s="37"/>
      <c r="AN10" s="9">
        <v>0</v>
      </c>
      <c r="AO10" s="37"/>
      <c r="AP10" s="9">
        <v>3</v>
      </c>
      <c r="AQ10" s="37"/>
      <c r="AR10" s="9">
        <v>8</v>
      </c>
      <c r="AS10" s="37"/>
      <c r="AT10" s="9">
        <v>5</v>
      </c>
      <c r="AU10" s="37"/>
      <c r="AV10" s="9">
        <v>30</v>
      </c>
      <c r="AW10" s="37"/>
      <c r="AX10" s="9">
        <v>30</v>
      </c>
      <c r="AY10" s="37"/>
      <c r="AZ10" s="9">
        <v>20</v>
      </c>
      <c r="BA10" s="37"/>
      <c r="BB10" s="9">
        <v>90</v>
      </c>
      <c r="BC10" s="37"/>
      <c r="BD10" s="9">
        <v>49</v>
      </c>
      <c r="BE10" s="37"/>
      <c r="BF10" s="9">
        <f>F10+H10+J10+L10+N10+P10+R10+T10+V10+X10+Z10+AB10+AD10+AF10+AH10+AJ10+AL10+AN10+AP10+AR10+AT10+AV10+AX10+AZ10+BB10+BD10</f>
        <v>675</v>
      </c>
      <c r="BG10" s="35">
        <f>(BF10+BF11)/(BF13+BF12+BF11+BF10)*100</f>
        <v>94.02697495183044</v>
      </c>
    </row>
    <row r="11" spans="5:71" ht="15" customHeight="1">
      <c r="E11" s="11" t="s">
        <v>7</v>
      </c>
      <c r="F11" s="9">
        <v>10</v>
      </c>
      <c r="G11" s="37"/>
      <c r="H11" s="9">
        <v>5</v>
      </c>
      <c r="I11" s="37"/>
      <c r="J11" s="9">
        <v>13</v>
      </c>
      <c r="K11" s="37"/>
      <c r="L11" s="9">
        <v>5</v>
      </c>
      <c r="M11" s="37"/>
      <c r="N11" s="9">
        <v>10</v>
      </c>
      <c r="O11" s="37"/>
      <c r="P11" s="9">
        <v>2</v>
      </c>
      <c r="Q11" s="37"/>
      <c r="R11" s="9">
        <v>9</v>
      </c>
      <c r="S11" s="37"/>
      <c r="T11" s="9">
        <v>25</v>
      </c>
      <c r="U11" s="37"/>
      <c r="V11" s="9">
        <v>10</v>
      </c>
      <c r="W11" s="37"/>
      <c r="X11" s="9">
        <v>1</v>
      </c>
      <c r="Y11" s="37"/>
      <c r="Z11" s="9">
        <v>1</v>
      </c>
      <c r="AA11" s="37"/>
      <c r="AB11" s="9">
        <v>12</v>
      </c>
      <c r="AC11" s="37"/>
      <c r="AD11" s="9">
        <v>4</v>
      </c>
      <c r="AE11" s="37"/>
      <c r="AF11" s="9">
        <v>12</v>
      </c>
      <c r="AG11" s="37"/>
      <c r="AH11" s="9">
        <v>17</v>
      </c>
      <c r="AI11" s="37"/>
      <c r="AJ11" s="9">
        <v>8</v>
      </c>
      <c r="AK11" s="37"/>
      <c r="AL11" s="9">
        <v>22</v>
      </c>
      <c r="AM11" s="37"/>
      <c r="AN11" s="9">
        <v>8</v>
      </c>
      <c r="AO11" s="37"/>
      <c r="AP11" s="9">
        <v>8</v>
      </c>
      <c r="AQ11" s="37"/>
      <c r="AR11" s="9">
        <v>12</v>
      </c>
      <c r="AS11" s="37"/>
      <c r="AT11" s="9">
        <v>10</v>
      </c>
      <c r="AU11" s="37"/>
      <c r="AV11" s="9">
        <v>10</v>
      </c>
      <c r="AW11" s="37"/>
      <c r="AX11" s="9">
        <v>5</v>
      </c>
      <c r="AY11" s="37"/>
      <c r="AZ11" s="9">
        <v>50</v>
      </c>
      <c r="BA11" s="37"/>
      <c r="BB11" s="9">
        <v>10</v>
      </c>
      <c r="BC11" s="37"/>
      <c r="BD11" s="9">
        <v>22</v>
      </c>
      <c r="BE11" s="37"/>
      <c r="BF11" s="9">
        <f>F11+H11+J11+L11+N11+P11+R11+T11+V11+X11+Z11+AB11+AD11+AF11+AH11+AJ11+AL11+AN11+AP11+AR11+AT11+AV11+AX11+AZ11+BB11+BD11</f>
        <v>301</v>
      </c>
      <c r="BG11" s="35"/>
      <c r="BI11">
        <f>SUM(BF10:BF11)</f>
        <v>976</v>
      </c>
      <c r="BS11" s="20">
        <f>SUM(F10:F13)</f>
        <v>52</v>
      </c>
    </row>
    <row r="12" spans="5:63" ht="15" customHeight="1">
      <c r="E12" s="11" t="s">
        <v>8</v>
      </c>
      <c r="F12" s="9">
        <v>2</v>
      </c>
      <c r="G12" s="37"/>
      <c r="H12" s="9">
        <v>0</v>
      </c>
      <c r="I12" s="37"/>
      <c r="J12" s="9">
        <v>1</v>
      </c>
      <c r="K12" s="37"/>
      <c r="L12" s="9">
        <v>0</v>
      </c>
      <c r="M12" s="37"/>
      <c r="N12" s="9">
        <v>0</v>
      </c>
      <c r="O12" s="37"/>
      <c r="P12" s="9">
        <v>0</v>
      </c>
      <c r="Q12" s="37"/>
      <c r="R12" s="9">
        <v>2</v>
      </c>
      <c r="S12" s="37"/>
      <c r="T12" s="9">
        <v>0</v>
      </c>
      <c r="U12" s="37"/>
      <c r="V12" s="9">
        <v>0</v>
      </c>
      <c r="W12" s="37"/>
      <c r="X12" s="9">
        <v>0</v>
      </c>
      <c r="Y12" s="37"/>
      <c r="Z12" s="9">
        <v>0</v>
      </c>
      <c r="AA12" s="37"/>
      <c r="AB12" s="9">
        <v>0</v>
      </c>
      <c r="AC12" s="37"/>
      <c r="AD12" s="9">
        <v>1</v>
      </c>
      <c r="AE12" s="37"/>
      <c r="AF12" s="9">
        <v>0</v>
      </c>
      <c r="AG12" s="37"/>
      <c r="AH12" s="9">
        <v>0</v>
      </c>
      <c r="AI12" s="37"/>
      <c r="AJ12" s="9">
        <v>1</v>
      </c>
      <c r="AK12" s="37"/>
      <c r="AL12" s="9">
        <v>4</v>
      </c>
      <c r="AM12" s="37"/>
      <c r="AN12" s="9">
        <v>0</v>
      </c>
      <c r="AO12" s="37"/>
      <c r="AP12" s="9">
        <v>3</v>
      </c>
      <c r="AQ12" s="37"/>
      <c r="AR12" s="9">
        <v>0</v>
      </c>
      <c r="AS12" s="37"/>
      <c r="AT12" s="9">
        <v>1</v>
      </c>
      <c r="AU12" s="37"/>
      <c r="AV12" s="9">
        <v>1</v>
      </c>
      <c r="AW12" s="37"/>
      <c r="AX12" s="9">
        <v>0</v>
      </c>
      <c r="AY12" s="37"/>
      <c r="AZ12" s="9">
        <v>5</v>
      </c>
      <c r="BA12" s="37"/>
      <c r="BB12" s="9">
        <v>0</v>
      </c>
      <c r="BC12" s="37"/>
      <c r="BD12" s="9">
        <v>0</v>
      </c>
      <c r="BE12" s="37"/>
      <c r="BF12" s="9">
        <f>F12+H12+J12+L12+N12+P12+R12+T12+V12+X12+Z12+AB12+AD12+AF12+AH12+AJ12+AL12+AN12+AP12+AR12+AT12+AV12+AX12+AZ12+BB12+BD12</f>
        <v>21</v>
      </c>
      <c r="BG12" s="35"/>
      <c r="BI12">
        <f>SUM(BF10:BF13)</f>
        <v>1038</v>
      </c>
      <c r="BK12" s="14">
        <f>BI11/BI12*100</f>
        <v>94.02697495183044</v>
      </c>
    </row>
    <row r="13" spans="5:63" ht="15" customHeight="1">
      <c r="E13" s="11" t="s">
        <v>9</v>
      </c>
      <c r="F13" s="9">
        <v>2</v>
      </c>
      <c r="G13" s="37"/>
      <c r="H13" s="9">
        <v>0</v>
      </c>
      <c r="I13" s="37"/>
      <c r="J13" s="9">
        <v>3</v>
      </c>
      <c r="K13" s="37"/>
      <c r="L13" s="9">
        <v>4</v>
      </c>
      <c r="M13" s="37"/>
      <c r="N13" s="9">
        <v>2</v>
      </c>
      <c r="O13" s="37"/>
      <c r="P13" s="9">
        <v>1</v>
      </c>
      <c r="Q13" s="37"/>
      <c r="R13" s="9">
        <v>1</v>
      </c>
      <c r="S13" s="37"/>
      <c r="T13" s="9">
        <v>4</v>
      </c>
      <c r="U13" s="37"/>
      <c r="V13" s="9">
        <v>0</v>
      </c>
      <c r="W13" s="37"/>
      <c r="X13" s="9">
        <v>0</v>
      </c>
      <c r="Y13" s="37"/>
      <c r="Z13" s="9">
        <v>0</v>
      </c>
      <c r="AA13" s="37"/>
      <c r="AB13" s="9">
        <v>3</v>
      </c>
      <c r="AC13" s="37"/>
      <c r="AD13" s="9">
        <v>0</v>
      </c>
      <c r="AE13" s="37"/>
      <c r="AF13" s="9">
        <v>0</v>
      </c>
      <c r="AG13" s="37"/>
      <c r="AH13" s="9">
        <v>3</v>
      </c>
      <c r="AI13" s="37"/>
      <c r="AJ13" s="9">
        <v>1</v>
      </c>
      <c r="AK13" s="37"/>
      <c r="AL13" s="9">
        <v>7</v>
      </c>
      <c r="AM13" s="37"/>
      <c r="AN13" s="9">
        <v>1</v>
      </c>
      <c r="AO13" s="37"/>
      <c r="AP13" s="9">
        <v>0</v>
      </c>
      <c r="AQ13" s="37"/>
      <c r="AR13" s="9">
        <v>0</v>
      </c>
      <c r="AS13" s="37"/>
      <c r="AT13" s="9">
        <v>2</v>
      </c>
      <c r="AU13" s="37"/>
      <c r="AV13" s="9">
        <v>1</v>
      </c>
      <c r="AW13" s="37"/>
      <c r="AX13" s="9">
        <v>0</v>
      </c>
      <c r="AY13" s="37"/>
      <c r="AZ13" s="9">
        <v>1</v>
      </c>
      <c r="BA13" s="37"/>
      <c r="BB13" s="9">
        <v>0</v>
      </c>
      <c r="BC13" s="37"/>
      <c r="BD13" s="9">
        <v>5</v>
      </c>
      <c r="BE13" s="37"/>
      <c r="BF13" s="9">
        <f>F13+H13+J13+L13+N13+P13+R13+T13+V13+X13+Z13+AB13+AD13+AF13+AH13+AJ13+AL13+AN13+AP13+AR13+AT13+AV13+AX13+AZ13+BB13+BD13</f>
        <v>41</v>
      </c>
      <c r="BG13" s="35"/>
      <c r="BK13" s="14"/>
    </row>
    <row r="14" spans="5:63" ht="10.5" customHeight="1">
      <c r="E14" s="16"/>
      <c r="F14" s="17"/>
      <c r="G14" s="37"/>
      <c r="H14" s="9"/>
      <c r="I14" s="37"/>
      <c r="J14" s="9"/>
      <c r="K14" s="37"/>
      <c r="L14" s="9"/>
      <c r="M14" s="37"/>
      <c r="N14" s="9"/>
      <c r="O14" s="37"/>
      <c r="P14" s="9"/>
      <c r="Q14" s="37"/>
      <c r="R14" s="9"/>
      <c r="S14" s="37"/>
      <c r="T14" s="9"/>
      <c r="U14" s="37"/>
      <c r="V14" s="9"/>
      <c r="W14" s="37"/>
      <c r="X14" s="9"/>
      <c r="Y14" s="37"/>
      <c r="Z14" s="9"/>
      <c r="AA14" s="37"/>
      <c r="AB14" s="9"/>
      <c r="AC14" s="37"/>
      <c r="AD14" s="9"/>
      <c r="AE14" s="37"/>
      <c r="AF14" s="9"/>
      <c r="AG14" s="37"/>
      <c r="AH14" s="9"/>
      <c r="AI14" s="37"/>
      <c r="AJ14" s="9"/>
      <c r="AK14" s="37"/>
      <c r="AL14" s="9"/>
      <c r="AM14" s="37"/>
      <c r="AN14" s="9"/>
      <c r="AO14" s="37"/>
      <c r="AP14" s="9"/>
      <c r="AQ14" s="37"/>
      <c r="AR14" s="9"/>
      <c r="AS14" s="37"/>
      <c r="AT14" s="9"/>
      <c r="AU14" s="37"/>
      <c r="AV14" s="9"/>
      <c r="AW14" s="37"/>
      <c r="AX14" s="9"/>
      <c r="AY14" s="37"/>
      <c r="AZ14" s="9"/>
      <c r="BA14" s="37"/>
      <c r="BB14" s="9"/>
      <c r="BC14" s="37"/>
      <c r="BD14" s="9"/>
      <c r="BE14" s="37"/>
      <c r="BF14" s="9"/>
      <c r="BG14" s="5"/>
      <c r="BK14" s="14"/>
    </row>
    <row r="15" spans="5:63" ht="48.75" customHeight="1">
      <c r="E15" s="4" t="s">
        <v>11</v>
      </c>
      <c r="F15" s="9"/>
      <c r="G15" s="37"/>
      <c r="H15" s="9"/>
      <c r="I15" s="37"/>
      <c r="J15" s="9"/>
      <c r="K15" s="37"/>
      <c r="L15" s="9"/>
      <c r="M15" s="37"/>
      <c r="N15" s="9"/>
      <c r="O15" s="37"/>
      <c r="P15" s="9"/>
      <c r="Q15" s="37"/>
      <c r="R15" s="9"/>
      <c r="S15" s="37"/>
      <c r="T15" s="9"/>
      <c r="U15" s="37"/>
      <c r="V15" s="9"/>
      <c r="W15" s="37"/>
      <c r="X15" s="9"/>
      <c r="Y15" s="37"/>
      <c r="Z15" s="9"/>
      <c r="AA15" s="37"/>
      <c r="AB15" s="9"/>
      <c r="AC15" s="37"/>
      <c r="AD15" s="9"/>
      <c r="AE15" s="37"/>
      <c r="AF15" s="9"/>
      <c r="AG15" s="37"/>
      <c r="AH15" s="9"/>
      <c r="AI15" s="37"/>
      <c r="AJ15" s="9"/>
      <c r="AK15" s="37"/>
      <c r="AL15" s="9"/>
      <c r="AM15" s="37"/>
      <c r="AN15" s="9"/>
      <c r="AO15" s="37"/>
      <c r="AP15" s="9"/>
      <c r="AQ15" s="37"/>
      <c r="AR15" s="9"/>
      <c r="AS15" s="37"/>
      <c r="AT15" s="9"/>
      <c r="AU15" s="37"/>
      <c r="AV15" s="9"/>
      <c r="AW15" s="37"/>
      <c r="AX15" s="9"/>
      <c r="AY15" s="37"/>
      <c r="AZ15" s="9"/>
      <c r="BA15" s="37"/>
      <c r="BB15" s="9"/>
      <c r="BC15" s="37"/>
      <c r="BD15" s="9"/>
      <c r="BE15" s="37"/>
      <c r="BF15" s="9"/>
      <c r="BG15" s="5"/>
      <c r="BI15">
        <f>SUM(BF16:BF17)</f>
        <v>1024</v>
      </c>
      <c r="BK15" s="14">
        <f>BI14/BI15*100</f>
        <v>0</v>
      </c>
    </row>
    <row r="16" spans="5:63" ht="15" customHeight="1">
      <c r="E16" s="11" t="s">
        <v>6</v>
      </c>
      <c r="F16" s="9">
        <v>46</v>
      </c>
      <c r="G16" s="37"/>
      <c r="H16" s="9">
        <v>76</v>
      </c>
      <c r="I16" s="37"/>
      <c r="J16" s="9">
        <v>22</v>
      </c>
      <c r="K16" s="37"/>
      <c r="L16" s="9">
        <v>50</v>
      </c>
      <c r="M16" s="37"/>
      <c r="N16" s="9">
        <v>34</v>
      </c>
      <c r="O16" s="37"/>
      <c r="P16" s="9">
        <v>15</v>
      </c>
      <c r="Q16" s="37"/>
      <c r="R16" s="9">
        <v>22</v>
      </c>
      <c r="S16" s="37"/>
      <c r="T16" s="9">
        <v>82</v>
      </c>
      <c r="U16" s="37"/>
      <c r="V16" s="9">
        <v>40</v>
      </c>
      <c r="W16" s="37"/>
      <c r="X16" s="9">
        <v>9</v>
      </c>
      <c r="Y16" s="37"/>
      <c r="Z16" s="9">
        <v>21</v>
      </c>
      <c r="AA16" s="37"/>
      <c r="AB16" s="9">
        <v>48</v>
      </c>
      <c r="AC16" s="37"/>
      <c r="AD16" s="9">
        <v>14</v>
      </c>
      <c r="AE16" s="37"/>
      <c r="AF16" s="9">
        <v>19</v>
      </c>
      <c r="AG16" s="37"/>
      <c r="AH16" s="9">
        <v>25</v>
      </c>
      <c r="AI16" s="37"/>
      <c r="AJ16" s="9">
        <v>2</v>
      </c>
      <c r="AK16" s="37"/>
      <c r="AL16" s="9">
        <v>44</v>
      </c>
      <c r="AM16" s="37"/>
      <c r="AN16" s="9">
        <v>3</v>
      </c>
      <c r="AO16" s="37"/>
      <c r="AP16" s="9">
        <v>9</v>
      </c>
      <c r="AQ16" s="37"/>
      <c r="AR16" s="9">
        <v>20</v>
      </c>
      <c r="AS16" s="37"/>
      <c r="AT16" s="9">
        <v>16</v>
      </c>
      <c r="AU16" s="37"/>
      <c r="AV16" s="9">
        <v>33</v>
      </c>
      <c r="AW16" s="37"/>
      <c r="AX16" s="9">
        <v>35</v>
      </c>
      <c r="AY16" s="37"/>
      <c r="AZ16" s="9">
        <v>20</v>
      </c>
      <c r="BA16" s="37"/>
      <c r="BB16" s="9">
        <v>97</v>
      </c>
      <c r="BC16" s="37"/>
      <c r="BD16" s="9">
        <v>65</v>
      </c>
      <c r="BE16" s="37"/>
      <c r="BF16" s="9">
        <f>F16+H16+J16+L16+N16+P16+R16+T16+V16+X16+Z16+AB16+AD16+AF16+AH16+AJ16+AL16+AN16+AP16+AR16+AT16+AV16+AX16+AZ16+BB16+BD16</f>
        <v>867</v>
      </c>
      <c r="BG16" s="35">
        <f>(BF16+BF17)/(BF19+BF18+BF17+BF16)*100</f>
        <v>98.65125240847784</v>
      </c>
      <c r="BI16">
        <f>SUM(BF16:BF19)</f>
        <v>1038</v>
      </c>
      <c r="BK16" s="14">
        <f>BI15/BI16*100</f>
        <v>98.65125240847784</v>
      </c>
    </row>
    <row r="17" spans="5:63" ht="15" customHeight="1">
      <c r="E17" s="11" t="s">
        <v>7</v>
      </c>
      <c r="F17" s="9">
        <v>4</v>
      </c>
      <c r="G17" s="37"/>
      <c r="H17" s="9">
        <v>1</v>
      </c>
      <c r="I17" s="37"/>
      <c r="J17" s="9">
        <v>2</v>
      </c>
      <c r="K17" s="37"/>
      <c r="L17" s="9">
        <v>0</v>
      </c>
      <c r="M17" s="37"/>
      <c r="N17" s="9">
        <v>0</v>
      </c>
      <c r="O17" s="37"/>
      <c r="P17" s="9">
        <v>0</v>
      </c>
      <c r="Q17" s="37"/>
      <c r="R17" s="9">
        <v>3</v>
      </c>
      <c r="S17" s="37"/>
      <c r="T17" s="9">
        <v>23</v>
      </c>
      <c r="U17" s="37"/>
      <c r="V17" s="9">
        <v>10</v>
      </c>
      <c r="W17" s="37"/>
      <c r="X17" s="9">
        <v>0</v>
      </c>
      <c r="Y17" s="37"/>
      <c r="Z17" s="9">
        <v>1</v>
      </c>
      <c r="AA17" s="37"/>
      <c r="AB17" s="9">
        <v>2</v>
      </c>
      <c r="AC17" s="37"/>
      <c r="AD17" s="9">
        <v>3</v>
      </c>
      <c r="AE17" s="37"/>
      <c r="AF17" s="9">
        <v>4</v>
      </c>
      <c r="AG17" s="37"/>
      <c r="AH17" s="9">
        <v>3</v>
      </c>
      <c r="AI17" s="37"/>
      <c r="AJ17" s="9">
        <v>11</v>
      </c>
      <c r="AK17" s="37"/>
      <c r="AL17" s="9">
        <v>7</v>
      </c>
      <c r="AM17" s="37"/>
      <c r="AN17" s="9">
        <v>5</v>
      </c>
      <c r="AO17" s="37"/>
      <c r="AP17" s="9">
        <v>5</v>
      </c>
      <c r="AQ17" s="37"/>
      <c r="AR17" s="9">
        <v>0</v>
      </c>
      <c r="AS17" s="37"/>
      <c r="AT17" s="9">
        <v>2</v>
      </c>
      <c r="AU17" s="37"/>
      <c r="AV17" s="9">
        <v>8</v>
      </c>
      <c r="AW17" s="37"/>
      <c r="AX17" s="9">
        <v>0</v>
      </c>
      <c r="AY17" s="37"/>
      <c r="AZ17" s="9">
        <v>50</v>
      </c>
      <c r="BA17" s="37"/>
      <c r="BB17" s="9">
        <v>3</v>
      </c>
      <c r="BC17" s="37"/>
      <c r="BD17" s="9">
        <v>10</v>
      </c>
      <c r="BE17" s="37"/>
      <c r="BF17" s="9">
        <f>F17+H17+J17+L17+N17+P17+R17+T17+V17+X17+Z17+AB17+AD17+AF17+AH17+AJ17+AL17+AN17+AP17+AR17+AT17+AV17+AX17+AZ17+BB17+BD17</f>
        <v>157</v>
      </c>
      <c r="BG17" s="35"/>
      <c r="BK17" s="14"/>
    </row>
    <row r="18" spans="5:71" ht="15" customHeight="1">
      <c r="E18" s="11" t="s">
        <v>8</v>
      </c>
      <c r="F18" s="9">
        <v>1</v>
      </c>
      <c r="G18" s="37"/>
      <c r="H18" s="9">
        <v>0</v>
      </c>
      <c r="I18" s="37"/>
      <c r="J18" s="9">
        <v>0</v>
      </c>
      <c r="K18" s="37"/>
      <c r="L18" s="9">
        <v>0</v>
      </c>
      <c r="M18" s="37"/>
      <c r="N18" s="9">
        <v>0</v>
      </c>
      <c r="O18" s="37"/>
      <c r="P18" s="9">
        <v>0</v>
      </c>
      <c r="Q18" s="37"/>
      <c r="R18" s="9">
        <v>0</v>
      </c>
      <c r="S18" s="37"/>
      <c r="T18" s="9">
        <v>0</v>
      </c>
      <c r="U18" s="37"/>
      <c r="V18" s="9">
        <v>0</v>
      </c>
      <c r="W18" s="37"/>
      <c r="X18" s="9">
        <v>0</v>
      </c>
      <c r="Y18" s="37"/>
      <c r="Z18" s="9">
        <v>0</v>
      </c>
      <c r="AA18" s="37"/>
      <c r="AB18" s="9">
        <v>0</v>
      </c>
      <c r="AC18" s="37"/>
      <c r="AD18" s="9">
        <v>0</v>
      </c>
      <c r="AE18" s="37"/>
      <c r="AF18" s="9">
        <v>0</v>
      </c>
      <c r="AG18" s="37"/>
      <c r="AH18" s="9">
        <v>0</v>
      </c>
      <c r="AI18" s="37"/>
      <c r="AJ18" s="9">
        <v>0</v>
      </c>
      <c r="AK18" s="37"/>
      <c r="AL18" s="9">
        <v>0</v>
      </c>
      <c r="AM18" s="37"/>
      <c r="AN18" s="9">
        <v>0</v>
      </c>
      <c r="AO18" s="37"/>
      <c r="AP18" s="9">
        <v>0</v>
      </c>
      <c r="AQ18" s="37"/>
      <c r="AR18" s="9">
        <v>0</v>
      </c>
      <c r="AS18" s="37"/>
      <c r="AT18" s="9">
        <v>0</v>
      </c>
      <c r="AU18" s="37"/>
      <c r="AV18" s="9">
        <v>1</v>
      </c>
      <c r="AW18" s="37"/>
      <c r="AX18" s="9">
        <v>0</v>
      </c>
      <c r="AY18" s="37"/>
      <c r="AZ18" s="9">
        <v>5</v>
      </c>
      <c r="BA18" s="37"/>
      <c r="BB18" s="9">
        <v>0</v>
      </c>
      <c r="BC18" s="37"/>
      <c r="BD18" s="9">
        <v>0</v>
      </c>
      <c r="BE18" s="37"/>
      <c r="BF18" s="9">
        <f>F18+H18+J18+L18+N18+P18+R18+T18+V18+X18+Z18+AB18+AD18+AF18+AH18+AJ18+AL18+AN18+AP18+AR18+AT18+AV18+AX18+AZ18+BB18+BD18</f>
        <v>7</v>
      </c>
      <c r="BG18" s="35"/>
      <c r="BK18" s="14"/>
      <c r="BS18" s="15">
        <f>SUM(F16:F19)</f>
        <v>52</v>
      </c>
    </row>
    <row r="19" spans="5:63" ht="15" customHeight="1">
      <c r="E19" s="11" t="s">
        <v>9</v>
      </c>
      <c r="F19" s="9">
        <v>1</v>
      </c>
      <c r="G19" s="37"/>
      <c r="H19" s="9">
        <v>1</v>
      </c>
      <c r="I19" s="37"/>
      <c r="J19" s="9">
        <v>0</v>
      </c>
      <c r="K19" s="37"/>
      <c r="L19" s="9">
        <v>0</v>
      </c>
      <c r="M19" s="37"/>
      <c r="N19" s="9">
        <v>0</v>
      </c>
      <c r="O19" s="37"/>
      <c r="P19" s="9">
        <v>0</v>
      </c>
      <c r="Q19" s="37"/>
      <c r="R19" s="9">
        <v>0</v>
      </c>
      <c r="S19" s="37"/>
      <c r="T19" s="9">
        <v>0</v>
      </c>
      <c r="U19" s="37"/>
      <c r="V19" s="9">
        <v>0</v>
      </c>
      <c r="W19" s="37"/>
      <c r="X19" s="9">
        <v>0</v>
      </c>
      <c r="Y19" s="37"/>
      <c r="Z19" s="9">
        <v>0</v>
      </c>
      <c r="AA19" s="37"/>
      <c r="AB19" s="9">
        <v>0</v>
      </c>
      <c r="AC19" s="37"/>
      <c r="AD19" s="9">
        <v>0</v>
      </c>
      <c r="AE19" s="37"/>
      <c r="AF19" s="9">
        <v>0</v>
      </c>
      <c r="AG19" s="37"/>
      <c r="AH19" s="9">
        <v>0</v>
      </c>
      <c r="AI19" s="37"/>
      <c r="AJ19" s="9">
        <v>2</v>
      </c>
      <c r="AK19" s="37"/>
      <c r="AL19" s="9">
        <v>0</v>
      </c>
      <c r="AM19" s="37"/>
      <c r="AN19" s="9">
        <v>1</v>
      </c>
      <c r="AO19" s="37"/>
      <c r="AP19" s="9">
        <v>0</v>
      </c>
      <c r="AQ19" s="37"/>
      <c r="AR19" s="9">
        <v>0</v>
      </c>
      <c r="AS19" s="37"/>
      <c r="AT19" s="9">
        <v>0</v>
      </c>
      <c r="AU19" s="37"/>
      <c r="AV19" s="9">
        <v>0</v>
      </c>
      <c r="AW19" s="37"/>
      <c r="AX19" s="9">
        <v>0</v>
      </c>
      <c r="AY19" s="37"/>
      <c r="AZ19" s="9">
        <v>1</v>
      </c>
      <c r="BA19" s="37"/>
      <c r="BB19" s="9">
        <v>0</v>
      </c>
      <c r="BC19" s="37"/>
      <c r="BD19" s="9">
        <v>1</v>
      </c>
      <c r="BE19" s="37"/>
      <c r="BF19" s="9">
        <f>F19+H19+J19+L19+N19+P19+R19+T19+V19+X19+Z19+AB19+AD19+AF19+AH19+AJ19+AL19+AN19+AP19+AR19+AT19+AV19+AX19+AZ19+BB19+BD19</f>
        <v>7</v>
      </c>
      <c r="BG19" s="35"/>
      <c r="BK19" s="14"/>
    </row>
    <row r="20" spans="5:63" ht="11.25" customHeight="1">
      <c r="E20" s="16"/>
      <c r="F20" s="17"/>
      <c r="G20" s="37"/>
      <c r="H20" s="9"/>
      <c r="I20" s="37"/>
      <c r="J20" s="9"/>
      <c r="K20" s="37"/>
      <c r="L20" s="9"/>
      <c r="M20" s="37"/>
      <c r="N20" s="9"/>
      <c r="O20" s="37"/>
      <c r="P20" s="9"/>
      <c r="Q20" s="37"/>
      <c r="R20" s="9"/>
      <c r="S20" s="37"/>
      <c r="T20" s="9"/>
      <c r="U20" s="37"/>
      <c r="V20" s="9"/>
      <c r="W20" s="37"/>
      <c r="X20" s="9"/>
      <c r="Y20" s="37"/>
      <c r="Z20" s="9"/>
      <c r="AA20" s="37"/>
      <c r="AB20" s="9"/>
      <c r="AC20" s="37"/>
      <c r="AD20" s="9"/>
      <c r="AE20" s="37"/>
      <c r="AF20" s="9"/>
      <c r="AG20" s="37"/>
      <c r="AH20" s="9"/>
      <c r="AI20" s="37"/>
      <c r="AJ20" s="9"/>
      <c r="AK20" s="37"/>
      <c r="AL20" s="9"/>
      <c r="AM20" s="37"/>
      <c r="AN20" s="9"/>
      <c r="AO20" s="37"/>
      <c r="AP20" s="9"/>
      <c r="AQ20" s="37"/>
      <c r="AR20" s="9"/>
      <c r="AS20" s="37"/>
      <c r="AT20" s="9"/>
      <c r="AU20" s="37"/>
      <c r="AV20" s="9"/>
      <c r="AW20" s="37"/>
      <c r="AX20" s="9"/>
      <c r="AY20" s="37"/>
      <c r="AZ20" s="9"/>
      <c r="BA20" s="37"/>
      <c r="BB20" s="9"/>
      <c r="BC20" s="37"/>
      <c r="BD20" s="9"/>
      <c r="BE20" s="37"/>
      <c r="BF20" s="9"/>
      <c r="BG20" s="5"/>
      <c r="BK20" s="14"/>
    </row>
    <row r="21" spans="5:63" ht="63.75" customHeight="1">
      <c r="E21" s="4" t="s">
        <v>12</v>
      </c>
      <c r="F21" s="9"/>
      <c r="G21" s="37"/>
      <c r="H21" s="9"/>
      <c r="I21" s="37"/>
      <c r="J21" s="9"/>
      <c r="K21" s="37"/>
      <c r="L21" s="9"/>
      <c r="M21" s="37"/>
      <c r="N21" s="9"/>
      <c r="O21" s="37"/>
      <c r="P21" s="9"/>
      <c r="Q21" s="37"/>
      <c r="R21" s="9"/>
      <c r="S21" s="37"/>
      <c r="T21" s="9"/>
      <c r="U21" s="37"/>
      <c r="V21" s="9"/>
      <c r="W21" s="37"/>
      <c r="X21" s="9"/>
      <c r="Y21" s="37"/>
      <c r="Z21" s="9"/>
      <c r="AA21" s="37"/>
      <c r="AB21" s="9"/>
      <c r="AC21" s="37"/>
      <c r="AD21" s="9"/>
      <c r="AE21" s="37"/>
      <c r="AF21" s="9"/>
      <c r="AG21" s="37"/>
      <c r="AH21" s="9"/>
      <c r="AI21" s="37"/>
      <c r="AJ21" s="9"/>
      <c r="AK21" s="37"/>
      <c r="AL21" s="9"/>
      <c r="AM21" s="37"/>
      <c r="AN21" s="9"/>
      <c r="AO21" s="37"/>
      <c r="AP21" s="9"/>
      <c r="AQ21" s="37"/>
      <c r="AR21" s="9"/>
      <c r="AS21" s="37"/>
      <c r="AT21" s="9"/>
      <c r="AU21" s="37"/>
      <c r="AV21" s="9"/>
      <c r="AW21" s="37"/>
      <c r="AX21" s="9"/>
      <c r="AY21" s="37"/>
      <c r="AZ21" s="9"/>
      <c r="BA21" s="37"/>
      <c r="BB21" s="9"/>
      <c r="BC21" s="37"/>
      <c r="BD21" s="9"/>
      <c r="BE21" s="37"/>
      <c r="BF21" s="9"/>
      <c r="BG21" s="5"/>
      <c r="BI21">
        <f>SUM(BF22:BF23)</f>
        <v>1022</v>
      </c>
      <c r="BK21" s="14">
        <f>BI20/BI21*100</f>
        <v>0</v>
      </c>
    </row>
    <row r="22" spans="5:63" ht="15" customHeight="1">
      <c r="E22" s="11" t="s">
        <v>6</v>
      </c>
      <c r="F22" s="9">
        <v>33</v>
      </c>
      <c r="G22" s="37"/>
      <c r="H22" s="9">
        <v>75</v>
      </c>
      <c r="I22" s="37"/>
      <c r="J22" s="9">
        <v>23</v>
      </c>
      <c r="K22" s="37"/>
      <c r="L22" s="9">
        <v>46</v>
      </c>
      <c r="M22" s="37"/>
      <c r="N22" s="9">
        <v>30</v>
      </c>
      <c r="O22" s="37"/>
      <c r="P22" s="9">
        <v>15</v>
      </c>
      <c r="Q22" s="37"/>
      <c r="R22" s="9">
        <v>24</v>
      </c>
      <c r="S22" s="37"/>
      <c r="T22" s="9">
        <v>93</v>
      </c>
      <c r="U22" s="37"/>
      <c r="V22" s="9">
        <v>48</v>
      </c>
      <c r="W22" s="37"/>
      <c r="X22" s="9">
        <v>9</v>
      </c>
      <c r="Y22" s="37"/>
      <c r="Z22" s="9">
        <v>22</v>
      </c>
      <c r="AA22" s="37"/>
      <c r="AB22" s="9">
        <v>45</v>
      </c>
      <c r="AC22" s="37"/>
      <c r="AD22" s="9">
        <v>14</v>
      </c>
      <c r="AE22" s="37"/>
      <c r="AF22" s="9">
        <v>23</v>
      </c>
      <c r="AG22" s="37"/>
      <c r="AH22" s="9">
        <v>26</v>
      </c>
      <c r="AI22" s="37"/>
      <c r="AJ22" s="9">
        <v>12</v>
      </c>
      <c r="AK22" s="37"/>
      <c r="AL22" s="9">
        <v>48</v>
      </c>
      <c r="AM22" s="37"/>
      <c r="AN22" s="9">
        <v>9</v>
      </c>
      <c r="AO22" s="37"/>
      <c r="AP22" s="9">
        <v>14</v>
      </c>
      <c r="AQ22" s="37"/>
      <c r="AR22" s="9">
        <v>14</v>
      </c>
      <c r="AS22" s="37"/>
      <c r="AT22" s="9">
        <v>12</v>
      </c>
      <c r="AU22" s="37"/>
      <c r="AV22" s="9">
        <v>33</v>
      </c>
      <c r="AW22" s="37"/>
      <c r="AX22" s="9">
        <v>30</v>
      </c>
      <c r="AY22" s="37"/>
      <c r="AZ22" s="9">
        <v>20</v>
      </c>
      <c r="BA22" s="37"/>
      <c r="BB22" s="9">
        <v>100</v>
      </c>
      <c r="BC22" s="37"/>
      <c r="BD22" s="9">
        <v>72</v>
      </c>
      <c r="BE22" s="37"/>
      <c r="BF22" s="9">
        <f>F22+H22+J22+L22+N22+P22+R22+T22+V22+X22+Z22+AB22+AD22+AF22+AH22+AJ22+AL22+AN22+AP22+AR22+AT22+AV22+AX22+AZ22+BB22+BD22</f>
        <v>890</v>
      </c>
      <c r="BG22" s="42">
        <f>(BF22+BF23)/(BF25+BF24+BF23+BF22)*100</f>
        <v>97.98657718120806</v>
      </c>
      <c r="BI22">
        <f>SUM(BF22:BF25)</f>
        <v>1043</v>
      </c>
      <c r="BK22" s="14">
        <f>BI21/BI22*100</f>
        <v>97.98657718120806</v>
      </c>
    </row>
    <row r="23" spans="5:71" ht="15" customHeight="1">
      <c r="E23" s="11" t="s">
        <v>7</v>
      </c>
      <c r="F23" s="9">
        <v>15</v>
      </c>
      <c r="G23" s="37"/>
      <c r="H23" s="9">
        <v>3</v>
      </c>
      <c r="I23" s="37"/>
      <c r="J23" s="9">
        <v>1</v>
      </c>
      <c r="K23" s="37"/>
      <c r="L23" s="9">
        <v>3</v>
      </c>
      <c r="M23" s="37"/>
      <c r="N23" s="9">
        <v>3</v>
      </c>
      <c r="O23" s="37"/>
      <c r="P23" s="9">
        <v>0</v>
      </c>
      <c r="Q23" s="37"/>
      <c r="R23" s="9">
        <v>1</v>
      </c>
      <c r="S23" s="37"/>
      <c r="T23" s="9">
        <v>12</v>
      </c>
      <c r="U23" s="37"/>
      <c r="V23" s="9">
        <v>2</v>
      </c>
      <c r="W23" s="37"/>
      <c r="X23" s="9">
        <v>0</v>
      </c>
      <c r="Y23" s="37"/>
      <c r="Z23" s="9">
        <v>0</v>
      </c>
      <c r="AA23" s="37"/>
      <c r="AB23" s="9">
        <v>5</v>
      </c>
      <c r="AC23" s="37"/>
      <c r="AD23" s="9">
        <v>3</v>
      </c>
      <c r="AE23" s="37"/>
      <c r="AF23" s="9">
        <v>0</v>
      </c>
      <c r="AG23" s="37"/>
      <c r="AH23" s="9">
        <v>2</v>
      </c>
      <c r="AI23" s="37"/>
      <c r="AJ23" s="9">
        <v>2</v>
      </c>
      <c r="AK23" s="37"/>
      <c r="AL23" s="9">
        <v>3</v>
      </c>
      <c r="AM23" s="37"/>
      <c r="AN23" s="9">
        <v>0</v>
      </c>
      <c r="AO23" s="37"/>
      <c r="AP23" s="9">
        <v>0</v>
      </c>
      <c r="AQ23" s="37"/>
      <c r="AR23" s="9">
        <v>4</v>
      </c>
      <c r="AS23" s="37"/>
      <c r="AT23" s="9">
        <v>5</v>
      </c>
      <c r="AU23" s="37"/>
      <c r="AV23" s="9">
        <v>9</v>
      </c>
      <c r="AW23" s="37"/>
      <c r="AX23" s="9">
        <v>5</v>
      </c>
      <c r="AY23" s="37"/>
      <c r="AZ23" s="9">
        <v>50</v>
      </c>
      <c r="BA23" s="37"/>
      <c r="BB23" s="9">
        <v>0</v>
      </c>
      <c r="BC23" s="37"/>
      <c r="BD23" s="9">
        <v>4</v>
      </c>
      <c r="BE23" s="37"/>
      <c r="BF23" s="9">
        <f>F23+H23+J23+L23+N23+P23+R23+T23+V23+X23+Z23+AB23+AD23+AF23+AH23+AJ23+AL23+AN23+AP23+AR23+AT23+AV23+AX23+AZ23+BB23+BD23</f>
        <v>132</v>
      </c>
      <c r="BG23" s="43"/>
      <c r="BK23" s="14"/>
      <c r="BS23" s="15">
        <f>SUM(F22:F25)</f>
        <v>52</v>
      </c>
    </row>
    <row r="24" spans="5:63" ht="15" customHeight="1">
      <c r="E24" s="11" t="s">
        <v>8</v>
      </c>
      <c r="F24" s="9">
        <v>1</v>
      </c>
      <c r="G24" s="37"/>
      <c r="H24" s="9">
        <v>0</v>
      </c>
      <c r="I24" s="37"/>
      <c r="J24" s="9">
        <v>0</v>
      </c>
      <c r="K24" s="37"/>
      <c r="L24" s="9">
        <v>1</v>
      </c>
      <c r="M24" s="37"/>
      <c r="N24" s="9">
        <v>0</v>
      </c>
      <c r="O24" s="37"/>
      <c r="P24" s="9">
        <v>0</v>
      </c>
      <c r="Q24" s="37"/>
      <c r="R24" s="9">
        <v>0</v>
      </c>
      <c r="S24" s="37"/>
      <c r="T24" s="9">
        <v>0</v>
      </c>
      <c r="U24" s="37"/>
      <c r="V24" s="9">
        <v>0</v>
      </c>
      <c r="W24" s="37"/>
      <c r="X24" s="9">
        <v>0</v>
      </c>
      <c r="Y24" s="37"/>
      <c r="Z24" s="9">
        <v>0</v>
      </c>
      <c r="AA24" s="37"/>
      <c r="AB24" s="9">
        <v>0</v>
      </c>
      <c r="AC24" s="37"/>
      <c r="AD24" s="9">
        <v>0</v>
      </c>
      <c r="AE24" s="37"/>
      <c r="AF24" s="9">
        <v>0</v>
      </c>
      <c r="AG24" s="37"/>
      <c r="AH24" s="9">
        <v>0</v>
      </c>
      <c r="AI24" s="37"/>
      <c r="AJ24" s="9">
        <v>1</v>
      </c>
      <c r="AK24" s="37"/>
      <c r="AL24" s="9">
        <v>0</v>
      </c>
      <c r="AM24" s="37"/>
      <c r="AN24" s="9">
        <v>0</v>
      </c>
      <c r="AO24" s="37"/>
      <c r="AP24" s="9">
        <v>0</v>
      </c>
      <c r="AQ24" s="37"/>
      <c r="AR24" s="9">
        <v>0</v>
      </c>
      <c r="AS24" s="37"/>
      <c r="AT24" s="9">
        <v>1</v>
      </c>
      <c r="AU24" s="37"/>
      <c r="AV24" s="9">
        <v>0</v>
      </c>
      <c r="AW24" s="37"/>
      <c r="AX24" s="9">
        <v>0</v>
      </c>
      <c r="AY24" s="37"/>
      <c r="AZ24" s="9">
        <v>5</v>
      </c>
      <c r="BA24" s="37"/>
      <c r="BB24" s="9">
        <v>0</v>
      </c>
      <c r="BC24" s="37"/>
      <c r="BD24" s="9">
        <v>0</v>
      </c>
      <c r="BE24" s="37"/>
      <c r="BF24" s="9">
        <f>F24+H24+J24+L24+N24+P24+R24+T24+V24+X24+Z24+AB24+AD24+AF24+AH24+AJ24+AL24+AN24+AP24+AR24+AT24+AV24+AX24+AZ24+BB24+BD24</f>
        <v>9</v>
      </c>
      <c r="BG24" s="43"/>
      <c r="BK24" s="14"/>
    </row>
    <row r="25" spans="5:63" ht="15" customHeight="1">
      <c r="E25" s="11" t="s">
        <v>9</v>
      </c>
      <c r="F25" s="9">
        <v>3</v>
      </c>
      <c r="G25" s="37"/>
      <c r="H25" s="9">
        <v>5</v>
      </c>
      <c r="I25" s="37"/>
      <c r="J25" s="9">
        <v>0</v>
      </c>
      <c r="K25" s="37"/>
      <c r="L25" s="9">
        <v>0</v>
      </c>
      <c r="M25" s="37"/>
      <c r="N25" s="9">
        <v>1</v>
      </c>
      <c r="O25" s="37"/>
      <c r="P25" s="9">
        <v>0</v>
      </c>
      <c r="Q25" s="37"/>
      <c r="R25" s="9">
        <v>0</v>
      </c>
      <c r="S25" s="37"/>
      <c r="T25" s="9">
        <v>0</v>
      </c>
      <c r="U25" s="37"/>
      <c r="V25" s="9">
        <v>0</v>
      </c>
      <c r="W25" s="37"/>
      <c r="X25" s="9">
        <v>0</v>
      </c>
      <c r="Y25" s="37"/>
      <c r="Z25" s="9">
        <v>0</v>
      </c>
      <c r="AA25" s="37"/>
      <c r="AB25" s="9">
        <v>0</v>
      </c>
      <c r="AC25" s="37"/>
      <c r="AD25" s="9">
        <v>0</v>
      </c>
      <c r="AE25" s="37"/>
      <c r="AF25" s="9">
        <v>0</v>
      </c>
      <c r="AG25" s="37"/>
      <c r="AH25" s="9">
        <v>0</v>
      </c>
      <c r="AI25" s="37"/>
      <c r="AJ25" s="9">
        <v>0</v>
      </c>
      <c r="AK25" s="37"/>
      <c r="AL25" s="9">
        <v>0</v>
      </c>
      <c r="AM25" s="37"/>
      <c r="AN25" s="9">
        <v>0</v>
      </c>
      <c r="AO25" s="37"/>
      <c r="AP25" s="9">
        <v>0</v>
      </c>
      <c r="AQ25" s="37"/>
      <c r="AR25" s="9">
        <v>2</v>
      </c>
      <c r="AS25" s="37"/>
      <c r="AT25" s="9">
        <v>0</v>
      </c>
      <c r="AU25" s="37"/>
      <c r="AV25" s="9">
        <v>0</v>
      </c>
      <c r="AW25" s="37"/>
      <c r="AX25" s="9">
        <v>0</v>
      </c>
      <c r="AY25" s="37"/>
      <c r="AZ25" s="9">
        <v>1</v>
      </c>
      <c r="BA25" s="37"/>
      <c r="BB25" s="9">
        <v>0</v>
      </c>
      <c r="BC25" s="37"/>
      <c r="BD25" s="9">
        <v>0</v>
      </c>
      <c r="BE25" s="37"/>
      <c r="BF25" s="9">
        <f>F25+H25+J25+L25+N25+P25+R25+T25+V25+X25+Z25+AB25+AD25+AF25+AH25+AJ25+AL25+AN25+AP25+AR25+AT25+AV25+AX25+AZ25+BB25+BD25</f>
        <v>12</v>
      </c>
      <c r="BG25" s="43"/>
      <c r="BK25" s="14"/>
    </row>
    <row r="26" spans="5:63" ht="9.75" customHeight="1">
      <c r="E26" s="16"/>
      <c r="F26" s="17"/>
      <c r="G26" s="37"/>
      <c r="H26" s="9"/>
      <c r="I26" s="37"/>
      <c r="J26" s="9"/>
      <c r="K26" s="37"/>
      <c r="L26" s="9"/>
      <c r="M26" s="37"/>
      <c r="N26" s="9"/>
      <c r="O26" s="37"/>
      <c r="P26" s="9"/>
      <c r="Q26" s="37"/>
      <c r="R26" s="9"/>
      <c r="S26" s="37"/>
      <c r="T26" s="9"/>
      <c r="U26" s="37"/>
      <c r="V26" s="9"/>
      <c r="W26" s="37"/>
      <c r="X26" s="9"/>
      <c r="Y26" s="37"/>
      <c r="Z26" s="9"/>
      <c r="AA26" s="37"/>
      <c r="AB26" s="9"/>
      <c r="AC26" s="37"/>
      <c r="AD26" s="9"/>
      <c r="AE26" s="37"/>
      <c r="AF26" s="9"/>
      <c r="AG26" s="37"/>
      <c r="AH26" s="9"/>
      <c r="AI26" s="37"/>
      <c r="AJ26" s="9"/>
      <c r="AK26" s="37"/>
      <c r="AL26" s="9"/>
      <c r="AM26" s="37"/>
      <c r="AN26" s="9"/>
      <c r="AO26" s="37"/>
      <c r="AP26" s="9"/>
      <c r="AQ26" s="37"/>
      <c r="AR26" s="9"/>
      <c r="AS26" s="37"/>
      <c r="AT26" s="9"/>
      <c r="AU26" s="37"/>
      <c r="AV26" s="9"/>
      <c r="AW26" s="37"/>
      <c r="AX26" s="9"/>
      <c r="AY26" s="37"/>
      <c r="AZ26" s="9"/>
      <c r="BA26" s="37"/>
      <c r="BB26" s="9"/>
      <c r="BC26" s="37"/>
      <c r="BD26" s="9"/>
      <c r="BE26" s="37"/>
      <c r="BF26" s="9"/>
      <c r="BG26" s="44"/>
      <c r="BK26" s="14"/>
    </row>
    <row r="27" spans="5:63" ht="48" customHeight="1">
      <c r="E27" s="6" t="s">
        <v>13</v>
      </c>
      <c r="F27" s="9"/>
      <c r="G27" s="37"/>
      <c r="H27" s="9"/>
      <c r="I27" s="37"/>
      <c r="J27" s="9"/>
      <c r="K27" s="37"/>
      <c r="L27" s="9"/>
      <c r="M27" s="37"/>
      <c r="N27" s="9"/>
      <c r="O27" s="37"/>
      <c r="P27" s="9"/>
      <c r="Q27" s="37"/>
      <c r="R27" s="9"/>
      <c r="S27" s="37"/>
      <c r="T27" s="9"/>
      <c r="U27" s="37"/>
      <c r="V27" s="9"/>
      <c r="W27" s="37"/>
      <c r="X27" s="9"/>
      <c r="Y27" s="37"/>
      <c r="Z27" s="9"/>
      <c r="AA27" s="37"/>
      <c r="AB27" s="9"/>
      <c r="AC27" s="37"/>
      <c r="AD27" s="9"/>
      <c r="AE27" s="37"/>
      <c r="AF27" s="9"/>
      <c r="AG27" s="37"/>
      <c r="AH27" s="9"/>
      <c r="AI27" s="37"/>
      <c r="AJ27" s="9"/>
      <c r="AK27" s="37"/>
      <c r="AL27" s="9"/>
      <c r="AM27" s="37"/>
      <c r="AN27" s="9"/>
      <c r="AO27" s="37"/>
      <c r="AP27" s="9"/>
      <c r="AQ27" s="37"/>
      <c r="AR27" s="9"/>
      <c r="AS27" s="37"/>
      <c r="AT27" s="9"/>
      <c r="AU27" s="37"/>
      <c r="AV27" s="9"/>
      <c r="AW27" s="37"/>
      <c r="AX27" s="9"/>
      <c r="AY27" s="37"/>
      <c r="AZ27" s="9"/>
      <c r="BA27" s="37"/>
      <c r="BB27" s="9"/>
      <c r="BC27" s="37"/>
      <c r="BD27" s="9"/>
      <c r="BE27" s="37"/>
      <c r="BF27" s="9"/>
      <c r="BG27" s="5"/>
      <c r="BI27">
        <f>SUM(BF28:BF29)</f>
        <v>1032</v>
      </c>
      <c r="BK27" s="14">
        <f>BI27/BI28*100</f>
        <v>99.42196531791907</v>
      </c>
    </row>
    <row r="28" spans="5:63" ht="15" customHeight="1">
      <c r="E28" s="11" t="s">
        <v>6</v>
      </c>
      <c r="F28" s="9">
        <v>42</v>
      </c>
      <c r="G28" s="37"/>
      <c r="H28" s="9">
        <v>72</v>
      </c>
      <c r="I28" s="37"/>
      <c r="J28" s="9">
        <v>23</v>
      </c>
      <c r="K28" s="37"/>
      <c r="L28" s="9">
        <v>46</v>
      </c>
      <c r="M28" s="37"/>
      <c r="N28" s="9">
        <v>34</v>
      </c>
      <c r="O28" s="37"/>
      <c r="P28" s="9">
        <v>13</v>
      </c>
      <c r="Q28" s="37"/>
      <c r="R28" s="9">
        <v>21</v>
      </c>
      <c r="S28" s="37"/>
      <c r="T28" s="9">
        <v>89</v>
      </c>
      <c r="U28" s="37"/>
      <c r="V28" s="9">
        <v>49</v>
      </c>
      <c r="W28" s="37"/>
      <c r="X28" s="9">
        <v>9</v>
      </c>
      <c r="Y28" s="37"/>
      <c r="Z28" s="9">
        <v>21</v>
      </c>
      <c r="AA28" s="37"/>
      <c r="AB28" s="9">
        <v>43</v>
      </c>
      <c r="AC28" s="37"/>
      <c r="AD28" s="9">
        <v>15</v>
      </c>
      <c r="AE28" s="37"/>
      <c r="AF28" s="9">
        <v>22</v>
      </c>
      <c r="AG28" s="37"/>
      <c r="AH28" s="9">
        <v>25</v>
      </c>
      <c r="AI28" s="37"/>
      <c r="AJ28" s="9">
        <v>10</v>
      </c>
      <c r="AK28" s="37"/>
      <c r="AL28" s="9">
        <v>46</v>
      </c>
      <c r="AM28" s="37"/>
      <c r="AN28" s="9">
        <v>9</v>
      </c>
      <c r="AO28" s="37"/>
      <c r="AP28" s="9">
        <v>11</v>
      </c>
      <c r="AQ28" s="37"/>
      <c r="AR28" s="9">
        <v>16</v>
      </c>
      <c r="AS28" s="37"/>
      <c r="AT28" s="9">
        <v>10</v>
      </c>
      <c r="AU28" s="37"/>
      <c r="AV28" s="9">
        <v>33</v>
      </c>
      <c r="AW28" s="37"/>
      <c r="AX28" s="9">
        <v>30</v>
      </c>
      <c r="AY28" s="37"/>
      <c r="AZ28" s="9">
        <v>15</v>
      </c>
      <c r="BA28" s="37"/>
      <c r="BB28" s="9">
        <v>98</v>
      </c>
      <c r="BC28" s="37"/>
      <c r="BD28" s="9">
        <v>66</v>
      </c>
      <c r="BE28" s="37"/>
      <c r="BF28" s="9">
        <f>F28+H28+J28+L28+N28+P28+R28+T28+V28+X28+Z28+AB28+AD28+AF28+AH28+AJ28+AL28+AN28+AP28+AR28+AT28+AV28+AX28+AZ28+BB28+BD28</f>
        <v>868</v>
      </c>
      <c r="BG28" s="36">
        <f>(BF28+BF29)/(BF31+BF30+BF29+BF28)*100</f>
        <v>99.42196531791907</v>
      </c>
      <c r="BI28">
        <f>SUM(BF28:BF31)</f>
        <v>1038</v>
      </c>
      <c r="BK28" s="14"/>
    </row>
    <row r="29" spans="5:63" ht="15" customHeight="1">
      <c r="E29" s="11" t="s">
        <v>7</v>
      </c>
      <c r="F29" s="9">
        <v>7</v>
      </c>
      <c r="G29" s="37"/>
      <c r="H29" s="9">
        <v>6</v>
      </c>
      <c r="I29" s="37"/>
      <c r="J29" s="9">
        <v>1</v>
      </c>
      <c r="K29" s="37"/>
      <c r="L29" s="9">
        <v>4</v>
      </c>
      <c r="M29" s="37"/>
      <c r="N29" s="9">
        <v>0</v>
      </c>
      <c r="O29" s="37"/>
      <c r="P29" s="9">
        <v>2</v>
      </c>
      <c r="Q29" s="37"/>
      <c r="R29" s="9">
        <v>4</v>
      </c>
      <c r="S29" s="37"/>
      <c r="T29" s="9">
        <v>15</v>
      </c>
      <c r="U29" s="37"/>
      <c r="V29" s="9">
        <v>0</v>
      </c>
      <c r="W29" s="37"/>
      <c r="X29" s="9">
        <v>0</v>
      </c>
      <c r="Y29" s="37"/>
      <c r="Z29" s="9">
        <v>1</v>
      </c>
      <c r="AA29" s="37"/>
      <c r="AB29" s="9">
        <v>7</v>
      </c>
      <c r="AC29" s="37"/>
      <c r="AD29" s="9">
        <v>2</v>
      </c>
      <c r="AE29" s="37"/>
      <c r="AF29" s="9">
        <v>1</v>
      </c>
      <c r="AG29" s="37"/>
      <c r="AH29" s="9">
        <v>3</v>
      </c>
      <c r="AI29" s="37"/>
      <c r="AJ29" s="9">
        <v>5</v>
      </c>
      <c r="AK29" s="37"/>
      <c r="AL29" s="9">
        <v>5</v>
      </c>
      <c r="AM29" s="37"/>
      <c r="AN29" s="9">
        <v>0</v>
      </c>
      <c r="AO29" s="37"/>
      <c r="AP29" s="9">
        <v>3</v>
      </c>
      <c r="AQ29" s="37"/>
      <c r="AR29" s="9">
        <v>4</v>
      </c>
      <c r="AS29" s="37"/>
      <c r="AT29" s="9">
        <v>8</v>
      </c>
      <c r="AU29" s="37"/>
      <c r="AV29" s="9">
        <v>9</v>
      </c>
      <c r="AW29" s="37"/>
      <c r="AX29" s="9">
        <v>5</v>
      </c>
      <c r="AY29" s="37"/>
      <c r="AZ29" s="9">
        <v>60</v>
      </c>
      <c r="BA29" s="37"/>
      <c r="BB29" s="9">
        <v>2</v>
      </c>
      <c r="BC29" s="37"/>
      <c r="BD29" s="9">
        <v>10</v>
      </c>
      <c r="BE29" s="37"/>
      <c r="BF29" s="9">
        <f>F29+H29+J29+L29+N29+P29+R29+T29+V29+X29+Z29+AB29+AD29+AF29+AH29+AJ29+AL29+AN29+AP29+AR29+AT29+AV29+AX29+AZ29+BB29+BD29</f>
        <v>164</v>
      </c>
      <c r="BG29" s="37"/>
      <c r="BK29" s="14"/>
    </row>
    <row r="30" spans="5:71" ht="15" customHeight="1">
      <c r="E30" s="11" t="s">
        <v>8</v>
      </c>
      <c r="F30" s="9">
        <v>1</v>
      </c>
      <c r="G30" s="37"/>
      <c r="H30" s="9">
        <v>0</v>
      </c>
      <c r="I30" s="37"/>
      <c r="J30" s="9">
        <v>0</v>
      </c>
      <c r="K30" s="37"/>
      <c r="L30" s="9">
        <v>0</v>
      </c>
      <c r="M30" s="37"/>
      <c r="N30" s="9">
        <v>0</v>
      </c>
      <c r="O30" s="37"/>
      <c r="P30" s="9">
        <v>0</v>
      </c>
      <c r="Q30" s="37"/>
      <c r="R30" s="9">
        <v>0</v>
      </c>
      <c r="S30" s="37"/>
      <c r="T30" s="9">
        <v>1</v>
      </c>
      <c r="U30" s="37"/>
      <c r="V30" s="9">
        <v>1</v>
      </c>
      <c r="W30" s="37"/>
      <c r="X30" s="9">
        <v>0</v>
      </c>
      <c r="Y30" s="37"/>
      <c r="Z30" s="9">
        <v>0</v>
      </c>
      <c r="AA30" s="37"/>
      <c r="AB30" s="9">
        <v>0</v>
      </c>
      <c r="AC30" s="37"/>
      <c r="AD30" s="9">
        <v>0</v>
      </c>
      <c r="AE30" s="37"/>
      <c r="AF30" s="9">
        <v>0</v>
      </c>
      <c r="AG30" s="37"/>
      <c r="AH30" s="9">
        <v>0</v>
      </c>
      <c r="AI30" s="37"/>
      <c r="AJ30" s="9">
        <v>0</v>
      </c>
      <c r="AK30" s="37"/>
      <c r="AL30" s="9">
        <v>0</v>
      </c>
      <c r="AM30" s="37"/>
      <c r="AN30" s="9">
        <v>0</v>
      </c>
      <c r="AO30" s="37"/>
      <c r="AP30" s="9">
        <v>0</v>
      </c>
      <c r="AQ30" s="37"/>
      <c r="AR30" s="9">
        <v>0</v>
      </c>
      <c r="AS30" s="37"/>
      <c r="AT30" s="9">
        <v>0</v>
      </c>
      <c r="AU30" s="37"/>
      <c r="AV30" s="9">
        <v>0</v>
      </c>
      <c r="AW30" s="37"/>
      <c r="AX30" s="9">
        <v>0</v>
      </c>
      <c r="AY30" s="37"/>
      <c r="AZ30" s="9">
        <v>1</v>
      </c>
      <c r="BA30" s="37"/>
      <c r="BB30" s="9">
        <v>0</v>
      </c>
      <c r="BC30" s="37"/>
      <c r="BD30" s="9">
        <v>0</v>
      </c>
      <c r="BE30" s="37"/>
      <c r="BF30" s="9">
        <f>F30+H30+J30+L30+N30+P30+R30+T30+V30+X30+Z30+AB30+AD30+AF30+AH30+AJ30+AL30+AN30+AP30+AR30+AT30+AV30+AX30+AZ30+BB30+BD30</f>
        <v>4</v>
      </c>
      <c r="BG30" s="37"/>
      <c r="BK30" s="14"/>
      <c r="BS30" s="15">
        <f>SUM(F28:F31)</f>
        <v>52</v>
      </c>
    </row>
    <row r="31" spans="5:63" ht="16.5" customHeight="1">
      <c r="E31" s="11" t="s">
        <v>9</v>
      </c>
      <c r="F31" s="9">
        <v>2</v>
      </c>
      <c r="G31" s="37"/>
      <c r="H31" s="9"/>
      <c r="I31" s="37"/>
      <c r="J31" s="9"/>
      <c r="K31" s="37"/>
      <c r="L31" s="9"/>
      <c r="M31" s="37"/>
      <c r="N31" s="9"/>
      <c r="O31" s="37"/>
      <c r="P31" s="9"/>
      <c r="Q31" s="37"/>
      <c r="R31" s="9"/>
      <c r="S31" s="37"/>
      <c r="T31" s="9"/>
      <c r="U31" s="37"/>
      <c r="V31" s="9"/>
      <c r="W31" s="37"/>
      <c r="X31" s="9"/>
      <c r="Y31" s="37"/>
      <c r="Z31" s="9"/>
      <c r="AA31" s="37"/>
      <c r="AB31" s="9"/>
      <c r="AC31" s="37"/>
      <c r="AD31" s="9"/>
      <c r="AE31" s="37"/>
      <c r="AF31" s="9"/>
      <c r="AG31" s="37"/>
      <c r="AH31" s="9"/>
      <c r="AI31" s="37"/>
      <c r="AJ31" s="9"/>
      <c r="AK31" s="37"/>
      <c r="AL31" s="9"/>
      <c r="AM31" s="37"/>
      <c r="AN31" s="9"/>
      <c r="AO31" s="37"/>
      <c r="AP31" s="9"/>
      <c r="AQ31" s="37"/>
      <c r="AR31" s="9"/>
      <c r="AS31" s="37"/>
      <c r="AT31" s="9"/>
      <c r="AU31" s="37"/>
      <c r="AV31" s="9"/>
      <c r="AW31" s="37"/>
      <c r="AX31" s="9"/>
      <c r="AY31" s="37"/>
      <c r="AZ31" s="9"/>
      <c r="BA31" s="37"/>
      <c r="BB31" s="9"/>
      <c r="BC31" s="37"/>
      <c r="BD31" s="9"/>
      <c r="BE31" s="37"/>
      <c r="BF31" s="9">
        <f>F31+H31+J31+L31+N31+P31+R31+T31+V31+X31+Z31+AB31+AD31+AF31+AH31+AJ31+AL31+AN31+AP31+AR31+AT31+AV31+AX31+AZ31+BB31+BD31</f>
        <v>2</v>
      </c>
      <c r="BG31" s="45"/>
      <c r="BK31" s="14"/>
    </row>
    <row r="32" spans="5:63" ht="10.5" customHeight="1">
      <c r="E32" s="18"/>
      <c r="F32" s="17"/>
      <c r="G32" s="37"/>
      <c r="H32" s="9"/>
      <c r="I32" s="37"/>
      <c r="J32" s="9"/>
      <c r="K32" s="37"/>
      <c r="L32" s="9"/>
      <c r="M32" s="37"/>
      <c r="N32" s="9"/>
      <c r="O32" s="37"/>
      <c r="P32" s="9"/>
      <c r="Q32" s="37"/>
      <c r="R32" s="9"/>
      <c r="S32" s="37"/>
      <c r="T32" s="9"/>
      <c r="U32" s="37"/>
      <c r="V32" s="9"/>
      <c r="W32" s="37"/>
      <c r="X32" s="9"/>
      <c r="Y32" s="37"/>
      <c r="Z32" s="9"/>
      <c r="AA32" s="37"/>
      <c r="AB32" s="9"/>
      <c r="AC32" s="37"/>
      <c r="AD32" s="9"/>
      <c r="AE32" s="37"/>
      <c r="AF32" s="9"/>
      <c r="AG32" s="37"/>
      <c r="AH32" s="9"/>
      <c r="AI32" s="37"/>
      <c r="AJ32" s="9"/>
      <c r="AK32" s="37"/>
      <c r="AL32" s="9"/>
      <c r="AM32" s="37"/>
      <c r="AN32" s="9"/>
      <c r="AO32" s="37"/>
      <c r="AP32" s="9"/>
      <c r="AQ32" s="37"/>
      <c r="AR32" s="9"/>
      <c r="AS32" s="37"/>
      <c r="AT32" s="9"/>
      <c r="AU32" s="37"/>
      <c r="AV32" s="9"/>
      <c r="AW32" s="37"/>
      <c r="AX32" s="9"/>
      <c r="AY32" s="37"/>
      <c r="AZ32" s="9"/>
      <c r="BA32" s="37"/>
      <c r="BB32" s="9"/>
      <c r="BC32" s="37"/>
      <c r="BD32" s="9"/>
      <c r="BE32" s="37"/>
      <c r="BF32" s="9"/>
      <c r="BG32" s="5"/>
      <c r="BK32" s="14"/>
    </row>
    <row r="33" spans="5:63" ht="23.25" customHeight="1">
      <c r="E33" s="4" t="s">
        <v>14</v>
      </c>
      <c r="F33" s="9"/>
      <c r="G33" s="37"/>
      <c r="H33" s="9"/>
      <c r="I33" s="37"/>
      <c r="J33" s="9"/>
      <c r="K33" s="37"/>
      <c r="L33" s="9"/>
      <c r="M33" s="37"/>
      <c r="N33" s="9"/>
      <c r="O33" s="37"/>
      <c r="P33" s="9"/>
      <c r="Q33" s="37"/>
      <c r="R33" s="9"/>
      <c r="S33" s="37"/>
      <c r="T33" s="9"/>
      <c r="U33" s="37"/>
      <c r="V33" s="9"/>
      <c r="W33" s="37"/>
      <c r="X33" s="9"/>
      <c r="Y33" s="37"/>
      <c r="Z33" s="9"/>
      <c r="AA33" s="37"/>
      <c r="AB33" s="9"/>
      <c r="AC33" s="37"/>
      <c r="AD33" s="9"/>
      <c r="AE33" s="37"/>
      <c r="AF33" s="9"/>
      <c r="AG33" s="37"/>
      <c r="AH33" s="9"/>
      <c r="AI33" s="37"/>
      <c r="AJ33" s="9"/>
      <c r="AK33" s="37"/>
      <c r="AL33" s="9"/>
      <c r="AM33" s="37"/>
      <c r="AN33" s="9"/>
      <c r="AO33" s="37"/>
      <c r="AP33" s="9"/>
      <c r="AQ33" s="37"/>
      <c r="AR33" s="9"/>
      <c r="AS33" s="37"/>
      <c r="AT33" s="9"/>
      <c r="AU33" s="37"/>
      <c r="AV33" s="9"/>
      <c r="AW33" s="37"/>
      <c r="AX33" s="9"/>
      <c r="AY33" s="37"/>
      <c r="AZ33" s="9"/>
      <c r="BA33" s="37"/>
      <c r="BB33" s="9"/>
      <c r="BC33" s="37"/>
      <c r="BD33" s="9"/>
      <c r="BE33" s="37"/>
      <c r="BF33" s="9"/>
      <c r="BG33" s="5"/>
      <c r="BI33">
        <f>SUM(BF34:BF35)</f>
        <v>1030</v>
      </c>
      <c r="BK33" s="14"/>
    </row>
    <row r="34" spans="5:63" ht="15" customHeight="1">
      <c r="E34" s="11" t="s">
        <v>6</v>
      </c>
      <c r="F34" s="9">
        <v>35</v>
      </c>
      <c r="G34" s="37"/>
      <c r="H34" s="9">
        <v>71</v>
      </c>
      <c r="I34" s="37"/>
      <c r="J34" s="9">
        <v>23</v>
      </c>
      <c r="K34" s="37"/>
      <c r="L34" s="9">
        <v>47</v>
      </c>
      <c r="M34" s="37"/>
      <c r="N34" s="9">
        <v>34</v>
      </c>
      <c r="O34" s="37"/>
      <c r="P34" s="9">
        <v>12</v>
      </c>
      <c r="Q34" s="37"/>
      <c r="R34" s="9">
        <v>21</v>
      </c>
      <c r="S34" s="37"/>
      <c r="T34" s="9">
        <v>102</v>
      </c>
      <c r="U34" s="37"/>
      <c r="V34" s="9">
        <v>48</v>
      </c>
      <c r="W34" s="37"/>
      <c r="X34" s="9">
        <v>9</v>
      </c>
      <c r="Y34" s="37"/>
      <c r="Z34" s="9">
        <v>22</v>
      </c>
      <c r="AA34" s="37"/>
      <c r="AB34" s="9">
        <v>42</v>
      </c>
      <c r="AC34" s="37"/>
      <c r="AD34" s="9">
        <v>15</v>
      </c>
      <c r="AE34" s="37"/>
      <c r="AF34" s="9">
        <v>18</v>
      </c>
      <c r="AG34" s="37"/>
      <c r="AH34" s="9">
        <v>28</v>
      </c>
      <c r="AI34" s="37"/>
      <c r="AJ34" s="9">
        <v>12</v>
      </c>
      <c r="AK34" s="37"/>
      <c r="AL34" s="9">
        <v>42</v>
      </c>
      <c r="AM34" s="37"/>
      <c r="AN34" s="9">
        <v>9</v>
      </c>
      <c r="AO34" s="37"/>
      <c r="AP34" s="9">
        <v>10</v>
      </c>
      <c r="AQ34" s="37"/>
      <c r="AR34" s="9">
        <v>14</v>
      </c>
      <c r="AS34" s="37"/>
      <c r="AT34" s="9">
        <v>9</v>
      </c>
      <c r="AU34" s="37"/>
      <c r="AV34" s="9">
        <v>32</v>
      </c>
      <c r="AW34" s="37"/>
      <c r="AX34" s="9">
        <v>35</v>
      </c>
      <c r="AY34" s="37"/>
      <c r="AZ34" s="9">
        <v>6</v>
      </c>
      <c r="BA34" s="37"/>
      <c r="BB34" s="9">
        <v>96</v>
      </c>
      <c r="BC34" s="37"/>
      <c r="BD34" s="9">
        <v>61</v>
      </c>
      <c r="BE34" s="37"/>
      <c r="BF34" s="9">
        <f>F34+H34+J34+L34+N34+P34+R34+T34+V34+X34+Z34+AB34+AD34+AF34+AH34+AJ34+AL34+AN34+AP34+AR34+AT34+AV34+AX34+AZ34+BB34+BD34</f>
        <v>853</v>
      </c>
      <c r="BG34" s="35">
        <f>(BF34+BF35)/(BF37+BF36+BF35+BF34)*100</f>
        <v>99.22928709055877</v>
      </c>
      <c r="BI34">
        <f>SUM(BF34:BF37)</f>
        <v>1038</v>
      </c>
      <c r="BK34" s="14">
        <f>BI33/BI34*100</f>
        <v>99.22928709055877</v>
      </c>
    </row>
    <row r="35" spans="5:63" ht="15" customHeight="1">
      <c r="E35" s="11" t="s">
        <v>7</v>
      </c>
      <c r="F35" s="9">
        <v>10</v>
      </c>
      <c r="G35" s="37"/>
      <c r="H35" s="9">
        <v>7</v>
      </c>
      <c r="I35" s="37"/>
      <c r="J35" s="9">
        <v>1</v>
      </c>
      <c r="K35" s="37"/>
      <c r="L35" s="9">
        <v>3</v>
      </c>
      <c r="M35" s="37"/>
      <c r="N35" s="9">
        <v>0</v>
      </c>
      <c r="O35" s="37"/>
      <c r="P35" s="9">
        <v>3</v>
      </c>
      <c r="Q35" s="37"/>
      <c r="R35" s="9">
        <v>4</v>
      </c>
      <c r="S35" s="37"/>
      <c r="T35" s="9">
        <v>3</v>
      </c>
      <c r="U35" s="37"/>
      <c r="V35" s="9">
        <v>2</v>
      </c>
      <c r="W35" s="37"/>
      <c r="X35" s="9">
        <v>0</v>
      </c>
      <c r="Y35" s="37"/>
      <c r="Z35" s="9">
        <v>0</v>
      </c>
      <c r="AA35" s="37"/>
      <c r="AB35" s="9">
        <v>8</v>
      </c>
      <c r="AC35" s="37"/>
      <c r="AD35" s="9">
        <v>2</v>
      </c>
      <c r="AE35" s="37"/>
      <c r="AF35" s="9">
        <v>5</v>
      </c>
      <c r="AG35" s="37"/>
      <c r="AH35" s="9">
        <v>0</v>
      </c>
      <c r="AI35" s="37"/>
      <c r="AJ35" s="9">
        <v>3</v>
      </c>
      <c r="AK35" s="37"/>
      <c r="AL35" s="9">
        <v>9</v>
      </c>
      <c r="AM35" s="37"/>
      <c r="AN35" s="9">
        <v>0</v>
      </c>
      <c r="AO35" s="37"/>
      <c r="AP35" s="9">
        <v>4</v>
      </c>
      <c r="AQ35" s="37"/>
      <c r="AR35" s="9">
        <v>6</v>
      </c>
      <c r="AS35" s="37"/>
      <c r="AT35" s="9">
        <v>9</v>
      </c>
      <c r="AU35" s="37"/>
      <c r="AV35" s="9">
        <v>10</v>
      </c>
      <c r="AW35" s="37"/>
      <c r="AX35" s="9">
        <v>0</v>
      </c>
      <c r="AY35" s="37"/>
      <c r="AZ35" s="9">
        <v>69</v>
      </c>
      <c r="BA35" s="37"/>
      <c r="BB35" s="9">
        <v>4</v>
      </c>
      <c r="BC35" s="37"/>
      <c r="BD35" s="9">
        <v>15</v>
      </c>
      <c r="BE35" s="37"/>
      <c r="BF35" s="9">
        <f>F35+H35+J35+L35+N35+P35+R35+T35+V35+X35+Z35+AB35+AD35+AF35+AH35+AJ35+AL35+AN35+AP35+AR35+AT35+AV35+AX35+AZ35+BB35+BD35</f>
        <v>177</v>
      </c>
      <c r="BG35" s="35"/>
      <c r="BK35" s="14"/>
    </row>
    <row r="36" spans="5:71" ht="15" customHeight="1">
      <c r="E36" s="11" t="s">
        <v>8</v>
      </c>
      <c r="F36" s="9">
        <v>4</v>
      </c>
      <c r="G36" s="37"/>
      <c r="H36" s="9">
        <v>0</v>
      </c>
      <c r="I36" s="37"/>
      <c r="J36" s="9">
        <v>0</v>
      </c>
      <c r="K36" s="37"/>
      <c r="L36" s="9">
        <v>0</v>
      </c>
      <c r="M36" s="37"/>
      <c r="N36" s="9">
        <v>0</v>
      </c>
      <c r="O36" s="37"/>
      <c r="P36" s="9">
        <v>0</v>
      </c>
      <c r="Q36" s="37"/>
      <c r="R36" s="9">
        <v>0</v>
      </c>
      <c r="S36" s="37"/>
      <c r="T36" s="9">
        <v>0</v>
      </c>
      <c r="U36" s="37"/>
      <c r="V36" s="9">
        <v>0</v>
      </c>
      <c r="W36" s="37"/>
      <c r="X36" s="9">
        <v>0</v>
      </c>
      <c r="Y36" s="37"/>
      <c r="Z36" s="9">
        <v>0</v>
      </c>
      <c r="AA36" s="37"/>
      <c r="AB36" s="9">
        <v>0</v>
      </c>
      <c r="AC36" s="37"/>
      <c r="AD36" s="9">
        <v>0</v>
      </c>
      <c r="AE36" s="37"/>
      <c r="AF36" s="9">
        <v>0</v>
      </c>
      <c r="AG36" s="37"/>
      <c r="AH36" s="9">
        <v>0</v>
      </c>
      <c r="AI36" s="37"/>
      <c r="AJ36" s="9">
        <v>0</v>
      </c>
      <c r="AK36" s="37"/>
      <c r="AL36" s="9">
        <v>0</v>
      </c>
      <c r="AM36" s="37"/>
      <c r="AN36" s="9">
        <v>0</v>
      </c>
      <c r="AO36" s="37"/>
      <c r="AP36" s="9">
        <v>0</v>
      </c>
      <c r="AQ36" s="37"/>
      <c r="AR36" s="9">
        <v>0</v>
      </c>
      <c r="AS36" s="37"/>
      <c r="AT36" s="9">
        <v>0</v>
      </c>
      <c r="AU36" s="37"/>
      <c r="AV36" s="9">
        <v>0</v>
      </c>
      <c r="AW36" s="37"/>
      <c r="AX36" s="9">
        <v>0</v>
      </c>
      <c r="AY36" s="37"/>
      <c r="AZ36" s="9">
        <v>1</v>
      </c>
      <c r="BA36" s="37"/>
      <c r="BB36" s="9">
        <v>0</v>
      </c>
      <c r="BC36" s="37"/>
      <c r="BD36" s="9">
        <v>0</v>
      </c>
      <c r="BE36" s="37"/>
      <c r="BF36" s="9">
        <f>F36+H36+J36+L36+N36+P36+R36+T36+V36+X36+Z36+AB36+AD36+AF36+AH36+AJ36+AL36+AN36+AP36+AR36+AT36+AV36+AX36+AZ36+BB36+BD36</f>
        <v>5</v>
      </c>
      <c r="BG36" s="35"/>
      <c r="BK36" s="14"/>
      <c r="BS36" s="15">
        <f>SUM(F34:F37)</f>
        <v>52</v>
      </c>
    </row>
    <row r="37" spans="5:63" ht="18" customHeight="1">
      <c r="E37" s="11" t="s">
        <v>9</v>
      </c>
      <c r="F37" s="9">
        <v>3</v>
      </c>
      <c r="G37" s="37"/>
      <c r="H37" s="9"/>
      <c r="I37" s="37"/>
      <c r="J37" s="9"/>
      <c r="K37" s="37"/>
      <c r="L37" s="9"/>
      <c r="M37" s="37"/>
      <c r="N37" s="9"/>
      <c r="O37" s="37"/>
      <c r="P37" s="9"/>
      <c r="Q37" s="37"/>
      <c r="R37" s="9"/>
      <c r="S37" s="37"/>
      <c r="T37" s="9"/>
      <c r="U37" s="37"/>
      <c r="V37" s="9"/>
      <c r="W37" s="37"/>
      <c r="X37" s="9"/>
      <c r="Y37" s="37"/>
      <c r="Z37" s="9"/>
      <c r="AA37" s="37"/>
      <c r="AB37" s="9"/>
      <c r="AC37" s="37"/>
      <c r="AD37" s="9"/>
      <c r="AE37" s="37"/>
      <c r="AF37" s="9"/>
      <c r="AG37" s="37"/>
      <c r="AH37" s="9"/>
      <c r="AI37" s="37"/>
      <c r="AJ37" s="9"/>
      <c r="AK37" s="37"/>
      <c r="AL37" s="9"/>
      <c r="AM37" s="37"/>
      <c r="AN37" s="9"/>
      <c r="AO37" s="37"/>
      <c r="AP37" s="9"/>
      <c r="AQ37" s="37"/>
      <c r="AR37" s="9"/>
      <c r="AS37" s="37"/>
      <c r="AT37" s="9"/>
      <c r="AU37" s="37"/>
      <c r="AV37" s="9"/>
      <c r="AW37" s="37"/>
      <c r="AX37" s="9">
        <v>0</v>
      </c>
      <c r="AY37" s="37"/>
      <c r="AZ37" s="9"/>
      <c r="BA37" s="37"/>
      <c r="BB37" s="9"/>
      <c r="BC37" s="37"/>
      <c r="BD37" s="9"/>
      <c r="BE37" s="37"/>
      <c r="BF37" s="9">
        <f>F37+H37+J37+L37+N37+P37+R37+T37+V37+X37+Z37+AB37+AD37+AF37+AH37+AJ37+AL37+AN37+AP37+AR37+AT37+AV37+AX37+AZ37+BB37+BD37</f>
        <v>3</v>
      </c>
      <c r="BG37" s="35"/>
      <c r="BK37" s="14"/>
    </row>
    <row r="38" spans="5:63" ht="10.5" customHeight="1">
      <c r="E38" s="19"/>
      <c r="F38" s="17"/>
      <c r="G38" s="37"/>
      <c r="H38" s="9"/>
      <c r="I38" s="37"/>
      <c r="J38" s="9"/>
      <c r="K38" s="37"/>
      <c r="L38" s="9"/>
      <c r="M38" s="37"/>
      <c r="N38" s="9"/>
      <c r="O38" s="37"/>
      <c r="P38" s="9"/>
      <c r="Q38" s="37"/>
      <c r="R38" s="9"/>
      <c r="S38" s="37"/>
      <c r="T38" s="9"/>
      <c r="U38" s="37"/>
      <c r="V38" s="9"/>
      <c r="W38" s="37"/>
      <c r="X38" s="9"/>
      <c r="Y38" s="37"/>
      <c r="Z38" s="9"/>
      <c r="AA38" s="37"/>
      <c r="AB38" s="9"/>
      <c r="AC38" s="37"/>
      <c r="AD38" s="9"/>
      <c r="AE38" s="37"/>
      <c r="AF38" s="9"/>
      <c r="AG38" s="37"/>
      <c r="AH38" s="9"/>
      <c r="AI38" s="37"/>
      <c r="AJ38" s="9"/>
      <c r="AK38" s="37"/>
      <c r="AL38" s="9"/>
      <c r="AM38" s="37"/>
      <c r="AN38" s="9"/>
      <c r="AO38" s="37"/>
      <c r="AP38" s="9"/>
      <c r="AQ38" s="37"/>
      <c r="AR38" s="9"/>
      <c r="AS38" s="37"/>
      <c r="AT38" s="9"/>
      <c r="AU38" s="37"/>
      <c r="AV38" s="9"/>
      <c r="AW38" s="37"/>
      <c r="AX38" s="9"/>
      <c r="AY38" s="37"/>
      <c r="AZ38" s="9"/>
      <c r="BA38" s="37"/>
      <c r="BB38" s="9"/>
      <c r="BC38" s="37"/>
      <c r="BD38" s="9"/>
      <c r="BE38" s="37"/>
      <c r="BF38" s="9"/>
      <c r="BG38" s="5"/>
      <c r="BK38" s="14"/>
    </row>
    <row r="39" spans="5:63" ht="36" customHeight="1">
      <c r="E39" s="4" t="s">
        <v>15</v>
      </c>
      <c r="F39" s="9"/>
      <c r="G39" s="37"/>
      <c r="H39" s="9"/>
      <c r="I39" s="37"/>
      <c r="J39" s="9"/>
      <c r="K39" s="37"/>
      <c r="L39" s="9"/>
      <c r="M39" s="37"/>
      <c r="N39" s="9"/>
      <c r="O39" s="37"/>
      <c r="P39" s="9"/>
      <c r="Q39" s="37"/>
      <c r="R39" s="9"/>
      <c r="S39" s="37"/>
      <c r="T39" s="9"/>
      <c r="U39" s="37"/>
      <c r="V39" s="9"/>
      <c r="W39" s="37"/>
      <c r="X39" s="9"/>
      <c r="Y39" s="37"/>
      <c r="Z39" s="9"/>
      <c r="AA39" s="37"/>
      <c r="AB39" s="9"/>
      <c r="AC39" s="37"/>
      <c r="AD39" s="9"/>
      <c r="AE39" s="37"/>
      <c r="AF39" s="9"/>
      <c r="AG39" s="37"/>
      <c r="AH39" s="9"/>
      <c r="AI39" s="37"/>
      <c r="AJ39" s="9"/>
      <c r="AK39" s="37"/>
      <c r="AL39" s="9"/>
      <c r="AM39" s="37"/>
      <c r="AN39" s="9"/>
      <c r="AO39" s="37"/>
      <c r="AP39" s="9"/>
      <c r="AQ39" s="37"/>
      <c r="AR39" s="9"/>
      <c r="AS39" s="37"/>
      <c r="AT39" s="9"/>
      <c r="AU39" s="37"/>
      <c r="AV39" s="9"/>
      <c r="AW39" s="37"/>
      <c r="AX39" s="9"/>
      <c r="AY39" s="37"/>
      <c r="AZ39" s="9"/>
      <c r="BA39" s="37"/>
      <c r="BB39" s="9"/>
      <c r="BC39" s="37"/>
      <c r="BD39" s="9"/>
      <c r="BE39" s="37"/>
      <c r="BF39" s="9"/>
      <c r="BG39" s="5"/>
      <c r="BI39">
        <f>SUM(BF40:BF41)</f>
        <v>1032</v>
      </c>
      <c r="BK39" s="14">
        <f>BI38/BI39*100</f>
        <v>0</v>
      </c>
    </row>
    <row r="40" spans="5:63" ht="15" customHeight="1">
      <c r="E40" s="11" t="s">
        <v>6</v>
      </c>
      <c r="F40" s="9">
        <v>39</v>
      </c>
      <c r="G40" s="37"/>
      <c r="H40" s="9">
        <v>72</v>
      </c>
      <c r="I40" s="37"/>
      <c r="J40" s="9">
        <v>23</v>
      </c>
      <c r="K40" s="37"/>
      <c r="L40" s="9">
        <v>47</v>
      </c>
      <c r="M40" s="37"/>
      <c r="N40" s="9">
        <v>34</v>
      </c>
      <c r="O40" s="37"/>
      <c r="P40" s="9">
        <v>15</v>
      </c>
      <c r="Q40" s="37"/>
      <c r="R40" s="9">
        <v>23</v>
      </c>
      <c r="S40" s="37"/>
      <c r="T40" s="9">
        <v>102</v>
      </c>
      <c r="U40" s="37"/>
      <c r="V40" s="9">
        <v>50</v>
      </c>
      <c r="W40" s="37"/>
      <c r="X40" s="9">
        <v>9</v>
      </c>
      <c r="Y40" s="37"/>
      <c r="Z40" s="9">
        <v>20</v>
      </c>
      <c r="AA40" s="37"/>
      <c r="AB40" s="9">
        <v>48</v>
      </c>
      <c r="AC40" s="37"/>
      <c r="AD40" s="9">
        <v>14</v>
      </c>
      <c r="AE40" s="37"/>
      <c r="AF40" s="9">
        <v>22</v>
      </c>
      <c r="AG40" s="37"/>
      <c r="AH40" s="9">
        <v>28</v>
      </c>
      <c r="AI40" s="37"/>
      <c r="AJ40" s="9">
        <v>9</v>
      </c>
      <c r="AK40" s="37"/>
      <c r="AL40" s="9">
        <v>43</v>
      </c>
      <c r="AM40" s="37"/>
      <c r="AN40" s="9">
        <v>9</v>
      </c>
      <c r="AO40" s="37"/>
      <c r="AP40" s="9">
        <v>11</v>
      </c>
      <c r="AQ40" s="37"/>
      <c r="AR40" s="9">
        <v>11</v>
      </c>
      <c r="AS40" s="37"/>
      <c r="AT40" s="9">
        <v>11</v>
      </c>
      <c r="AU40" s="37"/>
      <c r="AV40" s="9">
        <v>34</v>
      </c>
      <c r="AW40" s="37"/>
      <c r="AX40" s="9">
        <v>30</v>
      </c>
      <c r="AY40" s="37"/>
      <c r="AZ40" s="9">
        <v>6</v>
      </c>
      <c r="BA40" s="37"/>
      <c r="BB40" s="9">
        <v>96</v>
      </c>
      <c r="BC40" s="37"/>
      <c r="BD40" s="9">
        <v>60</v>
      </c>
      <c r="BE40" s="37"/>
      <c r="BF40" s="9">
        <f>F40+H40+J40+L40+N40+P40+R40+T40+V40+X40+Z40+AB40+AD40+AF40+AH40+AJ40+AL40+AN40+AP40+AR40+AT40+AV40+AX40+AZ40+BB40+BD40</f>
        <v>866</v>
      </c>
      <c r="BG40" s="36">
        <f>(BF40+BF41)/(BF43+BF42+BF41+BF40)*100</f>
        <v>99.42196531791907</v>
      </c>
      <c r="BI40">
        <f>SUM(BF40:BF43)</f>
        <v>1038</v>
      </c>
      <c r="BK40" s="14">
        <f>BI39/BI40*100</f>
        <v>99.42196531791907</v>
      </c>
    </row>
    <row r="41" spans="5:71" ht="15" customHeight="1">
      <c r="E41" s="11" t="s">
        <v>7</v>
      </c>
      <c r="F41" s="9">
        <v>11</v>
      </c>
      <c r="G41" s="37"/>
      <c r="H41" s="9">
        <v>6</v>
      </c>
      <c r="I41" s="37"/>
      <c r="J41" s="9">
        <v>1</v>
      </c>
      <c r="K41" s="37"/>
      <c r="L41" s="9">
        <v>3</v>
      </c>
      <c r="M41" s="37"/>
      <c r="N41" s="9">
        <v>0</v>
      </c>
      <c r="O41" s="37"/>
      <c r="P41" s="9">
        <v>0</v>
      </c>
      <c r="Q41" s="37"/>
      <c r="R41" s="9">
        <v>2</v>
      </c>
      <c r="S41" s="37"/>
      <c r="T41" s="9">
        <v>3</v>
      </c>
      <c r="U41" s="37"/>
      <c r="V41" s="9">
        <v>0</v>
      </c>
      <c r="W41" s="37"/>
      <c r="X41" s="9">
        <v>0</v>
      </c>
      <c r="Y41" s="37"/>
      <c r="Z41" s="9">
        <v>2</v>
      </c>
      <c r="AA41" s="37"/>
      <c r="AB41" s="9">
        <v>2</v>
      </c>
      <c r="AC41" s="37"/>
      <c r="AD41" s="9">
        <v>3</v>
      </c>
      <c r="AE41" s="37"/>
      <c r="AF41" s="9">
        <v>1</v>
      </c>
      <c r="AG41" s="37"/>
      <c r="AH41" s="9">
        <v>0</v>
      </c>
      <c r="AI41" s="37"/>
      <c r="AJ41" s="9">
        <v>6</v>
      </c>
      <c r="AK41" s="37"/>
      <c r="AL41" s="9">
        <v>8</v>
      </c>
      <c r="AM41" s="37"/>
      <c r="AN41" s="9">
        <v>0</v>
      </c>
      <c r="AO41" s="37"/>
      <c r="AP41" s="9">
        <v>3</v>
      </c>
      <c r="AQ41" s="37"/>
      <c r="AR41" s="9">
        <v>9</v>
      </c>
      <c r="AS41" s="37"/>
      <c r="AT41" s="9">
        <v>5</v>
      </c>
      <c r="AU41" s="37"/>
      <c r="AV41" s="9">
        <v>6</v>
      </c>
      <c r="AW41" s="37"/>
      <c r="AX41" s="9">
        <v>5</v>
      </c>
      <c r="AY41" s="37"/>
      <c r="AZ41" s="9">
        <v>70</v>
      </c>
      <c r="BA41" s="37"/>
      <c r="BB41" s="9">
        <v>4</v>
      </c>
      <c r="BC41" s="37"/>
      <c r="BD41" s="9">
        <v>16</v>
      </c>
      <c r="BE41" s="37"/>
      <c r="BF41" s="9">
        <f>F41+H41+J41+L41+N41+P41+R41+T41+V41+X41+Z41+AB41+AD41+AF41+AH41+AJ41+AL41+AN41+AP41+AR41+AT41+AV41+AX41+AZ41+BB41+BD41</f>
        <v>166</v>
      </c>
      <c r="BG41" s="37"/>
      <c r="BK41" s="14"/>
      <c r="BS41" s="15">
        <f>SUM(F40:F43)</f>
        <v>52</v>
      </c>
    </row>
    <row r="42" spans="5:63" ht="15" customHeight="1">
      <c r="E42" s="11" t="s">
        <v>8</v>
      </c>
      <c r="F42" s="9">
        <v>1</v>
      </c>
      <c r="G42" s="37"/>
      <c r="H42" s="9">
        <v>0</v>
      </c>
      <c r="I42" s="37"/>
      <c r="J42" s="9">
        <v>0</v>
      </c>
      <c r="K42" s="37"/>
      <c r="L42" s="9">
        <v>0</v>
      </c>
      <c r="M42" s="37"/>
      <c r="N42" s="9">
        <v>0</v>
      </c>
      <c r="O42" s="37"/>
      <c r="P42" s="9">
        <v>0</v>
      </c>
      <c r="Q42" s="37"/>
      <c r="R42" s="9">
        <v>0</v>
      </c>
      <c r="S42" s="37"/>
      <c r="T42" s="9">
        <v>0</v>
      </c>
      <c r="U42" s="37"/>
      <c r="V42" s="9">
        <v>0</v>
      </c>
      <c r="W42" s="37"/>
      <c r="X42" s="9">
        <v>0</v>
      </c>
      <c r="Y42" s="37"/>
      <c r="Z42" s="9">
        <v>0</v>
      </c>
      <c r="AA42" s="37"/>
      <c r="AB42" s="9">
        <v>0</v>
      </c>
      <c r="AC42" s="37"/>
      <c r="AD42" s="9">
        <v>0</v>
      </c>
      <c r="AE42" s="37"/>
      <c r="AF42" s="9">
        <v>0</v>
      </c>
      <c r="AG42" s="37"/>
      <c r="AH42" s="9">
        <v>0</v>
      </c>
      <c r="AI42" s="37"/>
      <c r="AJ42" s="9">
        <v>0</v>
      </c>
      <c r="AK42" s="37"/>
      <c r="AL42" s="9">
        <v>0</v>
      </c>
      <c r="AM42" s="37"/>
      <c r="AN42" s="9">
        <v>0</v>
      </c>
      <c r="AO42" s="37"/>
      <c r="AP42" s="9">
        <v>0</v>
      </c>
      <c r="AQ42" s="37"/>
      <c r="AR42" s="9">
        <v>0</v>
      </c>
      <c r="AS42" s="37"/>
      <c r="AT42" s="9">
        <v>2</v>
      </c>
      <c r="AU42" s="37"/>
      <c r="AV42" s="9">
        <v>2</v>
      </c>
      <c r="AW42" s="37"/>
      <c r="AX42" s="9">
        <v>0</v>
      </c>
      <c r="AY42" s="37"/>
      <c r="AZ42" s="9">
        <v>0</v>
      </c>
      <c r="BA42" s="37"/>
      <c r="BB42" s="9">
        <v>0</v>
      </c>
      <c r="BC42" s="37"/>
      <c r="BD42" s="9">
        <v>0</v>
      </c>
      <c r="BE42" s="37"/>
      <c r="BF42" s="9">
        <f>F42+H42+J42+L42+N42+P42+R42+T42+V42+X42+Z42+AB42+AD42+AF42+AH42+AJ42+AL42+AN42+AP42+AR42+AT42+AV42+AX42+AZ42+BB42+BD42</f>
        <v>5</v>
      </c>
      <c r="BG42" s="37"/>
      <c r="BK42" s="14"/>
    </row>
    <row r="43" spans="5:63" ht="15" customHeight="1">
      <c r="E43" s="11" t="s">
        <v>9</v>
      </c>
      <c r="F43" s="9">
        <v>1</v>
      </c>
      <c r="G43" s="37"/>
      <c r="H43" s="9"/>
      <c r="I43" s="37"/>
      <c r="J43" s="9"/>
      <c r="K43" s="37"/>
      <c r="L43" s="9"/>
      <c r="M43" s="37"/>
      <c r="N43" s="9"/>
      <c r="O43" s="37"/>
      <c r="P43" s="9"/>
      <c r="Q43" s="37"/>
      <c r="R43" s="9"/>
      <c r="S43" s="37"/>
      <c r="T43" s="9"/>
      <c r="U43" s="37"/>
      <c r="V43" s="9"/>
      <c r="W43" s="37"/>
      <c r="X43" s="9"/>
      <c r="Y43" s="37"/>
      <c r="Z43" s="9"/>
      <c r="AA43" s="37"/>
      <c r="AB43" s="9"/>
      <c r="AC43" s="37"/>
      <c r="AD43" s="9"/>
      <c r="AE43" s="37"/>
      <c r="AF43" s="9"/>
      <c r="AG43" s="37"/>
      <c r="AH43" s="9"/>
      <c r="AI43" s="37"/>
      <c r="AJ43" s="9"/>
      <c r="AK43" s="37"/>
      <c r="AL43" s="9"/>
      <c r="AM43" s="37"/>
      <c r="AN43" s="9"/>
      <c r="AO43" s="37"/>
      <c r="AP43" s="9"/>
      <c r="AQ43" s="37"/>
      <c r="AR43" s="9"/>
      <c r="AS43" s="37"/>
      <c r="AT43" s="9"/>
      <c r="AU43" s="37"/>
      <c r="AV43" s="9"/>
      <c r="AW43" s="37"/>
      <c r="AX43" s="9"/>
      <c r="AY43" s="37"/>
      <c r="AZ43" s="9"/>
      <c r="BA43" s="37"/>
      <c r="BB43" s="9"/>
      <c r="BC43" s="37"/>
      <c r="BD43" s="9"/>
      <c r="BE43" s="37"/>
      <c r="BF43" s="9">
        <f>F43+H43+J43+L43+N43+P43+R43+T43+V43+X43+Z43+AB43+AD43+AF43+AH43+AJ43+AL43+AN43+AP43+AR43+AT43+AV43+AX43+AZ43+BB43+BD43</f>
        <v>1</v>
      </c>
      <c r="BG43" s="45"/>
      <c r="BK43" s="14"/>
    </row>
    <row r="44" spans="5:63" ht="10.5" customHeight="1">
      <c r="E44" s="18"/>
      <c r="F44" s="17"/>
      <c r="G44" s="37"/>
      <c r="H44" s="9"/>
      <c r="I44" s="37"/>
      <c r="J44" s="9"/>
      <c r="K44" s="37"/>
      <c r="L44" s="9"/>
      <c r="M44" s="37"/>
      <c r="N44" s="9"/>
      <c r="O44" s="37"/>
      <c r="P44" s="9"/>
      <c r="Q44" s="37"/>
      <c r="R44" s="9"/>
      <c r="S44" s="37"/>
      <c r="T44" s="9"/>
      <c r="U44" s="37"/>
      <c r="V44" s="9"/>
      <c r="W44" s="37"/>
      <c r="X44" s="9"/>
      <c r="Y44" s="37"/>
      <c r="Z44" s="9"/>
      <c r="AA44" s="37"/>
      <c r="AB44" s="9"/>
      <c r="AC44" s="37"/>
      <c r="AD44" s="9"/>
      <c r="AE44" s="37"/>
      <c r="AF44" s="9"/>
      <c r="AG44" s="37"/>
      <c r="AH44" s="9"/>
      <c r="AI44" s="37"/>
      <c r="AJ44" s="9"/>
      <c r="AK44" s="37"/>
      <c r="AL44" s="9"/>
      <c r="AM44" s="37"/>
      <c r="AN44" s="9"/>
      <c r="AO44" s="37"/>
      <c r="AP44" s="9"/>
      <c r="AQ44" s="37"/>
      <c r="AR44" s="9"/>
      <c r="AS44" s="37"/>
      <c r="AT44" s="9"/>
      <c r="AU44" s="37"/>
      <c r="AV44" s="9"/>
      <c r="AW44" s="37"/>
      <c r="AX44" s="9"/>
      <c r="AY44" s="37"/>
      <c r="AZ44" s="9"/>
      <c r="BA44" s="37"/>
      <c r="BB44" s="9"/>
      <c r="BC44" s="37"/>
      <c r="BD44" s="9"/>
      <c r="BE44" s="37"/>
      <c r="BF44" s="9"/>
      <c r="BG44" s="5"/>
      <c r="BK44" s="14"/>
    </row>
    <row r="45" spans="5:63" ht="24" customHeight="1">
      <c r="E45" s="12" t="s">
        <v>16</v>
      </c>
      <c r="F45" s="9"/>
      <c r="G45" s="37"/>
      <c r="H45" s="9"/>
      <c r="I45" s="37"/>
      <c r="J45" s="9"/>
      <c r="K45" s="37"/>
      <c r="L45" s="9"/>
      <c r="M45" s="37"/>
      <c r="N45" s="9"/>
      <c r="O45" s="37"/>
      <c r="P45" s="9"/>
      <c r="Q45" s="37"/>
      <c r="R45" s="9"/>
      <c r="S45" s="37"/>
      <c r="T45" s="9"/>
      <c r="U45" s="37"/>
      <c r="V45" s="9"/>
      <c r="W45" s="37"/>
      <c r="X45" s="9"/>
      <c r="Y45" s="37"/>
      <c r="Z45" s="9"/>
      <c r="AA45" s="37"/>
      <c r="AB45" s="9"/>
      <c r="AC45" s="37"/>
      <c r="AD45" s="9"/>
      <c r="AE45" s="37"/>
      <c r="AF45" s="9"/>
      <c r="AG45" s="37"/>
      <c r="AH45" s="9"/>
      <c r="AI45" s="37"/>
      <c r="AJ45" s="9"/>
      <c r="AK45" s="37"/>
      <c r="AL45" s="9"/>
      <c r="AM45" s="37"/>
      <c r="AN45" s="9"/>
      <c r="AO45" s="37"/>
      <c r="AP45" s="9"/>
      <c r="AQ45" s="37"/>
      <c r="AR45" s="9"/>
      <c r="AS45" s="37"/>
      <c r="AT45" s="9"/>
      <c r="AU45" s="37"/>
      <c r="AV45" s="9"/>
      <c r="AW45" s="37"/>
      <c r="AX45" s="9"/>
      <c r="AY45" s="37"/>
      <c r="AZ45" s="9"/>
      <c r="BA45" s="37"/>
      <c r="BB45" s="9"/>
      <c r="BC45" s="37"/>
      <c r="BD45" s="9"/>
      <c r="BE45" s="37"/>
      <c r="BF45" s="9"/>
      <c r="BG45" s="5"/>
      <c r="BI45">
        <f>SUM(BF46:BF47)</f>
        <v>1027</v>
      </c>
      <c r="BK45" s="14">
        <f>BI44/BI45*100</f>
        <v>0</v>
      </c>
    </row>
    <row r="46" spans="5:71" ht="15" customHeight="1">
      <c r="E46" s="11" t="s">
        <v>6</v>
      </c>
      <c r="F46" s="9">
        <v>38</v>
      </c>
      <c r="G46" s="37"/>
      <c r="H46" s="9">
        <v>72</v>
      </c>
      <c r="I46" s="37"/>
      <c r="J46" s="9">
        <v>23</v>
      </c>
      <c r="K46" s="37"/>
      <c r="L46" s="9">
        <v>47</v>
      </c>
      <c r="M46" s="37"/>
      <c r="N46" s="9">
        <v>34</v>
      </c>
      <c r="O46" s="37"/>
      <c r="P46" s="9">
        <v>15</v>
      </c>
      <c r="Q46" s="37"/>
      <c r="R46" s="9">
        <v>23</v>
      </c>
      <c r="S46" s="37"/>
      <c r="T46" s="9">
        <v>102</v>
      </c>
      <c r="U46" s="37"/>
      <c r="V46" s="9">
        <v>50</v>
      </c>
      <c r="W46" s="37"/>
      <c r="X46" s="9">
        <v>9</v>
      </c>
      <c r="Y46" s="37"/>
      <c r="Z46" s="9">
        <v>20</v>
      </c>
      <c r="AA46" s="37"/>
      <c r="AB46" s="9">
        <v>48</v>
      </c>
      <c r="AC46" s="37"/>
      <c r="AD46" s="9">
        <v>14</v>
      </c>
      <c r="AE46" s="37"/>
      <c r="AF46" s="9">
        <v>22</v>
      </c>
      <c r="AG46" s="37"/>
      <c r="AH46" s="9">
        <v>28</v>
      </c>
      <c r="AI46" s="37"/>
      <c r="AJ46" s="9">
        <v>9</v>
      </c>
      <c r="AK46" s="37"/>
      <c r="AL46" s="9">
        <v>43</v>
      </c>
      <c r="AM46" s="37"/>
      <c r="AN46" s="9">
        <v>9</v>
      </c>
      <c r="AO46" s="37"/>
      <c r="AP46" s="9">
        <v>11</v>
      </c>
      <c r="AQ46" s="37"/>
      <c r="AR46" s="9">
        <v>11</v>
      </c>
      <c r="AS46" s="37"/>
      <c r="AT46" s="9">
        <v>11</v>
      </c>
      <c r="AU46" s="37"/>
      <c r="AV46" s="9">
        <v>34</v>
      </c>
      <c r="AW46" s="37"/>
      <c r="AX46" s="9">
        <v>30</v>
      </c>
      <c r="AY46" s="37"/>
      <c r="AZ46" s="9">
        <v>6</v>
      </c>
      <c r="BA46" s="37"/>
      <c r="BB46" s="9">
        <v>96</v>
      </c>
      <c r="BC46" s="37"/>
      <c r="BD46" s="9">
        <v>60</v>
      </c>
      <c r="BE46" s="37"/>
      <c r="BF46" s="9">
        <f>F46+H46+J46+L46+N46+P46+R46+T46+V46+X46+Z46+AB46+AD46+AF46+AH46+AJ46+AL46+AN46+AP46+AR46+AT46+AV46+AX46+AZ46+BB46+BD46</f>
        <v>865</v>
      </c>
      <c r="BG46" s="36">
        <f>(BF46+BF47)/(BF49+BF48+BF47+BF46)*100</f>
        <v>98.94026974951831</v>
      </c>
      <c r="BI46">
        <f>SUM(BF46:BF49)</f>
        <v>1038</v>
      </c>
      <c r="BK46" s="14">
        <f>BI45/BI46*100</f>
        <v>98.94026974951831</v>
      </c>
      <c r="BS46" s="15">
        <f>SUM(F46:F49)</f>
        <v>52</v>
      </c>
    </row>
    <row r="47" spans="5:63" ht="15" customHeight="1">
      <c r="E47" s="11" t="s">
        <v>7</v>
      </c>
      <c r="F47" s="9">
        <v>7</v>
      </c>
      <c r="G47" s="37"/>
      <c r="H47" s="9">
        <v>6</v>
      </c>
      <c r="I47" s="37"/>
      <c r="J47" s="9">
        <v>1</v>
      </c>
      <c r="K47" s="37"/>
      <c r="L47" s="9">
        <v>3</v>
      </c>
      <c r="M47" s="37"/>
      <c r="N47" s="9">
        <v>0</v>
      </c>
      <c r="O47" s="37"/>
      <c r="P47" s="9">
        <v>0</v>
      </c>
      <c r="Q47" s="37"/>
      <c r="R47" s="9">
        <v>2</v>
      </c>
      <c r="S47" s="37"/>
      <c r="T47" s="9">
        <v>3</v>
      </c>
      <c r="U47" s="37"/>
      <c r="V47" s="9">
        <v>0</v>
      </c>
      <c r="W47" s="37"/>
      <c r="X47" s="9">
        <v>0</v>
      </c>
      <c r="Y47" s="37"/>
      <c r="Z47" s="9">
        <v>2</v>
      </c>
      <c r="AA47" s="37"/>
      <c r="AB47" s="9">
        <v>2</v>
      </c>
      <c r="AC47" s="37"/>
      <c r="AD47" s="9">
        <v>3</v>
      </c>
      <c r="AE47" s="37"/>
      <c r="AF47" s="9">
        <v>1</v>
      </c>
      <c r="AG47" s="37"/>
      <c r="AH47" s="9">
        <v>0</v>
      </c>
      <c r="AI47" s="37"/>
      <c r="AJ47" s="9">
        <v>6</v>
      </c>
      <c r="AK47" s="37"/>
      <c r="AL47" s="9">
        <v>8</v>
      </c>
      <c r="AM47" s="37"/>
      <c r="AN47" s="9">
        <v>0</v>
      </c>
      <c r="AO47" s="37"/>
      <c r="AP47" s="9">
        <v>3</v>
      </c>
      <c r="AQ47" s="37"/>
      <c r="AR47" s="9">
        <v>9</v>
      </c>
      <c r="AS47" s="37"/>
      <c r="AT47" s="9">
        <v>5</v>
      </c>
      <c r="AU47" s="37"/>
      <c r="AV47" s="9">
        <v>6</v>
      </c>
      <c r="AW47" s="37"/>
      <c r="AX47" s="9">
        <v>5</v>
      </c>
      <c r="AY47" s="37"/>
      <c r="AZ47" s="9">
        <v>70</v>
      </c>
      <c r="BA47" s="37"/>
      <c r="BB47" s="9">
        <v>4</v>
      </c>
      <c r="BC47" s="37"/>
      <c r="BD47" s="9">
        <v>16</v>
      </c>
      <c r="BE47" s="37"/>
      <c r="BF47" s="9">
        <f>F47+H47+J47+L47+N47+P47+R47+T47+V47+X47+Z47+AB47+AD47+AF47+AH47+AJ47+AL47+AN47+AP47+AR47+AT47+AV47+AX47+AZ47+BB47+BD47</f>
        <v>162</v>
      </c>
      <c r="BG47" s="37"/>
      <c r="BK47" s="14"/>
    </row>
    <row r="48" spans="5:63" ht="15" customHeight="1">
      <c r="E48" s="11" t="s">
        <v>8</v>
      </c>
      <c r="F48" s="9">
        <v>2</v>
      </c>
      <c r="G48" s="37"/>
      <c r="H48" s="9">
        <v>0</v>
      </c>
      <c r="I48" s="37"/>
      <c r="J48" s="9">
        <v>0</v>
      </c>
      <c r="K48" s="37"/>
      <c r="L48" s="9">
        <v>0</v>
      </c>
      <c r="M48" s="37"/>
      <c r="N48" s="9">
        <v>0</v>
      </c>
      <c r="O48" s="37"/>
      <c r="P48" s="9">
        <v>0</v>
      </c>
      <c r="Q48" s="37"/>
      <c r="R48" s="9">
        <v>0</v>
      </c>
      <c r="S48" s="37"/>
      <c r="T48" s="9">
        <v>0</v>
      </c>
      <c r="U48" s="37"/>
      <c r="V48" s="9">
        <v>0</v>
      </c>
      <c r="W48" s="37"/>
      <c r="X48" s="9">
        <v>0</v>
      </c>
      <c r="Y48" s="37"/>
      <c r="Z48" s="9">
        <v>0</v>
      </c>
      <c r="AA48" s="37"/>
      <c r="AB48" s="9">
        <v>0</v>
      </c>
      <c r="AC48" s="37"/>
      <c r="AD48" s="9">
        <v>0</v>
      </c>
      <c r="AE48" s="37"/>
      <c r="AF48" s="9">
        <v>0</v>
      </c>
      <c r="AG48" s="37"/>
      <c r="AH48" s="9">
        <v>0</v>
      </c>
      <c r="AI48" s="37"/>
      <c r="AJ48" s="9">
        <v>0</v>
      </c>
      <c r="AK48" s="37"/>
      <c r="AL48" s="9">
        <v>0</v>
      </c>
      <c r="AM48" s="37"/>
      <c r="AN48" s="9">
        <v>0</v>
      </c>
      <c r="AO48" s="37"/>
      <c r="AP48" s="9">
        <v>0</v>
      </c>
      <c r="AQ48" s="37"/>
      <c r="AR48" s="9">
        <v>0</v>
      </c>
      <c r="AS48" s="37"/>
      <c r="AT48" s="9">
        <v>2</v>
      </c>
      <c r="AU48" s="37"/>
      <c r="AV48" s="9">
        <v>2</v>
      </c>
      <c r="AW48" s="37"/>
      <c r="AX48" s="9">
        <v>0</v>
      </c>
      <c r="AY48" s="37"/>
      <c r="AZ48" s="9">
        <v>0</v>
      </c>
      <c r="BA48" s="37"/>
      <c r="BB48" s="9">
        <v>0</v>
      </c>
      <c r="BC48" s="37"/>
      <c r="BD48" s="9">
        <v>0</v>
      </c>
      <c r="BE48" s="37"/>
      <c r="BF48" s="9">
        <f>F48+H48+J48+L48+N48+P48+R48+T48+V48+X48+Z48+AB48+AD48+AF48+AH48+AJ48+AL48+AN48+AP48+AR48+AT48+AV48+AX48+AZ48+BB48+BD48</f>
        <v>6</v>
      </c>
      <c r="BG48" s="37"/>
      <c r="BK48" s="14"/>
    </row>
    <row r="49" spans="5:63" ht="15" customHeight="1">
      <c r="E49" s="11" t="s">
        <v>9</v>
      </c>
      <c r="F49" s="9">
        <v>5</v>
      </c>
      <c r="G49" s="37"/>
      <c r="H49" s="9"/>
      <c r="I49" s="37"/>
      <c r="J49" s="9"/>
      <c r="K49" s="37"/>
      <c r="L49" s="9"/>
      <c r="M49" s="37"/>
      <c r="N49" s="9"/>
      <c r="O49" s="37"/>
      <c r="P49" s="9"/>
      <c r="Q49" s="37"/>
      <c r="R49" s="9"/>
      <c r="S49" s="37"/>
      <c r="T49" s="9"/>
      <c r="U49" s="37"/>
      <c r="V49" s="9"/>
      <c r="W49" s="37"/>
      <c r="X49" s="9"/>
      <c r="Y49" s="37"/>
      <c r="Z49" s="9"/>
      <c r="AA49" s="37"/>
      <c r="AB49" s="9"/>
      <c r="AC49" s="37"/>
      <c r="AD49" s="9"/>
      <c r="AE49" s="37"/>
      <c r="AF49" s="9"/>
      <c r="AG49" s="37"/>
      <c r="AH49" s="9"/>
      <c r="AI49" s="37"/>
      <c r="AJ49" s="9"/>
      <c r="AK49" s="37"/>
      <c r="AL49" s="9"/>
      <c r="AM49" s="37"/>
      <c r="AN49" s="9"/>
      <c r="AO49" s="37"/>
      <c r="AP49" s="9"/>
      <c r="AQ49" s="37"/>
      <c r="AR49" s="9"/>
      <c r="AS49" s="37"/>
      <c r="AT49" s="9"/>
      <c r="AU49" s="37"/>
      <c r="AV49" s="9"/>
      <c r="AW49" s="37"/>
      <c r="AX49" s="9"/>
      <c r="AY49" s="37"/>
      <c r="AZ49" s="9"/>
      <c r="BA49" s="37"/>
      <c r="BB49" s="9"/>
      <c r="BC49" s="37"/>
      <c r="BD49" s="9"/>
      <c r="BE49" s="37"/>
      <c r="BF49" s="9">
        <f>F49+H49+J49+L49+N49+P49+R49+T49+V49+X49+Z49+AB49+AD49+AF49+AH49+AJ49+AL49+AN49+AP49+AR49+AT49+AV49+AX49+AZ49+BB49+BD49</f>
        <v>5</v>
      </c>
      <c r="BG49" s="45"/>
      <c r="BK49" s="14"/>
    </row>
    <row r="50" spans="5:63" ht="9" customHeight="1">
      <c r="E50" s="18"/>
      <c r="F50" s="17"/>
      <c r="G50" s="37"/>
      <c r="H50" s="9"/>
      <c r="I50" s="37"/>
      <c r="J50" s="9"/>
      <c r="K50" s="37"/>
      <c r="L50" s="9"/>
      <c r="M50" s="37"/>
      <c r="N50" s="9"/>
      <c r="O50" s="37"/>
      <c r="P50" s="9"/>
      <c r="Q50" s="37"/>
      <c r="R50" s="9"/>
      <c r="S50" s="37"/>
      <c r="T50" s="9"/>
      <c r="U50" s="37"/>
      <c r="V50" s="9"/>
      <c r="W50" s="37"/>
      <c r="X50" s="9"/>
      <c r="Y50" s="37"/>
      <c r="Z50" s="9"/>
      <c r="AA50" s="37"/>
      <c r="AB50" s="9"/>
      <c r="AC50" s="37"/>
      <c r="AD50" s="9"/>
      <c r="AE50" s="37"/>
      <c r="AF50" s="9"/>
      <c r="AG50" s="37"/>
      <c r="AH50" s="9"/>
      <c r="AI50" s="37"/>
      <c r="AJ50" s="9"/>
      <c r="AK50" s="37"/>
      <c r="AL50" s="9"/>
      <c r="AM50" s="37"/>
      <c r="AN50" s="9"/>
      <c r="AO50" s="37"/>
      <c r="AP50" s="9"/>
      <c r="AQ50" s="37"/>
      <c r="AR50" s="9"/>
      <c r="AS50" s="37"/>
      <c r="AT50" s="9"/>
      <c r="AU50" s="37"/>
      <c r="AV50" s="9"/>
      <c r="AW50" s="37"/>
      <c r="AX50" s="9"/>
      <c r="AY50" s="37"/>
      <c r="AZ50" s="9"/>
      <c r="BA50" s="37"/>
      <c r="BB50" s="9"/>
      <c r="BC50" s="37"/>
      <c r="BD50" s="9"/>
      <c r="BE50" s="37"/>
      <c r="BF50" s="9"/>
      <c r="BG50" s="5"/>
      <c r="BK50" s="14"/>
    </row>
    <row r="51" spans="5:63" ht="34.5" customHeight="1">
      <c r="E51" s="4" t="s">
        <v>17</v>
      </c>
      <c r="F51" s="9"/>
      <c r="G51" s="37"/>
      <c r="H51" s="9"/>
      <c r="I51" s="37"/>
      <c r="J51" s="9"/>
      <c r="K51" s="37"/>
      <c r="L51" s="9"/>
      <c r="M51" s="37"/>
      <c r="N51" s="9"/>
      <c r="O51" s="37"/>
      <c r="P51" s="9"/>
      <c r="Q51" s="37"/>
      <c r="R51" s="9"/>
      <c r="S51" s="37"/>
      <c r="T51" s="9"/>
      <c r="U51" s="37"/>
      <c r="V51" s="9"/>
      <c r="W51" s="37"/>
      <c r="X51" s="9"/>
      <c r="Y51" s="37"/>
      <c r="Z51" s="9"/>
      <c r="AA51" s="37"/>
      <c r="AB51" s="9"/>
      <c r="AC51" s="37"/>
      <c r="AD51" s="9"/>
      <c r="AE51" s="37"/>
      <c r="AF51" s="9"/>
      <c r="AG51" s="37"/>
      <c r="AH51" s="9"/>
      <c r="AI51" s="37"/>
      <c r="AJ51" s="9"/>
      <c r="AK51" s="37"/>
      <c r="AL51" s="9"/>
      <c r="AM51" s="37"/>
      <c r="AN51" s="9"/>
      <c r="AO51" s="37"/>
      <c r="AP51" s="9"/>
      <c r="AQ51" s="37"/>
      <c r="AR51" s="9"/>
      <c r="AS51" s="37"/>
      <c r="AT51" s="9"/>
      <c r="AU51" s="37"/>
      <c r="AV51" s="9"/>
      <c r="AW51" s="37"/>
      <c r="AX51" s="9"/>
      <c r="AY51" s="37"/>
      <c r="AZ51" s="9"/>
      <c r="BA51" s="37"/>
      <c r="BB51" s="9"/>
      <c r="BC51" s="37"/>
      <c r="BD51" s="9"/>
      <c r="BE51" s="37"/>
      <c r="BF51" s="9"/>
      <c r="BG51" s="5"/>
      <c r="BI51">
        <f>SUM(BF52:BF53)</f>
        <v>1032</v>
      </c>
      <c r="BK51" s="14">
        <f>BI50/BI51*100</f>
        <v>0</v>
      </c>
    </row>
    <row r="52" spans="5:63" ht="15" customHeight="1">
      <c r="E52" s="11" t="s">
        <v>6</v>
      </c>
      <c r="F52" s="9">
        <v>37</v>
      </c>
      <c r="G52" s="37"/>
      <c r="H52" s="9">
        <v>72</v>
      </c>
      <c r="I52" s="37"/>
      <c r="J52" s="9">
        <v>23</v>
      </c>
      <c r="K52" s="37"/>
      <c r="L52" s="9">
        <v>47</v>
      </c>
      <c r="M52" s="37"/>
      <c r="N52" s="9">
        <v>34</v>
      </c>
      <c r="O52" s="37"/>
      <c r="P52" s="9">
        <v>15</v>
      </c>
      <c r="Q52" s="37"/>
      <c r="R52" s="9">
        <v>23</v>
      </c>
      <c r="S52" s="37"/>
      <c r="T52" s="9">
        <v>102</v>
      </c>
      <c r="U52" s="37"/>
      <c r="V52" s="9">
        <v>50</v>
      </c>
      <c r="W52" s="37"/>
      <c r="X52" s="9">
        <v>9</v>
      </c>
      <c r="Y52" s="37"/>
      <c r="Z52" s="9">
        <v>20</v>
      </c>
      <c r="AA52" s="37"/>
      <c r="AB52" s="9">
        <v>48</v>
      </c>
      <c r="AC52" s="37"/>
      <c r="AD52" s="9">
        <v>14</v>
      </c>
      <c r="AE52" s="37"/>
      <c r="AF52" s="9">
        <v>22</v>
      </c>
      <c r="AG52" s="37"/>
      <c r="AH52" s="9">
        <v>28</v>
      </c>
      <c r="AI52" s="37"/>
      <c r="AJ52" s="9">
        <v>9</v>
      </c>
      <c r="AK52" s="37"/>
      <c r="AL52" s="9">
        <v>43</v>
      </c>
      <c r="AM52" s="37"/>
      <c r="AN52" s="9">
        <v>9</v>
      </c>
      <c r="AO52" s="37"/>
      <c r="AP52" s="9">
        <v>11</v>
      </c>
      <c r="AQ52" s="37"/>
      <c r="AR52" s="9">
        <v>11</v>
      </c>
      <c r="AS52" s="37"/>
      <c r="AT52" s="9">
        <v>11</v>
      </c>
      <c r="AU52" s="37"/>
      <c r="AV52" s="9">
        <v>34</v>
      </c>
      <c r="AW52" s="37"/>
      <c r="AX52" s="9">
        <v>30</v>
      </c>
      <c r="AY52" s="37"/>
      <c r="AZ52" s="9">
        <v>6</v>
      </c>
      <c r="BA52" s="37"/>
      <c r="BB52" s="9">
        <v>96</v>
      </c>
      <c r="BC52" s="37"/>
      <c r="BD52" s="9">
        <v>60</v>
      </c>
      <c r="BE52" s="37"/>
      <c r="BF52" s="9">
        <f>F52+H52+J52+L52+N52+P52+R52+T52+V52+X52+Z52+AB52+AD52+AF52+AH52+AJ52+AL52+AN52+AP52+AR52+AT52+AV52+AX52+AZ52+BB52+BD52</f>
        <v>864</v>
      </c>
      <c r="BG52" s="36">
        <f>(BF52+BF53)/(BF52+BF53+BF54+BF55)*100</f>
        <v>99.42196531791907</v>
      </c>
      <c r="BI52">
        <f>SUM(BF52:BF55)</f>
        <v>1038</v>
      </c>
      <c r="BK52" s="14">
        <f>BI51/BI52*100</f>
        <v>99.42196531791907</v>
      </c>
    </row>
    <row r="53" spans="5:71" ht="15" customHeight="1">
      <c r="E53" s="11" t="s">
        <v>7</v>
      </c>
      <c r="F53" s="9">
        <v>13</v>
      </c>
      <c r="G53" s="37"/>
      <c r="H53" s="9">
        <v>6</v>
      </c>
      <c r="I53" s="37"/>
      <c r="J53" s="9">
        <v>1</v>
      </c>
      <c r="K53" s="37"/>
      <c r="L53" s="9">
        <v>3</v>
      </c>
      <c r="M53" s="37"/>
      <c r="N53" s="9">
        <v>0</v>
      </c>
      <c r="O53" s="37"/>
      <c r="P53" s="9">
        <v>0</v>
      </c>
      <c r="Q53" s="37"/>
      <c r="R53" s="9">
        <v>2</v>
      </c>
      <c r="S53" s="37"/>
      <c r="T53" s="9">
        <v>3</v>
      </c>
      <c r="U53" s="37"/>
      <c r="V53" s="9">
        <v>0</v>
      </c>
      <c r="W53" s="37"/>
      <c r="X53" s="9">
        <v>0</v>
      </c>
      <c r="Y53" s="37"/>
      <c r="Z53" s="9">
        <v>2</v>
      </c>
      <c r="AA53" s="37"/>
      <c r="AB53" s="9">
        <v>2</v>
      </c>
      <c r="AC53" s="37"/>
      <c r="AD53" s="9">
        <v>3</v>
      </c>
      <c r="AE53" s="37"/>
      <c r="AF53" s="9">
        <v>1</v>
      </c>
      <c r="AG53" s="37"/>
      <c r="AH53" s="9">
        <v>0</v>
      </c>
      <c r="AI53" s="37"/>
      <c r="AJ53" s="9">
        <v>6</v>
      </c>
      <c r="AK53" s="37"/>
      <c r="AL53" s="9">
        <v>8</v>
      </c>
      <c r="AM53" s="37"/>
      <c r="AN53" s="9">
        <v>0</v>
      </c>
      <c r="AO53" s="37"/>
      <c r="AP53" s="9">
        <v>3</v>
      </c>
      <c r="AQ53" s="37"/>
      <c r="AR53" s="9">
        <v>9</v>
      </c>
      <c r="AS53" s="37"/>
      <c r="AT53" s="9">
        <v>5</v>
      </c>
      <c r="AU53" s="37"/>
      <c r="AV53" s="9">
        <v>6</v>
      </c>
      <c r="AW53" s="37"/>
      <c r="AX53" s="9">
        <v>5</v>
      </c>
      <c r="AY53" s="37"/>
      <c r="AZ53" s="9">
        <v>70</v>
      </c>
      <c r="BA53" s="37"/>
      <c r="BB53" s="9">
        <v>4</v>
      </c>
      <c r="BC53" s="37"/>
      <c r="BD53" s="9">
        <v>16</v>
      </c>
      <c r="BE53" s="37"/>
      <c r="BF53" s="9">
        <f>F53+H53+J53+L53+N53+P53+R53+T53+V53+X53+Z53+AB53+AD53+AF53+AH53+AJ53+AL53+AN53+AP53+AR53+AT53+AV53+AX53+AZ53+BB53+BD53</f>
        <v>168</v>
      </c>
      <c r="BG53" s="37"/>
      <c r="BK53" s="14"/>
      <c r="BS53" s="15">
        <f>SUM(F52:F55)</f>
        <v>52</v>
      </c>
    </row>
    <row r="54" spans="5:63" ht="15" customHeight="1">
      <c r="E54" s="11" t="s">
        <v>8</v>
      </c>
      <c r="F54" s="9">
        <v>0</v>
      </c>
      <c r="G54" s="37"/>
      <c r="H54" s="9">
        <v>0</v>
      </c>
      <c r="I54" s="37"/>
      <c r="J54" s="9">
        <v>0</v>
      </c>
      <c r="K54" s="37"/>
      <c r="L54" s="9">
        <v>0</v>
      </c>
      <c r="M54" s="37"/>
      <c r="N54" s="9">
        <v>0</v>
      </c>
      <c r="O54" s="37"/>
      <c r="P54" s="9">
        <v>0</v>
      </c>
      <c r="Q54" s="37"/>
      <c r="R54" s="9">
        <v>0</v>
      </c>
      <c r="S54" s="37"/>
      <c r="T54" s="9">
        <v>0</v>
      </c>
      <c r="U54" s="37"/>
      <c r="V54" s="9">
        <v>0</v>
      </c>
      <c r="W54" s="37"/>
      <c r="X54" s="9">
        <v>0</v>
      </c>
      <c r="Y54" s="37"/>
      <c r="Z54" s="9">
        <v>0</v>
      </c>
      <c r="AA54" s="37"/>
      <c r="AB54" s="9">
        <v>0</v>
      </c>
      <c r="AC54" s="37"/>
      <c r="AD54" s="9">
        <v>0</v>
      </c>
      <c r="AE54" s="37"/>
      <c r="AF54" s="9">
        <v>0</v>
      </c>
      <c r="AG54" s="37"/>
      <c r="AH54" s="9">
        <v>0</v>
      </c>
      <c r="AI54" s="37"/>
      <c r="AJ54" s="9">
        <v>0</v>
      </c>
      <c r="AK54" s="37"/>
      <c r="AL54" s="9">
        <v>0</v>
      </c>
      <c r="AM54" s="37"/>
      <c r="AN54" s="9">
        <v>0</v>
      </c>
      <c r="AO54" s="37"/>
      <c r="AP54" s="9">
        <v>0</v>
      </c>
      <c r="AQ54" s="37"/>
      <c r="AR54" s="9">
        <v>0</v>
      </c>
      <c r="AS54" s="37"/>
      <c r="AT54" s="9">
        <v>2</v>
      </c>
      <c r="AU54" s="37"/>
      <c r="AV54" s="9">
        <v>2</v>
      </c>
      <c r="AW54" s="37"/>
      <c r="AX54" s="9">
        <v>0</v>
      </c>
      <c r="AY54" s="37"/>
      <c r="AZ54" s="9">
        <v>0</v>
      </c>
      <c r="BA54" s="37"/>
      <c r="BB54" s="9">
        <v>0</v>
      </c>
      <c r="BC54" s="37"/>
      <c r="BD54" s="9">
        <v>0</v>
      </c>
      <c r="BE54" s="37"/>
      <c r="BF54" s="9">
        <f>F54+H54+J54+L54+N54+P54+R54+T54+V54+X54+Z54+AB54+AD54+AF54+AH54+AJ54+AL54+AN54+AP54+AR54+AT54+AV54+AX54+AZ54+BB54+BD54</f>
        <v>4</v>
      </c>
      <c r="BG54" s="37"/>
      <c r="BK54" s="14"/>
    </row>
    <row r="55" spans="5:59" ht="15" customHeight="1">
      <c r="E55" s="11" t="s">
        <v>9</v>
      </c>
      <c r="F55" s="9">
        <v>2</v>
      </c>
      <c r="G55" s="37"/>
      <c r="H55" s="9"/>
      <c r="I55" s="37"/>
      <c r="J55" s="9"/>
      <c r="K55" s="37"/>
      <c r="L55" s="9"/>
      <c r="M55" s="37"/>
      <c r="N55" s="9"/>
      <c r="O55" s="37"/>
      <c r="P55" s="9"/>
      <c r="Q55" s="37"/>
      <c r="R55" s="9"/>
      <c r="S55" s="37"/>
      <c r="T55" s="9"/>
      <c r="U55" s="37"/>
      <c r="V55" s="9"/>
      <c r="W55" s="37"/>
      <c r="X55" s="9"/>
      <c r="Y55" s="37"/>
      <c r="Z55" s="9"/>
      <c r="AA55" s="37"/>
      <c r="AB55" s="9"/>
      <c r="AC55" s="37"/>
      <c r="AD55" s="9"/>
      <c r="AE55" s="37"/>
      <c r="AF55" s="9"/>
      <c r="AG55" s="37"/>
      <c r="AH55" s="9"/>
      <c r="AI55" s="37"/>
      <c r="AJ55" s="9"/>
      <c r="AK55" s="37"/>
      <c r="AL55" s="9"/>
      <c r="AM55" s="37"/>
      <c r="AN55" s="9"/>
      <c r="AO55" s="37"/>
      <c r="AP55" s="9"/>
      <c r="AQ55" s="37"/>
      <c r="AR55" s="9"/>
      <c r="AS55" s="37"/>
      <c r="AT55" s="9"/>
      <c r="AU55" s="37"/>
      <c r="AV55" s="9"/>
      <c r="AW55" s="37"/>
      <c r="AX55" s="9"/>
      <c r="AY55" s="37"/>
      <c r="AZ55" s="9"/>
      <c r="BA55" s="37"/>
      <c r="BB55" s="9"/>
      <c r="BC55" s="37"/>
      <c r="BD55" s="9"/>
      <c r="BE55" s="37"/>
      <c r="BF55" s="9">
        <f>F55+H55+J55+L55+N55+P55+R55+T55+V55+X55+Z55+AB55+AD55+AF55+AH55+AJ55+AL55+AN55+AP55+AR55+AT55+AV55+AX55+AZ55+BB55+BD55</f>
        <v>2</v>
      </c>
      <c r="BG55" s="45"/>
    </row>
    <row r="57" ht="30" customHeight="1">
      <c r="E57" s="1"/>
    </row>
  </sheetData>
  <sheetProtection deleteColumns="0" deleteRows="0" selectLockedCells="1" selectUnlockedCells="1"/>
  <mergeCells count="95">
    <mergeCell ref="P6:Q6"/>
    <mergeCell ref="P7:Q7"/>
    <mergeCell ref="V7:W7"/>
    <mergeCell ref="X6:Y6"/>
    <mergeCell ref="X7:Y7"/>
    <mergeCell ref="AF6:AG6"/>
    <mergeCell ref="AF7:AG7"/>
    <mergeCell ref="L6:M6"/>
    <mergeCell ref="L7:M7"/>
    <mergeCell ref="N6:O6"/>
    <mergeCell ref="N7:O7"/>
    <mergeCell ref="F6:G6"/>
    <mergeCell ref="H6:I6"/>
    <mergeCell ref="H7:I7"/>
    <mergeCell ref="J6:K6"/>
    <mergeCell ref="J7:K7"/>
    <mergeCell ref="W9:W55"/>
    <mergeCell ref="Y9:Y55"/>
    <mergeCell ref="R6:S6"/>
    <mergeCell ref="R7:S7"/>
    <mergeCell ref="T6:U6"/>
    <mergeCell ref="T7:U7"/>
    <mergeCell ref="U9:U55"/>
    <mergeCell ref="V6:W6"/>
    <mergeCell ref="AA9:AA55"/>
    <mergeCell ref="AC9:AC55"/>
    <mergeCell ref="AD6:AE6"/>
    <mergeCell ref="AD7:AE7"/>
    <mergeCell ref="Z6:AA6"/>
    <mergeCell ref="Z7:AA7"/>
    <mergeCell ref="AB6:AC6"/>
    <mergeCell ref="AB7:AC7"/>
    <mergeCell ref="AL6:AM6"/>
    <mergeCell ref="AL7:AM7"/>
    <mergeCell ref="AN6:AO6"/>
    <mergeCell ref="AE9:AE55"/>
    <mergeCell ref="AG9:AG55"/>
    <mergeCell ref="AH6:AI6"/>
    <mergeCell ref="AH7:AI7"/>
    <mergeCell ref="AJ6:AK6"/>
    <mergeCell ref="AJ7:AK7"/>
    <mergeCell ref="BD6:BE6"/>
    <mergeCell ref="BD7:BE7"/>
    <mergeCell ref="AR7:AS7"/>
    <mergeCell ref="AQ9:AQ55"/>
    <mergeCell ref="AS9:AS55"/>
    <mergeCell ref="AO9:AO55"/>
    <mergeCell ref="AT7:AU7"/>
    <mergeCell ref="AZ6:BA6"/>
    <mergeCell ref="BB7:BC7"/>
    <mergeCell ref="BG10:BG13"/>
    <mergeCell ref="BC9:BC55"/>
    <mergeCell ref="BG40:BG43"/>
    <mergeCell ref="BG28:BG31"/>
    <mergeCell ref="BG16:BG19"/>
    <mergeCell ref="AR6:AS6"/>
    <mergeCell ref="BE9:BE55"/>
    <mergeCell ref="BF6:BG6"/>
    <mergeCell ref="BF7:BG7"/>
    <mergeCell ref="BG34:BG37"/>
    <mergeCell ref="BG22:BG26"/>
    <mergeCell ref="BG52:BG55"/>
    <mergeCell ref="BG46:BG49"/>
    <mergeCell ref="AZ7:BA7"/>
    <mergeCell ref="BB6:BC6"/>
    <mergeCell ref="G9:G55"/>
    <mergeCell ref="I9:I55"/>
    <mergeCell ref="K9:K55"/>
    <mergeCell ref="M9:M55"/>
    <mergeCell ref="E6:E8"/>
    <mergeCell ref="AX6:AY6"/>
    <mergeCell ref="AX7:AY7"/>
    <mergeCell ref="AV6:AW6"/>
    <mergeCell ref="AV7:AW7"/>
    <mergeCell ref="AN7:AO7"/>
    <mergeCell ref="O9:O55"/>
    <mergeCell ref="Q9:Q55"/>
    <mergeCell ref="S9:S55"/>
    <mergeCell ref="BA9:BA55"/>
    <mergeCell ref="AW9:AW55"/>
    <mergeCell ref="AY9:AY55"/>
    <mergeCell ref="AM9:AM55"/>
    <mergeCell ref="AU9:AU55"/>
    <mergeCell ref="AI9:AI55"/>
    <mergeCell ref="AK9:AK55"/>
    <mergeCell ref="BS8:BU8"/>
    <mergeCell ref="BV8:BX8"/>
    <mergeCell ref="F7:G8"/>
    <mergeCell ref="BS4:BW4"/>
    <mergeCell ref="BS6:BX6"/>
    <mergeCell ref="BS7:BU7"/>
    <mergeCell ref="BV7:BX7"/>
    <mergeCell ref="AT6:AU6"/>
    <mergeCell ref="AP6:AQ6"/>
    <mergeCell ref="AP7:AQ7"/>
  </mergeCells>
  <printOptions/>
  <pageMargins left="0.5905511811023623" right="0.1968503937007874" top="0.3937007874015748" bottom="0.3937007874015748" header="0.11811023622047245" footer="0.1968503937007874"/>
  <pageSetup horizontalDpi="600" verticalDpi="600" orientation="portrait" paperSize="9" scale="70" r:id="rId1"/>
  <colBreaks count="5" manualBreakCount="5">
    <brk id="15" max="54" man="1"/>
    <brk id="25" max="54" man="1"/>
    <brk id="35" max="54" man="1"/>
    <brk id="45" max="54" man="1"/>
    <brk id="5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Саидова</dc:creator>
  <cp:keywords/>
  <dc:description/>
  <cp:lastModifiedBy>админ</cp:lastModifiedBy>
  <cp:lastPrinted>2019-03-05T15:41:51Z</cp:lastPrinted>
  <dcterms:created xsi:type="dcterms:W3CDTF">2017-04-06T11:45:38Z</dcterms:created>
  <dcterms:modified xsi:type="dcterms:W3CDTF">2019-03-12T13:57:49Z</dcterms:modified>
  <cp:category/>
  <cp:version/>
  <cp:contentType/>
  <cp:contentStatus/>
</cp:coreProperties>
</file>