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hot\Desktop\МЕНЮ зима-весна 5-11 классы с ТК\"/>
    </mc:Choice>
  </mc:AlternateContent>
  <xr:revisionPtr revIDLastSave="0" documentId="13_ncr:1_{4FCD051B-364F-4FFD-AF43-1029F019AFF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ето - осень" sheetId="1" r:id="rId1"/>
    <sheet name="зима - весна" sheetId="2" r:id="rId2"/>
  </sheets>
  <externalReferences>
    <externalReference r:id="rId3"/>
    <externalReference r:id="rId4"/>
  </externalReferences>
  <definedNames>
    <definedName name="_xlnm.Print_Area" localSheetId="1">'зима - весна'!$A$1:$R$480</definedName>
    <definedName name="_xlnm.Print_Area" localSheetId="0">'лето - осень'!$A$1:$R$433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5" i="1" l="1"/>
  <c r="D315" i="1" l="1"/>
  <c r="G215" i="1"/>
  <c r="F284" i="1" l="1"/>
  <c r="E284" i="1"/>
  <c r="F114" i="1"/>
  <c r="E114" i="1"/>
  <c r="D114" i="1"/>
  <c r="C347" i="1" l="1"/>
  <c r="C345" i="1"/>
  <c r="D345" i="1"/>
  <c r="D348" i="1" s="1"/>
  <c r="E345" i="1"/>
  <c r="C219" i="1"/>
  <c r="C386" i="1" l="1"/>
  <c r="C312" i="1"/>
  <c r="C288" i="1"/>
  <c r="C220" i="1"/>
  <c r="C141" i="1"/>
  <c r="D416" i="1" l="1"/>
  <c r="E416" i="1"/>
  <c r="F416" i="1"/>
  <c r="G416" i="1"/>
  <c r="G430" i="1" s="1"/>
  <c r="C416" i="1"/>
  <c r="D393" i="1"/>
  <c r="E393" i="1"/>
  <c r="F393" i="1"/>
  <c r="G393" i="1"/>
  <c r="D360" i="1"/>
  <c r="E360" i="1"/>
  <c r="F360" i="1"/>
  <c r="G360" i="1"/>
  <c r="E326" i="1"/>
  <c r="F326" i="1"/>
  <c r="G326" i="1"/>
  <c r="D295" i="1"/>
  <c r="F295" i="1"/>
  <c r="G295" i="1"/>
  <c r="F229" i="1"/>
  <c r="D193" i="1"/>
  <c r="F193" i="1"/>
  <c r="G193" i="1"/>
  <c r="D159" i="1"/>
  <c r="E159" i="1"/>
  <c r="F159" i="1"/>
  <c r="G159" i="1"/>
  <c r="C159" i="1"/>
  <c r="D147" i="1"/>
  <c r="E147" i="1"/>
  <c r="E161" i="1" s="1"/>
  <c r="F147" i="1"/>
  <c r="G147" i="1"/>
  <c r="C147" i="1"/>
  <c r="D124" i="1"/>
  <c r="E124" i="1"/>
  <c r="F124" i="1"/>
  <c r="G124" i="1"/>
  <c r="F92" i="1"/>
  <c r="G92" i="1"/>
  <c r="E92" i="1"/>
  <c r="D92" i="1"/>
  <c r="C92" i="1"/>
  <c r="G80" i="1"/>
  <c r="F80" i="1"/>
  <c r="E80" i="1"/>
  <c r="D80" i="1"/>
  <c r="C80" i="1"/>
  <c r="E57" i="1"/>
  <c r="D57" i="1"/>
  <c r="C57" i="1"/>
  <c r="D430" i="1" l="1"/>
  <c r="F430" i="1"/>
  <c r="E430" i="1"/>
  <c r="F161" i="1"/>
  <c r="D161" i="1"/>
  <c r="F126" i="1"/>
  <c r="D126" i="1"/>
  <c r="F94" i="1"/>
  <c r="E94" i="1"/>
  <c r="D94" i="1"/>
  <c r="E126" i="1"/>
  <c r="G161" i="1"/>
  <c r="G126" i="1"/>
  <c r="G297" i="1"/>
  <c r="D297" i="1"/>
  <c r="F297" i="1"/>
  <c r="G229" i="1"/>
  <c r="E229" i="1"/>
  <c r="D229" i="1"/>
  <c r="G94" i="1"/>
  <c r="E195" i="1"/>
  <c r="E328" i="1"/>
  <c r="G362" i="1"/>
  <c r="G315" i="1"/>
  <c r="G328" i="1" s="1"/>
  <c r="D328" i="1"/>
  <c r="G195" i="1"/>
  <c r="E362" i="1"/>
  <c r="C311" i="1"/>
  <c r="F195" i="1"/>
  <c r="D362" i="1"/>
  <c r="F395" i="1"/>
  <c r="G46" i="1"/>
  <c r="G59" i="1" s="1"/>
  <c r="G395" i="1"/>
  <c r="C382" i="1"/>
  <c r="E395" i="1"/>
  <c r="F46" i="1"/>
  <c r="F59" i="1" s="1"/>
  <c r="D46" i="1"/>
  <c r="D59" i="1" s="1"/>
  <c r="D195" i="1"/>
  <c r="E46" i="1"/>
  <c r="E59" i="1" s="1"/>
  <c r="D395" i="1" l="1"/>
  <c r="F315" i="1"/>
  <c r="F328" i="1" s="1"/>
  <c r="F362" i="1"/>
  <c r="D264" i="1" l="1"/>
  <c r="E264" i="1"/>
  <c r="F264" i="1"/>
  <c r="G264" i="1"/>
  <c r="E297" i="1" l="1"/>
</calcChain>
</file>

<file path=xl/sharedStrings.xml><?xml version="1.0" encoding="utf-8"?>
<sst xmlns="http://schemas.openxmlformats.org/spreadsheetml/2006/main" count="573" uniqueCount="189">
  <si>
    <t>(г)</t>
  </si>
  <si>
    <t>Пищевые  вещества</t>
  </si>
  <si>
    <t>Прием пищи</t>
  </si>
  <si>
    <t>Масса порции</t>
  </si>
  <si>
    <t>Энсргетическая ценность</t>
  </si>
  <si>
    <t>Наименование блюда</t>
  </si>
  <si>
    <t>Итого за день по СанПиН</t>
  </si>
  <si>
    <t>Отклонение</t>
  </si>
  <si>
    <t>ОБЕД</t>
  </si>
  <si>
    <t>ЗАВТРАК</t>
  </si>
  <si>
    <t>№ Рецептуры</t>
  </si>
  <si>
    <t>День: третий</t>
  </si>
  <si>
    <t>День: четвертый</t>
  </si>
  <si>
    <t>День: пятый</t>
  </si>
  <si>
    <t>Неделя: вторая</t>
  </si>
  <si>
    <t>Неделя:вторая</t>
  </si>
  <si>
    <t>День: первый</t>
  </si>
  <si>
    <t>Неделя: первая</t>
  </si>
  <si>
    <t>Какао с молоком</t>
  </si>
  <si>
    <t>Хлеб пшеничный</t>
  </si>
  <si>
    <t>Щи со свежей капустой с картофелем</t>
  </si>
  <si>
    <t>Хлеб ржаной</t>
  </si>
  <si>
    <t>Сок фруктовый</t>
  </si>
  <si>
    <t>Пюре картофельное</t>
  </si>
  <si>
    <t>Каша рассыпчатая (ячневая)</t>
  </si>
  <si>
    <t>Кофейный напиток</t>
  </si>
  <si>
    <t>Чай с лимоном</t>
  </si>
  <si>
    <t>Борщ с картофелем и фасолью</t>
  </si>
  <si>
    <t>60</t>
  </si>
  <si>
    <t>Каша вязкая (пшеничная)</t>
  </si>
  <si>
    <t>Хлеб пшенич</t>
  </si>
  <si>
    <t xml:space="preserve">Картофель отварной </t>
  </si>
  <si>
    <t>Б</t>
  </si>
  <si>
    <t>Ж</t>
  </si>
  <si>
    <t>У</t>
  </si>
  <si>
    <t>(ккал)</t>
  </si>
  <si>
    <t>0,07</t>
  </si>
  <si>
    <t>Итого за завтрак</t>
  </si>
  <si>
    <r>
      <rPr>
        <b/>
        <sz val="10"/>
        <rFont val="Times New Roman"/>
        <family val="1"/>
        <charset val="204"/>
      </rPr>
      <t>Итого за обед</t>
    </r>
  </si>
  <si>
    <r>
      <rPr>
        <b/>
        <sz val="10"/>
        <rFont val="Times New Roman"/>
        <family val="1"/>
        <charset val="204"/>
      </rPr>
      <t>День: второй</t>
    </r>
  </si>
  <si>
    <r>
      <rPr>
        <b/>
        <sz val="10"/>
        <rFont val="Times New Roman"/>
        <family val="1"/>
        <charset val="204"/>
      </rPr>
      <t>Неделя: первая</t>
    </r>
  </si>
  <si>
    <t>Итого за обед</t>
  </si>
  <si>
    <t xml:space="preserve">Рагу из овощей </t>
  </si>
  <si>
    <t>сыр</t>
  </si>
  <si>
    <t>пром</t>
  </si>
  <si>
    <t xml:space="preserve">Гуляш </t>
  </si>
  <si>
    <t>чай лимоном</t>
  </si>
  <si>
    <t>Кофейный напиток с молоком</t>
  </si>
  <si>
    <t>265</t>
  </si>
  <si>
    <t>пюре карофельное</t>
  </si>
  <si>
    <t>290</t>
  </si>
  <si>
    <t>Птица тушеная в соусе</t>
  </si>
  <si>
    <t>143</t>
  </si>
  <si>
    <t>210</t>
  </si>
  <si>
    <t>Омлет  натуральный</t>
  </si>
  <si>
    <t>Фрукты свежие(яблоко)</t>
  </si>
  <si>
    <t>84</t>
  </si>
  <si>
    <t xml:space="preserve">Печень по-строгановски </t>
  </si>
  <si>
    <t>шестой</t>
  </si>
  <si>
    <t xml:space="preserve">День: </t>
  </si>
  <si>
    <t>седьмой</t>
  </si>
  <si>
    <t>98</t>
  </si>
  <si>
    <t>297</t>
  </si>
  <si>
    <t>Фрикадельки из кур или бройлеров - цыплят</t>
  </si>
  <si>
    <t>203</t>
  </si>
  <si>
    <t>Макаронные изделия отварные с маслом</t>
  </si>
  <si>
    <t>171</t>
  </si>
  <si>
    <t>Чай с сахаром</t>
  </si>
  <si>
    <t>229</t>
  </si>
  <si>
    <t>пюре картофельное</t>
  </si>
  <si>
    <t>Тефтели  из говядины в соусе</t>
  </si>
  <si>
    <t>Каша вязкая (гречневая)</t>
  </si>
  <si>
    <t>девятый</t>
  </si>
  <si>
    <t xml:space="preserve"> чай с сахаром</t>
  </si>
  <si>
    <t>379</t>
  </si>
  <si>
    <t>Борщ с капустой и картофелем</t>
  </si>
  <si>
    <t>сердце в соусе</t>
  </si>
  <si>
    <t>каша ячневая</t>
  </si>
  <si>
    <t>Рыба  тушенная в томате овощами</t>
  </si>
  <si>
    <t>101</t>
  </si>
  <si>
    <t>100</t>
  </si>
  <si>
    <t>Рыба  тушеная в томате  с овощами</t>
  </si>
  <si>
    <t>Жаркое по домашнему</t>
  </si>
  <si>
    <t>Суп с клецками</t>
  </si>
  <si>
    <t>Суп крестьянский</t>
  </si>
  <si>
    <t>250</t>
  </si>
  <si>
    <t>Суп гороховый с картофелем</t>
  </si>
  <si>
    <t xml:space="preserve">котлеты/биточки рыбные </t>
  </si>
  <si>
    <t>котлеты рубленные с молочным соусом</t>
  </si>
  <si>
    <t>Каша рассыпчатая (пшенная)</t>
  </si>
  <si>
    <t>кисель из концентрата</t>
  </si>
  <si>
    <t>97</t>
  </si>
  <si>
    <t>суп картофельный</t>
  </si>
  <si>
    <t>Каша гречневая рассыпчатая</t>
  </si>
  <si>
    <t>Суп картофельный с клецками</t>
  </si>
  <si>
    <t>180</t>
  </si>
  <si>
    <r>
      <t xml:space="preserve">День: </t>
    </r>
    <r>
      <rPr>
        <b/>
        <sz val="12"/>
        <rFont val="Times New Roman"/>
        <family val="1"/>
        <charset val="204"/>
      </rPr>
      <t>восьмой</t>
    </r>
  </si>
  <si>
    <t>Плов из птицы</t>
  </si>
  <si>
    <t>291</t>
  </si>
  <si>
    <t>21,2</t>
  </si>
  <si>
    <t>13,1</t>
  </si>
  <si>
    <t>44,7</t>
  </si>
  <si>
    <t>381,7</t>
  </si>
  <si>
    <r>
      <t xml:space="preserve">День: </t>
    </r>
    <r>
      <rPr>
        <b/>
        <sz val="12"/>
        <rFont val="Times New Roman"/>
        <family val="1"/>
        <charset val="204"/>
      </rPr>
      <t>одиннадцатый</t>
    </r>
  </si>
  <si>
    <t>102</t>
  </si>
  <si>
    <t>170, 82</t>
  </si>
  <si>
    <t>хлеб ржаной</t>
  </si>
  <si>
    <r>
      <t xml:space="preserve">День: </t>
    </r>
    <r>
      <rPr>
        <b/>
        <sz val="12"/>
        <rFont val="Times New Roman"/>
        <family val="1"/>
        <charset val="204"/>
      </rPr>
      <t>десятый</t>
    </r>
  </si>
  <si>
    <t>15,95</t>
  </si>
  <si>
    <r>
      <t>День: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двенадцатый</t>
    </r>
  </si>
  <si>
    <t>0,02</t>
  </si>
  <si>
    <t>Утверждаю</t>
  </si>
  <si>
    <t>для организации питания детей в образовательных учреждениях для</t>
  </si>
  <si>
    <t>возрастной группы  от 12 лет и старше на зимне-весенний период</t>
  </si>
  <si>
    <t>Сезон: зима-весна</t>
  </si>
  <si>
    <t>Сезон:зима-весна</t>
  </si>
  <si>
    <t>горошек зеленый консервированный</t>
  </si>
  <si>
    <t>Салат из свеклы вареной</t>
  </si>
  <si>
    <t>Салат из свеклы с сыром и чесноком</t>
  </si>
  <si>
    <t>47</t>
  </si>
  <si>
    <t xml:space="preserve">Салат из квашеной капусты </t>
  </si>
  <si>
    <t>55</t>
  </si>
  <si>
    <t>Салат из свеклы с солеными огурцами</t>
  </si>
  <si>
    <t>икра кабачковая</t>
  </si>
  <si>
    <t>50</t>
  </si>
  <si>
    <t>каша вязкая молочная из риса и пшена с маслом</t>
  </si>
  <si>
    <t xml:space="preserve">175 </t>
  </si>
  <si>
    <t>96</t>
  </si>
  <si>
    <t>Суп картофельный с макаронами</t>
  </si>
  <si>
    <t>605</t>
  </si>
  <si>
    <t>110</t>
  </si>
  <si>
    <t>ПРИМЕРНОЕ ЦИКЛИЧНОЕ МЕНЮ (двенадцатидневное)</t>
  </si>
  <si>
    <t>Каша жидкая молочная из манной крупы</t>
  </si>
  <si>
    <t>Энергетическая ценность</t>
  </si>
  <si>
    <t>Фрукты свежие (яблоко)</t>
  </si>
  <si>
    <t>Котлета рубленая из птицы с соусом</t>
  </si>
  <si>
    <t>Рыба тушеная в томате с овощами</t>
  </si>
  <si>
    <t xml:space="preserve">Булочка с повидлом </t>
  </si>
  <si>
    <t>30</t>
  </si>
  <si>
    <t>31</t>
  </si>
  <si>
    <t>41,8</t>
  </si>
  <si>
    <t>67,22</t>
  </si>
  <si>
    <t>778,2</t>
  </si>
  <si>
    <t xml:space="preserve">Кондитерское изделие (пряники) </t>
  </si>
  <si>
    <t>Салат из белокачанной капусты</t>
  </si>
  <si>
    <t>запеканка из творога с морковью со сгущенным молоком</t>
  </si>
  <si>
    <t>6,7</t>
  </si>
  <si>
    <t>7,14</t>
  </si>
  <si>
    <t>37,56</t>
  </si>
  <si>
    <t>241,4</t>
  </si>
  <si>
    <t>185</t>
  </si>
  <si>
    <t>15</t>
  </si>
  <si>
    <t>94</t>
  </si>
  <si>
    <t>30,53</t>
  </si>
  <si>
    <t>389</t>
  </si>
  <si>
    <t>Компот из смеси сухофруктов</t>
  </si>
  <si>
    <t>280</t>
  </si>
  <si>
    <t>517(Пермь)</t>
  </si>
  <si>
    <t>930</t>
  </si>
  <si>
    <t>Возрастая категория: 12 лет и старше</t>
  </si>
  <si>
    <t>Возрастная категория: 12 лет и старше</t>
  </si>
  <si>
    <t>Суп картофельный с горохом</t>
  </si>
  <si>
    <t>139</t>
  </si>
  <si>
    <t>Капуста тушеная</t>
  </si>
  <si>
    <t>Горошек зеленый(консервир)</t>
  </si>
  <si>
    <t>190</t>
  </si>
  <si>
    <t>11,34</t>
  </si>
  <si>
    <t>940</t>
  </si>
  <si>
    <t>28,91</t>
  </si>
  <si>
    <t>28,65</t>
  </si>
  <si>
    <t>19,37</t>
  </si>
  <si>
    <t>133,43</t>
  </si>
  <si>
    <t>852,19</t>
  </si>
  <si>
    <t>2,8</t>
  </si>
  <si>
    <t>4,7</t>
  </si>
  <si>
    <t xml:space="preserve">Рассольник Ленинградский </t>
  </si>
  <si>
    <t>310</t>
  </si>
  <si>
    <t>Картофель отварной</t>
  </si>
  <si>
    <t>565</t>
  </si>
  <si>
    <t>14,56</t>
  </si>
  <si>
    <t>17,11</t>
  </si>
  <si>
    <t>116,57</t>
  </si>
  <si>
    <t>Бутерброд горячий с сыром (15/6/30)</t>
  </si>
  <si>
    <t>200/15</t>
  </si>
  <si>
    <t>200/15/7</t>
  </si>
  <si>
    <t>Плов мясной</t>
  </si>
  <si>
    <t>150/5</t>
  </si>
  <si>
    <t>142, 35</t>
  </si>
  <si>
    <t>Котлеты(биточки, шницели)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</si>
</sst>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 x14ac:knownFonts="1">
    <font>
      <sz val="10"/>
      <name val="Arial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387">
    <xf numFmtId="0" fontId="0" fillId="0" borderId="0" xfId="0"/>
    <xf numFmtId="0" fontId="0" fillId="0" borderId="0" xfId="0" applyAlignment="1">
      <alignment wrapText="1" shrinkToFit="1"/>
    </xf>
    <xf numFmtId="2" fontId="1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2" fontId="2" fillId="0" borderId="30" xfId="0" applyNumberFormat="1" applyFont="1" applyBorder="1" applyAlignment="1">
      <alignment horizontal="left"/>
    </xf>
    <xf numFmtId="0" fontId="2" fillId="0" borderId="30" xfId="0" applyFont="1" applyBorder="1" applyAlignment="1">
      <alignment horizontal="right"/>
    </xf>
    <xf numFmtId="2" fontId="2" fillId="0" borderId="30" xfId="0" applyNumberFormat="1" applyFont="1" applyBorder="1" applyAlignment="1">
      <alignment horizontal="right"/>
    </xf>
    <xf numFmtId="2" fontId="2" fillId="2" borderId="30" xfId="0" applyNumberFormat="1" applyFont="1" applyFill="1" applyBorder="1" applyAlignment="1">
      <alignment horizontal="right"/>
    </xf>
    <xf numFmtId="0" fontId="0" fillId="0" borderId="31" xfId="0" applyBorder="1" applyProtection="1"/>
    <xf numFmtId="0" fontId="0" fillId="0" borderId="31" xfId="0" applyBorder="1" applyAlignment="1" applyProtection="1">
      <alignment wrapText="1" shrinkToFit="1"/>
    </xf>
    <xf numFmtId="0" fontId="0" fillId="0" borderId="31" xfId="0" applyBorder="1" applyAlignment="1">
      <alignment wrapText="1" shrinkToFit="1"/>
    </xf>
    <xf numFmtId="0" fontId="0" fillId="0" borderId="31" xfId="0" applyBorder="1"/>
    <xf numFmtId="0" fontId="1" fillId="0" borderId="0" xfId="0" applyFont="1"/>
    <xf numFmtId="0" fontId="1" fillId="0" borderId="0" xfId="0" applyFont="1" applyAlignment="1">
      <alignment wrapText="1" shrinkToFit="1"/>
    </xf>
    <xf numFmtId="0" fontId="1" fillId="0" borderId="4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 shrinkToFit="1"/>
    </xf>
    <xf numFmtId="0" fontId="3" fillId="0" borderId="11" xfId="0" applyFont="1" applyBorder="1" applyAlignment="1">
      <alignment horizontal="left" vertical="top" shrinkToFit="1"/>
    </xf>
    <xf numFmtId="0" fontId="3" fillId="0" borderId="6" xfId="0" applyFont="1" applyBorder="1" applyAlignment="1">
      <alignment horizontal="left" vertical="top" shrinkToFit="1"/>
    </xf>
    <xf numFmtId="0" fontId="3" fillId="0" borderId="12" xfId="0" applyFont="1" applyBorder="1" applyAlignment="1">
      <alignment horizontal="center" vertical="top" shrinkToFit="1"/>
    </xf>
    <xf numFmtId="0" fontId="3" fillId="0" borderId="5" xfId="0" applyFont="1" applyBorder="1" applyAlignment="1">
      <alignment horizontal="center" vertical="top" shrinkToFit="1"/>
    </xf>
    <xf numFmtId="0" fontId="3" fillId="0" borderId="21" xfId="0" applyFont="1" applyBorder="1" applyAlignment="1">
      <alignment horizontal="center" vertical="top" wrapText="1" shrinkToFit="1"/>
    </xf>
    <xf numFmtId="0" fontId="3" fillId="0" borderId="22" xfId="0" applyFont="1" applyBorder="1" applyAlignment="1">
      <alignment horizontal="left" vertical="top" wrapText="1" shrinkToFit="1"/>
    </xf>
    <xf numFmtId="0" fontId="3" fillId="0" borderId="23" xfId="0" applyFont="1" applyBorder="1" applyAlignment="1">
      <alignment horizontal="right" vertical="top" wrapText="1" shrinkToFit="1"/>
    </xf>
    <xf numFmtId="0" fontId="1" fillId="0" borderId="11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 indent="1"/>
    </xf>
    <xf numFmtId="0" fontId="1" fillId="0" borderId="10" xfId="0" applyFont="1" applyBorder="1" applyAlignment="1">
      <alignment horizontal="right" vertical="top"/>
    </xf>
    <xf numFmtId="0" fontId="1" fillId="0" borderId="26" xfId="0" applyFont="1" applyBorder="1" applyAlignment="1">
      <alignment horizontal="left" vertical="top" indent="1"/>
    </xf>
    <xf numFmtId="0" fontId="1" fillId="0" borderId="12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 wrapText="1" shrinkToFit="1"/>
    </xf>
    <xf numFmtId="0" fontId="1" fillId="0" borderId="30" xfId="0" applyFont="1" applyBorder="1" applyAlignment="1">
      <alignment horizontal="right" vertical="top"/>
    </xf>
    <xf numFmtId="0" fontId="1" fillId="0" borderId="30" xfId="0" applyFont="1" applyBorder="1" applyAlignment="1">
      <alignment horizontal="left" vertical="top" indent="1"/>
    </xf>
    <xf numFmtId="0" fontId="1" fillId="0" borderId="30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 shrinkToFit="1"/>
    </xf>
    <xf numFmtId="0" fontId="3" fillId="0" borderId="11" xfId="0" applyFont="1" applyBorder="1" applyAlignment="1">
      <alignment horizontal="left" vertical="top"/>
    </xf>
    <xf numFmtId="0" fontId="3" fillId="0" borderId="27" xfId="0" applyFont="1" applyBorder="1" applyAlignment="1">
      <alignment vertical="top" wrapText="1" shrinkToFit="1"/>
    </xf>
    <xf numFmtId="0" fontId="3" fillId="0" borderId="26" xfId="0" applyFont="1" applyBorder="1" applyAlignment="1">
      <alignment horizontal="left" vertical="top" indent="1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right" vertical="top"/>
    </xf>
    <xf numFmtId="0" fontId="1" fillId="0" borderId="30" xfId="0" applyFont="1" applyBorder="1" applyAlignment="1">
      <alignment horizontal="left" vertical="top" wrapText="1" shrinkToFit="1"/>
    </xf>
    <xf numFmtId="0" fontId="2" fillId="0" borderId="11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 wrapText="1" shrinkToFit="1"/>
    </xf>
    <xf numFmtId="0" fontId="3" fillId="0" borderId="6" xfId="0" applyFont="1" applyBorder="1" applyAlignment="1">
      <alignment horizontal="left" vertical="top" wrapText="1" shrinkToFit="1"/>
    </xf>
    <xf numFmtId="0" fontId="3" fillId="0" borderId="12" xfId="0" applyFont="1" applyBorder="1" applyAlignment="1">
      <alignment horizontal="center" vertical="top" wrapText="1" shrinkToFit="1"/>
    </xf>
    <xf numFmtId="0" fontId="3" fillId="0" borderId="5" xfId="0" applyFont="1" applyBorder="1" applyAlignment="1">
      <alignment horizontal="center" vertical="top" wrapText="1" shrinkToFit="1"/>
    </xf>
    <xf numFmtId="0" fontId="3" fillId="0" borderId="20" xfId="0" applyFont="1" applyBorder="1" applyAlignment="1">
      <alignment horizontal="center" vertical="top" wrapText="1" shrinkToFit="1"/>
    </xf>
    <xf numFmtId="0" fontId="4" fillId="0" borderId="0" xfId="0" applyFont="1"/>
    <xf numFmtId="0" fontId="4" fillId="0" borderId="0" xfId="0" applyFont="1" applyAlignment="1">
      <alignment wrapText="1" shrinkToFit="1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0" xfId="0" applyFont="1"/>
    <xf numFmtId="0" fontId="3" fillId="0" borderId="19" xfId="0" applyFont="1" applyBorder="1" applyAlignment="1">
      <alignment horizontal="center" vertical="top" shrinkToFit="1"/>
    </xf>
    <xf numFmtId="0" fontId="3" fillId="0" borderId="20" xfId="0" applyFont="1" applyBorder="1" applyAlignment="1">
      <alignment horizontal="center" vertical="top" shrinkToFit="1"/>
    </xf>
    <xf numFmtId="0" fontId="3" fillId="0" borderId="24" xfId="0" applyFont="1" applyBorder="1" applyAlignment="1">
      <alignment horizontal="left" vertical="top" wrapText="1" shrinkToFit="1"/>
    </xf>
    <xf numFmtId="1" fontId="5" fillId="0" borderId="42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vertical="top" wrapText="1"/>
    </xf>
    <xf numFmtId="0" fontId="6" fillId="0" borderId="42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1" fontId="1" fillId="0" borderId="4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 shrinkToFit="1"/>
    </xf>
    <xf numFmtId="1" fontId="1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top" wrapText="1" shrinkToFit="1"/>
    </xf>
    <xf numFmtId="0" fontId="5" fillId="0" borderId="42" xfId="0" applyFont="1" applyBorder="1" applyAlignment="1">
      <alignment horizontal="center" vertical="center" wrapText="1" shrinkToFit="1"/>
    </xf>
    <xf numFmtId="49" fontId="5" fillId="0" borderId="42" xfId="0" applyNumberFormat="1" applyFont="1" applyBorder="1" applyAlignment="1">
      <alignment horizontal="center" vertical="center" wrapText="1" shrinkToFit="1"/>
    </xf>
    <xf numFmtId="0" fontId="1" fillId="0" borderId="4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vertical="top" wrapText="1"/>
    </xf>
    <xf numFmtId="49" fontId="1" fillId="0" borderId="42" xfId="0" applyNumberFormat="1" applyFont="1" applyBorder="1" applyAlignment="1">
      <alignment horizontal="center" vertical="top" wrapText="1"/>
    </xf>
    <xf numFmtId="49" fontId="7" fillId="0" borderId="42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left" vertical="top" wrapText="1"/>
    </xf>
    <xf numFmtId="2" fontId="1" fillId="0" borderId="42" xfId="0" applyNumberFormat="1" applyFont="1" applyBorder="1" applyAlignment="1">
      <alignment wrapText="1"/>
    </xf>
    <xf numFmtId="0" fontId="3" fillId="0" borderId="30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 indent="1"/>
    </xf>
    <xf numFmtId="2" fontId="3" fillId="0" borderId="30" xfId="0" applyNumberFormat="1" applyFont="1" applyBorder="1" applyAlignment="1">
      <alignment horizontal="left"/>
    </xf>
    <xf numFmtId="0" fontId="3" fillId="0" borderId="30" xfId="0" applyFont="1" applyBorder="1" applyAlignment="1">
      <alignment horizontal="right"/>
    </xf>
    <xf numFmtId="2" fontId="3" fillId="0" borderId="30" xfId="0" applyNumberFormat="1" applyFont="1" applyBorder="1" applyAlignment="1">
      <alignment horizontal="right"/>
    </xf>
    <xf numFmtId="0" fontId="3" fillId="0" borderId="30" xfId="0" applyFont="1" applyBorder="1" applyAlignment="1">
      <alignment horizontal="left" vertical="top" wrapText="1" shrinkToFit="1"/>
    </xf>
    <xf numFmtId="0" fontId="1" fillId="0" borderId="30" xfId="0" applyFont="1" applyBorder="1" applyAlignment="1">
      <alignment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1" fontId="1" fillId="0" borderId="30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left" vertical="top"/>
    </xf>
    <xf numFmtId="2" fontId="2" fillId="3" borderId="30" xfId="0" applyNumberFormat="1" applyFont="1" applyFill="1" applyBorder="1" applyAlignment="1">
      <alignment horizontal="left"/>
    </xf>
    <xf numFmtId="0" fontId="2" fillId="3" borderId="30" xfId="0" applyFont="1" applyFill="1" applyBorder="1" applyAlignment="1">
      <alignment horizontal="right"/>
    </xf>
    <xf numFmtId="2" fontId="2" fillId="3" borderId="30" xfId="0" applyNumberFormat="1" applyFont="1" applyFill="1" applyBorder="1" applyAlignment="1">
      <alignment horizontal="right"/>
    </xf>
    <xf numFmtId="0" fontId="2" fillId="4" borderId="30" xfId="0" applyFont="1" applyFill="1" applyBorder="1" applyAlignment="1">
      <alignment horizontal="left" vertical="top"/>
    </xf>
    <xf numFmtId="2" fontId="2" fillId="4" borderId="30" xfId="0" applyNumberFormat="1" applyFont="1" applyFill="1" applyBorder="1" applyAlignment="1">
      <alignment horizontal="left"/>
    </xf>
    <xf numFmtId="0" fontId="2" fillId="4" borderId="30" xfId="0" applyFont="1" applyFill="1" applyBorder="1" applyAlignment="1">
      <alignment horizontal="right"/>
    </xf>
    <xf numFmtId="0" fontId="3" fillId="0" borderId="30" xfId="0" applyFont="1" applyBorder="1" applyAlignment="1">
      <alignment horizontal="center" vertical="center" wrapText="1" shrinkToFit="1"/>
    </xf>
    <xf numFmtId="0" fontId="1" fillId="0" borderId="30" xfId="0" applyFont="1" applyBorder="1" applyAlignment="1">
      <alignment horizontal="center" vertical="center" wrapText="1" shrinkToFit="1"/>
    </xf>
    <xf numFmtId="2" fontId="1" fillId="0" borderId="3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 shrinkToFit="1"/>
    </xf>
    <xf numFmtId="2" fontId="1" fillId="0" borderId="30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center" vertical="top" wrapText="1" shrinkToFit="1"/>
    </xf>
    <xf numFmtId="0" fontId="2" fillId="3" borderId="11" xfId="0" applyFont="1" applyFill="1" applyBorder="1" applyAlignment="1">
      <alignment horizontal="left" vertical="top"/>
    </xf>
    <xf numFmtId="49" fontId="1" fillId="0" borderId="30" xfId="0" applyNumberFormat="1" applyFont="1" applyBorder="1" applyAlignment="1">
      <alignment vertical="top" wrapText="1"/>
    </xf>
    <xf numFmtId="49" fontId="1" fillId="0" borderId="30" xfId="0" applyNumberFormat="1" applyFont="1" applyBorder="1" applyAlignment="1">
      <alignment horizontal="center" vertical="top" wrapText="1"/>
    </xf>
    <xf numFmtId="49" fontId="1" fillId="0" borderId="30" xfId="0" applyNumberFormat="1" applyFont="1" applyBorder="1" applyAlignment="1">
      <alignment horizontal="center" vertical="center" wrapText="1"/>
    </xf>
    <xf numFmtId="49" fontId="2" fillId="4" borderId="30" xfId="0" applyNumberFormat="1" applyFont="1" applyFill="1" applyBorder="1" applyAlignment="1">
      <alignment horizontal="right"/>
    </xf>
    <xf numFmtId="2" fontId="1" fillId="0" borderId="30" xfId="0" applyNumberFormat="1" applyFont="1" applyBorder="1" applyAlignment="1">
      <alignment wrapText="1"/>
    </xf>
    <xf numFmtId="1" fontId="1" fillId="0" borderId="3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/>
    </xf>
    <xf numFmtId="1" fontId="1" fillId="0" borderId="30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top" wrapText="1"/>
    </xf>
    <xf numFmtId="0" fontId="9" fillId="0" borderId="30" xfId="0" applyFont="1" applyBorder="1" applyAlignment="1">
      <alignment horizontal="left" vertical="top"/>
    </xf>
    <xf numFmtId="2" fontId="9" fillId="0" borderId="30" xfId="0" applyNumberFormat="1" applyFont="1" applyBorder="1" applyAlignment="1">
      <alignment horizontal="left"/>
    </xf>
    <xf numFmtId="0" fontId="1" fillId="0" borderId="30" xfId="0" applyFont="1" applyBorder="1" applyAlignment="1">
      <alignment wrapText="1"/>
    </xf>
    <xf numFmtId="0" fontId="1" fillId="0" borderId="38" xfId="0" applyFont="1" applyBorder="1" applyAlignment="1">
      <alignment vertical="top" wrapText="1"/>
    </xf>
    <xf numFmtId="2" fontId="1" fillId="0" borderId="4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 shrinkToFit="1"/>
    </xf>
    <xf numFmtId="164" fontId="1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wrapText="1" shrinkToFit="1"/>
    </xf>
    <xf numFmtId="0" fontId="11" fillId="0" borderId="0" xfId="0" applyFont="1" applyAlignment="1">
      <alignment wrapText="1" shrinkToFit="1"/>
    </xf>
    <xf numFmtId="0" fontId="11" fillId="0" borderId="0" xfId="0" applyFont="1" applyAlignment="1">
      <alignment horizontal="right"/>
    </xf>
    <xf numFmtId="0" fontId="11" fillId="0" borderId="31" xfId="0" applyFont="1" applyBorder="1"/>
    <xf numFmtId="0" fontId="11" fillId="0" borderId="31" xfId="0" applyFont="1" applyBorder="1" applyAlignment="1">
      <alignment wrapText="1" shrinkToFit="1"/>
    </xf>
    <xf numFmtId="0" fontId="11" fillId="0" borderId="0" xfId="0" applyFont="1"/>
    <xf numFmtId="0" fontId="13" fillId="0" borderId="0" xfId="0" applyFont="1"/>
    <xf numFmtId="0" fontId="13" fillId="0" borderId="0" xfId="0" applyFont="1" applyAlignment="1">
      <alignment wrapText="1" shrinkToFit="1"/>
    </xf>
    <xf numFmtId="0" fontId="11" fillId="0" borderId="31" xfId="0" applyFont="1" applyBorder="1" applyAlignment="1">
      <alignment wrapText="1"/>
    </xf>
    <xf numFmtId="0" fontId="13" fillId="0" borderId="31" xfId="0" applyFont="1" applyBorder="1" applyAlignment="1">
      <alignment wrapText="1"/>
    </xf>
    <xf numFmtId="0" fontId="11" fillId="0" borderId="31" xfId="0" applyFont="1" applyBorder="1" applyAlignment="1">
      <alignment vertical="top"/>
    </xf>
    <xf numFmtId="0" fontId="13" fillId="0" borderId="31" xfId="0" applyFont="1" applyBorder="1" applyAlignment="1">
      <alignment vertical="top"/>
    </xf>
    <xf numFmtId="0" fontId="13" fillId="0" borderId="31" xfId="0" applyFont="1" applyBorder="1" applyAlignment="1">
      <alignment wrapText="1" shrinkToFit="1"/>
    </xf>
    <xf numFmtId="14" fontId="11" fillId="0" borderId="31" xfId="0" applyNumberFormat="1" applyFont="1" applyBorder="1" applyAlignment="1">
      <alignment wrapText="1" shrinkToFit="1"/>
    </xf>
    <xf numFmtId="49" fontId="13" fillId="0" borderId="0" xfId="0" applyNumberFormat="1" applyFont="1"/>
    <xf numFmtId="0" fontId="3" fillId="2" borderId="24" xfId="0" applyFont="1" applyFill="1" applyBorder="1" applyAlignment="1">
      <alignment horizontal="left" vertical="top" wrapText="1" shrinkToFit="1"/>
    </xf>
    <xf numFmtId="0" fontId="3" fillId="2" borderId="30" xfId="0" applyFont="1" applyFill="1" applyBorder="1" applyAlignment="1">
      <alignment horizontal="left" vertical="top" wrapText="1" shrinkToFit="1"/>
    </xf>
    <xf numFmtId="0" fontId="3" fillId="2" borderId="30" xfId="0" applyFont="1" applyFill="1" applyBorder="1" applyAlignment="1">
      <alignment horizontal="center" vertical="center" wrapText="1" shrinkToFit="1"/>
    </xf>
    <xf numFmtId="0" fontId="3" fillId="2" borderId="24" xfId="0" applyFont="1" applyFill="1" applyBorder="1" applyAlignment="1">
      <alignment horizontal="center" vertical="top" wrapText="1" shrinkToFit="1"/>
    </xf>
    <xf numFmtId="0" fontId="1" fillId="2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top"/>
    </xf>
    <xf numFmtId="0" fontId="1" fillId="2" borderId="30" xfId="0" applyFont="1" applyFill="1" applyBorder="1" applyAlignment="1">
      <alignment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center" wrapText="1"/>
    </xf>
    <xf numFmtId="49" fontId="1" fillId="2" borderId="30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top" wrapText="1" shrinkToFit="1"/>
    </xf>
    <xf numFmtId="0" fontId="1" fillId="0" borderId="28" xfId="0" applyFont="1" applyBorder="1" applyAlignment="1">
      <alignment horizontal="left" vertical="top" indent="1"/>
    </xf>
    <xf numFmtId="0" fontId="1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horizontal="center" vertical="center"/>
    </xf>
    <xf numFmtId="2" fontId="2" fillId="3" borderId="28" xfId="0" applyNumberFormat="1" applyFont="1" applyFill="1" applyBorder="1" applyAlignment="1">
      <alignment horizontal="right"/>
    </xf>
    <xf numFmtId="0" fontId="2" fillId="4" borderId="28" xfId="0" applyFont="1" applyFill="1" applyBorder="1" applyAlignment="1">
      <alignment horizontal="right"/>
    </xf>
    <xf numFmtId="2" fontId="1" fillId="0" borderId="28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 vertical="top" wrapText="1" shrinkToFit="1"/>
    </xf>
    <xf numFmtId="0" fontId="3" fillId="0" borderId="31" xfId="0" applyFont="1" applyBorder="1" applyAlignment="1">
      <alignment horizontal="left" vertical="top" wrapText="1" shrinkToFit="1"/>
    </xf>
    <xf numFmtId="0" fontId="3" fillId="0" borderId="31" xfId="0" applyFont="1" applyBorder="1" applyAlignment="1">
      <alignment horizontal="right" vertical="top" wrapText="1" shrinkToFit="1"/>
    </xf>
    <xf numFmtId="0" fontId="1" fillId="0" borderId="31" xfId="0" applyFont="1" applyBorder="1" applyAlignment="1">
      <alignment horizontal="left" vertical="top" indent="1"/>
    </xf>
    <xf numFmtId="0" fontId="1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2" fontId="1" fillId="2" borderId="31" xfId="0" applyNumberFormat="1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right"/>
    </xf>
    <xf numFmtId="0" fontId="2" fillId="4" borderId="31" xfId="0" applyFont="1" applyFill="1" applyBorder="1" applyAlignment="1">
      <alignment horizontal="right"/>
    </xf>
    <xf numFmtId="2" fontId="1" fillId="2" borderId="31" xfId="0" applyNumberFormat="1" applyFont="1" applyFill="1" applyBorder="1" applyAlignment="1">
      <alignment horizontal="right"/>
    </xf>
    <xf numFmtId="49" fontId="1" fillId="0" borderId="28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top"/>
    </xf>
    <xf numFmtId="1" fontId="1" fillId="0" borderId="3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top" wrapText="1" shrinkToFit="1"/>
    </xf>
    <xf numFmtId="0" fontId="3" fillId="0" borderId="43" xfId="0" applyFont="1" applyBorder="1" applyAlignment="1">
      <alignment horizontal="center" vertical="top" wrapText="1" shrinkToFit="1"/>
    </xf>
    <xf numFmtId="0" fontId="1" fillId="0" borderId="41" xfId="0" applyFont="1" applyBorder="1" applyAlignment="1">
      <alignment horizontal="left" vertical="top" indent="1"/>
    </xf>
    <xf numFmtId="0" fontId="1" fillId="0" borderId="43" xfId="0" applyFont="1" applyBorder="1" applyAlignment="1">
      <alignment horizontal="left" vertical="top"/>
    </xf>
    <xf numFmtId="49" fontId="1" fillId="0" borderId="41" xfId="0" applyNumberFormat="1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1" fontId="1" fillId="0" borderId="43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2" fontId="1" fillId="2" borderId="41" xfId="0" applyNumberFormat="1" applyFont="1" applyFill="1" applyBorder="1" applyAlignment="1">
      <alignment horizontal="center" vertical="center"/>
    </xf>
    <xf numFmtId="2" fontId="1" fillId="2" borderId="43" xfId="0" applyNumberFormat="1" applyFont="1" applyFill="1" applyBorder="1" applyAlignment="1">
      <alignment horizontal="center" vertical="center"/>
    </xf>
    <xf numFmtId="2" fontId="2" fillId="3" borderId="41" xfId="0" applyNumberFormat="1" applyFont="1" applyFill="1" applyBorder="1" applyAlignment="1">
      <alignment horizontal="right"/>
    </xf>
    <xf numFmtId="2" fontId="2" fillId="3" borderId="43" xfId="0" applyNumberFormat="1" applyFont="1" applyFill="1" applyBorder="1" applyAlignment="1">
      <alignment horizontal="right"/>
    </xf>
    <xf numFmtId="0" fontId="2" fillId="4" borderId="41" xfId="0" applyFont="1" applyFill="1" applyBorder="1" applyAlignment="1">
      <alignment horizontal="right"/>
    </xf>
    <xf numFmtId="0" fontId="2" fillId="4" borderId="43" xfId="0" applyFont="1" applyFill="1" applyBorder="1" applyAlignment="1">
      <alignment horizontal="right"/>
    </xf>
    <xf numFmtId="2" fontId="1" fillId="2" borderId="41" xfId="0" applyNumberFormat="1" applyFont="1" applyFill="1" applyBorder="1" applyAlignment="1">
      <alignment horizontal="right"/>
    </xf>
    <xf numFmtId="2" fontId="1" fillId="2" borderId="43" xfId="0" applyNumberFormat="1" applyFont="1" applyFill="1" applyBorder="1" applyAlignment="1">
      <alignment horizontal="right"/>
    </xf>
    <xf numFmtId="2" fontId="1" fillId="2" borderId="36" xfId="0" applyNumberFormat="1" applyFont="1" applyFill="1" applyBorder="1" applyAlignment="1">
      <alignment horizontal="right"/>
    </xf>
    <xf numFmtId="2" fontId="1" fillId="2" borderId="37" xfId="0" applyNumberFormat="1" applyFont="1" applyFill="1" applyBorder="1" applyAlignment="1">
      <alignment horizontal="right"/>
    </xf>
    <xf numFmtId="49" fontId="1" fillId="0" borderId="4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right" vertical="top"/>
    </xf>
    <xf numFmtId="49" fontId="3" fillId="0" borderId="31" xfId="0" applyNumberFormat="1" applyFont="1" applyBorder="1" applyAlignment="1">
      <alignment horizontal="center" vertical="center"/>
    </xf>
    <xf numFmtId="49" fontId="2" fillId="3" borderId="31" xfId="0" applyNumberFormat="1" applyFont="1" applyFill="1" applyBorder="1" applyAlignment="1">
      <alignment horizontal="right"/>
    </xf>
    <xf numFmtId="49" fontId="2" fillId="4" borderId="31" xfId="0" applyNumberFormat="1" applyFont="1" applyFill="1" applyBorder="1" applyAlignment="1">
      <alignment horizontal="right"/>
    </xf>
    <xf numFmtId="49" fontId="1" fillId="2" borderId="31" xfId="0" applyNumberFormat="1" applyFont="1" applyFill="1" applyBorder="1" applyAlignment="1">
      <alignment horizontal="right"/>
    </xf>
    <xf numFmtId="2" fontId="1" fillId="0" borderId="44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center"/>
    </xf>
    <xf numFmtId="2" fontId="1" fillId="0" borderId="41" xfId="0" applyNumberFormat="1" applyFont="1" applyBorder="1" applyAlignment="1">
      <alignment horizontal="center" vertical="top" wrapText="1"/>
    </xf>
    <xf numFmtId="0" fontId="3" fillId="0" borderId="4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1" fillId="2" borderId="28" xfId="0" applyFont="1" applyFill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49" fontId="2" fillId="4" borderId="28" xfId="0" applyNumberFormat="1" applyFont="1" applyFill="1" applyBorder="1" applyAlignment="1">
      <alignment horizontal="right"/>
    </xf>
    <xf numFmtId="0" fontId="1" fillId="2" borderId="31" xfId="0" applyFont="1" applyFill="1" applyBorder="1" applyAlignment="1">
      <alignment horizontal="center" vertical="center"/>
    </xf>
    <xf numFmtId="1" fontId="1" fillId="0" borderId="41" xfId="0" applyNumberFormat="1" applyFont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2" fillId="4" borderId="41" xfId="0" applyNumberFormat="1" applyFont="1" applyFill="1" applyBorder="1" applyAlignment="1">
      <alignment horizontal="right"/>
    </xf>
    <xf numFmtId="49" fontId="2" fillId="4" borderId="43" xfId="0" applyNumberFormat="1" applyFont="1" applyFill="1" applyBorder="1" applyAlignment="1">
      <alignment horizontal="right"/>
    </xf>
    <xf numFmtId="164" fontId="1" fillId="0" borderId="28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64" fontId="1" fillId="0" borderId="41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right"/>
    </xf>
    <xf numFmtId="2" fontId="2" fillId="0" borderId="28" xfId="0" applyNumberFormat="1" applyFont="1" applyBorder="1" applyAlignment="1">
      <alignment horizontal="right"/>
    </xf>
    <xf numFmtId="2" fontId="2" fillId="2" borderId="31" xfId="0" applyNumberFormat="1" applyFont="1" applyFill="1" applyBorder="1" applyAlignment="1">
      <alignment horizontal="right"/>
    </xf>
    <xf numFmtId="2" fontId="2" fillId="2" borderId="41" xfId="0" applyNumberFormat="1" applyFont="1" applyFill="1" applyBorder="1" applyAlignment="1">
      <alignment horizontal="right"/>
    </xf>
    <xf numFmtId="2" fontId="2" fillId="2" borderId="43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left" vertical="top" indent="1"/>
    </xf>
    <xf numFmtId="0" fontId="3" fillId="0" borderId="31" xfId="0" applyFont="1" applyBorder="1" applyAlignment="1">
      <alignment horizontal="left" vertical="top" indent="1"/>
    </xf>
    <xf numFmtId="0" fontId="3" fillId="0" borderId="41" xfId="0" applyFont="1" applyBorder="1" applyAlignment="1">
      <alignment horizontal="left" vertical="top" indent="1"/>
    </xf>
    <xf numFmtId="0" fontId="3" fillId="0" borderId="43" xfId="0" applyFont="1" applyBorder="1" applyAlignment="1">
      <alignment horizontal="left" vertical="top" indent="1"/>
    </xf>
    <xf numFmtId="0" fontId="3" fillId="0" borderId="28" xfId="0" applyFont="1" applyBorder="1" applyAlignment="1">
      <alignment horizontal="left" vertical="top" shrinkToFit="1"/>
    </xf>
    <xf numFmtId="2" fontId="3" fillId="0" borderId="28" xfId="0" applyNumberFormat="1" applyFont="1" applyBorder="1" applyAlignment="1">
      <alignment horizontal="right"/>
    </xf>
    <xf numFmtId="0" fontId="3" fillId="0" borderId="31" xfId="0" applyFont="1" applyBorder="1" applyAlignment="1">
      <alignment horizontal="center" vertical="top" shrinkToFit="1"/>
    </xf>
    <xf numFmtId="0" fontId="3" fillId="0" borderId="31" xfId="0" applyFont="1" applyBorder="1" applyAlignment="1">
      <alignment horizontal="left" vertical="top"/>
    </xf>
    <xf numFmtId="0" fontId="3" fillId="0" borderId="31" xfId="0" applyFont="1" applyBorder="1" applyAlignment="1">
      <alignment horizontal="center" vertical="top"/>
    </xf>
    <xf numFmtId="2" fontId="3" fillId="2" borderId="31" xfId="0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center" vertical="top" shrinkToFit="1"/>
    </xf>
    <xf numFmtId="0" fontId="3" fillId="0" borderId="43" xfId="0" applyFont="1" applyBorder="1" applyAlignment="1">
      <alignment horizontal="center" vertical="top" shrinkToFit="1"/>
    </xf>
    <xf numFmtId="0" fontId="1" fillId="0" borderId="41" xfId="0" applyFont="1" applyBorder="1" applyAlignment="1">
      <alignment horizontal="right" vertical="top"/>
    </xf>
    <xf numFmtId="0" fontId="3" fillId="0" borderId="43" xfId="0" applyFont="1" applyBorder="1" applyAlignment="1">
      <alignment horizontal="left" vertical="top"/>
    </xf>
    <xf numFmtId="0" fontId="3" fillId="0" borderId="43" xfId="0" applyFont="1" applyBorder="1" applyAlignment="1">
      <alignment horizontal="center" vertical="top"/>
    </xf>
    <xf numFmtId="2" fontId="3" fillId="2" borderId="41" xfId="0" applyNumberFormat="1" applyFont="1" applyFill="1" applyBorder="1" applyAlignment="1">
      <alignment horizontal="right"/>
    </xf>
    <xf numFmtId="2" fontId="3" fillId="2" borderId="43" xfId="0" applyNumberFormat="1" applyFont="1" applyFill="1" applyBorder="1" applyAlignment="1">
      <alignment horizontal="right"/>
    </xf>
    <xf numFmtId="1" fontId="1" fillId="0" borderId="30" xfId="0" applyNumberFormat="1" applyFont="1" applyBorder="1" applyAlignment="1">
      <alignment horizontal="right"/>
    </xf>
    <xf numFmtId="0" fontId="1" fillId="0" borderId="30" xfId="0" applyFont="1" applyBorder="1" applyAlignment="1">
      <alignment horizontal="left" vertical="top"/>
    </xf>
    <xf numFmtId="0" fontId="3" fillId="5" borderId="30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vertical="top" wrapText="1" shrinkToFit="1"/>
    </xf>
    <xf numFmtId="0" fontId="3" fillId="5" borderId="30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left" vertical="top" indent="1"/>
    </xf>
    <xf numFmtId="0" fontId="3" fillId="5" borderId="28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left" vertical="center" wrapText="1" shrinkToFit="1"/>
    </xf>
    <xf numFmtId="0" fontId="3" fillId="5" borderId="2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top" wrapText="1" shrinkToFit="1"/>
    </xf>
    <xf numFmtId="49" fontId="3" fillId="5" borderId="30" xfId="0" applyNumberFormat="1" applyFont="1" applyFill="1" applyBorder="1" applyAlignment="1">
      <alignment horizontal="center" vertical="center"/>
    </xf>
    <xf numFmtId="49" fontId="3" fillId="5" borderId="28" xfId="0" applyNumberFormat="1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horizontal="left" vertical="top" wrapText="1" shrinkToFit="1"/>
    </xf>
    <xf numFmtId="0" fontId="3" fillId="5" borderId="11" xfId="0" applyFont="1" applyFill="1" applyBorder="1" applyAlignment="1">
      <alignment horizontal="left" vertical="top"/>
    </xf>
    <xf numFmtId="0" fontId="3" fillId="5" borderId="30" xfId="0" applyFont="1" applyFill="1" applyBorder="1" applyAlignment="1">
      <alignment horizontal="center" vertical="top"/>
    </xf>
    <xf numFmtId="0" fontId="3" fillId="5" borderId="28" xfId="0" applyFont="1" applyFill="1" applyBorder="1" applyAlignment="1">
      <alignment horizontal="left" vertical="top" indent="1"/>
    </xf>
    <xf numFmtId="0" fontId="1" fillId="5" borderId="30" xfId="0" applyFont="1" applyFill="1" applyBorder="1" applyAlignment="1">
      <alignment horizontal="left" vertical="top"/>
    </xf>
    <xf numFmtId="0" fontId="1" fillId="5" borderId="30" xfId="0" applyFont="1" applyFill="1" applyBorder="1" applyAlignment="1">
      <alignment horizontal="left" vertical="top" wrapText="1" shrinkToFit="1"/>
    </xf>
    <xf numFmtId="0" fontId="1" fillId="0" borderId="30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1" fillId="2" borderId="30" xfId="0" applyNumberFormat="1" applyFont="1" applyFill="1" applyBorder="1" applyAlignment="1">
      <alignment horizontal="center" vertical="center"/>
    </xf>
    <xf numFmtId="0" fontId="1" fillId="2" borderId="28" xfId="0" applyNumberFormat="1" applyFont="1" applyFill="1" applyBorder="1" applyAlignment="1">
      <alignment horizontal="center" vertical="center"/>
    </xf>
    <xf numFmtId="49" fontId="1" fillId="0" borderId="39" xfId="0" applyNumberFormat="1" applyFont="1" applyBorder="1" applyAlignment="1">
      <alignment vertical="top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vertical="top" wrapText="1"/>
    </xf>
    <xf numFmtId="49" fontId="1" fillId="0" borderId="45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/>
    </xf>
    <xf numFmtId="0" fontId="1" fillId="0" borderId="30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 vertical="top"/>
    </xf>
    <xf numFmtId="0" fontId="11" fillId="0" borderId="31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 shrinkToFit="1"/>
    </xf>
    <xf numFmtId="0" fontId="1" fillId="0" borderId="40" xfId="0" applyFont="1" applyBorder="1" applyAlignment="1">
      <alignment vertical="top" wrapText="1" shrinkToFit="1"/>
    </xf>
    <xf numFmtId="0" fontId="1" fillId="0" borderId="39" xfId="0" applyFont="1" applyBorder="1" applyAlignment="1">
      <alignment vertical="top" wrapText="1" shrinkToFit="1"/>
    </xf>
    <xf numFmtId="0" fontId="3" fillId="0" borderId="3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37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3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3" fillId="0" borderId="41" xfId="0" applyFont="1" applyBorder="1" applyAlignment="1">
      <alignment horizontal="left" vertical="top" indent="9"/>
    </xf>
    <xf numFmtId="0" fontId="3" fillId="0" borderId="31" xfId="0" applyFont="1" applyBorder="1" applyAlignment="1">
      <alignment horizontal="left" vertical="top" indent="9"/>
    </xf>
    <xf numFmtId="0" fontId="3" fillId="0" borderId="31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13" fillId="0" borderId="31" xfId="0" applyFont="1" applyBorder="1" applyAlignment="1">
      <alignment horizontal="center" vertical="top"/>
    </xf>
    <xf numFmtId="0" fontId="3" fillId="0" borderId="32" xfId="0" applyFont="1" applyBorder="1" applyAlignment="1">
      <alignment horizontal="left" vertical="top" wrapText="1"/>
    </xf>
    <xf numFmtId="0" fontId="3" fillId="0" borderId="41" xfId="0" applyFont="1" applyBorder="1" applyAlignment="1">
      <alignment vertical="top" wrapText="1"/>
    </xf>
    <xf numFmtId="0" fontId="3" fillId="0" borderId="35" xfId="0" applyFont="1" applyBorder="1" applyAlignment="1">
      <alignment vertical="top" wrapText="1"/>
    </xf>
    <xf numFmtId="0" fontId="3" fillId="0" borderId="32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1" fillId="0" borderId="31" xfId="0" applyFont="1" applyBorder="1" applyAlignment="1">
      <alignment vertical="top" wrapText="1"/>
    </xf>
    <xf numFmtId="0" fontId="0" fillId="0" borderId="31" xfId="0" applyBorder="1" applyAlignment="1">
      <alignment wrapText="1"/>
    </xf>
    <xf numFmtId="0" fontId="13" fillId="0" borderId="31" xfId="0" applyFont="1" applyBorder="1" applyAlignment="1">
      <alignment vertical="top" wrapText="1"/>
    </xf>
    <xf numFmtId="0" fontId="14" fillId="0" borderId="0" xfId="0" applyFont="1" applyAlignment="1">
      <alignment wrapText="1"/>
    </xf>
    <xf numFmtId="0" fontId="13" fillId="0" borderId="0" xfId="0" applyFont="1"/>
    <xf numFmtId="0" fontId="14" fillId="0" borderId="0" xfId="0" applyFont="1"/>
    <xf numFmtId="0" fontId="1" fillId="0" borderId="32" xfId="0" applyFont="1" applyBorder="1" applyAlignment="1">
      <alignment horizontal="left" vertical="top"/>
    </xf>
    <xf numFmtId="0" fontId="1" fillId="0" borderId="41" xfId="0" applyFont="1" applyBorder="1" applyAlignment="1">
      <alignment vertical="top"/>
    </xf>
    <xf numFmtId="0" fontId="11" fillId="0" borderId="3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0" xfId="0" applyFont="1" applyBorder="1" applyAlignment="1">
      <alignment vertical="top"/>
    </xf>
    <xf numFmtId="0" fontId="1" fillId="0" borderId="39" xfId="0" applyFont="1" applyBorder="1" applyAlignment="1">
      <alignment vertical="top"/>
    </xf>
    <xf numFmtId="0" fontId="1" fillId="0" borderId="3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3" fillId="0" borderId="38" xfId="0" applyFont="1" applyBorder="1" applyAlignment="1">
      <alignment horizontal="left" vertical="top" wrapText="1"/>
    </xf>
    <xf numFmtId="0" fontId="1" fillId="0" borderId="40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3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43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0" fontId="3" fillId="0" borderId="40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3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3" fillId="0" borderId="16" xfId="0" applyFont="1" applyBorder="1" applyAlignment="1">
      <alignment horizontal="left" vertical="top" indent="9"/>
    </xf>
    <xf numFmtId="0" fontId="3" fillId="0" borderId="17" xfId="0" applyFont="1" applyBorder="1" applyAlignment="1">
      <alignment horizontal="left" vertical="top" indent="9"/>
    </xf>
    <xf numFmtId="0" fontId="3" fillId="0" borderId="18" xfId="0" applyFont="1" applyBorder="1" applyAlignment="1">
      <alignment horizontal="left" vertical="top" indent="9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34" xfId="0" applyFont="1" applyBorder="1" applyAlignment="1">
      <alignment vertical="top"/>
    </xf>
    <xf numFmtId="1" fontId="5" fillId="0" borderId="30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left" vertical="top"/>
    </xf>
    <xf numFmtId="0" fontId="3" fillId="0" borderId="30" xfId="0" applyFont="1" applyFill="1" applyBorder="1" applyAlignment="1">
      <alignment horizontal="left" vertical="top"/>
    </xf>
    <xf numFmtId="1" fontId="1" fillId="0" borderId="30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5" fillId="2" borderId="30" xfId="0" applyNumberFormat="1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left" vertical="top"/>
    </xf>
    <xf numFmtId="0" fontId="7" fillId="2" borderId="3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top"/>
    </xf>
    <xf numFmtId="0" fontId="1" fillId="2" borderId="30" xfId="0" applyFont="1" applyFill="1" applyBorder="1" applyAlignment="1">
      <alignment horizontal="center" vertical="top"/>
    </xf>
    <xf numFmtId="49" fontId="1" fillId="2" borderId="30" xfId="0" applyNumberFormat="1" applyFont="1" applyFill="1" applyBorder="1" applyAlignment="1">
      <alignment horizontal="center" vertical="top" wrapText="1"/>
    </xf>
    <xf numFmtId="1" fontId="5" fillId="2" borderId="30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 vertical="center"/>
    </xf>
    <xf numFmtId="49" fontId="8" fillId="2" borderId="30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left" vertical="top"/>
    </xf>
    <xf numFmtId="0" fontId="9" fillId="2" borderId="30" xfId="0" applyFont="1" applyFill="1" applyBorder="1" applyAlignment="1">
      <alignment horizontal="left" vertical="top"/>
    </xf>
    <xf numFmtId="1" fontId="1" fillId="2" borderId="30" xfId="0" applyNumberFormat="1" applyFont="1" applyFill="1" applyBorder="1" applyAlignment="1">
      <alignment horizontal="center" vertical="top" wrapText="1"/>
    </xf>
    <xf numFmtId="49" fontId="1" fillId="2" borderId="45" xfId="0" applyNumberFormat="1" applyFont="1" applyFill="1" applyBorder="1" applyAlignment="1">
      <alignment horizontal="center" vertical="top" wrapText="1"/>
    </xf>
    <xf numFmtId="1" fontId="1" fillId="2" borderId="39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/>
    </xf>
    <xf numFmtId="49" fontId="1" fillId="2" borderId="38" xfId="0" applyNumberFormat="1" applyFont="1" applyFill="1" applyBorder="1" applyAlignment="1">
      <alignment horizontal="center" vertical="top" wrapText="1"/>
    </xf>
    <xf numFmtId="49" fontId="1" fillId="2" borderId="39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2;&#1045;&#1053;&#1070;\&#1057;&#1054;&#1064;%201%20&#1079;&#1080;&#1084;&#1072;%20&#1074;&#1077;&#1089;&#1085;&#1072;%20%202021%20%20%20%205-11%20&#1082;&#108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hot/Desktop/&#1091;&#1090;&#1074;&#1077;&#1088;&#1078;&#1076;&#1077;&#1085;&#1085;&#1086;&#1077;%20&#1094;&#1080;&#1082;&#1083;.&#1084;&#1077;&#1085;&#1102;%205-11%20&#1082;&#1083;&#1072;&#1089;&#1089;%20&#1089;%20&#1088;&#1072;&#1089;&#1082;&#1083;&#1072;&#1076;&#1082;&#1086;&#1081;%20&#1087;&#1086;%20&#1084;&#1080;&#1085;&#1077;&#1088;&#1072;&#1083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нормы 11-18"/>
      <sheetName val="расчет кал. 11-18"/>
    </sheetNames>
    <sheetDataSet>
      <sheetData sheetId="0">
        <row r="59">
          <cell r="A59">
            <v>376</v>
          </cell>
        </row>
        <row r="283">
          <cell r="C283">
            <v>250</v>
          </cell>
        </row>
        <row r="410">
          <cell r="C410">
            <v>180</v>
          </cell>
        </row>
        <row r="460">
          <cell r="C460">
            <v>250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то - осень"/>
      <sheetName val="зима - весна"/>
    </sheetNames>
    <sheetDataSet>
      <sheetData sheetId="0">
        <row r="76">
          <cell r="A76">
            <v>40</v>
          </cell>
        </row>
        <row r="88">
          <cell r="C88">
            <v>100</v>
          </cell>
        </row>
        <row r="349">
          <cell r="C349">
            <v>250</v>
          </cell>
        </row>
        <row r="416">
          <cell r="C416">
            <v>200</v>
          </cell>
          <cell r="D416">
            <v>3.17</v>
          </cell>
          <cell r="E416">
            <v>2.68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28"/>
  <sheetViews>
    <sheetView tabSelected="1" view="pageBreakPreview" topLeftCell="A193" zoomScaleNormal="100" zoomScaleSheetLayoutView="100" workbookViewId="0">
      <selection activeCell="C427" sqref="C427"/>
    </sheetView>
  </sheetViews>
  <sheetFormatPr defaultRowHeight="13.2" x14ac:dyDescent="0.25"/>
  <cols>
    <col min="1" max="1" width="16.77734375" customWidth="1"/>
    <col min="2" max="2" width="30.109375" style="1" customWidth="1"/>
    <col min="3" max="3" width="17.5546875" customWidth="1"/>
    <col min="4" max="4" width="14.6640625" customWidth="1"/>
    <col min="5" max="5" width="15.21875" customWidth="1"/>
    <col min="6" max="6" width="16.77734375" customWidth="1"/>
    <col min="7" max="7" width="17" customWidth="1"/>
    <col min="8" max="8" width="7.33203125" customWidth="1"/>
    <col min="9" max="9" width="8.33203125" customWidth="1"/>
    <col min="10" max="10" width="7.5546875" customWidth="1"/>
    <col min="11" max="12" width="8" customWidth="1"/>
    <col min="13" max="13" width="8.33203125" customWidth="1"/>
    <col min="14" max="14" width="8.109375" customWidth="1"/>
    <col min="15" max="15" width="8.5546875" customWidth="1"/>
    <col min="16" max="16" width="8.6640625" customWidth="1"/>
    <col min="17" max="17" width="8.109375" customWidth="1"/>
    <col min="18" max="18" width="8.6640625" customWidth="1"/>
  </cols>
  <sheetData>
    <row r="1" spans="1:18" x14ac:dyDescent="0.25">
      <c r="A1" s="49"/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8" x14ac:dyDescent="0.3">
      <c r="A2" s="275"/>
      <c r="B2" s="275"/>
      <c r="C2" s="275"/>
      <c r="D2" s="275"/>
      <c r="E2" s="275"/>
      <c r="F2" s="275"/>
      <c r="G2" s="124"/>
      <c r="H2" s="124"/>
      <c r="I2" s="124"/>
      <c r="J2" s="124"/>
      <c r="K2" s="274" t="s">
        <v>111</v>
      </c>
      <c r="L2" s="274"/>
      <c r="M2" s="274"/>
      <c r="N2" s="274"/>
      <c r="O2" s="274"/>
      <c r="P2" s="274"/>
      <c r="Q2" s="275"/>
      <c r="R2" s="275"/>
    </row>
    <row r="3" spans="1:18" ht="18" x14ac:dyDescent="0.35">
      <c r="A3" s="125"/>
      <c r="B3" s="126"/>
      <c r="C3" s="125"/>
      <c r="D3" s="125"/>
      <c r="E3" s="125"/>
      <c r="F3" s="125"/>
      <c r="G3" s="125"/>
      <c r="H3" s="127"/>
      <c r="I3" s="127"/>
      <c r="J3" s="127"/>
      <c r="K3" s="128"/>
      <c r="L3" s="129"/>
      <c r="M3" s="128"/>
      <c r="N3" s="128"/>
      <c r="O3" s="128"/>
      <c r="P3" s="128"/>
      <c r="Q3" s="127"/>
      <c r="R3" s="123"/>
    </row>
    <row r="4" spans="1:18" ht="15.75" customHeight="1" x14ac:dyDescent="0.35">
      <c r="A4" s="309"/>
      <c r="B4" s="310"/>
      <c r="C4" s="310"/>
      <c r="D4" s="130"/>
      <c r="E4" s="130"/>
      <c r="F4" s="130"/>
      <c r="G4" s="130"/>
      <c r="H4" s="127"/>
      <c r="I4" s="127"/>
      <c r="J4" s="127"/>
      <c r="K4" s="311"/>
      <c r="L4" s="311"/>
      <c r="M4" s="311"/>
      <c r="N4" s="312"/>
      <c r="O4" s="312"/>
      <c r="P4" s="131"/>
      <c r="Q4" s="309"/>
      <c r="R4" s="310"/>
    </row>
    <row r="5" spans="1:18" ht="15.75" customHeight="1" x14ac:dyDescent="0.35">
      <c r="A5" s="132"/>
      <c r="B5" s="126"/>
      <c r="C5" s="125"/>
      <c r="D5" s="125"/>
      <c r="E5" s="125"/>
      <c r="F5" s="125"/>
      <c r="G5" s="125"/>
      <c r="H5" s="127"/>
      <c r="I5" s="127"/>
      <c r="J5" s="127"/>
      <c r="K5" s="133"/>
      <c r="L5" s="134"/>
      <c r="M5" s="128"/>
      <c r="N5" s="128"/>
      <c r="O5" s="128"/>
      <c r="P5" s="128"/>
      <c r="Q5" s="132"/>
      <c r="R5" s="126"/>
    </row>
    <row r="6" spans="1:18" ht="15.75" customHeight="1" x14ac:dyDescent="0.35">
      <c r="A6" s="132"/>
      <c r="B6" s="126"/>
      <c r="C6" s="125"/>
      <c r="D6" s="125"/>
      <c r="E6" s="125"/>
      <c r="F6" s="125"/>
      <c r="G6" s="125"/>
      <c r="H6" s="127"/>
      <c r="I6" s="127"/>
      <c r="J6" s="127"/>
      <c r="K6" s="133"/>
      <c r="L6" s="134"/>
      <c r="M6" s="128"/>
      <c r="N6" s="313"/>
      <c r="O6" s="314"/>
      <c r="P6" s="128"/>
      <c r="Q6" s="132"/>
      <c r="R6" s="126"/>
    </row>
    <row r="7" spans="1:18" ht="15.75" customHeight="1" x14ac:dyDescent="0.35">
      <c r="A7" s="132"/>
      <c r="B7" s="126"/>
      <c r="C7" s="125"/>
      <c r="D7" s="125"/>
      <c r="E7" s="125"/>
      <c r="F7" s="125"/>
      <c r="G7" s="125"/>
      <c r="H7" s="127"/>
      <c r="I7" s="127"/>
      <c r="J7" s="127"/>
      <c r="K7" s="133"/>
      <c r="L7" s="134"/>
      <c r="M7" s="128"/>
      <c r="N7" s="128"/>
      <c r="O7" s="128"/>
      <c r="P7" s="128"/>
      <c r="Q7" s="132"/>
      <c r="R7" s="126"/>
    </row>
    <row r="8" spans="1:18" ht="18" x14ac:dyDescent="0.35">
      <c r="A8" s="125"/>
      <c r="B8" s="135"/>
      <c r="C8" s="125"/>
      <c r="D8" s="125"/>
      <c r="E8" s="125"/>
      <c r="F8" s="125"/>
      <c r="G8" s="125"/>
      <c r="H8" s="127"/>
      <c r="I8" s="127"/>
      <c r="J8" s="127"/>
      <c r="K8" s="128"/>
      <c r="L8" s="128"/>
      <c r="M8" s="128"/>
      <c r="N8" s="136"/>
      <c r="O8" s="128"/>
      <c r="P8" s="128"/>
      <c r="Q8" s="127"/>
      <c r="R8" s="127"/>
    </row>
    <row r="9" spans="1:18" ht="15.6" x14ac:dyDescent="0.3">
      <c r="A9" s="317"/>
      <c r="B9" s="317"/>
      <c r="C9" s="317"/>
      <c r="D9" s="317"/>
      <c r="E9" s="317"/>
      <c r="F9" s="317"/>
      <c r="G9" s="127"/>
      <c r="H9" s="127"/>
      <c r="I9" s="127"/>
      <c r="J9" s="127"/>
      <c r="K9" s="127"/>
      <c r="L9" s="317"/>
      <c r="M9" s="317"/>
      <c r="N9" s="317"/>
      <c r="O9" s="317"/>
      <c r="P9" s="317"/>
      <c r="Q9" s="317"/>
      <c r="R9" s="127"/>
    </row>
    <row r="10" spans="1:18" ht="16.5" customHeight="1" x14ac:dyDescent="0.3">
      <c r="A10" s="318"/>
      <c r="B10" s="318"/>
      <c r="C10" s="318"/>
      <c r="D10" s="318"/>
      <c r="E10" s="318"/>
      <c r="F10" s="318"/>
      <c r="G10" s="127"/>
      <c r="H10" s="127"/>
      <c r="I10" s="127"/>
      <c r="J10" s="127"/>
      <c r="K10" s="127"/>
      <c r="L10" s="318"/>
      <c r="M10" s="318"/>
      <c r="N10" s="318"/>
      <c r="O10" s="318"/>
      <c r="P10" s="318"/>
      <c r="Q10" s="318"/>
      <c r="R10" s="127"/>
    </row>
    <row r="11" spans="1:18" ht="15.6" x14ac:dyDescent="0.3">
      <c r="A11" s="127"/>
      <c r="B11" s="123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</row>
    <row r="12" spans="1:18" ht="15.6" x14ac:dyDescent="0.3">
      <c r="A12" s="317"/>
      <c r="B12" s="317"/>
      <c r="C12" s="317"/>
      <c r="D12" s="317"/>
      <c r="E12" s="31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</row>
    <row r="13" spans="1:18" ht="15.6" x14ac:dyDescent="0.3">
      <c r="A13" s="127"/>
      <c r="B13" s="123"/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</row>
    <row r="14" spans="1:18" ht="18" customHeight="1" x14ac:dyDescent="0.3">
      <c r="A14" s="275"/>
      <c r="B14" s="275"/>
      <c r="C14" s="275"/>
      <c r="D14" s="275"/>
      <c r="E14" s="275"/>
      <c r="F14" s="275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</row>
    <row r="15" spans="1:18" ht="19.5" customHeight="1" x14ac:dyDescent="0.25">
      <c r="A15" s="297" t="s">
        <v>131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</row>
    <row r="16" spans="1:18" ht="16.5" customHeight="1" x14ac:dyDescent="0.25">
      <c r="A16" s="297" t="s">
        <v>112</v>
      </c>
      <c r="B16" s="297"/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</row>
    <row r="17" spans="1:18" ht="18" customHeight="1" x14ac:dyDescent="0.25">
      <c r="A17" s="297" t="s">
        <v>113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97"/>
    </row>
    <row r="18" spans="1:18" ht="15.6" x14ac:dyDescent="0.3">
      <c r="A18" s="318"/>
      <c r="B18" s="318"/>
      <c r="C18" s="318"/>
      <c r="D18" s="318"/>
      <c r="E18" s="318"/>
      <c r="F18" s="318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</row>
    <row r="19" spans="1:18" ht="15.6" x14ac:dyDescent="0.3">
      <c r="A19" s="127"/>
      <c r="B19" s="123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</row>
    <row r="20" spans="1:18" ht="15.6" x14ac:dyDescent="0.3">
      <c r="A20" s="132"/>
      <c r="B20" s="123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</row>
    <row r="21" spans="1:18" ht="15.6" x14ac:dyDescent="0.3">
      <c r="A21" s="132"/>
      <c r="B21" s="123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</row>
    <row r="22" spans="1:18" ht="15.6" x14ac:dyDescent="0.3">
      <c r="A22" s="127"/>
      <c r="B22" s="123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</row>
    <row r="23" spans="1:18" ht="16.5" customHeight="1" x14ac:dyDescent="0.25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</row>
    <row r="24" spans="1:18" ht="16.5" customHeight="1" x14ac:dyDescent="0.2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</row>
    <row r="25" spans="1:18" ht="16.5" customHeight="1" x14ac:dyDescent="0.25">
      <c r="A25" s="320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</row>
    <row r="26" spans="1:18" ht="111.75" customHeight="1" x14ac:dyDescent="0.25">
      <c r="A26" s="49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ht="19.5" customHeight="1" x14ac:dyDescent="0.2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53" t="s">
        <v>16</v>
      </c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12.75" customHeight="1" x14ac:dyDescent="0.25">
      <c r="A29" s="54" t="s">
        <v>17</v>
      </c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ht="13.5" customHeight="1" x14ac:dyDescent="0.25">
      <c r="A30" s="53" t="s">
        <v>114</v>
      </c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11.25" hidden="1" customHeight="1" x14ac:dyDescent="0.2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ht="12" customHeight="1" x14ac:dyDescent="0.25">
      <c r="A32" s="53" t="s">
        <v>159</v>
      </c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8" thickBot="1" x14ac:dyDescent="0.3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8" thickBot="1" x14ac:dyDescent="0.3">
      <c r="A34" s="328" t="s">
        <v>10</v>
      </c>
      <c r="B34" s="47" t="s">
        <v>2</v>
      </c>
      <c r="C34" s="279" t="s">
        <v>3</v>
      </c>
      <c r="D34" s="281" t="s">
        <v>1</v>
      </c>
      <c r="E34" s="282"/>
      <c r="F34" s="283"/>
      <c r="G34" s="298" t="s">
        <v>133</v>
      </c>
      <c r="H34" s="301"/>
      <c r="I34" s="302"/>
      <c r="J34" s="302"/>
      <c r="K34" s="302"/>
      <c r="L34" s="302"/>
      <c r="M34" s="305"/>
      <c r="N34" s="305"/>
      <c r="O34" s="305"/>
      <c r="P34" s="305"/>
      <c r="Q34" s="305"/>
      <c r="R34" s="306"/>
    </row>
    <row r="35" spans="1:18" ht="13.8" thickBot="1" x14ac:dyDescent="0.3">
      <c r="A35" s="329"/>
      <c r="B35" s="47" t="s">
        <v>5</v>
      </c>
      <c r="C35" s="280"/>
      <c r="D35" s="284"/>
      <c r="E35" s="285"/>
      <c r="F35" s="286"/>
      <c r="G35" s="299"/>
      <c r="H35" s="303"/>
      <c r="I35" s="304"/>
      <c r="J35" s="304"/>
      <c r="K35" s="304"/>
      <c r="L35" s="304"/>
      <c r="M35" s="307"/>
      <c r="N35" s="307"/>
      <c r="O35" s="307"/>
      <c r="P35" s="307"/>
      <c r="Q35" s="307"/>
      <c r="R35" s="308"/>
    </row>
    <row r="36" spans="1:18" ht="16.5" customHeight="1" thickBot="1" x14ac:dyDescent="0.3">
      <c r="A36" s="330"/>
      <c r="B36" s="17"/>
      <c r="C36" s="39" t="s">
        <v>0</v>
      </c>
      <c r="D36" s="294" t="s">
        <v>0</v>
      </c>
      <c r="E36" s="295"/>
      <c r="F36" s="296"/>
      <c r="G36" s="300"/>
      <c r="H36" s="290"/>
      <c r="I36" s="291"/>
      <c r="J36" s="291"/>
      <c r="K36" s="291"/>
      <c r="L36" s="291"/>
      <c r="M36" s="292"/>
      <c r="N36" s="292"/>
      <c r="O36" s="292"/>
      <c r="P36" s="292"/>
      <c r="Q36" s="292"/>
      <c r="R36" s="293"/>
    </row>
    <row r="37" spans="1:18" ht="13.8" thickBot="1" x14ac:dyDescent="0.3">
      <c r="A37" s="18"/>
      <c r="B37" s="17"/>
      <c r="C37" s="18"/>
      <c r="D37" s="19" t="s">
        <v>32</v>
      </c>
      <c r="E37" s="19" t="s">
        <v>33</v>
      </c>
      <c r="F37" s="20" t="s">
        <v>34</v>
      </c>
      <c r="G37" s="230" t="s">
        <v>35</v>
      </c>
      <c r="H37" s="236"/>
      <c r="I37" s="232"/>
      <c r="J37" s="232"/>
      <c r="K37" s="232"/>
      <c r="L37" s="232"/>
      <c r="M37" s="155"/>
      <c r="N37" s="156"/>
      <c r="O37" s="155"/>
      <c r="P37" s="155"/>
      <c r="Q37" s="157"/>
      <c r="R37" s="237"/>
    </row>
    <row r="38" spans="1:18" ht="13.8" thickBot="1" x14ac:dyDescent="0.3">
      <c r="A38" s="25"/>
      <c r="B38" s="140" t="s">
        <v>9</v>
      </c>
      <c r="C38" s="25"/>
      <c r="D38" s="26"/>
      <c r="E38" s="26"/>
      <c r="F38" s="26"/>
      <c r="G38" s="148"/>
      <c r="H38" s="173"/>
      <c r="I38" s="158"/>
      <c r="J38" s="158"/>
      <c r="K38" s="158"/>
      <c r="L38" s="158"/>
      <c r="M38" s="142"/>
      <c r="N38" s="142"/>
      <c r="O38" s="142"/>
      <c r="P38" s="142"/>
      <c r="Q38" s="158"/>
      <c r="R38" s="174"/>
    </row>
    <row r="39" spans="1:18" ht="28.2" customHeight="1" thickBot="1" x14ac:dyDescent="0.3">
      <c r="A39" s="361">
        <v>7</v>
      </c>
      <c r="B39" s="84" t="s">
        <v>182</v>
      </c>
      <c r="C39" s="85">
        <v>50</v>
      </c>
      <c r="D39" s="34">
        <v>5.58</v>
      </c>
      <c r="E39" s="34">
        <v>8.32</v>
      </c>
      <c r="F39" s="34">
        <v>14.84</v>
      </c>
      <c r="G39" s="166">
        <v>157</v>
      </c>
      <c r="H39" s="177"/>
      <c r="I39" s="169"/>
      <c r="J39" s="169"/>
      <c r="K39" s="169"/>
      <c r="L39" s="169"/>
      <c r="M39" s="169"/>
      <c r="N39" s="158"/>
      <c r="O39" s="169"/>
      <c r="P39" s="169"/>
      <c r="Q39" s="169"/>
      <c r="R39" s="178"/>
    </row>
    <row r="40" spans="1:18" ht="27" customHeight="1" thickBot="1" x14ac:dyDescent="0.3">
      <c r="A40" s="361">
        <v>181</v>
      </c>
      <c r="B40" s="84" t="s">
        <v>132</v>
      </c>
      <c r="C40" s="86">
        <v>250</v>
      </c>
      <c r="D40" s="34">
        <v>7.27</v>
      </c>
      <c r="E40" s="34">
        <v>12.76</v>
      </c>
      <c r="F40" s="34">
        <v>38.549999999999997</v>
      </c>
      <c r="G40" s="166">
        <v>298.8</v>
      </c>
      <c r="H40" s="177"/>
      <c r="I40" s="169"/>
      <c r="J40" s="169"/>
      <c r="K40" s="169"/>
      <c r="L40" s="169"/>
      <c r="M40" s="169"/>
      <c r="N40" s="158"/>
      <c r="O40" s="169"/>
      <c r="P40" s="169"/>
      <c r="Q40" s="169"/>
      <c r="R40" s="178"/>
    </row>
    <row r="41" spans="1:18" ht="16.5" customHeight="1" thickBot="1" x14ac:dyDescent="0.3">
      <c r="A41" s="361">
        <v>382</v>
      </c>
      <c r="B41" s="84" t="s">
        <v>18</v>
      </c>
      <c r="C41" s="87">
        <v>200</v>
      </c>
      <c r="D41" s="34">
        <v>4.08</v>
      </c>
      <c r="E41" s="34">
        <v>3.54</v>
      </c>
      <c r="F41" s="34">
        <v>17.579999999999998</v>
      </c>
      <c r="G41" s="166">
        <v>119</v>
      </c>
      <c r="H41" s="238"/>
      <c r="I41" s="194"/>
      <c r="J41" s="169"/>
      <c r="K41" s="169"/>
      <c r="L41" s="194"/>
      <c r="M41" s="169"/>
      <c r="N41" s="158"/>
      <c r="O41" s="169"/>
      <c r="P41" s="169"/>
      <c r="Q41" s="169"/>
      <c r="R41" s="178"/>
    </row>
    <row r="42" spans="1:18" ht="15" customHeight="1" thickBot="1" x14ac:dyDescent="0.3">
      <c r="A42" s="361" t="s">
        <v>44</v>
      </c>
      <c r="B42" s="84" t="s">
        <v>19</v>
      </c>
      <c r="C42" s="86">
        <v>25</v>
      </c>
      <c r="D42" s="34">
        <v>1.98</v>
      </c>
      <c r="E42" s="34">
        <v>0.25</v>
      </c>
      <c r="F42" s="34">
        <v>12.1</v>
      </c>
      <c r="G42" s="166">
        <v>58.8</v>
      </c>
      <c r="H42" s="177"/>
      <c r="I42" s="169"/>
      <c r="J42" s="169"/>
      <c r="K42" s="169"/>
      <c r="L42" s="169"/>
      <c r="M42" s="169"/>
      <c r="N42" s="158"/>
      <c r="O42" s="169"/>
      <c r="P42" s="169"/>
      <c r="Q42" s="169"/>
      <c r="R42" s="178"/>
    </row>
    <row r="43" spans="1:18" ht="15" customHeight="1" thickBot="1" x14ac:dyDescent="0.3">
      <c r="A43" s="362">
        <v>338</v>
      </c>
      <c r="B43" s="84" t="s">
        <v>134</v>
      </c>
      <c r="C43" s="90">
        <v>120</v>
      </c>
      <c r="D43" s="89">
        <v>0.48</v>
      </c>
      <c r="E43" s="89">
        <v>0.48</v>
      </c>
      <c r="F43" s="89">
        <v>12.24</v>
      </c>
      <c r="G43" s="149">
        <v>56.4</v>
      </c>
      <c r="H43" s="180"/>
      <c r="I43" s="159"/>
      <c r="J43" s="159"/>
      <c r="K43" s="159"/>
      <c r="L43" s="159"/>
      <c r="M43" s="159"/>
      <c r="N43" s="159"/>
      <c r="O43" s="159"/>
      <c r="P43" s="159"/>
      <c r="Q43" s="159"/>
      <c r="R43" s="176"/>
    </row>
    <row r="44" spans="1:18" ht="13.8" thickBot="1" x14ac:dyDescent="0.3">
      <c r="A44" s="363"/>
      <c r="B44" s="31"/>
      <c r="C44" s="244"/>
      <c r="D44" s="33"/>
      <c r="E44" s="33"/>
      <c r="F44" s="33"/>
      <c r="G44" s="148"/>
      <c r="H44" s="228"/>
      <c r="I44" s="227"/>
      <c r="J44" s="227"/>
      <c r="K44" s="227"/>
      <c r="L44" s="227"/>
      <c r="M44" s="233"/>
      <c r="N44" s="233"/>
      <c r="O44" s="233"/>
      <c r="P44" s="233"/>
      <c r="Q44" s="234"/>
      <c r="R44" s="239"/>
    </row>
    <row r="45" spans="1:18" ht="13.8" thickBot="1" x14ac:dyDescent="0.3">
      <c r="A45" s="363"/>
      <c r="B45" s="31"/>
      <c r="C45" s="244"/>
      <c r="D45" s="33"/>
      <c r="E45" s="33"/>
      <c r="F45" s="33"/>
      <c r="G45" s="148"/>
      <c r="H45" s="228"/>
      <c r="I45" s="227"/>
      <c r="J45" s="227"/>
      <c r="K45" s="227"/>
      <c r="L45" s="227"/>
      <c r="M45" s="233"/>
      <c r="N45" s="233"/>
      <c r="O45" s="233"/>
      <c r="P45" s="233"/>
      <c r="Q45" s="234"/>
      <c r="R45" s="239"/>
    </row>
    <row r="46" spans="1:18" ht="13.8" thickBot="1" x14ac:dyDescent="0.3">
      <c r="A46" s="245"/>
      <c r="B46" s="246" t="s">
        <v>37</v>
      </c>
      <c r="C46" s="247">
        <v>645</v>
      </c>
      <c r="D46" s="248">
        <f t="shared" ref="D46:G46" si="0">SUM(D39:D44)</f>
        <v>19.39</v>
      </c>
      <c r="E46" s="248">
        <f t="shared" si="0"/>
        <v>25.349999999999998</v>
      </c>
      <c r="F46" s="248">
        <f t="shared" si="0"/>
        <v>95.309999999999988</v>
      </c>
      <c r="G46" s="249">
        <f t="shared" si="0"/>
        <v>689.99999999999989</v>
      </c>
      <c r="H46" s="228"/>
      <c r="I46" s="227"/>
      <c r="J46" s="234"/>
      <c r="K46" s="234"/>
      <c r="L46" s="234"/>
      <c r="M46" s="234"/>
      <c r="N46" s="227"/>
      <c r="O46" s="234"/>
      <c r="P46" s="234"/>
      <c r="Q46" s="234"/>
      <c r="R46" s="240"/>
    </row>
    <row r="47" spans="1:18" ht="13.8" thickBot="1" x14ac:dyDescent="0.3">
      <c r="A47" s="364"/>
      <c r="B47" s="80"/>
      <c r="C47" s="81"/>
      <c r="D47" s="81"/>
      <c r="E47" s="82"/>
      <c r="F47" s="82"/>
      <c r="G47" s="231"/>
      <c r="H47" s="241"/>
      <c r="I47" s="235"/>
      <c r="J47" s="235"/>
      <c r="K47" s="235"/>
      <c r="L47" s="235"/>
      <c r="M47" s="235"/>
      <c r="N47" s="235"/>
      <c r="O47" s="235"/>
      <c r="P47" s="235"/>
      <c r="Q47" s="235"/>
      <c r="R47" s="242"/>
    </row>
    <row r="48" spans="1:18" ht="13.8" thickBot="1" x14ac:dyDescent="0.3">
      <c r="A48" s="364"/>
      <c r="B48" s="104" t="s">
        <v>8</v>
      </c>
      <c r="C48" s="78"/>
      <c r="D48" s="79"/>
      <c r="E48" s="79"/>
      <c r="F48" s="79"/>
      <c r="G48" s="226"/>
      <c r="H48" s="228"/>
      <c r="I48" s="227"/>
      <c r="J48" s="227"/>
      <c r="K48" s="227"/>
      <c r="L48" s="227"/>
      <c r="M48" s="233"/>
      <c r="N48" s="233"/>
      <c r="O48" s="233"/>
      <c r="P48" s="233"/>
      <c r="Q48" s="227"/>
      <c r="R48" s="239"/>
    </row>
    <row r="49" spans="1:18" ht="13.8" thickBot="1" x14ac:dyDescent="0.3">
      <c r="A49" s="365" t="s">
        <v>44</v>
      </c>
      <c r="B49" s="84" t="s">
        <v>123</v>
      </c>
      <c r="C49" s="90">
        <v>100</v>
      </c>
      <c r="D49" s="89">
        <v>1</v>
      </c>
      <c r="E49" s="89">
        <v>7</v>
      </c>
      <c r="F49" s="89">
        <v>7</v>
      </c>
      <c r="G49" s="149">
        <v>97</v>
      </c>
      <c r="H49" s="180"/>
      <c r="I49" s="159"/>
      <c r="J49" s="159"/>
      <c r="K49" s="159"/>
      <c r="L49" s="159"/>
      <c r="M49" s="159"/>
      <c r="N49" s="159"/>
      <c r="O49" s="159"/>
      <c r="P49" s="159"/>
      <c r="Q49" s="159"/>
      <c r="R49" s="176"/>
    </row>
    <row r="50" spans="1:18" ht="27" thickBot="1" x14ac:dyDescent="0.3">
      <c r="A50" s="365">
        <v>88</v>
      </c>
      <c r="B50" s="84" t="s">
        <v>20</v>
      </c>
      <c r="C50" s="90">
        <v>250</v>
      </c>
      <c r="D50" s="89">
        <v>1.77</v>
      </c>
      <c r="E50" s="89">
        <v>4.95</v>
      </c>
      <c r="F50" s="89">
        <v>7.9</v>
      </c>
      <c r="G50" s="149">
        <v>90</v>
      </c>
      <c r="H50" s="180"/>
      <c r="I50" s="159"/>
      <c r="J50" s="159"/>
      <c r="K50" s="159"/>
      <c r="L50" s="159"/>
      <c r="M50" s="159"/>
      <c r="N50" s="159"/>
      <c r="O50" s="159"/>
      <c r="P50" s="159"/>
      <c r="Q50" s="159"/>
      <c r="R50" s="176"/>
    </row>
    <row r="51" spans="1:18" ht="13.8" thickBot="1" x14ac:dyDescent="0.3">
      <c r="A51" s="365">
        <v>260</v>
      </c>
      <c r="B51" s="84" t="s">
        <v>45</v>
      </c>
      <c r="C51" s="90">
        <v>100</v>
      </c>
      <c r="D51" s="89">
        <v>14.55</v>
      </c>
      <c r="E51" s="89">
        <v>16.79</v>
      </c>
      <c r="F51" s="89">
        <v>2.89</v>
      </c>
      <c r="G51" s="149">
        <v>221</v>
      </c>
      <c r="H51" s="180"/>
      <c r="I51" s="159"/>
      <c r="J51" s="159"/>
      <c r="K51" s="159"/>
      <c r="L51" s="159"/>
      <c r="M51" s="159"/>
      <c r="N51" s="159"/>
      <c r="O51" s="159"/>
      <c r="P51" s="159"/>
      <c r="Q51" s="159"/>
      <c r="R51" s="176"/>
    </row>
    <row r="52" spans="1:18" ht="13.8" thickBot="1" x14ac:dyDescent="0.3">
      <c r="A52" s="365">
        <v>303</v>
      </c>
      <c r="B52" s="84" t="s">
        <v>29</v>
      </c>
      <c r="C52" s="90">
        <v>190</v>
      </c>
      <c r="D52" s="89">
        <v>5.0999999999999996</v>
      </c>
      <c r="E52" s="89">
        <v>5.4</v>
      </c>
      <c r="F52" s="89">
        <v>31.1</v>
      </c>
      <c r="G52" s="149">
        <v>193</v>
      </c>
      <c r="H52" s="180"/>
      <c r="I52" s="159"/>
      <c r="J52" s="159"/>
      <c r="K52" s="159"/>
      <c r="L52" s="159"/>
      <c r="M52" s="159"/>
      <c r="N52" s="159"/>
      <c r="O52" s="159"/>
      <c r="P52" s="159"/>
      <c r="Q52" s="159"/>
      <c r="R52" s="176"/>
    </row>
    <row r="53" spans="1:18" ht="13.8" thickBot="1" x14ac:dyDescent="0.3">
      <c r="A53" s="365" t="s">
        <v>44</v>
      </c>
      <c r="B53" s="84" t="s">
        <v>19</v>
      </c>
      <c r="C53" s="90">
        <v>60</v>
      </c>
      <c r="D53" s="89">
        <v>4.74</v>
      </c>
      <c r="E53" s="89">
        <v>0.6</v>
      </c>
      <c r="F53" s="89">
        <v>28.98</v>
      </c>
      <c r="G53" s="149">
        <v>141</v>
      </c>
      <c r="H53" s="180"/>
      <c r="I53" s="159"/>
      <c r="J53" s="159"/>
      <c r="K53" s="159"/>
      <c r="L53" s="159"/>
      <c r="M53" s="159"/>
      <c r="N53" s="159"/>
      <c r="O53" s="159"/>
      <c r="P53" s="159"/>
      <c r="Q53" s="159"/>
      <c r="R53" s="176"/>
    </row>
    <row r="54" spans="1:18" ht="13.8" thickBot="1" x14ac:dyDescent="0.3">
      <c r="A54" s="362" t="s">
        <v>44</v>
      </c>
      <c r="B54" s="84" t="s">
        <v>21</v>
      </c>
      <c r="C54" s="90">
        <v>40</v>
      </c>
      <c r="D54" s="89">
        <v>2.2400000000000002</v>
      </c>
      <c r="E54" s="89">
        <v>0.44</v>
      </c>
      <c r="F54" s="89">
        <v>19.760000000000002</v>
      </c>
      <c r="G54" s="149">
        <v>92</v>
      </c>
      <c r="H54" s="180"/>
      <c r="I54" s="159"/>
      <c r="J54" s="159"/>
      <c r="K54" s="159"/>
      <c r="L54" s="159"/>
      <c r="M54" s="159"/>
      <c r="N54" s="159"/>
      <c r="O54" s="159"/>
      <c r="P54" s="159"/>
      <c r="Q54" s="159"/>
      <c r="R54" s="176"/>
    </row>
    <row r="55" spans="1:18" ht="13.8" thickBot="1" x14ac:dyDescent="0.3">
      <c r="A55" s="366" t="s">
        <v>154</v>
      </c>
      <c r="B55" s="84" t="s">
        <v>22</v>
      </c>
      <c r="C55" s="90">
        <v>200</v>
      </c>
      <c r="D55" s="89">
        <v>1</v>
      </c>
      <c r="E55" s="89">
        <v>0</v>
      </c>
      <c r="F55" s="89">
        <v>20.2</v>
      </c>
      <c r="G55" s="149">
        <v>85</v>
      </c>
      <c r="H55" s="180"/>
      <c r="I55" s="159"/>
      <c r="J55" s="159"/>
      <c r="K55" s="159"/>
      <c r="L55" s="159"/>
      <c r="M55" s="159"/>
      <c r="N55" s="159"/>
      <c r="O55" s="159"/>
      <c r="P55" s="159"/>
      <c r="Q55" s="159"/>
      <c r="R55" s="176"/>
    </row>
    <row r="56" spans="1:18" ht="13.8" thickBot="1" x14ac:dyDescent="0.3">
      <c r="A56" s="78"/>
      <c r="B56" s="83"/>
      <c r="C56" s="88"/>
      <c r="D56" s="88"/>
      <c r="E56" s="88"/>
      <c r="F56" s="88"/>
      <c r="G56" s="150"/>
      <c r="H56" s="181"/>
      <c r="I56" s="160"/>
      <c r="J56" s="160"/>
      <c r="K56" s="160"/>
      <c r="L56" s="160"/>
      <c r="M56" s="160"/>
      <c r="N56" s="160"/>
      <c r="O56" s="160"/>
      <c r="P56" s="160"/>
      <c r="Q56" s="160"/>
      <c r="R56" s="182"/>
    </row>
    <row r="57" spans="1:18" ht="13.8" thickBot="1" x14ac:dyDescent="0.3">
      <c r="A57" s="245"/>
      <c r="B57" s="256" t="s">
        <v>41</v>
      </c>
      <c r="C57" s="247">
        <f>SUM(C49:C56)</f>
        <v>940</v>
      </c>
      <c r="D57" s="247">
        <f>SUM(D49:D56)</f>
        <v>30.400000000000006</v>
      </c>
      <c r="E57" s="247">
        <f>SUM(E49:E56)</f>
        <v>35.18</v>
      </c>
      <c r="F57" s="247">
        <v>117.83</v>
      </c>
      <c r="G57" s="251">
        <v>919</v>
      </c>
      <c r="H57" s="181"/>
      <c r="I57" s="160"/>
      <c r="J57" s="160"/>
      <c r="K57" s="160"/>
      <c r="L57" s="160"/>
      <c r="M57" s="160"/>
      <c r="N57" s="160"/>
      <c r="O57" s="160"/>
      <c r="P57" s="160"/>
      <c r="Q57" s="160"/>
      <c r="R57" s="182"/>
    </row>
    <row r="58" spans="1:18" ht="14.4" hidden="1" thickBot="1" x14ac:dyDescent="0.35">
      <c r="A58" s="91"/>
      <c r="B58" s="92" t="s">
        <v>6</v>
      </c>
      <c r="C58" s="93"/>
      <c r="D58" s="93">
        <v>77</v>
      </c>
      <c r="E58" s="94">
        <v>79</v>
      </c>
      <c r="F58" s="94">
        <v>335</v>
      </c>
      <c r="G58" s="152">
        <v>2350</v>
      </c>
      <c r="H58" s="185"/>
      <c r="I58" s="162"/>
      <c r="J58" s="162"/>
      <c r="K58" s="162"/>
      <c r="L58" s="162"/>
      <c r="M58" s="162"/>
      <c r="N58" s="162"/>
      <c r="O58" s="162"/>
      <c r="P58" s="162"/>
      <c r="Q58" s="162"/>
      <c r="R58" s="186"/>
    </row>
    <row r="59" spans="1:18" ht="15.75" hidden="1" customHeight="1" thickBot="1" x14ac:dyDescent="0.35">
      <c r="A59" s="95"/>
      <c r="B59" s="96" t="s">
        <v>7</v>
      </c>
      <c r="C59" s="97"/>
      <c r="D59" s="97" t="e">
        <f>#REF!-D58</f>
        <v>#REF!</v>
      </c>
      <c r="E59" s="97" t="e">
        <f>#REF!-E58</f>
        <v>#REF!</v>
      </c>
      <c r="F59" s="97" t="e">
        <f>#REF!-F58</f>
        <v>#REF!</v>
      </c>
      <c r="G59" s="153" t="e">
        <f>#REF!-G58</f>
        <v>#REF!</v>
      </c>
      <c r="H59" s="187"/>
      <c r="I59" s="163"/>
      <c r="J59" s="163"/>
      <c r="K59" s="163"/>
      <c r="L59" s="163"/>
      <c r="M59" s="163"/>
      <c r="N59" s="163"/>
      <c r="O59" s="163"/>
      <c r="P59" s="163"/>
      <c r="Q59" s="163"/>
      <c r="R59" s="188"/>
    </row>
    <row r="60" spans="1:18" ht="15.75" customHeight="1" thickBot="1" x14ac:dyDescent="0.3">
      <c r="A60" s="78"/>
      <c r="B60" s="80"/>
      <c r="C60" s="81"/>
      <c r="D60" s="81"/>
      <c r="E60" s="82"/>
      <c r="F60" s="82"/>
      <c r="G60" s="231"/>
      <c r="H60" s="241"/>
      <c r="I60" s="235"/>
      <c r="J60" s="235"/>
      <c r="K60" s="235"/>
      <c r="L60" s="235"/>
      <c r="M60" s="235"/>
      <c r="N60" s="235"/>
      <c r="O60" s="235"/>
      <c r="P60" s="235"/>
      <c r="Q60" s="235"/>
      <c r="R60" s="242"/>
    </row>
    <row r="61" spans="1:18" x14ac:dyDescent="0.25">
      <c r="A61" s="287"/>
      <c r="B61" s="288"/>
      <c r="C61" s="288"/>
      <c r="D61" s="288"/>
      <c r="E61" s="288"/>
      <c r="F61" s="288"/>
      <c r="G61" s="288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</row>
    <row r="62" spans="1:18" x14ac:dyDescent="0.25">
      <c r="A62" s="289"/>
      <c r="B62" s="289"/>
      <c r="C62" s="289"/>
      <c r="D62" s="289"/>
      <c r="E62" s="289"/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  <c r="Q62" s="289"/>
      <c r="R62" s="289"/>
    </row>
    <row r="63" spans="1:18" x14ac:dyDescent="0.25">
      <c r="A63" s="14"/>
      <c r="B63" s="15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</row>
    <row r="64" spans="1:18" x14ac:dyDescent="0.25">
      <c r="A64" s="16" t="s">
        <v>39</v>
      </c>
      <c r="B64" s="15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</row>
    <row r="65" spans="1:18" x14ac:dyDescent="0.25">
      <c r="A65" s="16" t="s">
        <v>40</v>
      </c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5">
      <c r="A66" s="53" t="s">
        <v>114</v>
      </c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53" t="s">
        <v>160</v>
      </c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ht="13.8" thickBot="1" x14ac:dyDescent="0.3">
      <c r="A68" s="14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13.8" thickBot="1" x14ac:dyDescent="0.3">
      <c r="A69" s="276" t="s">
        <v>10</v>
      </c>
      <c r="B69" s="47" t="s">
        <v>2</v>
      </c>
      <c r="C69" s="279" t="s">
        <v>3</v>
      </c>
      <c r="D69" s="281" t="s">
        <v>1</v>
      </c>
      <c r="E69" s="282"/>
      <c r="F69" s="283"/>
      <c r="G69" s="298" t="s">
        <v>133</v>
      </c>
      <c r="H69" s="301"/>
      <c r="I69" s="302"/>
      <c r="J69" s="302"/>
      <c r="K69" s="302"/>
      <c r="L69" s="302"/>
      <c r="M69" s="305"/>
      <c r="N69" s="305"/>
      <c r="O69" s="305"/>
      <c r="P69" s="305"/>
      <c r="Q69" s="305"/>
      <c r="R69" s="306"/>
    </row>
    <row r="70" spans="1:18" ht="13.8" thickBot="1" x14ac:dyDescent="0.3">
      <c r="A70" s="277"/>
      <c r="B70" s="47" t="s">
        <v>5</v>
      </c>
      <c r="C70" s="280"/>
      <c r="D70" s="284"/>
      <c r="E70" s="285"/>
      <c r="F70" s="286"/>
      <c r="G70" s="299"/>
      <c r="H70" s="303"/>
      <c r="I70" s="304"/>
      <c r="J70" s="304"/>
      <c r="K70" s="304"/>
      <c r="L70" s="304"/>
      <c r="M70" s="307"/>
      <c r="N70" s="307"/>
      <c r="O70" s="307"/>
      <c r="P70" s="307"/>
      <c r="Q70" s="307"/>
      <c r="R70" s="308"/>
    </row>
    <row r="71" spans="1:18" ht="19.5" customHeight="1" thickBot="1" x14ac:dyDescent="0.3">
      <c r="A71" s="278"/>
      <c r="B71" s="17"/>
      <c r="C71" s="39" t="s">
        <v>0</v>
      </c>
      <c r="D71" s="294" t="s">
        <v>0</v>
      </c>
      <c r="E71" s="295"/>
      <c r="F71" s="296"/>
      <c r="G71" s="300"/>
      <c r="H71" s="290"/>
      <c r="I71" s="291"/>
      <c r="J71" s="291"/>
      <c r="K71" s="291"/>
      <c r="L71" s="291"/>
      <c r="M71" s="292"/>
      <c r="N71" s="292"/>
      <c r="O71" s="292"/>
      <c r="P71" s="292"/>
      <c r="Q71" s="292"/>
      <c r="R71" s="293"/>
    </row>
    <row r="72" spans="1:18" ht="33.75" customHeight="1" thickBot="1" x14ac:dyDescent="0.3">
      <c r="A72" s="17"/>
      <c r="B72" s="252"/>
      <c r="C72" s="17"/>
      <c r="D72" s="45" t="s">
        <v>32</v>
      </c>
      <c r="E72" s="45" t="s">
        <v>33</v>
      </c>
      <c r="F72" s="46" t="s">
        <v>34</v>
      </c>
      <c r="G72" s="147" t="s">
        <v>35</v>
      </c>
      <c r="H72" s="171"/>
      <c r="I72" s="155"/>
      <c r="J72" s="155"/>
      <c r="K72" s="155"/>
      <c r="L72" s="155"/>
      <c r="M72" s="155"/>
      <c r="N72" s="156"/>
      <c r="O72" s="155"/>
      <c r="P72" s="155"/>
      <c r="Q72" s="157"/>
      <c r="R72" s="172"/>
    </row>
    <row r="73" spans="1:18" ht="13.8" thickBot="1" x14ac:dyDescent="0.3">
      <c r="A73" s="141"/>
      <c r="B73" s="139" t="s">
        <v>9</v>
      </c>
      <c r="C73" s="89"/>
      <c r="D73" s="89"/>
      <c r="E73" s="89"/>
      <c r="F73" s="89"/>
      <c r="G73" s="149"/>
      <c r="H73" s="180"/>
      <c r="I73" s="159"/>
      <c r="J73" s="159"/>
      <c r="K73" s="159"/>
      <c r="L73" s="159"/>
      <c r="M73" s="159"/>
      <c r="N73" s="159"/>
      <c r="O73" s="159"/>
      <c r="P73" s="159"/>
      <c r="Q73" s="159"/>
      <c r="R73" s="176"/>
    </row>
    <row r="74" spans="1:18" ht="13.8" thickBot="1" x14ac:dyDescent="0.3">
      <c r="A74" s="367">
        <v>259</v>
      </c>
      <c r="B74" s="84" t="s">
        <v>82</v>
      </c>
      <c r="C74" s="90">
        <v>250</v>
      </c>
      <c r="D74" s="89">
        <v>23.1</v>
      </c>
      <c r="E74" s="89">
        <v>25.8</v>
      </c>
      <c r="F74" s="89">
        <v>23.7</v>
      </c>
      <c r="G74" s="149">
        <v>421.4</v>
      </c>
      <c r="H74" s="180"/>
      <c r="I74" s="159"/>
      <c r="J74" s="159"/>
      <c r="K74" s="159"/>
      <c r="L74" s="159"/>
      <c r="M74" s="159"/>
      <c r="N74" s="159"/>
      <c r="O74" s="159"/>
      <c r="P74" s="159"/>
      <c r="Q74" s="159"/>
      <c r="R74" s="176"/>
    </row>
    <row r="75" spans="1:18" ht="15" customHeight="1" thickBot="1" x14ac:dyDescent="0.3">
      <c r="A75" s="367">
        <v>377</v>
      </c>
      <c r="B75" s="84" t="s">
        <v>46</v>
      </c>
      <c r="C75" s="90" t="s">
        <v>184</v>
      </c>
      <c r="D75" s="89">
        <v>0.13</v>
      </c>
      <c r="E75" s="89">
        <v>0.02</v>
      </c>
      <c r="F75" s="89">
        <v>15.2</v>
      </c>
      <c r="G75" s="149">
        <v>62</v>
      </c>
      <c r="H75" s="180"/>
      <c r="I75" s="159"/>
      <c r="J75" s="159"/>
      <c r="K75" s="159"/>
      <c r="L75" s="159"/>
      <c r="M75" s="159"/>
      <c r="N75" s="159"/>
      <c r="O75" s="159"/>
      <c r="P75" s="159"/>
      <c r="Q75" s="159"/>
      <c r="R75" s="176"/>
    </row>
    <row r="76" spans="1:18" ht="13.8" thickBot="1" x14ac:dyDescent="0.3">
      <c r="A76" s="367" t="s">
        <v>44</v>
      </c>
      <c r="B76" s="84" t="s">
        <v>19</v>
      </c>
      <c r="C76" s="90">
        <v>40</v>
      </c>
      <c r="D76" s="89">
        <v>3.16</v>
      </c>
      <c r="E76" s="89">
        <v>0.4</v>
      </c>
      <c r="F76" s="89">
        <v>19.32</v>
      </c>
      <c r="G76" s="149">
        <v>94</v>
      </c>
      <c r="H76" s="180"/>
      <c r="I76" s="159"/>
      <c r="J76" s="159"/>
      <c r="K76" s="159"/>
      <c r="L76" s="159"/>
      <c r="M76" s="159"/>
      <c r="N76" s="159"/>
      <c r="O76" s="159"/>
      <c r="P76" s="159"/>
      <c r="Q76" s="159"/>
      <c r="R76" s="176"/>
    </row>
    <row r="77" spans="1:18" ht="13.8" thickBot="1" x14ac:dyDescent="0.3">
      <c r="A77" s="367" t="s">
        <v>44</v>
      </c>
      <c r="B77" s="84" t="s">
        <v>21</v>
      </c>
      <c r="C77" s="90">
        <v>30</v>
      </c>
      <c r="D77" s="89">
        <v>1.68</v>
      </c>
      <c r="E77" s="89">
        <v>0.33</v>
      </c>
      <c r="F77" s="89">
        <v>14.82</v>
      </c>
      <c r="G77" s="149">
        <v>69</v>
      </c>
      <c r="H77" s="180"/>
      <c r="I77" s="159"/>
      <c r="J77" s="159"/>
      <c r="K77" s="159"/>
      <c r="L77" s="159"/>
      <c r="M77" s="159"/>
      <c r="N77" s="159"/>
      <c r="O77" s="159"/>
      <c r="P77" s="159"/>
      <c r="Q77" s="159"/>
      <c r="R77" s="176"/>
    </row>
    <row r="78" spans="1:18" ht="27" thickBot="1" x14ac:dyDescent="0.3">
      <c r="A78" s="367" t="s">
        <v>44</v>
      </c>
      <c r="B78" s="84" t="s">
        <v>116</v>
      </c>
      <c r="C78" s="89">
        <v>100</v>
      </c>
      <c r="D78" s="89">
        <v>3.1</v>
      </c>
      <c r="E78" s="89">
        <v>0.2</v>
      </c>
      <c r="F78" s="89">
        <v>6.5</v>
      </c>
      <c r="G78" s="149">
        <v>40.22</v>
      </c>
      <c r="H78" s="180"/>
      <c r="I78" s="159"/>
      <c r="J78" s="159"/>
      <c r="K78" s="159"/>
      <c r="L78" s="159"/>
      <c r="M78" s="159"/>
      <c r="N78" s="159"/>
      <c r="O78" s="159"/>
      <c r="P78" s="159"/>
      <c r="Q78" s="159"/>
      <c r="R78" s="176"/>
    </row>
    <row r="79" spans="1:18" ht="13.8" thickBot="1" x14ac:dyDescent="0.3">
      <c r="A79" s="89"/>
      <c r="B79" s="102"/>
      <c r="C79" s="89"/>
      <c r="D79" s="89"/>
      <c r="E79" s="89"/>
      <c r="F79" s="89"/>
      <c r="G79" s="149"/>
      <c r="H79" s="180"/>
      <c r="I79" s="159"/>
      <c r="J79" s="159"/>
      <c r="K79" s="159"/>
      <c r="L79" s="159"/>
      <c r="M79" s="159"/>
      <c r="N79" s="159"/>
      <c r="O79" s="159"/>
      <c r="P79" s="159"/>
      <c r="Q79" s="159"/>
      <c r="R79" s="176"/>
    </row>
    <row r="80" spans="1:18" ht="13.8" thickBot="1" x14ac:dyDescent="0.3">
      <c r="A80" s="247"/>
      <c r="B80" s="250" t="s">
        <v>37</v>
      </c>
      <c r="C80" s="247">
        <f>SUM(C74:C79)</f>
        <v>420</v>
      </c>
      <c r="D80" s="247">
        <f>SUM(D74:D79)</f>
        <v>31.17</v>
      </c>
      <c r="E80" s="247">
        <f>SUM(E74:E79)</f>
        <v>26.749999999999996</v>
      </c>
      <c r="F80" s="247">
        <f>SUM(F74:F79)</f>
        <v>79.539999999999992</v>
      </c>
      <c r="G80" s="251">
        <f>SUM(G74:G79)</f>
        <v>686.62</v>
      </c>
      <c r="H80" s="181"/>
      <c r="I80" s="160"/>
      <c r="J80" s="160"/>
      <c r="K80" s="160"/>
      <c r="L80" s="160"/>
      <c r="M80" s="160"/>
      <c r="N80" s="160"/>
      <c r="O80" s="160"/>
      <c r="P80" s="160"/>
      <c r="Q80" s="160"/>
      <c r="R80" s="182"/>
    </row>
    <row r="81" spans="1:18" ht="13.8" thickBot="1" x14ac:dyDescent="0.3">
      <c r="A81" s="89"/>
      <c r="B81" s="103"/>
      <c r="C81" s="89"/>
      <c r="D81" s="89"/>
      <c r="E81" s="100"/>
      <c r="F81" s="100"/>
      <c r="G81" s="151"/>
      <c r="H81" s="183"/>
      <c r="I81" s="161"/>
      <c r="J81" s="161"/>
      <c r="K81" s="161"/>
      <c r="L81" s="161"/>
      <c r="M81" s="161"/>
      <c r="N81" s="161"/>
      <c r="O81" s="161"/>
      <c r="P81" s="161"/>
      <c r="Q81" s="161"/>
      <c r="R81" s="184"/>
    </row>
    <row r="82" spans="1:18" ht="13.8" thickBot="1" x14ac:dyDescent="0.3">
      <c r="A82" s="141"/>
      <c r="B82" s="98" t="s">
        <v>8</v>
      </c>
      <c r="C82" s="89"/>
      <c r="D82" s="89"/>
      <c r="E82" s="89"/>
      <c r="F82" s="89"/>
      <c r="G82" s="149"/>
      <c r="H82" s="180"/>
      <c r="I82" s="159"/>
      <c r="J82" s="159"/>
      <c r="K82" s="159"/>
      <c r="L82" s="159"/>
      <c r="M82" s="159"/>
      <c r="N82" s="159"/>
      <c r="O82" s="159"/>
      <c r="P82" s="159"/>
      <c r="Q82" s="159"/>
      <c r="R82" s="176"/>
    </row>
    <row r="83" spans="1:18" ht="15.75" customHeight="1" thickBot="1" x14ac:dyDescent="0.3">
      <c r="A83" s="141">
        <v>52</v>
      </c>
      <c r="B83" s="84" t="s">
        <v>117</v>
      </c>
      <c r="C83" s="90">
        <v>100</v>
      </c>
      <c r="D83" s="89">
        <v>1.4</v>
      </c>
      <c r="E83" s="89">
        <v>6</v>
      </c>
      <c r="F83" s="89">
        <v>8.3000000000000007</v>
      </c>
      <c r="G83" s="149">
        <v>92.8</v>
      </c>
      <c r="H83" s="180"/>
      <c r="I83" s="159"/>
      <c r="J83" s="159"/>
      <c r="K83" s="159"/>
      <c r="L83" s="159"/>
      <c r="M83" s="159"/>
      <c r="N83" s="159"/>
      <c r="O83" s="159"/>
      <c r="P83" s="159"/>
      <c r="Q83" s="159"/>
      <c r="R83" s="176"/>
    </row>
    <row r="84" spans="1:18" ht="13.8" thickBot="1" x14ac:dyDescent="0.3">
      <c r="A84" s="141">
        <v>108</v>
      </c>
      <c r="B84" s="84" t="s">
        <v>83</v>
      </c>
      <c r="C84" s="90">
        <v>250</v>
      </c>
      <c r="D84" s="89">
        <v>3.56</v>
      </c>
      <c r="E84" s="89">
        <v>4.63</v>
      </c>
      <c r="F84" s="89">
        <v>18.87</v>
      </c>
      <c r="G84" s="149">
        <v>144.25</v>
      </c>
      <c r="H84" s="180"/>
      <c r="I84" s="159"/>
      <c r="J84" s="159"/>
      <c r="K84" s="159"/>
      <c r="L84" s="159"/>
      <c r="M84" s="159"/>
      <c r="N84" s="159"/>
      <c r="O84" s="159"/>
      <c r="P84" s="159"/>
      <c r="Q84" s="159"/>
      <c r="R84" s="176"/>
    </row>
    <row r="85" spans="1:18" ht="13.8" thickBot="1" x14ac:dyDescent="0.3">
      <c r="A85" s="141">
        <v>229</v>
      </c>
      <c r="B85" s="84" t="s">
        <v>78</v>
      </c>
      <c r="C85" s="90">
        <v>100</v>
      </c>
      <c r="D85" s="89">
        <v>11.35</v>
      </c>
      <c r="E85" s="89">
        <v>2.9</v>
      </c>
      <c r="F85" s="89">
        <v>3.8</v>
      </c>
      <c r="G85" s="149">
        <v>103</v>
      </c>
      <c r="H85" s="180"/>
      <c r="I85" s="159"/>
      <c r="J85" s="159"/>
      <c r="K85" s="159"/>
      <c r="L85" s="159"/>
      <c r="M85" s="159"/>
      <c r="N85" s="159"/>
      <c r="O85" s="159"/>
      <c r="P85" s="159"/>
      <c r="Q85" s="159"/>
      <c r="R85" s="176"/>
    </row>
    <row r="86" spans="1:18" ht="13.8" thickBot="1" x14ac:dyDescent="0.3">
      <c r="A86" s="141">
        <v>312</v>
      </c>
      <c r="B86" s="84" t="s">
        <v>23</v>
      </c>
      <c r="C86" s="90">
        <v>180</v>
      </c>
      <c r="D86" s="89">
        <v>3.7</v>
      </c>
      <c r="E86" s="89">
        <v>5.8</v>
      </c>
      <c r="F86" s="89">
        <v>24.5</v>
      </c>
      <c r="G86" s="149">
        <v>164.7</v>
      </c>
      <c r="H86" s="180"/>
      <c r="I86" s="159"/>
      <c r="J86" s="159"/>
      <c r="K86" s="159"/>
      <c r="L86" s="159"/>
      <c r="M86" s="159"/>
      <c r="N86" s="159"/>
      <c r="O86" s="159"/>
      <c r="P86" s="159"/>
      <c r="Q86" s="159"/>
      <c r="R86" s="176"/>
    </row>
    <row r="87" spans="1:18" ht="13.8" thickBot="1" x14ac:dyDescent="0.3">
      <c r="A87" s="141">
        <v>349</v>
      </c>
      <c r="B87" s="84" t="s">
        <v>155</v>
      </c>
      <c r="C87" s="90">
        <v>200</v>
      </c>
      <c r="D87" s="89">
        <v>0.66</v>
      </c>
      <c r="E87" s="89">
        <v>0.09</v>
      </c>
      <c r="F87" s="89">
        <v>32.01</v>
      </c>
      <c r="G87" s="149">
        <v>132.80000000000001</v>
      </c>
      <c r="H87" s="180"/>
      <c r="I87" s="159"/>
      <c r="J87" s="159"/>
      <c r="K87" s="159"/>
      <c r="L87" s="159"/>
      <c r="M87" s="159"/>
      <c r="N87" s="159"/>
      <c r="O87" s="159"/>
      <c r="P87" s="159"/>
      <c r="Q87" s="159"/>
      <c r="R87" s="176"/>
    </row>
    <row r="88" spans="1:18" ht="15" customHeight="1" thickBot="1" x14ac:dyDescent="0.3">
      <c r="A88" s="368" t="s">
        <v>44</v>
      </c>
      <c r="B88" s="84" t="s">
        <v>19</v>
      </c>
      <c r="C88" s="90">
        <v>60</v>
      </c>
      <c r="D88" s="89">
        <v>4.74</v>
      </c>
      <c r="E88" s="89">
        <v>0.6</v>
      </c>
      <c r="F88" s="89">
        <v>28.98</v>
      </c>
      <c r="G88" s="149">
        <v>141</v>
      </c>
      <c r="H88" s="180"/>
      <c r="I88" s="159"/>
      <c r="J88" s="159"/>
      <c r="K88" s="159"/>
      <c r="L88" s="159"/>
      <c r="M88" s="159"/>
      <c r="N88" s="159"/>
      <c r="O88" s="159"/>
      <c r="P88" s="159"/>
      <c r="Q88" s="159"/>
      <c r="R88" s="176"/>
    </row>
    <row r="89" spans="1:18" ht="13.8" thickBot="1" x14ac:dyDescent="0.3">
      <c r="A89" s="369" t="s">
        <v>44</v>
      </c>
      <c r="B89" s="84" t="s">
        <v>21</v>
      </c>
      <c r="C89" s="90">
        <v>40</v>
      </c>
      <c r="D89" s="89">
        <v>2.2400000000000002</v>
      </c>
      <c r="E89" s="89">
        <v>0.44</v>
      </c>
      <c r="F89" s="89">
        <v>19.760000000000002</v>
      </c>
      <c r="G89" s="149">
        <v>92.02</v>
      </c>
      <c r="H89" s="180"/>
      <c r="I89" s="159"/>
      <c r="J89" s="159"/>
      <c r="K89" s="159"/>
      <c r="L89" s="159"/>
      <c r="M89" s="159"/>
      <c r="N89" s="159"/>
      <c r="O89" s="159"/>
      <c r="P89" s="159"/>
      <c r="Q89" s="159"/>
      <c r="R89" s="176"/>
    </row>
    <row r="90" spans="1:18" ht="13.8" thickBot="1" x14ac:dyDescent="0.3">
      <c r="A90" s="89"/>
      <c r="B90" s="99"/>
      <c r="C90" s="89"/>
      <c r="D90" s="89"/>
      <c r="E90" s="89"/>
      <c r="F90" s="89"/>
      <c r="G90" s="149"/>
      <c r="H90" s="180"/>
      <c r="I90" s="159"/>
      <c r="J90" s="159"/>
      <c r="K90" s="159"/>
      <c r="L90" s="159"/>
      <c r="M90" s="159"/>
      <c r="N90" s="159"/>
      <c r="O90" s="159"/>
      <c r="P90" s="159"/>
      <c r="Q90" s="159"/>
      <c r="R90" s="176"/>
    </row>
    <row r="91" spans="1:18" ht="13.8" thickBot="1" x14ac:dyDescent="0.3">
      <c r="A91" s="25"/>
      <c r="B91" s="41"/>
      <c r="C91" s="30"/>
      <c r="D91" s="33"/>
      <c r="E91" s="33"/>
      <c r="F91" s="33"/>
      <c r="G91" s="148"/>
      <c r="H91" s="173"/>
      <c r="I91" s="158"/>
      <c r="J91" s="158"/>
      <c r="K91" s="158"/>
      <c r="L91" s="158"/>
      <c r="M91" s="142"/>
      <c r="N91" s="142"/>
      <c r="O91" s="142"/>
      <c r="P91" s="142"/>
      <c r="Q91" s="158"/>
      <c r="R91" s="174"/>
    </row>
    <row r="92" spans="1:18" ht="13.8" thickBot="1" x14ac:dyDescent="0.3">
      <c r="A92" s="257"/>
      <c r="B92" s="256" t="s">
        <v>41</v>
      </c>
      <c r="C92" s="258">
        <f t="shared" ref="C92:G92" si="1">SUM(C83:C91)</f>
        <v>930</v>
      </c>
      <c r="D92" s="248">
        <f t="shared" si="1"/>
        <v>27.65</v>
      </c>
      <c r="E92" s="248">
        <f t="shared" si="1"/>
        <v>20.46</v>
      </c>
      <c r="F92" s="248">
        <f t="shared" si="1"/>
        <v>136.22</v>
      </c>
      <c r="G92" s="259">
        <f t="shared" si="1"/>
        <v>870.56999999999994</v>
      </c>
      <c r="H92" s="228"/>
      <c r="I92" s="227"/>
      <c r="J92" s="227"/>
      <c r="K92" s="227"/>
      <c r="L92" s="227"/>
      <c r="M92" s="227"/>
      <c r="N92" s="227"/>
      <c r="O92" s="227"/>
      <c r="P92" s="227"/>
      <c r="Q92" s="227"/>
      <c r="R92" s="229"/>
    </row>
    <row r="93" spans="1:18" ht="14.4" hidden="1" thickBot="1" x14ac:dyDescent="0.35">
      <c r="A93" s="105"/>
      <c r="B93" s="92" t="s">
        <v>6</v>
      </c>
      <c r="C93" s="93"/>
      <c r="D93" s="93">
        <v>77</v>
      </c>
      <c r="E93" s="94">
        <v>79</v>
      </c>
      <c r="F93" s="94">
        <v>335</v>
      </c>
      <c r="G93" s="152">
        <v>2350</v>
      </c>
      <c r="H93" s="185"/>
      <c r="I93" s="162"/>
      <c r="J93" s="162"/>
      <c r="K93" s="162"/>
      <c r="L93" s="162"/>
      <c r="M93" s="162"/>
      <c r="N93" s="162"/>
      <c r="O93" s="162"/>
      <c r="P93" s="162"/>
      <c r="Q93" s="162"/>
      <c r="R93" s="186"/>
    </row>
    <row r="94" spans="1:18" ht="14.4" hidden="1" thickBot="1" x14ac:dyDescent="0.35">
      <c r="A94" s="95"/>
      <c r="B94" s="96" t="s">
        <v>7</v>
      </c>
      <c r="C94" s="97"/>
      <c r="D94" s="97" t="e">
        <f>#REF!-D93</f>
        <v>#REF!</v>
      </c>
      <c r="E94" s="97" t="e">
        <f>#REF!-E93</f>
        <v>#REF!</v>
      </c>
      <c r="F94" s="97" t="e">
        <f>#REF!-F93</f>
        <v>#REF!</v>
      </c>
      <c r="G94" s="153" t="e">
        <f>#REF!-G93</f>
        <v>#REF!</v>
      </c>
      <c r="H94" s="187"/>
      <c r="I94" s="163"/>
      <c r="J94" s="163"/>
      <c r="K94" s="163"/>
      <c r="L94" s="163"/>
      <c r="M94" s="163"/>
      <c r="N94" s="163"/>
      <c r="O94" s="163"/>
      <c r="P94" s="163"/>
      <c r="Q94" s="163"/>
      <c r="R94" s="188"/>
    </row>
    <row r="95" spans="1:18" ht="13.8" thickBot="1" x14ac:dyDescent="0.3">
      <c r="A95" s="30"/>
      <c r="B95" s="2"/>
      <c r="C95" s="3"/>
      <c r="D95" s="3"/>
      <c r="E95" s="4"/>
      <c r="F95" s="4"/>
      <c r="G95" s="154"/>
      <c r="H95" s="189"/>
      <c r="I95" s="164"/>
      <c r="J95" s="164"/>
      <c r="K95" s="164"/>
      <c r="L95" s="164"/>
      <c r="M95" s="164"/>
      <c r="N95" s="164"/>
      <c r="O95" s="164"/>
      <c r="P95" s="164"/>
      <c r="Q95" s="164"/>
      <c r="R95" s="190"/>
    </row>
    <row r="96" spans="1:18" x14ac:dyDescent="0.25">
      <c r="A96" s="287"/>
      <c r="B96" s="288"/>
      <c r="C96" s="288"/>
      <c r="D96" s="288"/>
      <c r="E96" s="288"/>
      <c r="F96" s="288"/>
      <c r="G96" s="288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</row>
    <row r="97" spans="1:18" x14ac:dyDescent="0.25">
      <c r="A97" s="289"/>
      <c r="B97" s="289"/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</row>
    <row r="98" spans="1:18" x14ac:dyDescent="0.25">
      <c r="A98" s="53" t="s">
        <v>11</v>
      </c>
      <c r="B98" s="15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x14ac:dyDescent="0.25">
      <c r="A99" s="16" t="s">
        <v>40</v>
      </c>
      <c r="B99" s="15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</row>
    <row r="100" spans="1:18" x14ac:dyDescent="0.25">
      <c r="A100" s="53" t="s">
        <v>114</v>
      </c>
      <c r="B100" s="15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x14ac:dyDescent="0.25">
      <c r="A101" s="53" t="s">
        <v>160</v>
      </c>
      <c r="B101" s="15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13.8" thickBot="1" x14ac:dyDescent="0.3">
      <c r="A102" s="14"/>
      <c r="B102" s="15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ht="13.8" thickBot="1" x14ac:dyDescent="0.3">
      <c r="A103" s="276" t="s">
        <v>10</v>
      </c>
      <c r="B103" s="47" t="s">
        <v>2</v>
      </c>
      <c r="C103" s="279" t="s">
        <v>3</v>
      </c>
      <c r="D103" s="281" t="s">
        <v>1</v>
      </c>
      <c r="E103" s="282"/>
      <c r="F103" s="283"/>
      <c r="G103" s="298" t="s">
        <v>133</v>
      </c>
      <c r="H103" s="301"/>
      <c r="I103" s="302"/>
      <c r="J103" s="302"/>
      <c r="K103" s="302"/>
      <c r="L103" s="302"/>
      <c r="M103" s="305"/>
      <c r="N103" s="305"/>
      <c r="O103" s="305"/>
      <c r="P103" s="305"/>
      <c r="Q103" s="305"/>
      <c r="R103" s="306"/>
    </row>
    <row r="104" spans="1:18" ht="13.8" thickBot="1" x14ac:dyDescent="0.3">
      <c r="A104" s="277"/>
      <c r="B104" s="47" t="s">
        <v>5</v>
      </c>
      <c r="C104" s="280"/>
      <c r="D104" s="284"/>
      <c r="E104" s="285"/>
      <c r="F104" s="286"/>
      <c r="G104" s="299"/>
      <c r="H104" s="303"/>
      <c r="I104" s="304"/>
      <c r="J104" s="304"/>
      <c r="K104" s="304"/>
      <c r="L104" s="304"/>
      <c r="M104" s="307"/>
      <c r="N104" s="307"/>
      <c r="O104" s="307"/>
      <c r="P104" s="307"/>
      <c r="Q104" s="307"/>
      <c r="R104" s="308"/>
    </row>
    <row r="105" spans="1:18" ht="18" customHeight="1" thickBot="1" x14ac:dyDescent="0.3">
      <c r="A105" s="278"/>
      <c r="B105" s="17"/>
      <c r="C105" s="39" t="s">
        <v>0</v>
      </c>
      <c r="D105" s="294" t="s">
        <v>0</v>
      </c>
      <c r="E105" s="295"/>
      <c r="F105" s="296"/>
      <c r="G105" s="300"/>
      <c r="H105" s="290"/>
      <c r="I105" s="291"/>
      <c r="J105" s="291"/>
      <c r="K105" s="291"/>
      <c r="L105" s="291"/>
      <c r="M105" s="292"/>
      <c r="N105" s="292"/>
      <c r="O105" s="292"/>
      <c r="P105" s="292"/>
      <c r="Q105" s="292"/>
      <c r="R105" s="293"/>
    </row>
    <row r="106" spans="1:18" ht="13.8" thickBot="1" x14ac:dyDescent="0.3">
      <c r="A106" s="17"/>
      <c r="B106" s="17"/>
      <c r="C106" s="17"/>
      <c r="D106" s="45" t="s">
        <v>32</v>
      </c>
      <c r="E106" s="45" t="s">
        <v>33</v>
      </c>
      <c r="F106" s="46" t="s">
        <v>34</v>
      </c>
      <c r="G106" s="147" t="s">
        <v>35</v>
      </c>
      <c r="H106" s="171"/>
      <c r="I106" s="155"/>
      <c r="J106" s="155"/>
      <c r="K106" s="155"/>
      <c r="L106" s="155"/>
      <c r="M106" s="155"/>
      <c r="N106" s="156"/>
      <c r="O106" s="155"/>
      <c r="P106" s="155"/>
      <c r="Q106" s="157"/>
      <c r="R106" s="172"/>
    </row>
    <row r="107" spans="1:18" ht="13.8" thickBot="1" x14ac:dyDescent="0.3">
      <c r="A107" s="370"/>
      <c r="B107" s="138" t="s">
        <v>9</v>
      </c>
      <c r="C107" s="30"/>
      <c r="D107" s="33"/>
      <c r="E107" s="33"/>
      <c r="F107" s="33"/>
      <c r="G107" s="148"/>
      <c r="H107" s="173"/>
      <c r="I107" s="158"/>
      <c r="J107" s="158"/>
      <c r="K107" s="158"/>
      <c r="L107" s="158"/>
      <c r="M107" s="142"/>
      <c r="N107" s="142"/>
      <c r="O107" s="142"/>
      <c r="P107" s="142"/>
      <c r="Q107" s="158"/>
      <c r="R107" s="174"/>
    </row>
    <row r="108" spans="1:18" ht="13.8" thickBot="1" x14ac:dyDescent="0.3">
      <c r="A108" s="367">
        <v>171</v>
      </c>
      <c r="B108" s="84" t="s">
        <v>24</v>
      </c>
      <c r="C108" s="90">
        <v>190</v>
      </c>
      <c r="D108" s="89">
        <v>5.9</v>
      </c>
      <c r="E108" s="89">
        <v>9.3699999999999992</v>
      </c>
      <c r="F108" s="89">
        <v>38.200000000000003</v>
      </c>
      <c r="G108" s="149">
        <v>260.10000000000002</v>
      </c>
      <c r="H108" s="180"/>
      <c r="I108" s="159"/>
      <c r="J108" s="159"/>
      <c r="K108" s="159"/>
      <c r="L108" s="159"/>
      <c r="M108" s="159"/>
      <c r="N108" s="159"/>
      <c r="O108" s="159"/>
      <c r="P108" s="159"/>
      <c r="Q108" s="159"/>
      <c r="R108" s="176"/>
    </row>
    <row r="109" spans="1:18" ht="27" thickBot="1" x14ac:dyDescent="0.3">
      <c r="A109" s="367">
        <v>295</v>
      </c>
      <c r="B109" s="84" t="s">
        <v>135</v>
      </c>
      <c r="C109" s="90" t="s">
        <v>80</v>
      </c>
      <c r="D109" s="89">
        <v>10.050000000000001</v>
      </c>
      <c r="E109" s="89">
        <v>11.34</v>
      </c>
      <c r="F109" s="89">
        <v>11.9</v>
      </c>
      <c r="G109" s="149">
        <v>190</v>
      </c>
      <c r="H109" s="180"/>
      <c r="I109" s="159"/>
      <c r="J109" s="159"/>
      <c r="K109" s="159"/>
      <c r="L109" s="159"/>
      <c r="M109" s="159"/>
      <c r="N109" s="159"/>
      <c r="O109" s="159"/>
      <c r="P109" s="159"/>
      <c r="Q109" s="159"/>
      <c r="R109" s="176"/>
    </row>
    <row r="110" spans="1:18" ht="13.8" thickBot="1" x14ac:dyDescent="0.3">
      <c r="A110" s="141">
        <v>379</v>
      </c>
      <c r="B110" s="84" t="s">
        <v>47</v>
      </c>
      <c r="C110" s="90">
        <v>200</v>
      </c>
      <c r="D110" s="89">
        <v>3.17</v>
      </c>
      <c r="E110" s="89">
        <v>2.68</v>
      </c>
      <c r="F110" s="89">
        <v>15.95</v>
      </c>
      <c r="G110" s="149">
        <v>101</v>
      </c>
      <c r="H110" s="180"/>
      <c r="I110" s="159"/>
      <c r="J110" s="159"/>
      <c r="K110" s="159"/>
      <c r="L110" s="159"/>
      <c r="M110" s="159"/>
      <c r="N110" s="159"/>
      <c r="O110" s="159"/>
      <c r="P110" s="159"/>
      <c r="Q110" s="159"/>
      <c r="R110" s="176"/>
    </row>
    <row r="111" spans="1:18" ht="14.4" thickBot="1" x14ac:dyDescent="0.3">
      <c r="A111" s="371" t="s">
        <v>44</v>
      </c>
      <c r="B111" s="84" t="s">
        <v>19</v>
      </c>
      <c r="C111" s="108">
        <v>40</v>
      </c>
      <c r="D111" s="89">
        <v>3.16</v>
      </c>
      <c r="E111" s="89">
        <v>0.4</v>
      </c>
      <c r="F111" s="89">
        <v>19.32</v>
      </c>
      <c r="G111" s="149">
        <v>94</v>
      </c>
      <c r="H111" s="180"/>
      <c r="I111" s="159"/>
      <c r="J111" s="159"/>
      <c r="K111" s="159"/>
      <c r="L111" s="159"/>
      <c r="M111" s="159"/>
      <c r="N111" s="159"/>
      <c r="O111" s="159"/>
      <c r="P111" s="159"/>
      <c r="Q111" s="159"/>
      <c r="R111" s="176"/>
    </row>
    <row r="112" spans="1:18" ht="13.8" thickBot="1" x14ac:dyDescent="0.3">
      <c r="A112" s="367" t="s">
        <v>44</v>
      </c>
      <c r="B112" s="84" t="s">
        <v>21</v>
      </c>
      <c r="C112" s="108">
        <v>35</v>
      </c>
      <c r="D112" s="89">
        <v>1.96</v>
      </c>
      <c r="E112" s="89">
        <v>0.39</v>
      </c>
      <c r="F112" s="89">
        <v>17.29</v>
      </c>
      <c r="G112" s="149">
        <v>80.5</v>
      </c>
      <c r="H112" s="180"/>
      <c r="I112" s="159"/>
      <c r="J112" s="159"/>
      <c r="K112" s="159"/>
      <c r="L112" s="159"/>
      <c r="M112" s="159"/>
      <c r="N112" s="159"/>
      <c r="O112" s="159"/>
      <c r="P112" s="159"/>
      <c r="Q112" s="159"/>
      <c r="R112" s="176"/>
    </row>
    <row r="113" spans="1:18" ht="13.8" thickBot="1" x14ac:dyDescent="0.3">
      <c r="A113" s="30"/>
      <c r="B113" s="31"/>
      <c r="C113" s="89"/>
      <c r="D113" s="89"/>
      <c r="E113" s="89"/>
      <c r="F113" s="89"/>
      <c r="G113" s="149"/>
      <c r="H113" s="180"/>
      <c r="I113" s="159"/>
      <c r="J113" s="159"/>
      <c r="K113" s="159"/>
      <c r="L113" s="159"/>
      <c r="M113" s="159"/>
      <c r="N113" s="159"/>
      <c r="O113" s="159"/>
      <c r="P113" s="159"/>
      <c r="Q113" s="159"/>
      <c r="R113" s="176"/>
    </row>
    <row r="114" spans="1:18" ht="13.8" thickBot="1" x14ac:dyDescent="0.3">
      <c r="A114" s="245"/>
      <c r="B114" s="246" t="s">
        <v>37</v>
      </c>
      <c r="C114" s="247">
        <v>565</v>
      </c>
      <c r="D114" s="247">
        <f>SUM(D108:D113)</f>
        <v>24.240000000000002</v>
      </c>
      <c r="E114" s="247">
        <f>SUM(E108:E113)</f>
        <v>24.18</v>
      </c>
      <c r="F114" s="247">
        <f>SUM(F107:F113)</f>
        <v>102.66</v>
      </c>
      <c r="G114" s="251">
        <v>725.6</v>
      </c>
      <c r="H114" s="181"/>
      <c r="I114" s="160"/>
      <c r="J114" s="160"/>
      <c r="K114" s="160"/>
      <c r="L114" s="160"/>
      <c r="M114" s="160"/>
      <c r="N114" s="160"/>
      <c r="O114" s="160"/>
      <c r="P114" s="160"/>
      <c r="Q114" s="160"/>
      <c r="R114" s="182"/>
    </row>
    <row r="115" spans="1:18" ht="15" customHeight="1" thickBot="1" x14ac:dyDescent="0.3">
      <c r="A115" s="30"/>
      <c r="B115" s="2"/>
      <c r="C115" s="89"/>
      <c r="D115" s="89"/>
      <c r="E115" s="100"/>
      <c r="F115" s="100"/>
      <c r="G115" s="151"/>
      <c r="H115" s="183"/>
      <c r="I115" s="161"/>
      <c r="J115" s="161"/>
      <c r="K115" s="161"/>
      <c r="L115" s="161"/>
      <c r="M115" s="161"/>
      <c r="N115" s="161"/>
      <c r="O115" s="161"/>
      <c r="P115" s="161"/>
      <c r="Q115" s="161"/>
      <c r="R115" s="184"/>
    </row>
    <row r="116" spans="1:18" ht="13.8" thickBot="1" x14ac:dyDescent="0.3">
      <c r="A116" s="370"/>
      <c r="B116" s="63" t="s">
        <v>8</v>
      </c>
      <c r="C116" s="89"/>
      <c r="D116" s="89"/>
      <c r="E116" s="89"/>
      <c r="F116" s="89"/>
      <c r="G116" s="149"/>
      <c r="H116" s="180"/>
      <c r="I116" s="159"/>
      <c r="J116" s="159"/>
      <c r="K116" s="159"/>
      <c r="L116" s="159"/>
      <c r="M116" s="159"/>
      <c r="N116" s="159"/>
      <c r="O116" s="159"/>
      <c r="P116" s="159"/>
      <c r="Q116" s="159"/>
      <c r="R116" s="176"/>
    </row>
    <row r="117" spans="1:18" ht="13.8" thickBot="1" x14ac:dyDescent="0.3">
      <c r="A117" s="368" t="s">
        <v>119</v>
      </c>
      <c r="B117" s="84" t="s">
        <v>120</v>
      </c>
      <c r="C117" s="108">
        <v>100</v>
      </c>
      <c r="D117" s="89">
        <v>1.7</v>
      </c>
      <c r="E117" s="89">
        <v>5</v>
      </c>
      <c r="F117" s="89">
        <v>8.5</v>
      </c>
      <c r="G117" s="149">
        <v>85.7</v>
      </c>
      <c r="H117" s="180"/>
      <c r="I117" s="159"/>
      <c r="J117" s="159"/>
      <c r="K117" s="159"/>
      <c r="L117" s="159"/>
      <c r="M117" s="159"/>
      <c r="N117" s="159"/>
      <c r="O117" s="159"/>
      <c r="P117" s="159"/>
      <c r="Q117" s="159"/>
      <c r="R117" s="176"/>
    </row>
    <row r="118" spans="1:18" ht="13.8" thickBot="1" x14ac:dyDescent="0.3">
      <c r="A118" s="368" t="s">
        <v>61</v>
      </c>
      <c r="B118" s="84" t="s">
        <v>84</v>
      </c>
      <c r="C118" s="108" t="s">
        <v>85</v>
      </c>
      <c r="D118" s="89">
        <v>1.5</v>
      </c>
      <c r="E118" s="89">
        <v>4.9000000000000004</v>
      </c>
      <c r="F118" s="89">
        <v>6.1</v>
      </c>
      <c r="G118" s="149">
        <v>76.25</v>
      </c>
      <c r="H118" s="180"/>
      <c r="I118" s="159"/>
      <c r="J118" s="159"/>
      <c r="K118" s="159"/>
      <c r="L118" s="159"/>
      <c r="M118" s="159"/>
      <c r="N118" s="159"/>
      <c r="O118" s="159"/>
      <c r="P118" s="159"/>
      <c r="Q118" s="159"/>
      <c r="R118" s="176"/>
    </row>
    <row r="119" spans="1:18" ht="13.8" thickBot="1" x14ac:dyDescent="0.3">
      <c r="A119" s="368" t="s">
        <v>48</v>
      </c>
      <c r="B119" s="84" t="s">
        <v>185</v>
      </c>
      <c r="C119" s="108" t="s">
        <v>156</v>
      </c>
      <c r="D119" s="89">
        <v>31</v>
      </c>
      <c r="E119" s="89">
        <v>31.53</v>
      </c>
      <c r="F119" s="89">
        <v>48.6</v>
      </c>
      <c r="G119" s="149">
        <v>601.1</v>
      </c>
      <c r="H119" s="180"/>
      <c r="I119" s="159"/>
      <c r="J119" s="159"/>
      <c r="K119" s="159"/>
      <c r="L119" s="159"/>
      <c r="M119" s="159"/>
      <c r="N119" s="159"/>
      <c r="O119" s="159"/>
      <c r="P119" s="159"/>
      <c r="Q119" s="159"/>
      <c r="R119" s="176"/>
    </row>
    <row r="120" spans="1:18" ht="13.8" thickBot="1" x14ac:dyDescent="0.3">
      <c r="A120" s="368" t="s">
        <v>157</v>
      </c>
      <c r="B120" s="84" t="s">
        <v>90</v>
      </c>
      <c r="C120" s="87">
        <v>200</v>
      </c>
      <c r="D120" s="34">
        <v>1.36</v>
      </c>
      <c r="E120" s="34">
        <v>0</v>
      </c>
      <c r="F120" s="34">
        <v>29.02</v>
      </c>
      <c r="G120" s="166">
        <v>121.52</v>
      </c>
      <c r="H120" s="173"/>
      <c r="I120" s="158"/>
      <c r="J120" s="169"/>
      <c r="K120" s="169"/>
      <c r="L120" s="169"/>
      <c r="M120" s="169"/>
      <c r="N120" s="158"/>
      <c r="O120" s="169"/>
      <c r="P120" s="169"/>
      <c r="Q120" s="158"/>
      <c r="R120" s="178"/>
    </row>
    <row r="121" spans="1:18" ht="13.8" thickBot="1" x14ac:dyDescent="0.3">
      <c r="A121" s="368" t="s">
        <v>44</v>
      </c>
      <c r="B121" s="84" t="s">
        <v>19</v>
      </c>
      <c r="C121" s="108">
        <v>60</v>
      </c>
      <c r="D121" s="89">
        <v>4.74</v>
      </c>
      <c r="E121" s="89">
        <v>0.6</v>
      </c>
      <c r="F121" s="89">
        <v>28.98</v>
      </c>
      <c r="G121" s="149">
        <v>141</v>
      </c>
      <c r="H121" s="180"/>
      <c r="I121" s="159"/>
      <c r="J121" s="159"/>
      <c r="K121" s="159"/>
      <c r="L121" s="159"/>
      <c r="M121" s="159"/>
      <c r="N121" s="159"/>
      <c r="O121" s="159"/>
      <c r="P121" s="159"/>
      <c r="Q121" s="159"/>
      <c r="R121" s="176"/>
    </row>
    <row r="122" spans="1:18" ht="13.8" thickBot="1" x14ac:dyDescent="0.3">
      <c r="A122" s="368" t="s">
        <v>44</v>
      </c>
      <c r="B122" s="84" t="s">
        <v>21</v>
      </c>
      <c r="C122" s="108">
        <v>40</v>
      </c>
      <c r="D122" s="89">
        <v>2.2400000000000002</v>
      </c>
      <c r="E122" s="89">
        <v>0.44</v>
      </c>
      <c r="F122" s="89">
        <v>19.760000000000002</v>
      </c>
      <c r="G122" s="149">
        <v>92.02</v>
      </c>
      <c r="H122" s="180"/>
      <c r="I122" s="159"/>
      <c r="J122" s="159"/>
      <c r="K122" s="159"/>
      <c r="L122" s="159"/>
      <c r="M122" s="159"/>
      <c r="N122" s="159"/>
      <c r="O122" s="159"/>
      <c r="P122" s="159"/>
      <c r="Q122" s="159"/>
      <c r="R122" s="176"/>
    </row>
    <row r="123" spans="1:18" ht="13.8" thickBot="1" x14ac:dyDescent="0.3">
      <c r="A123" s="30"/>
      <c r="B123" s="31"/>
      <c r="C123" s="89"/>
      <c r="D123" s="89"/>
      <c r="E123" s="89"/>
      <c r="F123" s="89"/>
      <c r="G123" s="149"/>
      <c r="H123" s="180"/>
      <c r="I123" s="159"/>
      <c r="J123" s="159"/>
      <c r="K123" s="159"/>
      <c r="L123" s="159"/>
      <c r="M123" s="159"/>
      <c r="N123" s="159"/>
      <c r="O123" s="159"/>
      <c r="P123" s="159"/>
      <c r="Q123" s="159"/>
      <c r="R123" s="176"/>
    </row>
    <row r="124" spans="1:18" ht="13.8" thickBot="1" x14ac:dyDescent="0.3">
      <c r="A124" s="257"/>
      <c r="B124" s="256" t="s">
        <v>41</v>
      </c>
      <c r="C124" s="253" t="s">
        <v>158</v>
      </c>
      <c r="D124" s="253">
        <f>SUM(D117:D123)</f>
        <v>42.540000000000006</v>
      </c>
      <c r="E124" s="253">
        <f>SUM(E117:E123)</f>
        <v>42.47</v>
      </c>
      <c r="F124" s="253">
        <f>SUM(F117:F123)</f>
        <v>140.96</v>
      </c>
      <c r="G124" s="254">
        <f>SUM(G117:G123)</f>
        <v>1117.5899999999999</v>
      </c>
      <c r="H124" s="213"/>
      <c r="I124" s="195"/>
      <c r="J124" s="195"/>
      <c r="K124" s="195"/>
      <c r="L124" s="195"/>
      <c r="M124" s="195"/>
      <c r="N124" s="195"/>
      <c r="O124" s="195"/>
      <c r="P124" s="195"/>
      <c r="Q124" s="195"/>
      <c r="R124" s="214"/>
    </row>
    <row r="125" spans="1:18" ht="14.4" hidden="1" thickBot="1" x14ac:dyDescent="0.35">
      <c r="A125" s="105"/>
      <c r="B125" s="92" t="s">
        <v>6</v>
      </c>
      <c r="C125" s="93"/>
      <c r="D125" s="93">
        <v>77</v>
      </c>
      <c r="E125" s="94">
        <v>79</v>
      </c>
      <c r="F125" s="94">
        <v>335</v>
      </c>
      <c r="G125" s="152">
        <v>2350</v>
      </c>
      <c r="H125" s="185"/>
      <c r="I125" s="162"/>
      <c r="J125" s="162"/>
      <c r="K125" s="162"/>
      <c r="L125" s="162"/>
      <c r="M125" s="162"/>
      <c r="N125" s="162"/>
      <c r="O125" s="162"/>
      <c r="P125" s="162"/>
      <c r="Q125" s="162"/>
      <c r="R125" s="186"/>
    </row>
    <row r="126" spans="1:18" ht="14.4" hidden="1" thickBot="1" x14ac:dyDescent="0.35">
      <c r="A126" s="95"/>
      <c r="B126" s="96" t="s">
        <v>7</v>
      </c>
      <c r="C126" s="97"/>
      <c r="D126" s="109" t="e">
        <f>#REF!-D125</f>
        <v>#REF!</v>
      </c>
      <c r="E126" s="109" t="e">
        <f>#REF!-E125</f>
        <v>#REF!</v>
      </c>
      <c r="F126" s="109" t="e">
        <f>#REF!-F125</f>
        <v>#REF!</v>
      </c>
      <c r="G126" s="209" t="e">
        <f>#REF!-G125</f>
        <v>#REF!</v>
      </c>
      <c r="H126" s="215"/>
      <c r="I126" s="197"/>
      <c r="J126" s="197"/>
      <c r="K126" s="197"/>
      <c r="L126" s="197"/>
      <c r="M126" s="197"/>
      <c r="N126" s="197"/>
      <c r="O126" s="197"/>
      <c r="P126" s="197"/>
      <c r="Q126" s="197"/>
      <c r="R126" s="216"/>
    </row>
    <row r="127" spans="1:18" ht="14.4" thickBot="1" x14ac:dyDescent="0.35">
      <c r="A127" s="43"/>
      <c r="B127" s="6"/>
      <c r="C127" s="7"/>
      <c r="D127" s="7"/>
      <c r="E127" s="8"/>
      <c r="F127" s="8"/>
      <c r="G127" s="222"/>
      <c r="H127" s="224"/>
      <c r="I127" s="223"/>
      <c r="J127" s="223"/>
      <c r="K127" s="223"/>
      <c r="L127" s="223"/>
      <c r="M127" s="223"/>
      <c r="N127" s="223"/>
      <c r="O127" s="223"/>
      <c r="P127" s="223"/>
      <c r="Q127" s="223"/>
      <c r="R127" s="225"/>
    </row>
    <row r="128" spans="1:18" x14ac:dyDescent="0.25">
      <c r="A128" s="331"/>
      <c r="B128" s="288"/>
      <c r="C128" s="288"/>
      <c r="D128" s="288"/>
      <c r="E128" s="288"/>
      <c r="F128" s="288"/>
      <c r="G128" s="288"/>
      <c r="H128" s="289"/>
      <c r="I128" s="289"/>
      <c r="J128" s="289"/>
      <c r="K128" s="289"/>
      <c r="L128" s="289"/>
      <c r="M128" s="289"/>
      <c r="N128" s="289"/>
      <c r="O128" s="289"/>
      <c r="P128" s="289"/>
      <c r="Q128" s="289"/>
      <c r="R128" s="289"/>
    </row>
    <row r="129" spans="1:18" x14ac:dyDescent="0.25">
      <c r="A129" s="289"/>
      <c r="B129" s="289"/>
      <c r="C129" s="289"/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</row>
    <row r="130" spans="1:18" x14ac:dyDescent="0.25">
      <c r="A130" s="53" t="s">
        <v>12</v>
      </c>
      <c r="B130" s="15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x14ac:dyDescent="0.25">
      <c r="A131" s="16" t="s">
        <v>40</v>
      </c>
      <c r="B131" s="15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</row>
    <row r="132" spans="1:18" x14ac:dyDescent="0.25">
      <c r="A132" s="53" t="s">
        <v>114</v>
      </c>
      <c r="B132" s="15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x14ac:dyDescent="0.25">
      <c r="A133" s="53" t="s">
        <v>160</v>
      </c>
      <c r="B133" s="15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</row>
    <row r="134" spans="1:18" ht="13.8" thickBot="1" x14ac:dyDescent="0.3">
      <c r="A134" s="14"/>
      <c r="B134" s="15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ht="13.8" thickBot="1" x14ac:dyDescent="0.3">
      <c r="A135" s="276" t="s">
        <v>10</v>
      </c>
      <c r="B135" s="47" t="s">
        <v>2</v>
      </c>
      <c r="C135" s="279" t="s">
        <v>3</v>
      </c>
      <c r="D135" s="281" t="s">
        <v>1</v>
      </c>
      <c r="E135" s="282"/>
      <c r="F135" s="283"/>
      <c r="G135" s="298" t="s">
        <v>133</v>
      </c>
      <c r="H135" s="301"/>
      <c r="I135" s="302"/>
      <c r="J135" s="302"/>
      <c r="K135" s="302"/>
      <c r="L135" s="302"/>
      <c r="M135" s="305"/>
      <c r="N135" s="305"/>
      <c r="O135" s="305"/>
      <c r="P135" s="305"/>
      <c r="Q135" s="305"/>
      <c r="R135" s="306"/>
    </row>
    <row r="136" spans="1:18" ht="13.8" thickBot="1" x14ac:dyDescent="0.3">
      <c r="A136" s="277"/>
      <c r="B136" s="47" t="s">
        <v>5</v>
      </c>
      <c r="C136" s="280"/>
      <c r="D136" s="284"/>
      <c r="E136" s="285"/>
      <c r="F136" s="286"/>
      <c r="G136" s="299"/>
      <c r="H136" s="303"/>
      <c r="I136" s="304"/>
      <c r="J136" s="304"/>
      <c r="K136" s="304"/>
      <c r="L136" s="304"/>
      <c r="M136" s="307"/>
      <c r="N136" s="307"/>
      <c r="O136" s="307"/>
      <c r="P136" s="307"/>
      <c r="Q136" s="307"/>
      <c r="R136" s="308"/>
    </row>
    <row r="137" spans="1:18" ht="13.8" thickBot="1" x14ac:dyDescent="0.3">
      <c r="A137" s="278"/>
      <c r="B137" s="17"/>
      <c r="C137" s="39" t="s">
        <v>0</v>
      </c>
      <c r="D137" s="294" t="s">
        <v>0</v>
      </c>
      <c r="E137" s="295"/>
      <c r="F137" s="296"/>
      <c r="G137" s="300"/>
      <c r="H137" s="290"/>
      <c r="I137" s="291"/>
      <c r="J137" s="291"/>
      <c r="K137" s="291"/>
      <c r="L137" s="291"/>
      <c r="M137" s="292"/>
      <c r="N137" s="292"/>
      <c r="O137" s="292"/>
      <c r="P137" s="292"/>
      <c r="Q137" s="292"/>
      <c r="R137" s="293"/>
    </row>
    <row r="138" spans="1:18" ht="13.8" thickBot="1" x14ac:dyDescent="0.3">
      <c r="A138" s="17"/>
      <c r="B138" s="17"/>
      <c r="C138" s="17"/>
      <c r="D138" s="45" t="s">
        <v>32</v>
      </c>
      <c r="E138" s="45" t="s">
        <v>33</v>
      </c>
      <c r="F138" s="46" t="s">
        <v>34</v>
      </c>
      <c r="G138" s="147" t="s">
        <v>35</v>
      </c>
      <c r="H138" s="171"/>
      <c r="I138" s="155"/>
      <c r="J138" s="155"/>
      <c r="K138" s="155"/>
      <c r="L138" s="155"/>
      <c r="M138" s="155"/>
      <c r="N138" s="156"/>
      <c r="O138" s="155"/>
      <c r="P138" s="155"/>
      <c r="Q138" s="157"/>
      <c r="R138" s="172"/>
    </row>
    <row r="139" spans="1:18" ht="13.8" thickBot="1" x14ac:dyDescent="0.3">
      <c r="A139" s="372"/>
      <c r="B139" s="137" t="s">
        <v>9</v>
      </c>
      <c r="C139" s="25"/>
      <c r="D139" s="26"/>
      <c r="E139" s="26"/>
      <c r="F139" s="26"/>
      <c r="G139" s="148"/>
      <c r="H139" s="173"/>
      <c r="I139" s="158"/>
      <c r="J139" s="158"/>
      <c r="K139" s="158"/>
      <c r="L139" s="158"/>
      <c r="M139" s="142"/>
      <c r="N139" s="142"/>
      <c r="O139" s="142"/>
      <c r="P139" s="142"/>
      <c r="Q139" s="158"/>
      <c r="R139" s="174"/>
    </row>
    <row r="140" spans="1:18" ht="13.8" thickBot="1" x14ac:dyDescent="0.3">
      <c r="A140" s="367">
        <v>229</v>
      </c>
      <c r="B140" s="84" t="s">
        <v>136</v>
      </c>
      <c r="C140" s="90">
        <v>100</v>
      </c>
      <c r="D140" s="89">
        <v>11.35</v>
      </c>
      <c r="E140" s="89">
        <v>2.9</v>
      </c>
      <c r="F140" s="89">
        <v>3.8</v>
      </c>
      <c r="G140" s="149">
        <v>103</v>
      </c>
      <c r="H140" s="180"/>
      <c r="I140" s="159"/>
      <c r="J140" s="159"/>
      <c r="K140" s="159"/>
      <c r="L140" s="159"/>
      <c r="M140" s="159"/>
      <c r="N140" s="159"/>
      <c r="O140" s="159"/>
      <c r="P140" s="159"/>
      <c r="Q140" s="159"/>
      <c r="R140" s="176"/>
    </row>
    <row r="141" spans="1:18" ht="13.8" thickBot="1" x14ac:dyDescent="0.3">
      <c r="A141" s="144">
        <v>312</v>
      </c>
      <c r="B141" s="84" t="s">
        <v>49</v>
      </c>
      <c r="C141" s="90">
        <f>[1]меню!C410</f>
        <v>180</v>
      </c>
      <c r="D141" s="89">
        <v>3.7</v>
      </c>
      <c r="E141" s="89">
        <v>5.8</v>
      </c>
      <c r="F141" s="89">
        <v>24.5</v>
      </c>
      <c r="G141" s="149">
        <v>164.7</v>
      </c>
      <c r="H141" s="180"/>
      <c r="I141" s="159"/>
      <c r="J141" s="168"/>
      <c r="K141" s="168"/>
      <c r="L141" s="168"/>
      <c r="M141" s="168"/>
      <c r="N141" s="168"/>
      <c r="O141" s="168"/>
      <c r="P141" s="168"/>
      <c r="Q141" s="159"/>
      <c r="R141" s="176"/>
    </row>
    <row r="142" spans="1:18" ht="13.8" thickBot="1" x14ac:dyDescent="0.3">
      <c r="A142" s="367">
        <v>377</v>
      </c>
      <c r="B142" s="84" t="s">
        <v>46</v>
      </c>
      <c r="C142" s="90" t="s">
        <v>184</v>
      </c>
      <c r="D142" s="89">
        <v>0.13</v>
      </c>
      <c r="E142" s="89">
        <v>0.02</v>
      </c>
      <c r="F142" s="89">
        <v>15.2</v>
      </c>
      <c r="G142" s="149">
        <v>62</v>
      </c>
      <c r="H142" s="180"/>
      <c r="I142" s="159"/>
      <c r="J142" s="159"/>
      <c r="K142" s="159"/>
      <c r="L142" s="159"/>
      <c r="M142" s="159"/>
      <c r="N142" s="159"/>
      <c r="O142" s="159"/>
      <c r="P142" s="159"/>
      <c r="Q142" s="159"/>
      <c r="R142" s="176"/>
    </row>
    <row r="143" spans="1:18" ht="13.8" thickBot="1" x14ac:dyDescent="0.3">
      <c r="A143" s="367" t="s">
        <v>44</v>
      </c>
      <c r="B143" s="84" t="s">
        <v>19</v>
      </c>
      <c r="C143" s="90">
        <v>40</v>
      </c>
      <c r="D143" s="89">
        <v>3.16</v>
      </c>
      <c r="E143" s="89">
        <v>0.4</v>
      </c>
      <c r="F143" s="89">
        <v>19.32</v>
      </c>
      <c r="G143" s="149">
        <v>94</v>
      </c>
      <c r="H143" s="180"/>
      <c r="I143" s="159"/>
      <c r="J143" s="159"/>
      <c r="K143" s="159"/>
      <c r="L143" s="159"/>
      <c r="M143" s="159"/>
      <c r="N143" s="159"/>
      <c r="O143" s="159"/>
      <c r="P143" s="159"/>
      <c r="Q143" s="159"/>
      <c r="R143" s="176"/>
    </row>
    <row r="144" spans="1:18" ht="15" customHeight="1" thickBot="1" x14ac:dyDescent="0.3">
      <c r="A144" s="369" t="s">
        <v>44</v>
      </c>
      <c r="B144" s="106" t="s">
        <v>21</v>
      </c>
      <c r="C144" s="90">
        <v>20</v>
      </c>
      <c r="D144" s="89">
        <v>1.1200000000000001</v>
      </c>
      <c r="E144" s="89">
        <v>0.22</v>
      </c>
      <c r="F144" s="89">
        <v>9.8800000000000008</v>
      </c>
      <c r="G144" s="149">
        <v>46</v>
      </c>
      <c r="H144" s="180"/>
      <c r="I144" s="159"/>
      <c r="J144" s="159"/>
      <c r="K144" s="159"/>
      <c r="L144" s="159"/>
      <c r="M144" s="159"/>
      <c r="N144" s="159"/>
      <c r="O144" s="159"/>
      <c r="P144" s="159"/>
      <c r="Q144" s="159"/>
      <c r="R144" s="176"/>
    </row>
    <row r="145" spans="1:18" ht="13.8" thickBot="1" x14ac:dyDescent="0.3">
      <c r="A145" s="373" t="s">
        <v>44</v>
      </c>
      <c r="B145" s="31" t="s">
        <v>137</v>
      </c>
      <c r="C145" s="89">
        <v>60</v>
      </c>
      <c r="D145" s="89">
        <v>7.1</v>
      </c>
      <c r="E145" s="89">
        <v>8.6</v>
      </c>
      <c r="F145" s="89">
        <v>42.2</v>
      </c>
      <c r="G145" s="149">
        <v>268.10000000000002</v>
      </c>
      <c r="H145" s="180"/>
      <c r="I145" s="159"/>
      <c r="J145" s="159"/>
      <c r="K145" s="159"/>
      <c r="L145" s="159"/>
      <c r="M145" s="159"/>
      <c r="N145" s="159"/>
      <c r="O145" s="159"/>
      <c r="P145" s="159"/>
      <c r="Q145" s="159"/>
      <c r="R145" s="176"/>
    </row>
    <row r="146" spans="1:18" ht="13.8" thickBot="1" x14ac:dyDescent="0.3">
      <c r="A146" s="30"/>
      <c r="B146" s="31"/>
      <c r="C146" s="89"/>
      <c r="D146" s="89"/>
      <c r="E146" s="89"/>
      <c r="F146" s="89"/>
      <c r="G146" s="149"/>
      <c r="H146" s="180"/>
      <c r="I146" s="159"/>
      <c r="J146" s="159"/>
      <c r="K146" s="159"/>
      <c r="L146" s="159"/>
      <c r="M146" s="159"/>
      <c r="N146" s="159"/>
      <c r="O146" s="159"/>
      <c r="P146" s="159"/>
      <c r="Q146" s="159"/>
      <c r="R146" s="176"/>
    </row>
    <row r="147" spans="1:18" ht="13.8" thickBot="1" x14ac:dyDescent="0.3">
      <c r="A147" s="245"/>
      <c r="B147" s="246" t="s">
        <v>37</v>
      </c>
      <c r="C147" s="247">
        <f>SUM(C140:C146)</f>
        <v>400</v>
      </c>
      <c r="D147" s="247">
        <f t="shared" ref="D147:G147" si="2">SUM(D140:D146)</f>
        <v>26.560000000000002</v>
      </c>
      <c r="E147" s="247">
        <f t="shared" si="2"/>
        <v>17.939999999999998</v>
      </c>
      <c r="F147" s="247">
        <f t="shared" si="2"/>
        <v>114.9</v>
      </c>
      <c r="G147" s="251">
        <f t="shared" si="2"/>
        <v>737.8</v>
      </c>
      <c r="H147" s="181"/>
      <c r="I147" s="160"/>
      <c r="J147" s="160"/>
      <c r="K147" s="160"/>
      <c r="L147" s="160"/>
      <c r="M147" s="160"/>
      <c r="N147" s="160"/>
      <c r="O147" s="160"/>
      <c r="P147" s="160"/>
      <c r="Q147" s="160"/>
      <c r="R147" s="182"/>
    </row>
    <row r="148" spans="1:18" ht="13.8" thickBot="1" x14ac:dyDescent="0.3">
      <c r="A148" s="30"/>
      <c r="B148" s="2"/>
      <c r="C148" s="89"/>
      <c r="D148" s="89"/>
      <c r="E148" s="100"/>
      <c r="F148" s="100"/>
      <c r="G148" s="151"/>
      <c r="H148" s="183"/>
      <c r="I148" s="161"/>
      <c r="J148" s="161"/>
      <c r="K148" s="161"/>
      <c r="L148" s="161"/>
      <c r="M148" s="161"/>
      <c r="N148" s="161"/>
      <c r="O148" s="161"/>
      <c r="P148" s="161"/>
      <c r="Q148" s="161"/>
      <c r="R148" s="184"/>
    </row>
    <row r="149" spans="1:18" ht="13.8" thickBot="1" x14ac:dyDescent="0.3">
      <c r="A149" s="370"/>
      <c r="B149" s="63" t="s">
        <v>8</v>
      </c>
      <c r="C149" s="89"/>
      <c r="D149" s="89"/>
      <c r="E149" s="89"/>
      <c r="F149" s="89"/>
      <c r="G149" s="149"/>
      <c r="H149" s="180"/>
      <c r="I149" s="159"/>
      <c r="J149" s="159"/>
      <c r="K149" s="159"/>
      <c r="L149" s="159"/>
      <c r="M149" s="159"/>
      <c r="N149" s="159"/>
      <c r="O149" s="159"/>
      <c r="P149" s="159"/>
      <c r="Q149" s="159"/>
      <c r="R149" s="176"/>
    </row>
    <row r="150" spans="1:18" ht="26.4" customHeight="1" thickBot="1" x14ac:dyDescent="0.3">
      <c r="A150" s="374" t="s">
        <v>121</v>
      </c>
      <c r="B150" s="106" t="s">
        <v>122</v>
      </c>
      <c r="C150" s="90">
        <v>100</v>
      </c>
      <c r="D150" s="89">
        <v>1.42</v>
      </c>
      <c r="E150" s="89">
        <v>6.03</v>
      </c>
      <c r="F150" s="89">
        <v>6.3</v>
      </c>
      <c r="G150" s="149">
        <v>85</v>
      </c>
      <c r="H150" s="180"/>
      <c r="I150" s="159"/>
      <c r="J150" s="159"/>
      <c r="K150" s="159"/>
      <c r="L150" s="159"/>
      <c r="M150" s="159"/>
      <c r="N150" s="159"/>
      <c r="O150" s="159"/>
      <c r="P150" s="159"/>
      <c r="Q150" s="159"/>
      <c r="R150" s="176"/>
    </row>
    <row r="151" spans="1:18" ht="16.5" customHeight="1" thickBot="1" x14ac:dyDescent="0.3">
      <c r="A151" s="374" t="s">
        <v>104</v>
      </c>
      <c r="B151" s="106" t="s">
        <v>161</v>
      </c>
      <c r="C151" s="90">
        <v>250</v>
      </c>
      <c r="D151" s="89">
        <v>5.5</v>
      </c>
      <c r="E151" s="89">
        <v>5.27</v>
      </c>
      <c r="F151" s="89">
        <v>16.5</v>
      </c>
      <c r="G151" s="149">
        <v>148.30000000000001</v>
      </c>
      <c r="H151" s="180"/>
      <c r="I151" s="159"/>
      <c r="J151" s="159"/>
      <c r="K151" s="159"/>
      <c r="L151" s="159"/>
      <c r="M151" s="159"/>
      <c r="N151" s="159"/>
      <c r="O151" s="159"/>
      <c r="P151" s="159"/>
      <c r="Q151" s="159"/>
      <c r="R151" s="176"/>
    </row>
    <row r="152" spans="1:18" ht="13.8" thickBot="1" x14ac:dyDescent="0.3">
      <c r="A152" s="374" t="s">
        <v>50</v>
      </c>
      <c r="B152" s="106" t="s">
        <v>51</v>
      </c>
      <c r="C152" s="90">
        <v>100</v>
      </c>
      <c r="D152" s="89">
        <v>4.0999999999999996</v>
      </c>
      <c r="E152" s="89">
        <v>10.84</v>
      </c>
      <c r="F152" s="89">
        <v>2.9</v>
      </c>
      <c r="G152" s="149">
        <v>162</v>
      </c>
      <c r="H152" s="180"/>
      <c r="I152" s="159"/>
      <c r="J152" s="159"/>
      <c r="K152" s="159"/>
      <c r="L152" s="159"/>
      <c r="M152" s="159"/>
      <c r="N152" s="159"/>
      <c r="O152" s="159"/>
      <c r="P152" s="159"/>
      <c r="Q152" s="159"/>
      <c r="R152" s="176"/>
    </row>
    <row r="153" spans="1:18" ht="13.8" thickBot="1" x14ac:dyDescent="0.3">
      <c r="A153" s="374" t="s">
        <v>162</v>
      </c>
      <c r="B153" s="106" t="s">
        <v>163</v>
      </c>
      <c r="C153" s="90">
        <v>200</v>
      </c>
      <c r="D153" s="89">
        <v>3.67</v>
      </c>
      <c r="E153" s="89">
        <v>7.36</v>
      </c>
      <c r="F153" s="89">
        <v>15.8</v>
      </c>
      <c r="G153" s="149">
        <v>154</v>
      </c>
      <c r="H153" s="180"/>
      <c r="I153" s="159"/>
      <c r="J153" s="159"/>
      <c r="K153" s="159"/>
      <c r="L153" s="159"/>
      <c r="M153" s="159"/>
      <c r="N153" s="159"/>
      <c r="O153" s="159"/>
      <c r="P153" s="159"/>
      <c r="Q153" s="159"/>
      <c r="R153" s="176"/>
    </row>
    <row r="154" spans="1:18" ht="13.8" thickBot="1" x14ac:dyDescent="0.3">
      <c r="A154" s="374" t="s">
        <v>44</v>
      </c>
      <c r="B154" s="106" t="s">
        <v>19</v>
      </c>
      <c r="C154" s="90">
        <v>60</v>
      </c>
      <c r="D154" s="89">
        <v>4.74</v>
      </c>
      <c r="E154" s="89">
        <v>0.6</v>
      </c>
      <c r="F154" s="89">
        <v>28.98</v>
      </c>
      <c r="G154" s="149">
        <v>141</v>
      </c>
      <c r="H154" s="180"/>
      <c r="I154" s="159"/>
      <c r="J154" s="159"/>
      <c r="K154" s="159"/>
      <c r="L154" s="159"/>
      <c r="M154" s="159"/>
      <c r="N154" s="159"/>
      <c r="O154" s="159"/>
      <c r="P154" s="159"/>
      <c r="Q154" s="159"/>
      <c r="R154" s="176"/>
    </row>
    <row r="155" spans="1:18" ht="13.8" thickBot="1" x14ac:dyDescent="0.3">
      <c r="A155" s="374" t="s">
        <v>44</v>
      </c>
      <c r="B155" s="106" t="s">
        <v>21</v>
      </c>
      <c r="C155" s="90">
        <v>40</v>
      </c>
      <c r="D155" s="89">
        <v>2.2400000000000002</v>
      </c>
      <c r="E155" s="89">
        <v>0.44</v>
      </c>
      <c r="F155" s="89">
        <v>19.760000000000002</v>
      </c>
      <c r="G155" s="149">
        <v>92.02</v>
      </c>
      <c r="H155" s="180"/>
      <c r="I155" s="159"/>
      <c r="J155" s="159"/>
      <c r="K155" s="159"/>
      <c r="L155" s="159"/>
      <c r="M155" s="159"/>
      <c r="N155" s="159"/>
      <c r="O155" s="159"/>
      <c r="P155" s="159"/>
      <c r="Q155" s="159"/>
      <c r="R155" s="176"/>
    </row>
    <row r="156" spans="1:18" ht="13.8" thickBot="1" x14ac:dyDescent="0.3">
      <c r="A156" s="144">
        <v>349</v>
      </c>
      <c r="B156" s="106" t="s">
        <v>155</v>
      </c>
      <c r="C156" s="90">
        <v>200</v>
      </c>
      <c r="D156" s="89">
        <v>0.66</v>
      </c>
      <c r="E156" s="89">
        <v>0.09</v>
      </c>
      <c r="F156" s="89">
        <v>32.01</v>
      </c>
      <c r="G156" s="149">
        <v>132.80000000000001</v>
      </c>
      <c r="H156" s="180"/>
      <c r="I156" s="159"/>
      <c r="J156" s="159"/>
      <c r="K156" s="159"/>
      <c r="L156" s="159"/>
      <c r="M156" s="159"/>
      <c r="N156" s="159"/>
      <c r="O156" s="159"/>
      <c r="P156" s="159"/>
      <c r="Q156" s="159"/>
      <c r="R156" s="176"/>
    </row>
    <row r="157" spans="1:18" ht="13.8" thickBot="1" x14ac:dyDescent="0.3">
      <c r="A157" s="30"/>
      <c r="B157" s="41"/>
      <c r="C157" s="89"/>
      <c r="D157" s="89"/>
      <c r="E157" s="89"/>
      <c r="F157" s="89"/>
      <c r="G157" s="149"/>
      <c r="H157" s="180"/>
      <c r="I157" s="159"/>
      <c r="J157" s="159"/>
      <c r="K157" s="159"/>
      <c r="L157" s="159"/>
      <c r="M157" s="159"/>
      <c r="N157" s="159"/>
      <c r="O157" s="159"/>
      <c r="P157" s="159"/>
      <c r="Q157" s="159"/>
      <c r="R157" s="176"/>
    </row>
    <row r="158" spans="1:18" ht="13.8" thickBot="1" x14ac:dyDescent="0.3">
      <c r="A158" s="30"/>
      <c r="B158" s="41"/>
      <c r="C158" s="89"/>
      <c r="D158" s="89"/>
      <c r="E158" s="89"/>
      <c r="F158" s="89"/>
      <c r="G158" s="149"/>
      <c r="H158" s="180"/>
      <c r="I158" s="159"/>
      <c r="J158" s="159"/>
      <c r="K158" s="159"/>
      <c r="L158" s="159"/>
      <c r="M158" s="159"/>
      <c r="N158" s="159"/>
      <c r="O158" s="159"/>
      <c r="P158" s="159"/>
      <c r="Q158" s="159"/>
      <c r="R158" s="176"/>
    </row>
    <row r="159" spans="1:18" ht="13.8" thickBot="1" x14ac:dyDescent="0.3">
      <c r="A159" s="260"/>
      <c r="B159" s="261" t="s">
        <v>38</v>
      </c>
      <c r="C159" s="247">
        <f t="shared" ref="C159:G159" si="3">SUM(C150:C158)</f>
        <v>950</v>
      </c>
      <c r="D159" s="247">
        <f t="shared" si="3"/>
        <v>22.330000000000002</v>
      </c>
      <c r="E159" s="247">
        <f t="shared" si="3"/>
        <v>30.630000000000003</v>
      </c>
      <c r="F159" s="247">
        <f t="shared" si="3"/>
        <v>122.25</v>
      </c>
      <c r="G159" s="251">
        <f t="shared" si="3"/>
        <v>915.11999999999989</v>
      </c>
      <c r="H159" s="181"/>
      <c r="I159" s="160"/>
      <c r="J159" s="160"/>
      <c r="K159" s="160"/>
      <c r="L159" s="160"/>
      <c r="M159" s="160"/>
      <c r="N159" s="160"/>
      <c r="O159" s="160"/>
      <c r="P159" s="160"/>
      <c r="Q159" s="160"/>
      <c r="R159" s="176"/>
    </row>
    <row r="160" spans="1:18" ht="14.4" hidden="1" thickBot="1" x14ac:dyDescent="0.35">
      <c r="A160" s="91"/>
      <c r="B160" s="92" t="s">
        <v>6</v>
      </c>
      <c r="C160" s="93"/>
      <c r="D160" s="93">
        <v>77</v>
      </c>
      <c r="E160" s="94">
        <v>79</v>
      </c>
      <c r="F160" s="94">
        <v>335</v>
      </c>
      <c r="G160" s="152">
        <v>2350</v>
      </c>
      <c r="H160" s="185"/>
      <c r="I160" s="162"/>
      <c r="J160" s="162"/>
      <c r="K160" s="162"/>
      <c r="L160" s="162"/>
      <c r="M160" s="162"/>
      <c r="N160" s="162"/>
      <c r="O160" s="162"/>
      <c r="P160" s="162"/>
      <c r="Q160" s="162"/>
      <c r="R160" s="186"/>
    </row>
    <row r="161" spans="1:18" ht="14.4" hidden="1" thickBot="1" x14ac:dyDescent="0.35">
      <c r="A161" s="95"/>
      <c r="B161" s="96" t="s">
        <v>7</v>
      </c>
      <c r="C161" s="97"/>
      <c r="D161" s="97" t="e">
        <f>#REF!-D160</f>
        <v>#REF!</v>
      </c>
      <c r="E161" s="97" t="e">
        <f>#REF!-E160</f>
        <v>#REF!</v>
      </c>
      <c r="F161" s="97" t="e">
        <f>#REF!-F160</f>
        <v>#REF!</v>
      </c>
      <c r="G161" s="153" t="e">
        <f>#REF!-G160</f>
        <v>#REF!</v>
      </c>
      <c r="H161" s="187"/>
      <c r="I161" s="163"/>
      <c r="J161" s="163"/>
      <c r="K161" s="163"/>
      <c r="L161" s="163"/>
      <c r="M161" s="163"/>
      <c r="N161" s="163"/>
      <c r="O161" s="163"/>
      <c r="P161" s="163"/>
      <c r="Q161" s="163"/>
      <c r="R161" s="188"/>
    </row>
    <row r="162" spans="1:18" ht="13.8" thickBot="1" x14ac:dyDescent="0.3">
      <c r="A162" s="30"/>
      <c r="B162" s="2"/>
      <c r="C162" s="3"/>
      <c r="D162" s="3"/>
      <c r="E162" s="4"/>
      <c r="F162" s="4"/>
      <c r="G162" s="154"/>
      <c r="H162" s="22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2"/>
    </row>
    <row r="163" spans="1:18" x14ac:dyDescent="0.25">
      <c r="A163" s="331"/>
      <c r="B163" s="288"/>
      <c r="C163" s="288"/>
      <c r="D163" s="288"/>
      <c r="E163" s="288"/>
      <c r="F163" s="288"/>
      <c r="G163" s="288"/>
      <c r="H163" s="289"/>
      <c r="I163" s="289"/>
      <c r="J163" s="289"/>
      <c r="K163" s="289"/>
      <c r="L163" s="289"/>
      <c r="M163" s="289"/>
      <c r="N163" s="289"/>
      <c r="O163" s="289"/>
      <c r="P163" s="289"/>
      <c r="Q163" s="289"/>
      <c r="R163" s="289"/>
    </row>
    <row r="164" spans="1:18" x14ac:dyDescent="0.25">
      <c r="A164" s="289"/>
      <c r="B164" s="289"/>
      <c r="C164" s="289"/>
      <c r="D164" s="289"/>
      <c r="E164" s="289"/>
      <c r="F164" s="289"/>
      <c r="G164" s="289"/>
      <c r="H164" s="289"/>
      <c r="I164" s="289"/>
      <c r="J164" s="289"/>
      <c r="K164" s="289"/>
      <c r="L164" s="289"/>
      <c r="M164" s="289"/>
      <c r="N164" s="289"/>
      <c r="O164" s="289"/>
      <c r="P164" s="289"/>
      <c r="Q164" s="289"/>
      <c r="R164" s="289"/>
    </row>
    <row r="165" spans="1:18" x14ac:dyDescent="0.25">
      <c r="A165" s="53" t="s">
        <v>13</v>
      </c>
      <c r="B165" s="15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</row>
    <row r="166" spans="1:18" x14ac:dyDescent="0.25">
      <c r="A166" s="16" t="s">
        <v>40</v>
      </c>
      <c r="B166" s="15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x14ac:dyDescent="0.25">
      <c r="A167" s="53" t="s">
        <v>114</v>
      </c>
      <c r="B167" s="15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</row>
    <row r="168" spans="1:18" x14ac:dyDescent="0.25">
      <c r="A168" s="53" t="s">
        <v>160</v>
      </c>
      <c r="B168" s="15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ht="13.8" thickBot="1" x14ac:dyDescent="0.3">
      <c r="A169" s="14"/>
      <c r="B169" s="15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</row>
    <row r="170" spans="1:18" ht="13.8" thickBot="1" x14ac:dyDescent="0.3">
      <c r="A170" s="276" t="s">
        <v>10</v>
      </c>
      <c r="B170" s="47" t="s">
        <v>2</v>
      </c>
      <c r="C170" s="279" t="s">
        <v>3</v>
      </c>
      <c r="D170" s="281" t="s">
        <v>1</v>
      </c>
      <c r="E170" s="282"/>
      <c r="F170" s="283"/>
      <c r="G170" s="298" t="s">
        <v>133</v>
      </c>
      <c r="H170" s="301"/>
      <c r="I170" s="302"/>
      <c r="J170" s="302"/>
      <c r="K170" s="302"/>
      <c r="L170" s="302"/>
      <c r="M170" s="305"/>
      <c r="N170" s="305"/>
      <c r="O170" s="305"/>
      <c r="P170" s="305"/>
      <c r="Q170" s="305"/>
      <c r="R170" s="306"/>
    </row>
    <row r="171" spans="1:18" ht="14.25" customHeight="1" thickBot="1" x14ac:dyDescent="0.3">
      <c r="A171" s="277"/>
      <c r="B171" s="47" t="s">
        <v>5</v>
      </c>
      <c r="C171" s="280"/>
      <c r="D171" s="284"/>
      <c r="E171" s="285"/>
      <c r="F171" s="286"/>
      <c r="G171" s="299"/>
      <c r="H171" s="303"/>
      <c r="I171" s="304"/>
      <c r="J171" s="304"/>
      <c r="K171" s="304"/>
      <c r="L171" s="304"/>
      <c r="M171" s="307"/>
      <c r="N171" s="307"/>
      <c r="O171" s="307"/>
      <c r="P171" s="307"/>
      <c r="Q171" s="307"/>
      <c r="R171" s="308"/>
    </row>
    <row r="172" spans="1:18" ht="15.75" customHeight="1" thickBot="1" x14ac:dyDescent="0.3">
      <c r="A172" s="278"/>
      <c r="B172" s="17"/>
      <c r="C172" s="39" t="s">
        <v>0</v>
      </c>
      <c r="D172" s="294" t="s">
        <v>0</v>
      </c>
      <c r="E172" s="295"/>
      <c r="F172" s="296"/>
      <c r="G172" s="300"/>
      <c r="H172" s="290"/>
      <c r="I172" s="291"/>
      <c r="J172" s="291"/>
      <c r="K172" s="291"/>
      <c r="L172" s="291"/>
      <c r="M172" s="292"/>
      <c r="N172" s="292"/>
      <c r="O172" s="292"/>
      <c r="P172" s="292"/>
      <c r="Q172" s="292"/>
      <c r="R172" s="293"/>
    </row>
    <row r="173" spans="1:18" ht="13.8" thickBot="1" x14ac:dyDescent="0.3">
      <c r="A173" s="17"/>
      <c r="B173" s="17"/>
      <c r="C173" s="17"/>
      <c r="D173" s="45" t="s">
        <v>32</v>
      </c>
      <c r="E173" s="45" t="s">
        <v>33</v>
      </c>
      <c r="F173" s="46" t="s">
        <v>34</v>
      </c>
      <c r="G173" s="147" t="s">
        <v>35</v>
      </c>
      <c r="H173" s="171"/>
      <c r="I173" s="155"/>
      <c r="J173" s="155"/>
      <c r="K173" s="155"/>
      <c r="L173" s="155"/>
      <c r="M173" s="155"/>
      <c r="N173" s="156"/>
      <c r="O173" s="155"/>
      <c r="P173" s="155"/>
      <c r="Q173" s="157"/>
      <c r="R173" s="172"/>
    </row>
    <row r="174" spans="1:18" ht="13.8" thickBot="1" x14ac:dyDescent="0.3">
      <c r="A174" s="372"/>
      <c r="B174" s="137" t="s">
        <v>9</v>
      </c>
      <c r="C174" s="25"/>
      <c r="D174" s="26"/>
      <c r="E174" s="26"/>
      <c r="F174" s="26"/>
      <c r="G174" s="148"/>
      <c r="H174" s="173"/>
      <c r="I174" s="158"/>
      <c r="J174" s="158"/>
      <c r="K174" s="158"/>
      <c r="L174" s="158"/>
      <c r="M174" s="142"/>
      <c r="N174" s="142"/>
      <c r="O174" s="142"/>
      <c r="P174" s="142"/>
      <c r="Q174" s="158"/>
      <c r="R174" s="174"/>
    </row>
    <row r="175" spans="1:18" ht="13.8" thickBot="1" x14ac:dyDescent="0.3">
      <c r="A175" s="373">
        <v>15</v>
      </c>
      <c r="B175" s="41" t="s">
        <v>43</v>
      </c>
      <c r="C175" s="34">
        <v>15</v>
      </c>
      <c r="D175" s="34">
        <v>3.48</v>
      </c>
      <c r="E175" s="34">
        <v>4.43</v>
      </c>
      <c r="F175" s="34">
        <v>0</v>
      </c>
      <c r="G175" s="166">
        <v>54</v>
      </c>
      <c r="H175" s="173"/>
      <c r="I175" s="158"/>
      <c r="J175" s="158"/>
      <c r="K175" s="158"/>
      <c r="L175" s="158"/>
      <c r="M175" s="142"/>
      <c r="N175" s="142"/>
      <c r="O175" s="142"/>
      <c r="P175" s="142"/>
      <c r="Q175" s="158"/>
      <c r="R175" s="174"/>
    </row>
    <row r="176" spans="1:18" ht="13.8" thickBot="1" x14ac:dyDescent="0.3">
      <c r="A176" s="374" t="s">
        <v>53</v>
      </c>
      <c r="B176" s="84" t="s">
        <v>54</v>
      </c>
      <c r="C176" s="108">
        <v>200</v>
      </c>
      <c r="D176" s="89">
        <v>18.600000000000001</v>
      </c>
      <c r="E176" s="89">
        <v>33.1</v>
      </c>
      <c r="F176" s="89">
        <v>3.5</v>
      </c>
      <c r="G176" s="149">
        <v>386.2</v>
      </c>
      <c r="H176" s="180"/>
      <c r="I176" s="159"/>
      <c r="J176" s="159"/>
      <c r="K176" s="159"/>
      <c r="L176" s="159"/>
      <c r="M176" s="159"/>
      <c r="N176" s="159"/>
      <c r="O176" s="159"/>
      <c r="P176" s="159"/>
      <c r="Q176" s="159"/>
      <c r="R176" s="176"/>
    </row>
    <row r="177" spans="1:18" ht="17.25" customHeight="1" thickBot="1" x14ac:dyDescent="0.3">
      <c r="A177" s="375">
        <v>382</v>
      </c>
      <c r="B177" s="84" t="s">
        <v>18</v>
      </c>
      <c r="C177" s="87">
        <v>200</v>
      </c>
      <c r="D177" s="121">
        <v>4.08</v>
      </c>
      <c r="E177" s="121">
        <v>3.54</v>
      </c>
      <c r="F177" s="121">
        <v>17.579999999999998</v>
      </c>
      <c r="G177" s="217">
        <v>119</v>
      </c>
      <c r="H177" s="219"/>
      <c r="I177" s="218"/>
      <c r="J177" s="218"/>
      <c r="K177" s="218"/>
      <c r="L177" s="218"/>
      <c r="M177" s="218"/>
      <c r="N177" s="218"/>
      <c r="O177" s="218"/>
      <c r="P177" s="218"/>
      <c r="Q177" s="218"/>
      <c r="R177" s="220"/>
    </row>
    <row r="178" spans="1:18" ht="13.8" thickBot="1" x14ac:dyDescent="0.3">
      <c r="A178" s="374" t="s">
        <v>44</v>
      </c>
      <c r="B178" s="84" t="s">
        <v>19</v>
      </c>
      <c r="C178" s="108">
        <v>40</v>
      </c>
      <c r="D178" s="89">
        <v>3.16</v>
      </c>
      <c r="E178" s="89">
        <v>0.4</v>
      </c>
      <c r="F178" s="89">
        <v>19.32</v>
      </c>
      <c r="G178" s="149">
        <v>94</v>
      </c>
      <c r="H178" s="180"/>
      <c r="I178" s="159"/>
      <c r="J178" s="159"/>
      <c r="K178" s="159"/>
      <c r="L178" s="159"/>
      <c r="M178" s="159"/>
      <c r="N178" s="159"/>
      <c r="O178" s="159"/>
      <c r="P178" s="159"/>
      <c r="Q178" s="159"/>
      <c r="R178" s="176"/>
    </row>
    <row r="179" spans="1:18" ht="13.8" thickBot="1" x14ac:dyDescent="0.3">
      <c r="A179" s="374" t="s">
        <v>44</v>
      </c>
      <c r="B179" s="84" t="s">
        <v>21</v>
      </c>
      <c r="C179" s="108" t="s">
        <v>138</v>
      </c>
      <c r="D179" s="89">
        <v>1.68</v>
      </c>
      <c r="E179" s="89">
        <v>0.33</v>
      </c>
      <c r="F179" s="89">
        <v>14.82</v>
      </c>
      <c r="G179" s="149">
        <v>69</v>
      </c>
      <c r="H179" s="180"/>
      <c r="I179" s="159"/>
      <c r="J179" s="159"/>
      <c r="K179" s="159"/>
      <c r="L179" s="159"/>
      <c r="M179" s="159"/>
      <c r="N179" s="159"/>
      <c r="O179" s="159"/>
      <c r="P179" s="159"/>
      <c r="Q179" s="159"/>
      <c r="R179" s="176"/>
    </row>
    <row r="180" spans="1:18" ht="13.8" thickBot="1" x14ac:dyDescent="0.3">
      <c r="A180" s="374">
        <v>338</v>
      </c>
      <c r="B180" s="106" t="s">
        <v>134</v>
      </c>
      <c r="C180" s="113">
        <v>120</v>
      </c>
      <c r="D180" s="113">
        <v>0.48</v>
      </c>
      <c r="E180" s="113">
        <v>0.48</v>
      </c>
      <c r="F180" s="113">
        <v>12.24</v>
      </c>
      <c r="G180" s="208">
        <v>56.4</v>
      </c>
      <c r="H180" s="211"/>
      <c r="I180" s="170"/>
      <c r="J180" s="170"/>
      <c r="K180" s="170"/>
      <c r="L180" s="170"/>
      <c r="M180" s="170"/>
      <c r="N180" s="170"/>
      <c r="O180" s="170"/>
      <c r="P180" s="170"/>
      <c r="Q180" s="170"/>
      <c r="R180" s="179"/>
    </row>
    <row r="181" spans="1:18" ht="13.8" thickBot="1" x14ac:dyDescent="0.3">
      <c r="A181" s="30"/>
      <c r="B181" s="31"/>
      <c r="C181" s="89"/>
      <c r="D181" s="89"/>
      <c r="E181" s="89"/>
      <c r="F181" s="89"/>
      <c r="G181" s="149"/>
      <c r="H181" s="180"/>
      <c r="I181" s="159"/>
      <c r="J181" s="159"/>
      <c r="K181" s="159"/>
      <c r="L181" s="159"/>
      <c r="M181" s="159"/>
      <c r="N181" s="159"/>
      <c r="O181" s="159"/>
      <c r="P181" s="159"/>
      <c r="Q181" s="159"/>
      <c r="R181" s="176"/>
    </row>
    <row r="182" spans="1:18" ht="13.8" thickBot="1" x14ac:dyDescent="0.3">
      <c r="A182" s="245"/>
      <c r="B182" s="246" t="s">
        <v>37</v>
      </c>
      <c r="C182" s="253" t="s">
        <v>129</v>
      </c>
      <c r="D182" s="253" t="s">
        <v>139</v>
      </c>
      <c r="E182" s="253" t="s">
        <v>140</v>
      </c>
      <c r="F182" s="253" t="s">
        <v>141</v>
      </c>
      <c r="G182" s="254" t="s">
        <v>142</v>
      </c>
      <c r="H182" s="213"/>
      <c r="I182" s="195"/>
      <c r="J182" s="195"/>
      <c r="K182" s="195"/>
      <c r="L182" s="195"/>
      <c r="M182" s="195"/>
      <c r="N182" s="195"/>
      <c r="O182" s="195"/>
      <c r="P182" s="195"/>
      <c r="Q182" s="195"/>
      <c r="R182" s="214"/>
    </row>
    <row r="183" spans="1:18" ht="13.8" thickBot="1" x14ac:dyDescent="0.3">
      <c r="A183" s="30"/>
      <c r="B183" s="2"/>
      <c r="C183" s="89"/>
      <c r="D183" s="89"/>
      <c r="E183" s="100"/>
      <c r="F183" s="100"/>
      <c r="G183" s="151"/>
      <c r="H183" s="183"/>
      <c r="I183" s="161"/>
      <c r="J183" s="161"/>
      <c r="K183" s="161"/>
      <c r="L183" s="161"/>
      <c r="M183" s="161"/>
      <c r="N183" s="161"/>
      <c r="O183" s="161"/>
      <c r="P183" s="161"/>
      <c r="Q183" s="161"/>
      <c r="R183" s="184"/>
    </row>
    <row r="184" spans="1:18" ht="13.8" thickBot="1" x14ac:dyDescent="0.3">
      <c r="A184" s="370"/>
      <c r="B184" s="63" t="s">
        <v>8</v>
      </c>
      <c r="C184" s="89"/>
      <c r="D184" s="89"/>
      <c r="E184" s="89"/>
      <c r="F184" s="89"/>
      <c r="G184" s="149"/>
      <c r="H184" s="180"/>
      <c r="I184" s="159"/>
      <c r="J184" s="159"/>
      <c r="K184" s="159"/>
      <c r="L184" s="159"/>
      <c r="M184" s="159"/>
      <c r="N184" s="159"/>
      <c r="O184" s="159"/>
      <c r="P184" s="159"/>
      <c r="Q184" s="159"/>
      <c r="R184" s="176"/>
    </row>
    <row r="185" spans="1:18" ht="13.8" thickBot="1" x14ac:dyDescent="0.3">
      <c r="A185" s="376" t="s">
        <v>44</v>
      </c>
      <c r="B185" s="84" t="s">
        <v>164</v>
      </c>
      <c r="C185" s="108">
        <v>100</v>
      </c>
      <c r="D185" s="89">
        <v>3.1</v>
      </c>
      <c r="E185" s="89">
        <v>0.2</v>
      </c>
      <c r="F185" s="89">
        <v>6.5</v>
      </c>
      <c r="G185" s="149">
        <v>40.22</v>
      </c>
      <c r="H185" s="180"/>
      <c r="I185" s="159"/>
      <c r="J185" s="159"/>
      <c r="K185" s="159"/>
      <c r="L185" s="159"/>
      <c r="M185" s="159"/>
      <c r="N185" s="159"/>
      <c r="O185" s="159"/>
      <c r="P185" s="159"/>
      <c r="Q185" s="159"/>
      <c r="R185" s="176"/>
    </row>
    <row r="186" spans="1:18" ht="12.75" customHeight="1" thickBot="1" x14ac:dyDescent="0.35">
      <c r="A186" s="377" t="s">
        <v>56</v>
      </c>
      <c r="B186" s="84" t="s">
        <v>27</v>
      </c>
      <c r="C186" s="108">
        <v>250</v>
      </c>
      <c r="D186" s="89">
        <v>3.56</v>
      </c>
      <c r="E186" s="89">
        <v>5.0999999999999996</v>
      </c>
      <c r="F186" s="89">
        <v>14.2</v>
      </c>
      <c r="G186" s="149">
        <v>127.75</v>
      </c>
      <c r="H186" s="180"/>
      <c r="I186" s="159"/>
      <c r="J186" s="159"/>
      <c r="K186" s="159"/>
      <c r="L186" s="159"/>
      <c r="M186" s="159"/>
      <c r="N186" s="159"/>
      <c r="O186" s="159"/>
      <c r="P186" s="159"/>
      <c r="Q186" s="159"/>
      <c r="R186" s="176"/>
    </row>
    <row r="187" spans="1:18" ht="13.8" thickBot="1" x14ac:dyDescent="0.3">
      <c r="A187" s="378">
        <v>255</v>
      </c>
      <c r="B187" s="59" t="s">
        <v>57</v>
      </c>
      <c r="C187" s="108">
        <v>100</v>
      </c>
      <c r="D187" s="89">
        <v>13.26</v>
      </c>
      <c r="E187" s="89">
        <v>11.23</v>
      </c>
      <c r="F187" s="89">
        <v>3.52</v>
      </c>
      <c r="G187" s="149">
        <v>185</v>
      </c>
      <c r="H187" s="180"/>
      <c r="I187" s="159"/>
      <c r="J187" s="159"/>
      <c r="K187" s="159"/>
      <c r="L187" s="159"/>
      <c r="M187" s="159"/>
      <c r="N187" s="159"/>
      <c r="O187" s="159"/>
      <c r="P187" s="159"/>
      <c r="Q187" s="159"/>
      <c r="R187" s="176"/>
    </row>
    <row r="188" spans="1:18" ht="13.8" thickBot="1" x14ac:dyDescent="0.3">
      <c r="A188" s="378">
        <v>171</v>
      </c>
      <c r="B188" s="59" t="s">
        <v>93</v>
      </c>
      <c r="C188" s="108" t="s">
        <v>165</v>
      </c>
      <c r="D188" s="89">
        <v>10.5</v>
      </c>
      <c r="E188" s="101" t="s">
        <v>166</v>
      </c>
      <c r="F188" s="89">
        <v>47.33</v>
      </c>
      <c r="G188" s="149">
        <v>332.5</v>
      </c>
      <c r="H188" s="180"/>
      <c r="I188" s="159"/>
      <c r="J188" s="159"/>
      <c r="K188" s="159"/>
      <c r="L188" s="159"/>
      <c r="M188" s="159"/>
      <c r="N188" s="159"/>
      <c r="O188" s="159"/>
      <c r="P188" s="159"/>
      <c r="Q188" s="159"/>
      <c r="R188" s="176"/>
    </row>
    <row r="189" spans="1:18" ht="13.8" thickBot="1" x14ac:dyDescent="0.3">
      <c r="A189" s="374" t="s">
        <v>44</v>
      </c>
      <c r="B189" s="84" t="s">
        <v>19</v>
      </c>
      <c r="C189" s="108" t="s">
        <v>28</v>
      </c>
      <c r="D189" s="89">
        <v>4.74</v>
      </c>
      <c r="E189" s="89">
        <v>0.6</v>
      </c>
      <c r="F189" s="89">
        <v>28.98</v>
      </c>
      <c r="G189" s="149">
        <v>141</v>
      </c>
      <c r="H189" s="180"/>
      <c r="I189" s="159"/>
      <c r="J189" s="159"/>
      <c r="K189" s="159"/>
      <c r="L189" s="159"/>
      <c r="M189" s="159"/>
      <c r="N189" s="159"/>
      <c r="O189" s="159"/>
      <c r="P189" s="159"/>
      <c r="Q189" s="159"/>
      <c r="R189" s="176"/>
    </row>
    <row r="190" spans="1:18" ht="13.8" thickBot="1" x14ac:dyDescent="0.3">
      <c r="A190" s="374" t="s">
        <v>44</v>
      </c>
      <c r="B190" s="84" t="s">
        <v>21</v>
      </c>
      <c r="C190" s="108">
        <v>40</v>
      </c>
      <c r="D190" s="89">
        <v>2.2400000000000002</v>
      </c>
      <c r="E190" s="89">
        <v>0.44</v>
      </c>
      <c r="F190" s="89">
        <v>19.760000000000002</v>
      </c>
      <c r="G190" s="149">
        <v>92.02</v>
      </c>
      <c r="H190" s="180"/>
      <c r="I190" s="159"/>
      <c r="J190" s="159"/>
      <c r="K190" s="159"/>
      <c r="L190" s="159"/>
      <c r="M190" s="159"/>
      <c r="N190" s="159"/>
      <c r="O190" s="159"/>
      <c r="P190" s="159"/>
      <c r="Q190" s="159"/>
      <c r="R190" s="176"/>
    </row>
    <row r="191" spans="1:18" ht="13.8" thickBot="1" x14ac:dyDescent="0.3">
      <c r="A191" s="374" t="s">
        <v>154</v>
      </c>
      <c r="B191" s="84" t="s">
        <v>22</v>
      </c>
      <c r="C191" s="108">
        <v>200</v>
      </c>
      <c r="D191" s="89">
        <v>1</v>
      </c>
      <c r="E191" s="89">
        <v>0</v>
      </c>
      <c r="F191" s="89">
        <v>20.2</v>
      </c>
      <c r="G191" s="149">
        <v>85</v>
      </c>
      <c r="H191" s="180"/>
      <c r="I191" s="159"/>
      <c r="J191" s="159"/>
      <c r="K191" s="159"/>
      <c r="L191" s="159"/>
      <c r="M191" s="159"/>
      <c r="N191" s="159"/>
      <c r="O191" s="159"/>
      <c r="P191" s="159"/>
      <c r="Q191" s="159"/>
      <c r="R191" s="176"/>
    </row>
    <row r="192" spans="1:18" ht="13.8" thickBot="1" x14ac:dyDescent="0.3">
      <c r="B192"/>
      <c r="C192" s="89"/>
      <c r="D192" s="89"/>
      <c r="E192" s="89"/>
      <c r="F192" s="89"/>
      <c r="G192" s="149"/>
      <c r="H192" s="180"/>
      <c r="I192" s="159"/>
      <c r="J192" s="159"/>
      <c r="K192" s="159"/>
      <c r="L192" s="159"/>
      <c r="M192" s="159"/>
      <c r="N192" s="159"/>
      <c r="O192" s="159"/>
      <c r="P192" s="159"/>
      <c r="Q192" s="159"/>
      <c r="R192" s="176"/>
    </row>
    <row r="193" spans="1:19" ht="13.8" thickBot="1" x14ac:dyDescent="0.3">
      <c r="A193" s="260"/>
      <c r="B193" s="261" t="s">
        <v>38</v>
      </c>
      <c r="C193" s="253" t="s">
        <v>167</v>
      </c>
      <c r="D193" s="253">
        <f>SUM(D185:D192)</f>
        <v>38.400000000000006</v>
      </c>
      <c r="E193" s="253" t="s">
        <v>168</v>
      </c>
      <c r="F193" s="253">
        <f>SUM(F185:F192)</f>
        <v>140.49</v>
      </c>
      <c r="G193" s="254">
        <f>SUM(G185:G192)</f>
        <v>1003.49</v>
      </c>
      <c r="H193" s="175"/>
      <c r="I193" s="167"/>
      <c r="J193" s="167"/>
      <c r="K193" s="167"/>
      <c r="L193" s="167"/>
      <c r="M193" s="167"/>
      <c r="N193" s="167"/>
      <c r="O193" s="167"/>
      <c r="P193" s="167"/>
      <c r="Q193" s="167"/>
      <c r="R193" s="193"/>
    </row>
    <row r="194" spans="1:19" ht="14.4" hidden="1" thickBot="1" x14ac:dyDescent="0.35">
      <c r="A194" s="91"/>
      <c r="B194" s="92" t="s">
        <v>6</v>
      </c>
      <c r="C194" s="93"/>
      <c r="D194" s="93">
        <v>77</v>
      </c>
      <c r="E194" s="94">
        <v>79</v>
      </c>
      <c r="F194" s="94">
        <v>335</v>
      </c>
      <c r="G194" s="152">
        <v>2350</v>
      </c>
      <c r="H194" s="185"/>
      <c r="I194" s="162"/>
      <c r="J194" s="162"/>
      <c r="K194" s="162"/>
      <c r="L194" s="162"/>
      <c r="M194" s="162"/>
      <c r="N194" s="162"/>
      <c r="O194" s="162"/>
      <c r="P194" s="162"/>
      <c r="Q194" s="162"/>
      <c r="R194" s="186"/>
    </row>
    <row r="195" spans="1:19" ht="14.4" hidden="1" thickBot="1" x14ac:dyDescent="0.35">
      <c r="A195" s="95"/>
      <c r="B195" s="96" t="s">
        <v>7</v>
      </c>
      <c r="C195" s="97"/>
      <c r="D195" s="109" t="e">
        <f>#REF!-D194</f>
        <v>#REF!</v>
      </c>
      <c r="E195" s="109" t="e">
        <f>#REF!-E194</f>
        <v>#REF!</v>
      </c>
      <c r="F195" s="109" t="e">
        <f>#REF!-F194</f>
        <v>#REF!</v>
      </c>
      <c r="G195" s="209" t="e">
        <f>#REF!-G194</f>
        <v>#REF!</v>
      </c>
      <c r="H195" s="215"/>
      <c r="I195" s="197"/>
      <c r="J195" s="197"/>
      <c r="K195" s="197"/>
      <c r="L195" s="197"/>
      <c r="M195" s="197"/>
      <c r="N195" s="197"/>
      <c r="O195" s="197"/>
      <c r="P195" s="197"/>
      <c r="Q195" s="197"/>
      <c r="R195" s="216"/>
    </row>
    <row r="196" spans="1:19" ht="13.8" thickBot="1" x14ac:dyDescent="0.3">
      <c r="A196" s="30"/>
      <c r="B196" s="2"/>
      <c r="C196" s="3"/>
      <c r="D196" s="3"/>
      <c r="E196" s="4"/>
      <c r="F196" s="4"/>
      <c r="G196" s="154"/>
      <c r="H196" s="189"/>
      <c r="I196" s="164"/>
      <c r="J196" s="164"/>
      <c r="K196" s="164"/>
      <c r="L196" s="164"/>
      <c r="M196" s="164"/>
      <c r="N196" s="164"/>
      <c r="O196" s="164"/>
      <c r="P196" s="164"/>
      <c r="Q196" s="164"/>
      <c r="R196" s="190"/>
    </row>
    <row r="197" spans="1:19" ht="14.25" customHeight="1" x14ac:dyDescent="0.25">
      <c r="A197" s="332"/>
      <c r="B197" s="288"/>
      <c r="C197" s="288"/>
      <c r="D197" s="288"/>
      <c r="E197" s="288"/>
      <c r="F197" s="288"/>
      <c r="G197" s="288"/>
      <c r="H197" s="289"/>
      <c r="I197" s="289"/>
      <c r="J197" s="289"/>
      <c r="K197" s="289"/>
      <c r="L197" s="289"/>
      <c r="M197" s="289"/>
      <c r="N197" s="289"/>
      <c r="O197" s="289"/>
      <c r="P197" s="289"/>
      <c r="Q197" s="289"/>
      <c r="R197" s="333"/>
    </row>
    <row r="198" spans="1:19" ht="13.8" thickBot="1" x14ac:dyDescent="0.3">
      <c r="A198" s="334"/>
      <c r="B198" s="335"/>
      <c r="C198" s="335"/>
      <c r="D198" s="335"/>
      <c r="E198" s="335"/>
      <c r="F198" s="335"/>
      <c r="G198" s="335"/>
      <c r="H198" s="335"/>
      <c r="I198" s="335"/>
      <c r="J198" s="335"/>
      <c r="K198" s="335"/>
      <c r="L198" s="335"/>
      <c r="M198" s="335"/>
      <c r="N198" s="335"/>
      <c r="O198" s="335"/>
      <c r="P198" s="335"/>
      <c r="Q198" s="335"/>
      <c r="R198" s="336"/>
    </row>
    <row r="199" spans="1:19" ht="15.6" x14ac:dyDescent="0.3">
      <c r="A199" s="53" t="s">
        <v>59</v>
      </c>
      <c r="B199" s="122" t="s">
        <v>60</v>
      </c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</row>
    <row r="200" spans="1:19" x14ac:dyDescent="0.25">
      <c r="A200" s="16" t="s">
        <v>40</v>
      </c>
      <c r="B200" s="15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9" x14ac:dyDescent="0.25">
      <c r="A201" s="53" t="s">
        <v>114</v>
      </c>
      <c r="B201" s="15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9" x14ac:dyDescent="0.25">
      <c r="A202" s="53" t="s">
        <v>160</v>
      </c>
      <c r="B202" s="15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9" ht="13.8" thickBot="1" x14ac:dyDescent="0.3">
      <c r="A203" s="14"/>
      <c r="B203" s="15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9" ht="17.25" customHeight="1" thickBot="1" x14ac:dyDescent="0.3">
      <c r="A204" s="276" t="s">
        <v>10</v>
      </c>
      <c r="B204" s="47" t="s">
        <v>2</v>
      </c>
      <c r="C204" s="279" t="s">
        <v>3</v>
      </c>
      <c r="D204" s="281" t="s">
        <v>1</v>
      </c>
      <c r="E204" s="282"/>
      <c r="F204" s="283"/>
      <c r="G204" s="298" t="s">
        <v>133</v>
      </c>
      <c r="H204" s="301"/>
      <c r="I204" s="302"/>
      <c r="J204" s="302"/>
      <c r="K204" s="302"/>
      <c r="L204" s="302"/>
      <c r="M204" s="305"/>
      <c r="N204" s="305"/>
      <c r="O204" s="305"/>
      <c r="P204" s="305"/>
      <c r="Q204" s="305"/>
      <c r="R204" s="306"/>
      <c r="S204" s="13"/>
    </row>
    <row r="205" spans="1:19" ht="17.25" customHeight="1" thickBot="1" x14ac:dyDescent="0.3">
      <c r="A205" s="277"/>
      <c r="B205" s="47" t="s">
        <v>5</v>
      </c>
      <c r="C205" s="280"/>
      <c r="D205" s="284"/>
      <c r="E205" s="285"/>
      <c r="F205" s="286"/>
      <c r="G205" s="299"/>
      <c r="H205" s="303"/>
      <c r="I205" s="304"/>
      <c r="J205" s="304"/>
      <c r="K205" s="304"/>
      <c r="L205" s="304"/>
      <c r="M205" s="307"/>
      <c r="N205" s="307"/>
      <c r="O205" s="307"/>
      <c r="P205" s="307"/>
      <c r="Q205" s="307"/>
      <c r="R205" s="308"/>
      <c r="S205" s="13"/>
    </row>
    <row r="206" spans="1:19" ht="18" customHeight="1" thickBot="1" x14ac:dyDescent="0.3">
      <c r="A206" s="278"/>
      <c r="B206" s="17"/>
      <c r="C206" s="39" t="s">
        <v>0</v>
      </c>
      <c r="D206" s="294" t="s">
        <v>0</v>
      </c>
      <c r="E206" s="295"/>
      <c r="F206" s="296"/>
      <c r="G206" s="300"/>
      <c r="H206" s="290"/>
      <c r="I206" s="291"/>
      <c r="J206" s="291"/>
      <c r="K206" s="291"/>
      <c r="L206" s="291"/>
      <c r="M206" s="292"/>
      <c r="N206" s="292"/>
      <c r="O206" s="292"/>
      <c r="P206" s="292"/>
      <c r="Q206" s="292"/>
      <c r="R206" s="293"/>
      <c r="S206" s="13"/>
    </row>
    <row r="207" spans="1:19" ht="13.8" thickBot="1" x14ac:dyDescent="0.3">
      <c r="A207" s="17"/>
      <c r="B207" s="17"/>
      <c r="C207" s="17"/>
      <c r="D207" s="45" t="s">
        <v>32</v>
      </c>
      <c r="E207" s="45" t="s">
        <v>33</v>
      </c>
      <c r="F207" s="46" t="s">
        <v>34</v>
      </c>
      <c r="G207" s="147" t="s">
        <v>35</v>
      </c>
      <c r="H207" s="171"/>
      <c r="I207" s="155"/>
      <c r="J207" s="155"/>
      <c r="K207" s="155"/>
      <c r="L207" s="155"/>
      <c r="M207" s="155"/>
      <c r="N207" s="156"/>
      <c r="O207" s="155"/>
      <c r="P207" s="155"/>
      <c r="Q207" s="157"/>
      <c r="R207" s="172"/>
      <c r="S207" s="13"/>
    </row>
    <row r="208" spans="1:19" ht="13.8" thickBot="1" x14ac:dyDescent="0.3">
      <c r="A208" s="379"/>
      <c r="B208" s="137" t="s">
        <v>9</v>
      </c>
      <c r="C208" s="25"/>
      <c r="D208" s="26"/>
      <c r="E208" s="26"/>
      <c r="F208" s="26"/>
      <c r="G208" s="148"/>
      <c r="H208" s="173"/>
      <c r="I208" s="158"/>
      <c r="J208" s="158"/>
      <c r="K208" s="158"/>
      <c r="L208" s="158"/>
      <c r="M208" s="142"/>
      <c r="N208" s="142"/>
      <c r="O208" s="142"/>
      <c r="P208" s="142"/>
      <c r="Q208" s="158"/>
      <c r="R208" s="174"/>
      <c r="S208" s="13"/>
    </row>
    <row r="209" spans="1:19" ht="27" thickBot="1" x14ac:dyDescent="0.3">
      <c r="A209" s="374" t="s">
        <v>126</v>
      </c>
      <c r="B209" s="143" t="s">
        <v>125</v>
      </c>
      <c r="C209" s="144">
        <v>250</v>
      </c>
      <c r="D209" s="141">
        <v>7.2</v>
      </c>
      <c r="E209" s="141">
        <v>13.3</v>
      </c>
      <c r="F209" s="141">
        <v>39.9</v>
      </c>
      <c r="G209" s="207">
        <v>309.5</v>
      </c>
      <c r="H209" s="180"/>
      <c r="I209" s="159"/>
      <c r="J209" s="159"/>
      <c r="K209" s="159"/>
      <c r="L209" s="159"/>
      <c r="M209" s="159"/>
      <c r="N209" s="159"/>
      <c r="O209" s="159"/>
      <c r="P209" s="159"/>
      <c r="Q209" s="159"/>
      <c r="R209" s="176"/>
      <c r="S209" s="13"/>
    </row>
    <row r="210" spans="1:19" ht="13.8" thickBot="1" x14ac:dyDescent="0.3">
      <c r="A210" s="144">
        <v>376</v>
      </c>
      <c r="B210" s="84" t="s">
        <v>67</v>
      </c>
      <c r="C210" s="108" t="s">
        <v>183</v>
      </c>
      <c r="D210" s="113">
        <v>7.0000000000000007E-2</v>
      </c>
      <c r="E210" s="113">
        <v>0.02</v>
      </c>
      <c r="F210" s="113">
        <v>15</v>
      </c>
      <c r="G210" s="208">
        <v>60</v>
      </c>
      <c r="H210" s="211"/>
      <c r="I210" s="170"/>
      <c r="J210" s="170"/>
      <c r="K210" s="170"/>
      <c r="L210" s="170"/>
      <c r="M210" s="170"/>
      <c r="N210" s="170"/>
      <c r="O210" s="170"/>
      <c r="P210" s="170"/>
      <c r="Q210" s="170"/>
      <c r="R210" s="179"/>
      <c r="S210" s="13"/>
    </row>
    <row r="211" spans="1:19" ht="13.8" thickBot="1" x14ac:dyDescent="0.3">
      <c r="A211" s="144" t="s">
        <v>44</v>
      </c>
      <c r="B211" s="117" t="s">
        <v>30</v>
      </c>
      <c r="C211" s="108">
        <v>40</v>
      </c>
      <c r="D211" s="89">
        <v>3.16</v>
      </c>
      <c r="E211" s="89">
        <v>0.4</v>
      </c>
      <c r="F211" s="89">
        <v>19.32</v>
      </c>
      <c r="G211" s="149">
        <v>94</v>
      </c>
      <c r="H211" s="180"/>
      <c r="I211" s="159"/>
      <c r="J211" s="159"/>
      <c r="K211" s="159"/>
      <c r="L211" s="159"/>
      <c r="M211" s="159"/>
      <c r="N211" s="159"/>
      <c r="O211" s="159"/>
      <c r="P211" s="159"/>
      <c r="Q211" s="159"/>
      <c r="R211" s="176"/>
      <c r="S211" s="13"/>
    </row>
    <row r="212" spans="1:19" ht="13.8" thickBot="1" x14ac:dyDescent="0.3">
      <c r="A212" s="367" t="s">
        <v>44</v>
      </c>
      <c r="B212" s="117" t="s">
        <v>21</v>
      </c>
      <c r="C212" s="101">
        <v>25</v>
      </c>
      <c r="D212" s="101">
        <v>1.4</v>
      </c>
      <c r="E212" s="101">
        <v>0.28000000000000003</v>
      </c>
      <c r="F212" s="101">
        <v>12.35</v>
      </c>
      <c r="G212" s="165">
        <v>57.5</v>
      </c>
      <c r="H212" s="175"/>
      <c r="I212" s="167"/>
      <c r="J212" s="167"/>
      <c r="K212" s="167"/>
      <c r="L212" s="167"/>
      <c r="M212" s="167"/>
      <c r="N212" s="167"/>
      <c r="O212" s="167"/>
      <c r="P212" s="167"/>
      <c r="Q212" s="167"/>
      <c r="R212" s="193"/>
      <c r="S212" s="13"/>
    </row>
    <row r="213" spans="1:19" ht="13.8" thickBot="1" x14ac:dyDescent="0.3">
      <c r="A213" s="374" t="s">
        <v>44</v>
      </c>
      <c r="B213" s="143" t="s">
        <v>143</v>
      </c>
      <c r="C213" s="145">
        <v>50</v>
      </c>
      <c r="D213" s="141">
        <v>2.8</v>
      </c>
      <c r="E213" s="141">
        <v>3.13</v>
      </c>
      <c r="F213" s="141">
        <v>30</v>
      </c>
      <c r="G213" s="207">
        <v>180</v>
      </c>
      <c r="H213" s="212"/>
      <c r="I213" s="210"/>
      <c r="J213" s="210"/>
      <c r="K213" s="159"/>
      <c r="L213" s="159"/>
      <c r="M213" s="159"/>
      <c r="N213" s="159"/>
      <c r="O213" s="159"/>
      <c r="P213" s="159"/>
      <c r="Q213" s="159"/>
      <c r="R213" s="176"/>
      <c r="S213" s="13"/>
    </row>
    <row r="214" spans="1:19" ht="13.8" thickBot="1" x14ac:dyDescent="0.3">
      <c r="A214" s="107"/>
      <c r="B214" s="84"/>
      <c r="C214" s="90"/>
      <c r="D214" s="89"/>
      <c r="E214" s="89"/>
      <c r="F214" s="89"/>
      <c r="G214" s="149"/>
      <c r="H214" s="180"/>
      <c r="I214" s="159"/>
      <c r="J214" s="159"/>
      <c r="K214" s="159"/>
      <c r="L214" s="159"/>
      <c r="M214" s="159"/>
      <c r="N214" s="159"/>
      <c r="O214" s="159"/>
      <c r="P214" s="159"/>
      <c r="Q214" s="159"/>
      <c r="R214" s="176"/>
      <c r="S214" s="13"/>
    </row>
    <row r="215" spans="1:19" ht="13.8" thickBot="1" x14ac:dyDescent="0.3">
      <c r="A215" s="255"/>
      <c r="B215" s="246" t="s">
        <v>37</v>
      </c>
      <c r="C215" s="253" t="s">
        <v>178</v>
      </c>
      <c r="D215" s="253" t="s">
        <v>179</v>
      </c>
      <c r="E215" s="253" t="s">
        <v>180</v>
      </c>
      <c r="F215" s="253" t="s">
        <v>181</v>
      </c>
      <c r="G215" s="254">
        <f>SUM(G209:G214)</f>
        <v>701</v>
      </c>
      <c r="H215" s="213"/>
      <c r="I215" s="195"/>
      <c r="J215" s="195"/>
      <c r="K215" s="195"/>
      <c r="L215" s="195"/>
      <c r="M215" s="195"/>
      <c r="N215" s="195"/>
      <c r="O215" s="195"/>
      <c r="P215" s="195"/>
      <c r="Q215" s="195"/>
      <c r="R215" s="214"/>
      <c r="S215" s="13"/>
    </row>
    <row r="216" spans="1:19" ht="13.8" thickBot="1" x14ac:dyDescent="0.3">
      <c r="A216" s="115"/>
      <c r="B216" s="116"/>
      <c r="C216" s="89"/>
      <c r="D216" s="89"/>
      <c r="E216" s="100"/>
      <c r="F216" s="100"/>
      <c r="G216" s="151"/>
      <c r="H216" s="183"/>
      <c r="I216" s="161"/>
      <c r="J216" s="161"/>
      <c r="K216" s="161"/>
      <c r="L216" s="161"/>
      <c r="M216" s="161"/>
      <c r="N216" s="161"/>
      <c r="O216" s="161"/>
      <c r="P216" s="161"/>
      <c r="Q216" s="161"/>
      <c r="R216" s="184"/>
      <c r="S216" s="13"/>
    </row>
    <row r="217" spans="1:19" ht="13.8" thickBot="1" x14ac:dyDescent="0.3">
      <c r="A217" s="380"/>
      <c r="B217" s="63" t="s">
        <v>8</v>
      </c>
      <c r="C217" s="89"/>
      <c r="D217" s="89"/>
      <c r="E217" s="89"/>
      <c r="F217" s="89"/>
      <c r="G217" s="149"/>
      <c r="H217" s="180"/>
      <c r="I217" s="159"/>
      <c r="J217" s="159"/>
      <c r="K217" s="159"/>
      <c r="L217" s="159"/>
      <c r="M217" s="159"/>
      <c r="N217" s="159"/>
      <c r="O217" s="159"/>
      <c r="P217" s="159"/>
      <c r="Q217" s="159"/>
      <c r="R217" s="176"/>
      <c r="S217" s="13"/>
    </row>
    <row r="218" spans="1:19" ht="13.8" thickBot="1" x14ac:dyDescent="0.3">
      <c r="A218" s="374" t="s">
        <v>119</v>
      </c>
      <c r="B218" s="106" t="s">
        <v>120</v>
      </c>
      <c r="C218" s="108">
        <v>100</v>
      </c>
      <c r="D218" s="262">
        <v>1.7</v>
      </c>
      <c r="E218" s="113">
        <v>5</v>
      </c>
      <c r="F218" s="262">
        <v>8.5</v>
      </c>
      <c r="G218" s="263">
        <v>85.7</v>
      </c>
      <c r="H218" s="211"/>
      <c r="I218" s="170"/>
      <c r="J218" s="170"/>
      <c r="K218" s="170"/>
      <c r="L218" s="170"/>
      <c r="M218" s="170"/>
      <c r="N218" s="170"/>
      <c r="O218" s="170"/>
      <c r="P218" s="170"/>
      <c r="Q218" s="170"/>
      <c r="R218" s="179"/>
      <c r="S218" s="112"/>
    </row>
    <row r="219" spans="1:19" ht="27.6" customHeight="1" thickBot="1" x14ac:dyDescent="0.3">
      <c r="A219" s="144">
        <v>108</v>
      </c>
      <c r="B219" s="31" t="s">
        <v>94</v>
      </c>
      <c r="C219" s="108">
        <f>'[2]лето - осень'!C349</f>
        <v>250</v>
      </c>
      <c r="D219" s="89">
        <v>3.56</v>
      </c>
      <c r="E219" s="89">
        <v>4.63</v>
      </c>
      <c r="F219" s="89">
        <v>18.87</v>
      </c>
      <c r="G219" s="149">
        <v>144.25</v>
      </c>
      <c r="H219" s="175"/>
      <c r="I219" s="159"/>
      <c r="J219" s="159"/>
      <c r="K219" s="159"/>
      <c r="L219" s="159"/>
      <c r="M219" s="159"/>
      <c r="N219" s="159"/>
      <c r="O219" s="159"/>
      <c r="P219" s="159"/>
      <c r="Q219" s="159"/>
      <c r="R219" s="176"/>
      <c r="S219" s="13"/>
    </row>
    <row r="220" spans="1:19" ht="13.8" thickBot="1" x14ac:dyDescent="0.3">
      <c r="A220" s="374" t="s">
        <v>68</v>
      </c>
      <c r="B220" s="84" t="s">
        <v>81</v>
      </c>
      <c r="C220" s="108">
        <f>'[2]лето - осень'!C88</f>
        <v>100</v>
      </c>
      <c r="D220" s="89">
        <v>11.35</v>
      </c>
      <c r="E220" s="89">
        <v>2.9</v>
      </c>
      <c r="F220" s="89">
        <v>3.8</v>
      </c>
      <c r="G220" s="149">
        <v>103</v>
      </c>
      <c r="H220" s="180"/>
      <c r="I220" s="159"/>
      <c r="J220" s="159"/>
      <c r="K220" s="159"/>
      <c r="L220" s="159"/>
      <c r="M220" s="159"/>
      <c r="N220" s="159"/>
      <c r="O220" s="159"/>
      <c r="P220" s="159"/>
      <c r="Q220" s="159"/>
      <c r="R220" s="176"/>
      <c r="S220" s="13"/>
    </row>
    <row r="221" spans="1:19" ht="13.8" thickBot="1" x14ac:dyDescent="0.3">
      <c r="A221" s="144">
        <v>312</v>
      </c>
      <c r="B221" s="143" t="s">
        <v>69</v>
      </c>
      <c r="C221" s="146" t="s">
        <v>95</v>
      </c>
      <c r="D221" s="264">
        <v>3.7</v>
      </c>
      <c r="E221" s="264">
        <v>5.8</v>
      </c>
      <c r="F221" s="264">
        <v>24.5</v>
      </c>
      <c r="G221" s="265">
        <v>164.7</v>
      </c>
      <c r="H221" s="211"/>
      <c r="I221" s="170"/>
      <c r="J221" s="170"/>
      <c r="K221" s="170"/>
      <c r="L221" s="170"/>
      <c r="M221" s="170"/>
      <c r="N221" s="170"/>
      <c r="O221" s="170"/>
      <c r="P221" s="170"/>
      <c r="Q221" s="170"/>
      <c r="R221" s="179"/>
      <c r="S221" s="13"/>
    </row>
    <row r="222" spans="1:19" ht="13.8" thickBot="1" x14ac:dyDescent="0.3">
      <c r="A222" s="374" t="s">
        <v>157</v>
      </c>
      <c r="B222" s="106" t="s">
        <v>90</v>
      </c>
      <c r="C222" s="108">
        <v>200</v>
      </c>
      <c r="D222" s="89">
        <v>1.36</v>
      </c>
      <c r="E222" s="89">
        <v>0</v>
      </c>
      <c r="F222" s="89">
        <v>29.02</v>
      </c>
      <c r="G222" s="149">
        <v>121.52</v>
      </c>
      <c r="H222" s="180"/>
      <c r="I222" s="159"/>
      <c r="J222" s="159"/>
      <c r="K222" s="159"/>
      <c r="L222" s="159"/>
      <c r="M222" s="159"/>
      <c r="N222" s="159"/>
      <c r="O222" s="159"/>
      <c r="P222" s="159"/>
      <c r="Q222" s="159"/>
      <c r="R222" s="176"/>
      <c r="S222" s="13"/>
    </row>
    <row r="223" spans="1:19" ht="13.8" thickBot="1" x14ac:dyDescent="0.3">
      <c r="A223" s="374" t="s">
        <v>44</v>
      </c>
      <c r="B223" s="106" t="s">
        <v>19</v>
      </c>
      <c r="C223" s="108" t="s">
        <v>28</v>
      </c>
      <c r="D223" s="89">
        <v>4.74</v>
      </c>
      <c r="E223" s="89">
        <v>0.6</v>
      </c>
      <c r="F223" s="89">
        <v>28.98</v>
      </c>
      <c r="G223" s="149">
        <v>141</v>
      </c>
      <c r="H223" s="180"/>
      <c r="I223" s="159"/>
      <c r="J223" s="159"/>
      <c r="K223" s="159"/>
      <c r="L223" s="159"/>
      <c r="M223" s="159"/>
      <c r="N223" s="159"/>
      <c r="O223" s="159"/>
      <c r="P223" s="159"/>
      <c r="Q223" s="159"/>
      <c r="R223" s="176"/>
      <c r="S223" s="13"/>
    </row>
    <row r="224" spans="1:19" ht="13.8" thickBot="1" x14ac:dyDescent="0.3">
      <c r="A224" s="368" t="s">
        <v>44</v>
      </c>
      <c r="B224" s="106" t="s">
        <v>21</v>
      </c>
      <c r="C224" s="108">
        <v>40</v>
      </c>
      <c r="D224" s="89">
        <v>2.2400000000000002</v>
      </c>
      <c r="E224" s="89">
        <v>0.44</v>
      </c>
      <c r="F224" s="89">
        <v>19.760000000000002</v>
      </c>
      <c r="G224" s="149">
        <v>92.02</v>
      </c>
      <c r="H224" s="180"/>
      <c r="I224" s="159"/>
      <c r="J224" s="159"/>
      <c r="K224" s="159"/>
      <c r="L224" s="159"/>
      <c r="M224" s="159"/>
      <c r="N224" s="159"/>
      <c r="O224" s="159"/>
      <c r="P224" s="159"/>
      <c r="Q224" s="159"/>
      <c r="R224" s="176"/>
      <c r="S224" s="13"/>
    </row>
    <row r="225" spans="1:19" ht="13.8" thickBot="1" x14ac:dyDescent="0.3">
      <c r="A225" s="30"/>
      <c r="B225" s="41"/>
      <c r="C225" s="89"/>
      <c r="D225" s="113"/>
      <c r="E225" s="89"/>
      <c r="F225" s="89"/>
      <c r="G225" s="208"/>
      <c r="H225" s="180"/>
      <c r="I225" s="159"/>
      <c r="J225" s="159"/>
      <c r="K225" s="159"/>
      <c r="L225" s="159"/>
      <c r="M225" s="159"/>
      <c r="N225" s="159"/>
      <c r="O225" s="159"/>
      <c r="P225" s="159"/>
      <c r="Q225" s="159"/>
      <c r="R225" s="176"/>
      <c r="S225" s="13"/>
    </row>
    <row r="226" spans="1:19" ht="13.8" thickBot="1" x14ac:dyDescent="0.3">
      <c r="A226" s="30"/>
      <c r="B226" s="41"/>
      <c r="C226" s="89"/>
      <c r="D226" s="89"/>
      <c r="E226" s="89"/>
      <c r="F226" s="89"/>
      <c r="G226" s="149"/>
      <c r="H226" s="180"/>
      <c r="I226" s="159"/>
      <c r="J226" s="159"/>
      <c r="K226" s="159"/>
      <c r="L226" s="159"/>
      <c r="M226" s="159"/>
      <c r="N226" s="159"/>
      <c r="O226" s="159"/>
      <c r="P226" s="159"/>
      <c r="Q226" s="159"/>
      <c r="R226" s="176"/>
      <c r="S226" s="13"/>
    </row>
    <row r="227" spans="1:19" ht="13.8" thickBot="1" x14ac:dyDescent="0.3">
      <c r="A227" s="260"/>
      <c r="B227" s="256" t="s">
        <v>41</v>
      </c>
      <c r="C227" s="253" t="s">
        <v>158</v>
      </c>
      <c r="D227" s="253" t="s">
        <v>169</v>
      </c>
      <c r="E227" s="253" t="s">
        <v>170</v>
      </c>
      <c r="F227" s="253" t="s">
        <v>171</v>
      </c>
      <c r="G227" s="254" t="s">
        <v>172</v>
      </c>
      <c r="H227" s="213"/>
      <c r="I227" s="195"/>
      <c r="J227" s="195"/>
      <c r="K227" s="195"/>
      <c r="L227" s="195"/>
      <c r="M227" s="195"/>
      <c r="N227" s="195"/>
      <c r="O227" s="195"/>
      <c r="P227" s="195"/>
      <c r="Q227" s="195"/>
      <c r="R227" s="214"/>
      <c r="S227" s="13"/>
    </row>
    <row r="228" spans="1:19" ht="14.4" hidden="1" thickBot="1" x14ac:dyDescent="0.35">
      <c r="A228" s="91"/>
      <c r="B228" s="92" t="s">
        <v>6</v>
      </c>
      <c r="C228" s="93"/>
      <c r="D228" s="93">
        <v>77</v>
      </c>
      <c r="E228" s="94">
        <v>79</v>
      </c>
      <c r="F228" s="94">
        <v>335</v>
      </c>
      <c r="G228" s="152">
        <v>2350</v>
      </c>
      <c r="H228" s="185"/>
      <c r="I228" s="162"/>
      <c r="J228" s="162"/>
      <c r="K228" s="162"/>
      <c r="L228" s="162"/>
      <c r="M228" s="162"/>
      <c r="N228" s="162"/>
      <c r="O228" s="162"/>
      <c r="P228" s="162"/>
      <c r="Q228" s="162"/>
      <c r="R228" s="186"/>
      <c r="S228" s="13"/>
    </row>
    <row r="229" spans="1:19" ht="14.4" hidden="1" thickBot="1" x14ac:dyDescent="0.35">
      <c r="A229" s="95"/>
      <c r="B229" s="96" t="s">
        <v>7</v>
      </c>
      <c r="C229" s="97"/>
      <c r="D229" s="109" t="e">
        <f>#REF!-D228</f>
        <v>#REF!</v>
      </c>
      <c r="E229" s="109" t="e">
        <f>#REF!-E228</f>
        <v>#REF!</v>
      </c>
      <c r="F229" s="109" t="e">
        <f>#REF!-F228</f>
        <v>#REF!</v>
      </c>
      <c r="G229" s="209" t="e">
        <f>#REF!-G228</f>
        <v>#REF!</v>
      </c>
      <c r="H229" s="215"/>
      <c r="I229" s="197"/>
      <c r="J229" s="197"/>
      <c r="K229" s="197"/>
      <c r="L229" s="197"/>
      <c r="M229" s="197"/>
      <c r="N229" s="197"/>
      <c r="O229" s="197"/>
      <c r="P229" s="197"/>
      <c r="Q229" s="197"/>
      <c r="R229" s="216"/>
      <c r="S229" s="13"/>
    </row>
    <row r="230" spans="1:19" ht="13.8" thickBot="1" x14ac:dyDescent="0.3">
      <c r="A230" s="30"/>
      <c r="B230" s="2"/>
      <c r="C230" s="3"/>
      <c r="D230" s="243"/>
      <c r="E230" s="4"/>
      <c r="F230" s="4"/>
      <c r="G230" s="154"/>
      <c r="H230" s="189"/>
      <c r="I230" s="164"/>
      <c r="J230" s="164"/>
      <c r="K230" s="164"/>
      <c r="L230" s="164"/>
      <c r="M230" s="164"/>
      <c r="N230" s="164"/>
      <c r="O230" s="164"/>
      <c r="P230" s="164"/>
      <c r="Q230" s="164"/>
      <c r="R230" s="190"/>
      <c r="S230" s="13"/>
    </row>
    <row r="231" spans="1:19" x14ac:dyDescent="0.25">
      <c r="A231" s="287"/>
      <c r="B231" s="288"/>
      <c r="C231" s="288"/>
      <c r="D231" s="288"/>
      <c r="E231" s="288"/>
      <c r="F231" s="288"/>
      <c r="G231" s="288"/>
      <c r="H231" s="289"/>
      <c r="I231" s="289"/>
      <c r="J231" s="289"/>
      <c r="K231" s="289"/>
      <c r="L231" s="289"/>
      <c r="M231" s="289"/>
      <c r="N231" s="289"/>
      <c r="O231" s="289"/>
      <c r="P231" s="289"/>
      <c r="Q231" s="289"/>
      <c r="R231" s="289"/>
    </row>
    <row r="232" spans="1:19" x14ac:dyDescent="0.25">
      <c r="A232" s="289"/>
      <c r="B232" s="289"/>
      <c r="C232" s="289"/>
      <c r="D232" s="289"/>
      <c r="E232" s="289"/>
      <c r="F232" s="289"/>
      <c r="G232" s="289"/>
      <c r="H232" s="289"/>
      <c r="I232" s="289"/>
      <c r="J232" s="289"/>
      <c r="K232" s="289"/>
      <c r="L232" s="289"/>
      <c r="M232" s="289"/>
      <c r="N232" s="289"/>
      <c r="O232" s="289"/>
      <c r="P232" s="289"/>
      <c r="Q232" s="289"/>
      <c r="R232" s="289"/>
    </row>
    <row r="233" spans="1:19" ht="15.6" x14ac:dyDescent="0.3">
      <c r="A233" s="53" t="s">
        <v>96</v>
      </c>
      <c r="B233" s="123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9" x14ac:dyDescent="0.25">
      <c r="A234" s="53" t="s">
        <v>15</v>
      </c>
      <c r="B234" s="15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9" x14ac:dyDescent="0.25">
      <c r="A235" s="53" t="s">
        <v>115</v>
      </c>
      <c r="B235" s="15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9" x14ac:dyDescent="0.25">
      <c r="A236" s="53" t="s">
        <v>160</v>
      </c>
      <c r="B236" s="15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9" ht="13.8" thickBot="1" x14ac:dyDescent="0.3">
      <c r="A237" s="14"/>
      <c r="B237" s="15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9" ht="18" customHeight="1" thickBot="1" x14ac:dyDescent="0.3">
      <c r="A238" s="276" t="s">
        <v>10</v>
      </c>
      <c r="B238" s="47" t="s">
        <v>2</v>
      </c>
      <c r="C238" s="279" t="s">
        <v>3</v>
      </c>
      <c r="D238" s="281" t="s">
        <v>1</v>
      </c>
      <c r="E238" s="282"/>
      <c r="F238" s="283"/>
      <c r="G238" s="298" t="s">
        <v>133</v>
      </c>
      <c r="H238" s="301"/>
      <c r="I238" s="302"/>
      <c r="J238" s="302"/>
      <c r="K238" s="302"/>
      <c r="L238" s="302"/>
      <c r="M238" s="305"/>
      <c r="N238" s="305"/>
      <c r="O238" s="305"/>
      <c r="P238" s="305"/>
      <c r="Q238" s="305"/>
      <c r="R238" s="306"/>
    </row>
    <row r="239" spans="1:19" ht="14.25" customHeight="1" thickBot="1" x14ac:dyDescent="0.3">
      <c r="A239" s="277"/>
      <c r="B239" s="47" t="s">
        <v>5</v>
      </c>
      <c r="C239" s="280"/>
      <c r="D239" s="284"/>
      <c r="E239" s="285"/>
      <c r="F239" s="286"/>
      <c r="G239" s="299"/>
      <c r="H239" s="303"/>
      <c r="I239" s="304"/>
      <c r="J239" s="304"/>
      <c r="K239" s="304"/>
      <c r="L239" s="304"/>
      <c r="M239" s="307"/>
      <c r="N239" s="307"/>
      <c r="O239" s="307"/>
      <c r="P239" s="307"/>
      <c r="Q239" s="307"/>
      <c r="R239" s="308"/>
    </row>
    <row r="240" spans="1:19" ht="16.5" customHeight="1" thickBot="1" x14ac:dyDescent="0.3">
      <c r="A240" s="278"/>
      <c r="B240" s="17"/>
      <c r="C240" s="39" t="s">
        <v>0</v>
      </c>
      <c r="D240" s="294" t="s">
        <v>0</v>
      </c>
      <c r="E240" s="295"/>
      <c r="F240" s="296"/>
      <c r="G240" s="300"/>
      <c r="H240" s="290"/>
      <c r="I240" s="291"/>
      <c r="J240" s="291"/>
      <c r="K240" s="291"/>
      <c r="L240" s="291"/>
      <c r="M240" s="292"/>
      <c r="N240" s="292"/>
      <c r="O240" s="292"/>
      <c r="P240" s="292"/>
      <c r="Q240" s="292"/>
      <c r="R240" s="293"/>
    </row>
    <row r="241" spans="1:18" ht="27.75" customHeight="1" thickBot="1" x14ac:dyDescent="0.3">
      <c r="A241" s="17"/>
      <c r="B241" s="17"/>
      <c r="C241" s="17"/>
      <c r="D241" s="45" t="s">
        <v>32</v>
      </c>
      <c r="E241" s="45" t="s">
        <v>33</v>
      </c>
      <c r="F241" s="46" t="s">
        <v>34</v>
      </c>
      <c r="G241" s="147" t="s">
        <v>35</v>
      </c>
      <c r="H241" s="171"/>
      <c r="I241" s="155"/>
      <c r="J241" s="155"/>
      <c r="K241" s="155"/>
      <c r="L241" s="155"/>
      <c r="M241" s="205"/>
      <c r="N241" s="205"/>
      <c r="O241" s="205"/>
      <c r="P241" s="205"/>
      <c r="Q241" s="205"/>
      <c r="R241" s="206"/>
    </row>
    <row r="242" spans="1:18" ht="13.8" thickBot="1" x14ac:dyDescent="0.3">
      <c r="A242" s="372"/>
      <c r="B242" s="137" t="s">
        <v>9</v>
      </c>
      <c r="C242" s="25"/>
      <c r="D242" s="26"/>
      <c r="E242" s="26"/>
      <c r="F242" s="26"/>
      <c r="G242" s="148"/>
      <c r="H242" s="173"/>
      <c r="I242" s="158"/>
      <c r="J242" s="158"/>
      <c r="K242" s="158"/>
      <c r="L242" s="158"/>
      <c r="M242" s="142"/>
      <c r="N242" s="142"/>
      <c r="O242" s="142"/>
      <c r="P242" s="142"/>
      <c r="Q242" s="158"/>
      <c r="R242" s="174"/>
    </row>
    <row r="243" spans="1:18" ht="13.8" thickBot="1" x14ac:dyDescent="0.3">
      <c r="A243" s="373">
        <v>45</v>
      </c>
      <c r="B243" s="41" t="s">
        <v>144</v>
      </c>
      <c r="C243" s="34">
        <v>100</v>
      </c>
      <c r="D243" s="34">
        <v>1.3</v>
      </c>
      <c r="E243" s="34">
        <v>3.25</v>
      </c>
      <c r="F243" s="34">
        <v>4.47</v>
      </c>
      <c r="G243" s="166">
        <v>60.4</v>
      </c>
      <c r="H243" s="173"/>
      <c r="I243" s="158"/>
      <c r="J243" s="158"/>
      <c r="K243" s="158"/>
      <c r="L243" s="158"/>
      <c r="M243" s="142"/>
      <c r="N243" s="142"/>
      <c r="O243" s="142"/>
      <c r="P243" s="142"/>
      <c r="Q243" s="158"/>
      <c r="R243" s="174"/>
    </row>
    <row r="244" spans="1:18" ht="13.8" thickBot="1" x14ac:dyDescent="0.3">
      <c r="A244" s="144">
        <v>279</v>
      </c>
      <c r="B244" s="84" t="s">
        <v>70</v>
      </c>
      <c r="C244" s="90" t="s">
        <v>130</v>
      </c>
      <c r="D244" s="89">
        <v>7.46</v>
      </c>
      <c r="E244" s="89">
        <v>8.2899999999999991</v>
      </c>
      <c r="F244" s="89">
        <v>9.44</v>
      </c>
      <c r="G244" s="149">
        <v>142</v>
      </c>
      <c r="H244" s="180"/>
      <c r="I244" s="159"/>
      <c r="J244" s="159"/>
      <c r="K244" s="159"/>
      <c r="L244" s="159"/>
      <c r="M244" s="159"/>
      <c r="N244" s="159"/>
      <c r="O244" s="159"/>
      <c r="P244" s="159"/>
      <c r="Q244" s="159"/>
      <c r="R244" s="176"/>
    </row>
    <row r="245" spans="1:18" ht="13.8" thickBot="1" x14ac:dyDescent="0.3">
      <c r="A245" s="144">
        <v>303</v>
      </c>
      <c r="B245" s="84" t="s">
        <v>71</v>
      </c>
      <c r="C245" s="273" t="s">
        <v>186</v>
      </c>
      <c r="D245" s="89">
        <v>4.5999999999999996</v>
      </c>
      <c r="E245" s="89">
        <v>5</v>
      </c>
      <c r="F245" s="89">
        <v>20.5</v>
      </c>
      <c r="G245" s="149">
        <v>145.5</v>
      </c>
      <c r="H245" s="180"/>
      <c r="I245" s="159"/>
      <c r="J245" s="159"/>
      <c r="K245" s="159"/>
      <c r="L245" s="159"/>
      <c r="M245" s="159"/>
      <c r="N245" s="159"/>
      <c r="O245" s="159"/>
      <c r="P245" s="159"/>
      <c r="Q245" s="159"/>
      <c r="R245" s="176"/>
    </row>
    <row r="246" spans="1:18" ht="13.8" thickBot="1" x14ac:dyDescent="0.3">
      <c r="A246" s="144">
        <v>377</v>
      </c>
      <c r="B246" s="84" t="s">
        <v>26</v>
      </c>
      <c r="C246" s="86" t="s">
        <v>184</v>
      </c>
      <c r="D246" s="34">
        <v>0.13</v>
      </c>
      <c r="E246" s="34">
        <v>0.02</v>
      </c>
      <c r="F246" s="34">
        <v>15.2</v>
      </c>
      <c r="G246" s="166">
        <v>62</v>
      </c>
      <c r="H246" s="177"/>
      <c r="I246" s="169"/>
      <c r="J246" s="169"/>
      <c r="K246" s="169"/>
      <c r="L246" s="169"/>
      <c r="M246" s="169"/>
      <c r="N246" s="158"/>
      <c r="O246" s="169"/>
      <c r="P246" s="169"/>
      <c r="Q246" s="169"/>
      <c r="R246" s="178"/>
    </row>
    <row r="247" spans="1:18" ht="13.8" thickBot="1" x14ac:dyDescent="0.3">
      <c r="A247" s="381" t="s">
        <v>44</v>
      </c>
      <c r="B247" s="110" t="s">
        <v>30</v>
      </c>
      <c r="C247" s="90">
        <v>40</v>
      </c>
      <c r="D247" s="89">
        <v>3.16</v>
      </c>
      <c r="E247" s="89">
        <v>0.4</v>
      </c>
      <c r="F247" s="89">
        <v>19.32</v>
      </c>
      <c r="G247" s="149">
        <v>94</v>
      </c>
      <c r="H247" s="180"/>
      <c r="I247" s="159"/>
      <c r="J247" s="159"/>
      <c r="K247" s="159"/>
      <c r="L247" s="159"/>
      <c r="M247" s="159"/>
      <c r="N247" s="159"/>
      <c r="O247" s="159"/>
      <c r="P247" s="159"/>
      <c r="Q247" s="159"/>
      <c r="R247" s="176"/>
    </row>
    <row r="248" spans="1:18" ht="13.8" thickBot="1" x14ac:dyDescent="0.3">
      <c r="A248" s="374" t="s">
        <v>44</v>
      </c>
      <c r="B248" s="110" t="s">
        <v>21</v>
      </c>
      <c r="C248" s="90">
        <v>35</v>
      </c>
      <c r="D248" s="89">
        <v>1.96</v>
      </c>
      <c r="E248" s="89">
        <v>0.39</v>
      </c>
      <c r="F248" s="89">
        <v>17.29</v>
      </c>
      <c r="G248" s="149">
        <v>80.5</v>
      </c>
      <c r="H248" s="180"/>
      <c r="I248" s="159"/>
      <c r="J248" s="159"/>
      <c r="K248" s="159"/>
      <c r="L248" s="159"/>
      <c r="M248" s="159"/>
      <c r="N248" s="159"/>
      <c r="O248" s="159"/>
      <c r="P248" s="159"/>
      <c r="Q248" s="159"/>
      <c r="R248" s="176"/>
    </row>
    <row r="249" spans="1:18" ht="13.8" thickBot="1" x14ac:dyDescent="0.3">
      <c r="A249" s="30"/>
      <c r="B249" s="31"/>
      <c r="C249" s="89"/>
      <c r="D249" s="89"/>
      <c r="E249" s="89"/>
      <c r="F249" s="89"/>
      <c r="G249" s="149"/>
      <c r="H249" s="180"/>
      <c r="I249" s="159"/>
      <c r="J249" s="159"/>
      <c r="K249" s="159"/>
      <c r="L249" s="159"/>
      <c r="M249" s="159"/>
      <c r="N249" s="159"/>
      <c r="O249" s="159"/>
      <c r="P249" s="159"/>
      <c r="Q249" s="159"/>
      <c r="R249" s="176"/>
    </row>
    <row r="250" spans="1:18" ht="13.8" thickBot="1" x14ac:dyDescent="0.3">
      <c r="A250" s="245"/>
      <c r="B250" s="246" t="s">
        <v>37</v>
      </c>
      <c r="C250" s="247">
        <v>662</v>
      </c>
      <c r="D250" s="247">
        <v>18.61</v>
      </c>
      <c r="E250" s="247">
        <v>17.350000000000001</v>
      </c>
      <c r="F250" s="247">
        <v>86.22</v>
      </c>
      <c r="G250" s="251">
        <v>584.4</v>
      </c>
      <c r="H250" s="181"/>
      <c r="I250" s="160"/>
      <c r="J250" s="160"/>
      <c r="K250" s="160"/>
      <c r="L250" s="160"/>
      <c r="M250" s="160"/>
      <c r="N250" s="160"/>
      <c r="O250" s="160"/>
      <c r="P250" s="160"/>
      <c r="Q250" s="160"/>
      <c r="R250" s="182"/>
    </row>
    <row r="251" spans="1:18" ht="13.8" thickBot="1" x14ac:dyDescent="0.3">
      <c r="A251" s="30"/>
      <c r="B251" s="2"/>
      <c r="C251" s="89"/>
      <c r="D251" s="89"/>
      <c r="E251" s="100"/>
      <c r="F251" s="100"/>
      <c r="G251" s="151"/>
      <c r="H251" s="183"/>
      <c r="I251" s="161"/>
      <c r="J251" s="161"/>
      <c r="K251" s="161"/>
      <c r="L251" s="161"/>
      <c r="M251" s="161"/>
      <c r="N251" s="161"/>
      <c r="O251" s="161"/>
      <c r="P251" s="161"/>
      <c r="Q251" s="161"/>
      <c r="R251" s="184"/>
    </row>
    <row r="252" spans="1:18" ht="13.8" thickBot="1" x14ac:dyDescent="0.3">
      <c r="A252" s="370"/>
      <c r="B252" s="63" t="s">
        <v>8</v>
      </c>
      <c r="C252" s="89"/>
      <c r="D252" s="89"/>
      <c r="E252" s="89"/>
      <c r="F252" s="89"/>
      <c r="G252" s="149"/>
      <c r="H252" s="180"/>
      <c r="I252" s="159"/>
      <c r="J252" s="159"/>
      <c r="K252" s="159"/>
      <c r="L252" s="159"/>
      <c r="M252" s="159"/>
      <c r="N252" s="159"/>
      <c r="O252" s="159"/>
      <c r="P252" s="159"/>
      <c r="Q252" s="159"/>
      <c r="R252" s="176"/>
    </row>
    <row r="253" spans="1:18" ht="27" thickBot="1" x14ac:dyDescent="0.3">
      <c r="A253" s="373">
        <v>55</v>
      </c>
      <c r="B253" s="31" t="s">
        <v>122</v>
      </c>
      <c r="C253" s="89">
        <v>100</v>
      </c>
      <c r="D253" s="89">
        <v>1.42</v>
      </c>
      <c r="E253" s="89">
        <v>6.03</v>
      </c>
      <c r="F253" s="89">
        <v>6.3</v>
      </c>
      <c r="G253" s="149">
        <v>85</v>
      </c>
      <c r="H253" s="180"/>
      <c r="I253" s="159"/>
      <c r="J253" s="159"/>
      <c r="K253" s="159"/>
      <c r="L253" s="159"/>
      <c r="M253" s="159"/>
      <c r="N253" s="159"/>
      <c r="O253" s="159"/>
      <c r="P253" s="159"/>
      <c r="Q253" s="159"/>
      <c r="R253" s="176"/>
    </row>
    <row r="254" spans="1:18" ht="13.8" thickBot="1" x14ac:dyDescent="0.3">
      <c r="A254" s="141">
        <v>82</v>
      </c>
      <c r="B254" s="84" t="s">
        <v>75</v>
      </c>
      <c r="C254" s="86">
        <v>250</v>
      </c>
      <c r="D254" s="34">
        <v>1.8</v>
      </c>
      <c r="E254" s="34">
        <v>4.92</v>
      </c>
      <c r="F254" s="34">
        <v>10.9</v>
      </c>
      <c r="G254" s="166">
        <v>103.75</v>
      </c>
      <c r="H254" s="173"/>
      <c r="I254" s="158"/>
      <c r="J254" s="169"/>
      <c r="K254" s="169"/>
      <c r="L254" s="194"/>
      <c r="M254" s="169"/>
      <c r="N254" s="158"/>
      <c r="O254" s="169"/>
      <c r="P254" s="169"/>
      <c r="Q254" s="158"/>
      <c r="R254" s="178"/>
    </row>
    <row r="255" spans="1:18" ht="14.25" customHeight="1" thickBot="1" x14ac:dyDescent="0.3">
      <c r="A255" s="141" t="s">
        <v>50</v>
      </c>
      <c r="B255" s="84" t="s">
        <v>51</v>
      </c>
      <c r="C255" s="108">
        <v>100</v>
      </c>
      <c r="D255" s="101">
        <v>3.67</v>
      </c>
      <c r="E255" s="101">
        <v>10.84</v>
      </c>
      <c r="F255" s="101">
        <v>2.9</v>
      </c>
      <c r="G255" s="165">
        <v>162</v>
      </c>
      <c r="H255" s="175"/>
      <c r="I255" s="167"/>
      <c r="J255" s="167"/>
      <c r="K255" s="167"/>
      <c r="L255" s="167"/>
      <c r="M255" s="167"/>
      <c r="N255" s="167"/>
      <c r="O255" s="167"/>
      <c r="P255" s="167"/>
      <c r="Q255" s="167"/>
      <c r="R255" s="193"/>
    </row>
    <row r="256" spans="1:18" ht="14.4" customHeight="1" x14ac:dyDescent="0.25">
      <c r="A256" s="382" t="s">
        <v>64</v>
      </c>
      <c r="B256" s="270" t="s">
        <v>65</v>
      </c>
      <c r="C256" s="271" t="s">
        <v>150</v>
      </c>
      <c r="D256" s="272" t="s">
        <v>146</v>
      </c>
      <c r="E256" s="272" t="s">
        <v>147</v>
      </c>
      <c r="F256" s="272" t="s">
        <v>148</v>
      </c>
      <c r="G256" s="272" t="s">
        <v>149</v>
      </c>
      <c r="H256" s="175"/>
      <c r="I256" s="167"/>
      <c r="J256" s="167"/>
      <c r="K256" s="167"/>
      <c r="L256" s="167"/>
      <c r="M256" s="167"/>
      <c r="N256" s="167"/>
      <c r="O256" s="167"/>
      <c r="P256" s="167"/>
      <c r="Q256" s="167"/>
      <c r="R256" s="193"/>
    </row>
    <row r="257" spans="1:19" ht="1.2" customHeight="1" thickBot="1" x14ac:dyDescent="0.3">
      <c r="A257" s="383"/>
      <c r="B257" s="266"/>
      <c r="C257" s="267"/>
      <c r="D257" s="268"/>
      <c r="E257" s="268"/>
      <c r="F257" s="268"/>
      <c r="G257" s="269"/>
      <c r="H257" s="175"/>
      <c r="I257" s="167"/>
      <c r="J257" s="167"/>
      <c r="K257" s="167"/>
      <c r="L257" s="167"/>
      <c r="M257" s="167"/>
      <c r="N257" s="167"/>
      <c r="O257" s="167"/>
      <c r="P257" s="167"/>
      <c r="Q257" s="167"/>
      <c r="R257" s="193"/>
    </row>
    <row r="258" spans="1:19" ht="12" customHeight="1" thickBot="1" x14ac:dyDescent="0.3">
      <c r="A258" s="368">
        <v>349</v>
      </c>
      <c r="B258" s="84" t="s">
        <v>155</v>
      </c>
      <c r="C258" s="108">
        <v>200</v>
      </c>
      <c r="D258" s="101">
        <v>0.66</v>
      </c>
      <c r="E258" s="101">
        <v>0.09</v>
      </c>
      <c r="F258" s="101">
        <v>32.01</v>
      </c>
      <c r="G258" s="165">
        <v>132.80000000000001</v>
      </c>
      <c r="H258" s="175"/>
      <c r="I258" s="167"/>
      <c r="J258" s="167"/>
      <c r="K258" s="167"/>
      <c r="L258" s="167"/>
      <c r="M258" s="167"/>
      <c r="N258" s="167"/>
      <c r="O258" s="167"/>
      <c r="P258" s="167"/>
      <c r="Q258" s="167"/>
      <c r="R258" s="193"/>
    </row>
    <row r="259" spans="1:19" ht="13.8" thickBot="1" x14ac:dyDescent="0.3">
      <c r="A259" s="368" t="s">
        <v>44</v>
      </c>
      <c r="B259" s="84" t="s">
        <v>19</v>
      </c>
      <c r="C259" s="90">
        <v>60</v>
      </c>
      <c r="D259" s="89">
        <v>4.74</v>
      </c>
      <c r="E259" s="89">
        <v>0.6</v>
      </c>
      <c r="F259" s="89">
        <v>28.98</v>
      </c>
      <c r="G259" s="149">
        <v>141</v>
      </c>
      <c r="H259" s="180"/>
      <c r="I259" s="159"/>
      <c r="J259" s="159"/>
      <c r="K259" s="159"/>
      <c r="L259" s="159"/>
      <c r="M259" s="159"/>
      <c r="N259" s="159"/>
      <c r="O259" s="159"/>
      <c r="P259" s="159"/>
      <c r="Q259" s="159"/>
      <c r="R259" s="176"/>
    </row>
    <row r="260" spans="1:19" ht="13.8" thickBot="1" x14ac:dyDescent="0.3">
      <c r="A260" s="369" t="s">
        <v>44</v>
      </c>
      <c r="B260" s="84" t="s">
        <v>21</v>
      </c>
      <c r="C260" s="90">
        <v>40</v>
      </c>
      <c r="D260" s="89">
        <v>2.2400000000000002</v>
      </c>
      <c r="E260" s="89">
        <v>0.44</v>
      </c>
      <c r="F260" s="89">
        <v>19.760000000000002</v>
      </c>
      <c r="G260" s="149">
        <v>92.02</v>
      </c>
      <c r="H260" s="180"/>
      <c r="I260" s="159"/>
      <c r="J260" s="159"/>
      <c r="K260" s="159"/>
      <c r="L260" s="159"/>
      <c r="M260" s="159"/>
      <c r="N260" s="159"/>
      <c r="O260" s="159"/>
      <c r="P260" s="159"/>
      <c r="Q260" s="159"/>
      <c r="R260" s="176"/>
    </row>
    <row r="261" spans="1:19" ht="13.8" thickBot="1" x14ac:dyDescent="0.3">
      <c r="A261" s="30"/>
      <c r="B261" s="31"/>
      <c r="C261" s="89"/>
      <c r="D261" s="89"/>
      <c r="E261" s="89"/>
      <c r="F261" s="89"/>
      <c r="G261" s="149"/>
      <c r="H261" s="180"/>
      <c r="I261" s="159"/>
      <c r="J261" s="159"/>
      <c r="K261" s="159"/>
      <c r="L261" s="159"/>
      <c r="M261" s="159"/>
      <c r="N261" s="159"/>
      <c r="O261" s="159"/>
      <c r="P261" s="159"/>
      <c r="Q261" s="159"/>
      <c r="R261" s="176"/>
    </row>
    <row r="262" spans="1:19" ht="13.8" thickBot="1" x14ac:dyDescent="0.3">
      <c r="A262" s="260"/>
      <c r="B262" s="256" t="s">
        <v>41</v>
      </c>
      <c r="C262" s="247">
        <v>935</v>
      </c>
      <c r="D262" s="247">
        <v>21.23</v>
      </c>
      <c r="E262" s="247">
        <v>30.06</v>
      </c>
      <c r="F262" s="247">
        <v>138.41</v>
      </c>
      <c r="G262" s="251">
        <v>957.97</v>
      </c>
      <c r="H262" s="181"/>
      <c r="I262" s="160"/>
      <c r="J262" s="160"/>
      <c r="K262" s="160"/>
      <c r="L262" s="160"/>
      <c r="M262" s="160"/>
      <c r="N262" s="160"/>
      <c r="O262" s="160"/>
      <c r="P262" s="160"/>
      <c r="Q262" s="160"/>
      <c r="R262" s="182"/>
    </row>
    <row r="263" spans="1:19" ht="14.4" hidden="1" thickBot="1" x14ac:dyDescent="0.35">
      <c r="A263" s="91"/>
      <c r="B263" s="92" t="s">
        <v>6</v>
      </c>
      <c r="C263" s="93"/>
      <c r="D263" s="93">
        <v>77</v>
      </c>
      <c r="E263" s="94">
        <v>79</v>
      </c>
      <c r="F263" s="94">
        <v>335</v>
      </c>
      <c r="G263" s="152">
        <v>2350</v>
      </c>
      <c r="H263" s="185"/>
      <c r="I263" s="162"/>
      <c r="J263" s="162"/>
      <c r="K263" s="162"/>
      <c r="L263" s="162"/>
      <c r="M263" s="162"/>
      <c r="N263" s="162"/>
      <c r="O263" s="162"/>
      <c r="P263" s="162"/>
      <c r="Q263" s="162"/>
      <c r="R263" s="186"/>
    </row>
    <row r="264" spans="1:19" ht="14.4" hidden="1" thickBot="1" x14ac:dyDescent="0.35">
      <c r="A264" s="95"/>
      <c r="B264" s="96" t="s">
        <v>7</v>
      </c>
      <c r="C264" s="97"/>
      <c r="D264" s="97" t="e">
        <f>#REF!-D263</f>
        <v>#REF!</v>
      </c>
      <c r="E264" s="97" t="e">
        <f>#REF!-E263</f>
        <v>#REF!</v>
      </c>
      <c r="F264" s="97" t="e">
        <f>#REF!-F263</f>
        <v>#REF!</v>
      </c>
      <c r="G264" s="153" t="e">
        <f>#REF!-G263</f>
        <v>#REF!</v>
      </c>
      <c r="H264" s="187"/>
      <c r="I264" s="163"/>
      <c r="J264" s="163"/>
      <c r="K264" s="163"/>
      <c r="L264" s="163"/>
      <c r="M264" s="163"/>
      <c r="N264" s="163"/>
      <c r="O264" s="163"/>
      <c r="P264" s="163"/>
      <c r="Q264" s="163"/>
      <c r="R264" s="188"/>
    </row>
    <row r="265" spans="1:19" ht="13.8" thickBot="1" x14ac:dyDescent="0.3">
      <c r="A265" s="30"/>
      <c r="B265" s="2"/>
      <c r="C265" s="3"/>
      <c r="D265" s="3"/>
      <c r="E265" s="4"/>
      <c r="F265" s="4"/>
      <c r="G265" s="154"/>
      <c r="H265" s="189"/>
      <c r="I265" s="164"/>
      <c r="J265" s="164"/>
      <c r="K265" s="164"/>
      <c r="L265" s="164"/>
      <c r="M265" s="164"/>
      <c r="N265" s="164"/>
      <c r="O265" s="164"/>
      <c r="P265" s="164"/>
      <c r="Q265" s="164"/>
      <c r="R265" s="190"/>
    </row>
    <row r="266" spans="1:19" ht="13.8" thickBot="1" x14ac:dyDescent="0.3">
      <c r="A266" s="325"/>
      <c r="B266" s="326"/>
      <c r="C266" s="326"/>
      <c r="D266" s="326"/>
      <c r="E266" s="326"/>
      <c r="F266" s="326"/>
      <c r="G266" s="326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</row>
    <row r="267" spans="1:19" ht="15.6" x14ac:dyDescent="0.3">
      <c r="A267" s="53" t="s">
        <v>59</v>
      </c>
      <c r="B267" s="122" t="s">
        <v>72</v>
      </c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9" x14ac:dyDescent="0.25">
      <c r="A268" s="53" t="s">
        <v>14</v>
      </c>
      <c r="B268" s="15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9" x14ac:dyDescent="0.25">
      <c r="A269" s="53" t="s">
        <v>114</v>
      </c>
      <c r="B269" s="15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9" x14ac:dyDescent="0.25">
      <c r="A270" s="53" t="s">
        <v>160</v>
      </c>
      <c r="B270" s="15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9" ht="13.8" thickBot="1" x14ac:dyDescent="0.3">
      <c r="A271" s="14"/>
      <c r="B271" s="15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</row>
    <row r="272" spans="1:19" ht="13.8" thickBot="1" x14ac:dyDescent="0.3">
      <c r="A272" s="276" t="s">
        <v>10</v>
      </c>
      <c r="B272" s="47" t="s">
        <v>2</v>
      </c>
      <c r="C272" s="279" t="s">
        <v>3</v>
      </c>
      <c r="D272" s="281" t="s">
        <v>1</v>
      </c>
      <c r="E272" s="282"/>
      <c r="F272" s="283"/>
      <c r="G272" s="298" t="s">
        <v>4</v>
      </c>
      <c r="H272" s="301"/>
      <c r="I272" s="302"/>
      <c r="J272" s="302"/>
      <c r="K272" s="302"/>
      <c r="L272" s="302"/>
      <c r="M272" s="305"/>
      <c r="N272" s="305"/>
      <c r="O272" s="305"/>
      <c r="P272" s="305"/>
      <c r="Q272" s="305"/>
      <c r="R272" s="306"/>
      <c r="S272" s="13"/>
    </row>
    <row r="273" spans="1:19" ht="13.8" thickBot="1" x14ac:dyDescent="0.3">
      <c r="A273" s="277"/>
      <c r="B273" s="47" t="s">
        <v>5</v>
      </c>
      <c r="C273" s="280"/>
      <c r="D273" s="284"/>
      <c r="E273" s="285"/>
      <c r="F273" s="286"/>
      <c r="G273" s="299"/>
      <c r="H273" s="303"/>
      <c r="I273" s="304"/>
      <c r="J273" s="304"/>
      <c r="K273" s="304"/>
      <c r="L273" s="304"/>
      <c r="M273" s="307"/>
      <c r="N273" s="307"/>
      <c r="O273" s="307"/>
      <c r="P273" s="307"/>
      <c r="Q273" s="307"/>
      <c r="R273" s="308"/>
      <c r="S273" s="13"/>
    </row>
    <row r="274" spans="1:19" ht="13.8" thickBot="1" x14ac:dyDescent="0.3">
      <c r="A274" s="278"/>
      <c r="B274" s="17"/>
      <c r="C274" s="39" t="s">
        <v>0</v>
      </c>
      <c r="D274" s="294" t="s">
        <v>0</v>
      </c>
      <c r="E274" s="295"/>
      <c r="F274" s="296"/>
      <c r="G274" s="300"/>
      <c r="H274" s="290"/>
      <c r="I274" s="291"/>
      <c r="J274" s="291"/>
      <c r="K274" s="291"/>
      <c r="L274" s="291"/>
      <c r="M274" s="292"/>
      <c r="N274" s="292"/>
      <c r="O274" s="292"/>
      <c r="P274" s="292"/>
      <c r="Q274" s="292"/>
      <c r="R274" s="293"/>
      <c r="S274" s="13"/>
    </row>
    <row r="275" spans="1:19" ht="13.8" thickBot="1" x14ac:dyDescent="0.3">
      <c r="A275" s="17"/>
      <c r="B275" s="17"/>
      <c r="C275" s="17"/>
      <c r="D275" s="45" t="s">
        <v>32</v>
      </c>
      <c r="E275" s="45" t="s">
        <v>33</v>
      </c>
      <c r="F275" s="46" t="s">
        <v>34</v>
      </c>
      <c r="G275" s="147" t="s">
        <v>35</v>
      </c>
      <c r="H275" s="171"/>
      <c r="I275" s="155"/>
      <c r="J275" s="155"/>
      <c r="K275" s="155"/>
      <c r="L275" s="155"/>
      <c r="M275" s="155"/>
      <c r="N275" s="156"/>
      <c r="O275" s="155"/>
      <c r="P275" s="155"/>
      <c r="Q275" s="157"/>
      <c r="R275" s="172"/>
      <c r="S275" s="13"/>
    </row>
    <row r="276" spans="1:19" ht="13.8" thickBot="1" x14ac:dyDescent="0.3">
      <c r="A276" s="384"/>
      <c r="B276" s="137" t="s">
        <v>9</v>
      </c>
      <c r="C276" s="25"/>
      <c r="D276" s="26"/>
      <c r="E276" s="26"/>
      <c r="F276" s="26"/>
      <c r="G276" s="148"/>
      <c r="H276" s="173"/>
      <c r="I276" s="158"/>
      <c r="J276" s="158"/>
      <c r="K276" s="158"/>
      <c r="L276" s="158"/>
      <c r="M276" s="142"/>
      <c r="N276" s="142"/>
      <c r="O276" s="142"/>
      <c r="P276" s="142"/>
      <c r="Q276" s="158"/>
      <c r="R276" s="174"/>
      <c r="S276" s="13"/>
    </row>
    <row r="277" spans="1:19" ht="13.8" thickBot="1" x14ac:dyDescent="0.3">
      <c r="A277" s="373" t="s">
        <v>44</v>
      </c>
      <c r="B277" s="41" t="s">
        <v>123</v>
      </c>
      <c r="C277" s="34">
        <v>100</v>
      </c>
      <c r="D277" s="34">
        <v>1</v>
      </c>
      <c r="E277" s="34">
        <v>7</v>
      </c>
      <c r="F277" s="34">
        <v>7</v>
      </c>
      <c r="G277" s="166">
        <v>97</v>
      </c>
      <c r="H277" s="173"/>
      <c r="I277" s="158"/>
      <c r="J277" s="158"/>
      <c r="K277" s="158"/>
      <c r="L277" s="158"/>
      <c r="M277" s="142"/>
      <c r="N277" s="142"/>
      <c r="O277" s="142"/>
      <c r="P277" s="142"/>
      <c r="Q277" s="158"/>
      <c r="R277" s="174"/>
      <c r="S277" s="13"/>
    </row>
    <row r="278" spans="1:19" ht="15.75" customHeight="1" thickBot="1" x14ac:dyDescent="0.3">
      <c r="A278" s="144">
        <v>234</v>
      </c>
      <c r="B278" s="84" t="s">
        <v>87</v>
      </c>
      <c r="C278" s="86">
        <v>100</v>
      </c>
      <c r="D278" s="34">
        <v>8.65</v>
      </c>
      <c r="E278" s="34">
        <v>6.9</v>
      </c>
      <c r="F278" s="34">
        <v>12</v>
      </c>
      <c r="G278" s="166">
        <v>143.75</v>
      </c>
      <c r="H278" s="177"/>
      <c r="I278" s="169"/>
      <c r="J278" s="169"/>
      <c r="K278" s="169"/>
      <c r="L278" s="169"/>
      <c r="M278" s="169"/>
      <c r="N278" s="158"/>
      <c r="O278" s="169"/>
      <c r="P278" s="169"/>
      <c r="Q278" s="169"/>
      <c r="R278" s="178"/>
      <c r="S278" s="13"/>
    </row>
    <row r="279" spans="1:19" ht="13.8" thickBot="1" x14ac:dyDescent="0.3">
      <c r="A279" s="144">
        <v>310</v>
      </c>
      <c r="B279" s="84" t="s">
        <v>31</v>
      </c>
      <c r="C279" s="90">
        <v>150</v>
      </c>
      <c r="D279" s="89">
        <v>2.86</v>
      </c>
      <c r="E279" s="89">
        <v>4.32</v>
      </c>
      <c r="F279" s="89">
        <v>23.01</v>
      </c>
      <c r="G279" s="149" t="s">
        <v>187</v>
      </c>
      <c r="H279" s="180"/>
      <c r="I279" s="159"/>
      <c r="J279" s="159"/>
      <c r="K279" s="159"/>
      <c r="L279" s="159"/>
      <c r="M279" s="159"/>
      <c r="N279" s="159"/>
      <c r="O279" s="159"/>
      <c r="P279" s="159"/>
      <c r="Q279" s="159"/>
      <c r="R279" s="176"/>
      <c r="S279" s="13"/>
    </row>
    <row r="280" spans="1:19" ht="13.8" thickBot="1" x14ac:dyDescent="0.3">
      <c r="A280" s="144" t="s">
        <v>44</v>
      </c>
      <c r="B280" s="84" t="s">
        <v>19</v>
      </c>
      <c r="C280" s="90">
        <v>40</v>
      </c>
      <c r="D280" s="89">
        <v>3.16</v>
      </c>
      <c r="E280" s="89">
        <v>0.4</v>
      </c>
      <c r="F280" s="89">
        <v>19.32</v>
      </c>
      <c r="G280" s="149">
        <v>94</v>
      </c>
      <c r="H280" s="180"/>
      <c r="I280" s="159"/>
      <c r="J280" s="159"/>
      <c r="K280" s="159"/>
      <c r="L280" s="159"/>
      <c r="M280" s="159"/>
      <c r="N280" s="159"/>
      <c r="O280" s="159"/>
      <c r="P280" s="159"/>
      <c r="Q280" s="159"/>
      <c r="R280" s="176"/>
      <c r="S280" s="13"/>
    </row>
    <row r="281" spans="1:19" ht="13.8" thickBot="1" x14ac:dyDescent="0.3">
      <c r="A281" s="144" t="s">
        <v>44</v>
      </c>
      <c r="B281" s="84" t="s">
        <v>106</v>
      </c>
      <c r="C281" s="90">
        <v>25</v>
      </c>
      <c r="D281" s="89">
        <v>1.4</v>
      </c>
      <c r="E281" s="89">
        <v>0.28000000000000003</v>
      </c>
      <c r="F281" s="89">
        <v>12.35</v>
      </c>
      <c r="G281" s="149">
        <v>57.5</v>
      </c>
      <c r="H281" s="180"/>
      <c r="I281" s="159"/>
      <c r="J281" s="159"/>
      <c r="K281" s="159"/>
      <c r="L281" s="159"/>
      <c r="M281" s="159"/>
      <c r="N281" s="159"/>
      <c r="O281" s="159"/>
      <c r="P281" s="159"/>
      <c r="Q281" s="159"/>
      <c r="R281" s="176"/>
      <c r="S281" s="13"/>
    </row>
    <row r="282" spans="1:19" ht="13.8" thickBot="1" x14ac:dyDescent="0.3">
      <c r="A282" s="378">
        <v>376</v>
      </c>
      <c r="B282" s="59" t="s">
        <v>73</v>
      </c>
      <c r="C282" s="61" t="s">
        <v>183</v>
      </c>
      <c r="D282" s="119">
        <v>7.0000000000000007E-2</v>
      </c>
      <c r="E282" s="119">
        <v>0.02</v>
      </c>
      <c r="F282" s="119">
        <v>15</v>
      </c>
      <c r="G282" s="199">
        <v>60</v>
      </c>
      <c r="H282" s="202"/>
      <c r="I282" s="200"/>
      <c r="J282" s="200"/>
      <c r="K282" s="200"/>
      <c r="L282" s="200"/>
      <c r="M282" s="200"/>
      <c r="N282" s="200"/>
      <c r="O282" s="200"/>
      <c r="P282" s="200"/>
      <c r="Q282" s="159"/>
      <c r="R282" s="176"/>
      <c r="S282" s="13"/>
    </row>
    <row r="283" spans="1:19" ht="13.8" thickBot="1" x14ac:dyDescent="0.3">
      <c r="A283" s="30"/>
      <c r="B283" s="31"/>
      <c r="C283" s="89"/>
      <c r="D283" s="89"/>
      <c r="E283" s="89"/>
      <c r="F283" s="89"/>
      <c r="G283" s="149"/>
      <c r="H283" s="180"/>
      <c r="I283" s="159"/>
      <c r="J283" s="159"/>
      <c r="K283" s="159"/>
      <c r="L283" s="159"/>
      <c r="M283" s="159"/>
      <c r="N283" s="159"/>
      <c r="O283" s="159"/>
      <c r="P283" s="159"/>
      <c r="Q283" s="159"/>
      <c r="R283" s="176"/>
      <c r="S283" s="13"/>
    </row>
    <row r="284" spans="1:19" ht="13.8" thickBot="1" x14ac:dyDescent="0.3">
      <c r="A284" s="245"/>
      <c r="B284" s="246" t="s">
        <v>37</v>
      </c>
      <c r="C284" s="247">
        <v>630</v>
      </c>
      <c r="D284" s="247">
        <v>17.14</v>
      </c>
      <c r="E284" s="247">
        <f>SUM(E277:E283)</f>
        <v>18.919999999999998</v>
      </c>
      <c r="F284" s="247">
        <f>SUM(F277:F283)</f>
        <v>88.68</v>
      </c>
      <c r="G284" s="251">
        <v>594.6</v>
      </c>
      <c r="H284" s="181"/>
      <c r="I284" s="160"/>
      <c r="J284" s="160"/>
      <c r="K284" s="160"/>
      <c r="L284" s="160"/>
      <c r="M284" s="160"/>
      <c r="N284" s="160"/>
      <c r="O284" s="160"/>
      <c r="P284" s="160"/>
      <c r="Q284" s="160"/>
      <c r="R284" s="182"/>
      <c r="S284" s="13"/>
    </row>
    <row r="285" spans="1:19" ht="14.25" customHeight="1" thickBot="1" x14ac:dyDescent="0.3">
      <c r="A285" s="30"/>
      <c r="B285" s="2"/>
      <c r="C285" s="89"/>
      <c r="D285" s="89"/>
      <c r="E285" s="100"/>
      <c r="F285" s="100"/>
      <c r="G285" s="151"/>
      <c r="H285" s="183"/>
      <c r="I285" s="161"/>
      <c r="J285" s="161"/>
      <c r="K285" s="161"/>
      <c r="L285" s="161"/>
      <c r="M285" s="161"/>
      <c r="N285" s="161"/>
      <c r="O285" s="161"/>
      <c r="P285" s="161"/>
      <c r="Q285" s="161"/>
      <c r="R285" s="184"/>
      <c r="S285" s="13"/>
    </row>
    <row r="286" spans="1:19" ht="13.8" thickBot="1" x14ac:dyDescent="0.3">
      <c r="A286" s="370"/>
      <c r="B286" s="63" t="s">
        <v>8</v>
      </c>
      <c r="C286" s="89"/>
      <c r="D286" s="89"/>
      <c r="E286" s="89"/>
      <c r="F286" s="89"/>
      <c r="G286" s="149"/>
      <c r="H286" s="180"/>
      <c r="I286" s="159"/>
      <c r="J286" s="159"/>
      <c r="K286" s="159"/>
      <c r="L286" s="159"/>
      <c r="M286" s="159"/>
      <c r="N286" s="159"/>
      <c r="O286" s="159"/>
      <c r="P286" s="159"/>
      <c r="Q286" s="159"/>
      <c r="R286" s="176"/>
      <c r="S286" s="13"/>
    </row>
    <row r="287" spans="1:19" ht="13.8" thickBot="1" x14ac:dyDescent="0.3">
      <c r="A287" s="144">
        <v>45</v>
      </c>
      <c r="B287" s="84" t="s">
        <v>144</v>
      </c>
      <c r="C287" s="90">
        <v>100</v>
      </c>
      <c r="D287" s="89">
        <v>1.3</v>
      </c>
      <c r="E287" s="89">
        <v>3.25</v>
      </c>
      <c r="F287" s="89">
        <v>4.47</v>
      </c>
      <c r="G287" s="149">
        <v>60.4</v>
      </c>
      <c r="H287" s="180"/>
      <c r="I287" s="159"/>
      <c r="J287" s="159"/>
      <c r="K287" s="159"/>
      <c r="L287" s="159"/>
      <c r="M287" s="159"/>
      <c r="N287" s="159"/>
      <c r="O287" s="159"/>
      <c r="P287" s="159"/>
      <c r="Q287" s="159"/>
      <c r="R287" s="176"/>
      <c r="S287" s="112"/>
    </row>
    <row r="288" spans="1:19" ht="17.399999999999999" customHeight="1" thickBot="1" x14ac:dyDescent="0.3">
      <c r="A288" s="144">
        <v>103</v>
      </c>
      <c r="B288" s="84" t="s">
        <v>128</v>
      </c>
      <c r="C288" s="90">
        <f>[1]меню!C283</f>
        <v>250</v>
      </c>
      <c r="D288" s="89">
        <v>2.69</v>
      </c>
      <c r="E288" s="101" t="s">
        <v>173</v>
      </c>
      <c r="F288" s="89">
        <v>17.46</v>
      </c>
      <c r="G288" s="149">
        <v>118.25</v>
      </c>
      <c r="H288" s="180"/>
      <c r="I288" s="159"/>
      <c r="J288" s="168"/>
      <c r="K288" s="168"/>
      <c r="L288" s="168"/>
      <c r="M288" s="168"/>
      <c r="N288" s="168"/>
      <c r="O288" s="168"/>
      <c r="P288" s="168"/>
      <c r="Q288" s="159"/>
      <c r="R288" s="176"/>
      <c r="S288" s="13"/>
    </row>
    <row r="289" spans="1:19" ht="27" thickBot="1" x14ac:dyDescent="0.3">
      <c r="A289" s="144">
        <v>295</v>
      </c>
      <c r="B289" s="84" t="s">
        <v>88</v>
      </c>
      <c r="C289" s="90">
        <v>100</v>
      </c>
      <c r="D289" s="89">
        <v>10.050000000000001</v>
      </c>
      <c r="E289" s="89">
        <v>11.34</v>
      </c>
      <c r="F289" s="89">
        <v>11.9</v>
      </c>
      <c r="G289" s="149">
        <v>190</v>
      </c>
      <c r="H289" s="180"/>
      <c r="I289" s="159"/>
      <c r="J289" s="159"/>
      <c r="K289" s="159"/>
      <c r="L289" s="159"/>
      <c r="M289" s="159"/>
      <c r="N289" s="159"/>
      <c r="O289" s="159"/>
      <c r="P289" s="159"/>
      <c r="Q289" s="159"/>
      <c r="R289" s="176"/>
      <c r="S289" s="13"/>
    </row>
    <row r="290" spans="1:19" ht="13.8" thickBot="1" x14ac:dyDescent="0.3">
      <c r="A290" s="374" t="s">
        <v>66</v>
      </c>
      <c r="B290" s="84" t="s">
        <v>89</v>
      </c>
      <c r="C290" s="90">
        <v>190</v>
      </c>
      <c r="D290" s="89">
        <v>8.1199999999999992</v>
      </c>
      <c r="E290" s="89">
        <v>10.9</v>
      </c>
      <c r="F290" s="89">
        <v>46.6</v>
      </c>
      <c r="G290" s="149">
        <v>317.10000000000002</v>
      </c>
      <c r="H290" s="180"/>
      <c r="I290" s="159"/>
      <c r="J290" s="159"/>
      <c r="K290" s="159"/>
      <c r="L290" s="159"/>
      <c r="M290" s="159"/>
      <c r="N290" s="159"/>
      <c r="O290" s="159"/>
      <c r="P290" s="159"/>
      <c r="Q290" s="159"/>
      <c r="R290" s="176"/>
      <c r="S290" s="13"/>
    </row>
    <row r="291" spans="1:19" ht="13.8" thickBot="1" x14ac:dyDescent="0.3">
      <c r="A291" s="368" t="s">
        <v>157</v>
      </c>
      <c r="B291" s="84" t="s">
        <v>90</v>
      </c>
      <c r="C291" s="87">
        <v>200</v>
      </c>
      <c r="D291" s="34">
        <v>1.36</v>
      </c>
      <c r="E291" s="34">
        <v>0</v>
      </c>
      <c r="F291" s="34">
        <v>29.02</v>
      </c>
      <c r="G291" s="166">
        <v>121.52</v>
      </c>
      <c r="H291" s="173"/>
      <c r="I291" s="158"/>
      <c r="J291" s="169"/>
      <c r="K291" s="169"/>
      <c r="L291" s="169"/>
      <c r="M291" s="169"/>
      <c r="N291" s="158"/>
      <c r="O291" s="169"/>
      <c r="P291" s="169"/>
      <c r="Q291" s="158"/>
      <c r="R291" s="178"/>
      <c r="S291" s="13"/>
    </row>
    <row r="292" spans="1:19" ht="13.8" thickBot="1" x14ac:dyDescent="0.3">
      <c r="A292" s="368" t="s">
        <v>44</v>
      </c>
      <c r="B292" s="84" t="s">
        <v>19</v>
      </c>
      <c r="C292" s="90">
        <v>60</v>
      </c>
      <c r="D292" s="89">
        <v>4.74</v>
      </c>
      <c r="E292" s="89">
        <v>0.6</v>
      </c>
      <c r="F292" s="89">
        <v>28.98</v>
      </c>
      <c r="G292" s="149">
        <v>141</v>
      </c>
      <c r="H292" s="180"/>
      <c r="I292" s="159"/>
      <c r="J292" s="159"/>
      <c r="K292" s="159"/>
      <c r="L292" s="159"/>
      <c r="M292" s="159"/>
      <c r="N292" s="159"/>
      <c r="O292" s="159"/>
      <c r="P292" s="159"/>
      <c r="Q292" s="159"/>
      <c r="R292" s="176"/>
      <c r="S292" s="13"/>
    </row>
    <row r="293" spans="1:19" ht="13.8" thickBot="1" x14ac:dyDescent="0.3">
      <c r="A293" s="369" t="s">
        <v>44</v>
      </c>
      <c r="B293" s="84" t="s">
        <v>21</v>
      </c>
      <c r="C293" s="90">
        <v>40</v>
      </c>
      <c r="D293" s="89">
        <v>2.2400000000000002</v>
      </c>
      <c r="E293" s="89">
        <v>0.44</v>
      </c>
      <c r="F293" s="89">
        <v>19.760000000000002</v>
      </c>
      <c r="G293" s="149">
        <v>92.02</v>
      </c>
      <c r="H293" s="180"/>
      <c r="I293" s="159"/>
      <c r="J293" s="159"/>
      <c r="K293" s="159"/>
      <c r="L293" s="159"/>
      <c r="M293" s="159"/>
      <c r="N293" s="159"/>
      <c r="O293" s="159"/>
      <c r="P293" s="159"/>
      <c r="Q293" s="159"/>
      <c r="R293" s="176"/>
      <c r="S293" s="13"/>
    </row>
    <row r="294" spans="1:19" ht="13.8" thickBot="1" x14ac:dyDescent="0.3">
      <c r="A294" s="30"/>
      <c r="B294" s="41"/>
      <c r="C294" s="89"/>
      <c r="D294" s="89"/>
      <c r="E294" s="89"/>
      <c r="F294" s="89"/>
      <c r="G294" s="149"/>
      <c r="H294" s="180"/>
      <c r="I294" s="159"/>
      <c r="J294" s="159"/>
      <c r="K294" s="159"/>
      <c r="L294" s="159"/>
      <c r="M294" s="159"/>
      <c r="N294" s="159"/>
      <c r="O294" s="159"/>
      <c r="P294" s="159"/>
      <c r="Q294" s="159"/>
      <c r="R294" s="176"/>
      <c r="S294" s="13"/>
    </row>
    <row r="295" spans="1:19" ht="13.8" thickBot="1" x14ac:dyDescent="0.3">
      <c r="A295" s="245"/>
      <c r="B295" s="256" t="s">
        <v>41</v>
      </c>
      <c r="C295" s="247">
        <v>940</v>
      </c>
      <c r="D295" s="247">
        <f>SUM(D287:D294)</f>
        <v>30.5</v>
      </c>
      <c r="E295" s="247">
        <v>29.33</v>
      </c>
      <c r="F295" s="247">
        <f t="shared" ref="F295:G295" si="4">SUM(F287:F294)</f>
        <v>158.19</v>
      </c>
      <c r="G295" s="251">
        <f t="shared" si="4"/>
        <v>1040.29</v>
      </c>
      <c r="H295" s="203"/>
      <c r="I295" s="201"/>
      <c r="J295" s="201"/>
      <c r="K295" s="201"/>
      <c r="L295" s="201"/>
      <c r="M295" s="201"/>
      <c r="N295" s="201"/>
      <c r="O295" s="201"/>
      <c r="P295" s="201"/>
      <c r="Q295" s="201"/>
      <c r="R295" s="204"/>
      <c r="S295" s="13"/>
    </row>
    <row r="296" spans="1:19" ht="14.4" hidden="1" thickBot="1" x14ac:dyDescent="0.35">
      <c r="A296" s="91"/>
      <c r="B296" s="92" t="s">
        <v>6</v>
      </c>
      <c r="C296" s="93"/>
      <c r="D296" s="93">
        <v>77</v>
      </c>
      <c r="E296" s="94">
        <v>79</v>
      </c>
      <c r="F296" s="94">
        <v>335</v>
      </c>
      <c r="G296" s="152">
        <v>2350</v>
      </c>
      <c r="H296" s="185"/>
      <c r="I296" s="162"/>
      <c r="J296" s="162"/>
      <c r="K296" s="162"/>
      <c r="L296" s="162"/>
      <c r="M296" s="162"/>
      <c r="N296" s="162"/>
      <c r="O296" s="162"/>
      <c r="P296" s="162"/>
      <c r="Q296" s="162"/>
      <c r="R296" s="186"/>
      <c r="S296" s="13"/>
    </row>
    <row r="297" spans="1:19" ht="14.4" hidden="1" thickBot="1" x14ac:dyDescent="0.35">
      <c r="A297" s="95"/>
      <c r="B297" s="96" t="s">
        <v>7</v>
      </c>
      <c r="C297" s="97"/>
      <c r="D297" s="97" t="e">
        <f>#REF!-D296</f>
        <v>#REF!</v>
      </c>
      <c r="E297" s="97" t="e">
        <f>#REF!-E296</f>
        <v>#REF!</v>
      </c>
      <c r="F297" s="97" t="e">
        <f>#REF!-F296</f>
        <v>#REF!</v>
      </c>
      <c r="G297" s="153" t="e">
        <f>#REF!-G296</f>
        <v>#REF!</v>
      </c>
      <c r="H297" s="187"/>
      <c r="I297" s="163"/>
      <c r="J297" s="163"/>
      <c r="K297" s="163"/>
      <c r="L297" s="163"/>
      <c r="M297" s="163"/>
      <c r="N297" s="163"/>
      <c r="O297" s="163"/>
      <c r="P297" s="163"/>
      <c r="Q297" s="163"/>
      <c r="R297" s="188"/>
      <c r="S297" s="13"/>
    </row>
    <row r="298" spans="1:19" ht="13.8" thickBot="1" x14ac:dyDescent="0.3">
      <c r="A298" s="30"/>
      <c r="B298" s="2"/>
      <c r="C298" s="3"/>
      <c r="D298" s="3"/>
      <c r="E298" s="4"/>
      <c r="F298" s="4"/>
      <c r="G298" s="154"/>
      <c r="H298" s="189"/>
      <c r="I298" s="164"/>
      <c r="J298" s="164"/>
      <c r="K298" s="164"/>
      <c r="L298" s="164"/>
      <c r="M298" s="164"/>
      <c r="N298" s="164"/>
      <c r="O298" s="164"/>
      <c r="P298" s="164"/>
      <c r="Q298" s="164"/>
      <c r="R298" s="190"/>
      <c r="S298" s="13"/>
    </row>
    <row r="299" spans="1:19" x14ac:dyDescent="0.25">
      <c r="A299" s="324"/>
      <c r="B299" s="324"/>
      <c r="C299" s="324"/>
      <c r="D299" s="324"/>
      <c r="E299" s="324"/>
      <c r="F299" s="324"/>
      <c r="G299" s="324"/>
      <c r="H299" s="324"/>
      <c r="I299" s="324"/>
      <c r="J299" s="324"/>
      <c r="K299" s="324"/>
      <c r="L299" s="324"/>
      <c r="M299" s="324"/>
      <c r="N299" s="324"/>
      <c r="O299" s="324"/>
      <c r="P299" s="324"/>
      <c r="Q299" s="324"/>
      <c r="R299" s="324"/>
    </row>
    <row r="300" spans="1:19" ht="15.6" x14ac:dyDescent="0.25">
      <c r="A300" s="53" t="s">
        <v>107</v>
      </c>
      <c r="B300" s="15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</row>
    <row r="301" spans="1:19" x14ac:dyDescent="0.25">
      <c r="A301" s="53" t="s">
        <v>14</v>
      </c>
      <c r="B301" s="15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9" x14ac:dyDescent="0.25">
      <c r="A302" s="53" t="s">
        <v>114</v>
      </c>
      <c r="B302" s="15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</row>
    <row r="303" spans="1:19" x14ac:dyDescent="0.25">
      <c r="A303" s="53" t="s">
        <v>160</v>
      </c>
      <c r="B303" s="15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9" ht="13.8" thickBot="1" x14ac:dyDescent="0.3">
      <c r="A304" s="14"/>
      <c r="B304" s="15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</row>
    <row r="305" spans="1:19" ht="13.8" thickBot="1" x14ac:dyDescent="0.3">
      <c r="A305" s="276" t="s">
        <v>10</v>
      </c>
      <c r="B305" s="47" t="s">
        <v>2</v>
      </c>
      <c r="C305" s="279" t="s">
        <v>3</v>
      </c>
      <c r="D305" s="281" t="s">
        <v>1</v>
      </c>
      <c r="E305" s="282"/>
      <c r="F305" s="283"/>
      <c r="G305" s="298" t="s">
        <v>4</v>
      </c>
      <c r="H305" s="301"/>
      <c r="I305" s="302"/>
      <c r="J305" s="302"/>
      <c r="K305" s="302"/>
      <c r="L305" s="302"/>
      <c r="M305" s="305"/>
      <c r="N305" s="305"/>
      <c r="O305" s="305"/>
      <c r="P305" s="305"/>
      <c r="Q305" s="305"/>
      <c r="R305" s="306"/>
    </row>
    <row r="306" spans="1:19" ht="13.8" thickBot="1" x14ac:dyDescent="0.3">
      <c r="A306" s="277"/>
      <c r="B306" s="47" t="s">
        <v>5</v>
      </c>
      <c r="C306" s="280"/>
      <c r="D306" s="284"/>
      <c r="E306" s="285"/>
      <c r="F306" s="286"/>
      <c r="G306" s="299"/>
      <c r="H306" s="303"/>
      <c r="I306" s="304"/>
      <c r="J306" s="304"/>
      <c r="K306" s="304"/>
      <c r="L306" s="304"/>
      <c r="M306" s="307"/>
      <c r="N306" s="307"/>
      <c r="O306" s="307"/>
      <c r="P306" s="307"/>
      <c r="Q306" s="307"/>
      <c r="R306" s="308"/>
    </row>
    <row r="307" spans="1:19" ht="15" customHeight="1" thickBot="1" x14ac:dyDescent="0.3">
      <c r="A307" s="278"/>
      <c r="B307" s="17"/>
      <c r="C307" s="39" t="s">
        <v>0</v>
      </c>
      <c r="D307" s="294" t="s">
        <v>0</v>
      </c>
      <c r="E307" s="295"/>
      <c r="F307" s="296"/>
      <c r="G307" s="300"/>
      <c r="H307" s="290"/>
      <c r="I307" s="291"/>
      <c r="J307" s="291"/>
      <c r="K307" s="291"/>
      <c r="L307" s="291"/>
      <c r="M307" s="292"/>
      <c r="N307" s="292"/>
      <c r="O307" s="292"/>
      <c r="P307" s="292"/>
      <c r="Q307" s="292"/>
      <c r="R307" s="293"/>
    </row>
    <row r="308" spans="1:19" ht="13.8" thickBot="1" x14ac:dyDescent="0.3">
      <c r="A308" s="17"/>
      <c r="B308" s="17"/>
      <c r="C308" s="17"/>
      <c r="D308" s="45" t="s">
        <v>32</v>
      </c>
      <c r="E308" s="45" t="s">
        <v>33</v>
      </c>
      <c r="F308" s="46" t="s">
        <v>34</v>
      </c>
      <c r="G308" s="147" t="s">
        <v>35</v>
      </c>
      <c r="H308" s="171"/>
      <c r="I308" s="155"/>
      <c r="J308" s="155"/>
      <c r="K308" s="155"/>
      <c r="L308" s="155"/>
      <c r="M308" s="155"/>
      <c r="N308" s="156"/>
      <c r="O308" s="155"/>
      <c r="P308" s="155"/>
      <c r="Q308" s="157"/>
      <c r="R308" s="172"/>
    </row>
    <row r="309" spans="1:19" ht="13.8" thickBot="1" x14ac:dyDescent="0.3">
      <c r="A309" s="372"/>
      <c r="B309" s="137" t="s">
        <v>9</v>
      </c>
      <c r="C309" s="25"/>
      <c r="D309" s="26"/>
      <c r="E309" s="26"/>
      <c r="F309" s="26"/>
      <c r="G309" s="148"/>
      <c r="H309" s="173"/>
      <c r="I309" s="158"/>
      <c r="J309" s="158"/>
      <c r="K309" s="158"/>
      <c r="L309" s="158"/>
      <c r="M309" s="142"/>
      <c r="N309" s="142"/>
      <c r="O309" s="142"/>
      <c r="P309" s="142"/>
      <c r="Q309" s="158"/>
      <c r="R309" s="174"/>
    </row>
    <row r="310" spans="1:19" ht="28.8" customHeight="1" thickBot="1" x14ac:dyDescent="0.3">
      <c r="A310" s="144">
        <v>224</v>
      </c>
      <c r="B310" s="84" t="s">
        <v>145</v>
      </c>
      <c r="C310" s="145">
        <v>200</v>
      </c>
      <c r="D310" s="89">
        <v>21</v>
      </c>
      <c r="E310" s="89">
        <v>20</v>
      </c>
      <c r="F310" s="89">
        <v>66</v>
      </c>
      <c r="G310" s="149">
        <v>523</v>
      </c>
      <c r="H310" s="180"/>
      <c r="I310" s="159"/>
      <c r="J310" s="159"/>
      <c r="K310" s="159"/>
      <c r="L310" s="159"/>
      <c r="M310" s="159"/>
      <c r="N310" s="159"/>
      <c r="O310" s="159"/>
      <c r="P310" s="159"/>
      <c r="Q310" s="159"/>
      <c r="R310" s="176"/>
      <c r="S310" s="13"/>
    </row>
    <row r="311" spans="1:19" ht="16.5" customHeight="1" thickBot="1" x14ac:dyDescent="0.3">
      <c r="A311" s="144">
        <v>382</v>
      </c>
      <c r="B311" s="84" t="s">
        <v>18</v>
      </c>
      <c r="C311" s="90">
        <f t="shared" ref="C311" si="5">C345</f>
        <v>200</v>
      </c>
      <c r="D311" s="89">
        <v>4.08</v>
      </c>
      <c r="E311" s="89">
        <v>3.54</v>
      </c>
      <c r="F311" s="89">
        <v>17.579999999999998</v>
      </c>
      <c r="G311" s="149">
        <v>118.6</v>
      </c>
      <c r="H311" s="180"/>
      <c r="I311" s="159"/>
      <c r="J311" s="159"/>
      <c r="K311" s="159"/>
      <c r="L311" s="159"/>
      <c r="M311" s="159"/>
      <c r="N311" s="159"/>
      <c r="O311" s="159"/>
      <c r="P311" s="159"/>
      <c r="Q311" s="159"/>
      <c r="R311" s="176"/>
      <c r="S311" s="13"/>
    </row>
    <row r="312" spans="1:19" ht="13.8" thickBot="1" x14ac:dyDescent="0.3">
      <c r="A312" s="144" t="s">
        <v>44</v>
      </c>
      <c r="B312" s="84" t="s">
        <v>19</v>
      </c>
      <c r="C312" s="90">
        <f t="shared" ref="C312" si="6">C346</f>
        <v>60</v>
      </c>
      <c r="D312" s="89">
        <v>4.74</v>
      </c>
      <c r="E312" s="89">
        <v>0.6</v>
      </c>
      <c r="F312" s="89">
        <v>28.98</v>
      </c>
      <c r="G312" s="149">
        <v>141</v>
      </c>
      <c r="H312" s="180"/>
      <c r="I312" s="159"/>
      <c r="J312" s="159"/>
      <c r="K312" s="159"/>
      <c r="L312" s="159"/>
      <c r="M312" s="159"/>
      <c r="N312" s="159"/>
      <c r="O312" s="159"/>
      <c r="P312" s="159"/>
      <c r="Q312" s="159"/>
      <c r="R312" s="176"/>
      <c r="S312" s="13"/>
    </row>
    <row r="313" spans="1:19" ht="13.8" thickBot="1" x14ac:dyDescent="0.3">
      <c r="A313" s="374">
        <v>338</v>
      </c>
      <c r="B313" s="84" t="s">
        <v>55</v>
      </c>
      <c r="C313" s="90">
        <v>120</v>
      </c>
      <c r="D313" s="89">
        <v>0.48</v>
      </c>
      <c r="E313" s="89">
        <v>0.48</v>
      </c>
      <c r="F313" s="89">
        <v>12.24</v>
      </c>
      <c r="G313" s="149">
        <v>56.4</v>
      </c>
      <c r="H313" s="180"/>
      <c r="I313" s="159"/>
      <c r="J313" s="159"/>
      <c r="K313" s="159"/>
      <c r="L313" s="159"/>
      <c r="M313" s="159"/>
      <c r="N313" s="159"/>
      <c r="O313" s="159"/>
      <c r="P313" s="159"/>
      <c r="Q313" s="159"/>
      <c r="R313" s="176"/>
      <c r="S313" s="13"/>
    </row>
    <row r="314" spans="1:19" ht="13.8" thickBot="1" x14ac:dyDescent="0.3">
      <c r="A314" s="374"/>
      <c r="B314" s="84"/>
      <c r="C314" s="90"/>
      <c r="D314" s="89"/>
      <c r="E314" s="89"/>
      <c r="F314" s="89"/>
      <c r="G314" s="149"/>
      <c r="H314" s="180"/>
      <c r="I314" s="159"/>
      <c r="J314" s="159"/>
      <c r="K314" s="159"/>
      <c r="L314" s="159"/>
      <c r="M314" s="159"/>
      <c r="N314" s="159"/>
      <c r="O314" s="159"/>
      <c r="P314" s="159"/>
      <c r="Q314" s="159"/>
      <c r="R314" s="176"/>
      <c r="S314" s="13"/>
    </row>
    <row r="315" spans="1:19" ht="13.8" thickBot="1" x14ac:dyDescent="0.3">
      <c r="A315" s="245"/>
      <c r="B315" s="246" t="s">
        <v>37</v>
      </c>
      <c r="C315" s="247">
        <v>580</v>
      </c>
      <c r="D315" s="247">
        <f>SUM(D309:D313)</f>
        <v>30.3</v>
      </c>
      <c r="E315" s="247">
        <f>SUM(E309:E313)</f>
        <v>24.62</v>
      </c>
      <c r="F315" s="247">
        <f>SUM(F310:F313)</f>
        <v>124.8</v>
      </c>
      <c r="G315" s="251">
        <f>SUM(G310:G313)</f>
        <v>839</v>
      </c>
      <c r="H315" s="181"/>
      <c r="I315" s="160"/>
      <c r="J315" s="160"/>
      <c r="K315" s="160"/>
      <c r="L315" s="160"/>
      <c r="M315" s="160"/>
      <c r="N315" s="160"/>
      <c r="O315" s="160"/>
      <c r="P315" s="160"/>
      <c r="Q315" s="160"/>
      <c r="R315" s="182"/>
      <c r="S315" s="13"/>
    </row>
    <row r="316" spans="1:19" ht="13.8" thickBot="1" x14ac:dyDescent="0.3">
      <c r="A316" s="30"/>
      <c r="B316" s="2"/>
      <c r="C316" s="89"/>
      <c r="D316" s="89"/>
      <c r="E316" s="100"/>
      <c r="F316" s="100"/>
      <c r="G316" s="151"/>
      <c r="H316" s="183"/>
      <c r="I316" s="161"/>
      <c r="J316" s="161"/>
      <c r="K316" s="161"/>
      <c r="L316" s="161"/>
      <c r="M316" s="161"/>
      <c r="N316" s="161"/>
      <c r="O316" s="161"/>
      <c r="P316" s="161"/>
      <c r="Q316" s="161"/>
      <c r="R316" s="184"/>
      <c r="S316" s="13"/>
    </row>
    <row r="317" spans="1:19" ht="13.8" thickBot="1" x14ac:dyDescent="0.3">
      <c r="A317" s="370"/>
      <c r="B317" s="63" t="s">
        <v>8</v>
      </c>
      <c r="C317" s="89"/>
      <c r="D317" s="89"/>
      <c r="E317" s="89"/>
      <c r="F317" s="89"/>
      <c r="G317" s="149"/>
      <c r="H317" s="180"/>
      <c r="I317" s="159"/>
      <c r="J317" s="159"/>
      <c r="K317" s="159"/>
      <c r="L317" s="159"/>
      <c r="M317" s="159"/>
      <c r="N317" s="159"/>
      <c r="O317" s="159"/>
      <c r="P317" s="159"/>
      <c r="Q317" s="159"/>
      <c r="R317" s="176"/>
      <c r="S317" s="13"/>
    </row>
    <row r="318" spans="1:19" ht="27" thickBot="1" x14ac:dyDescent="0.3">
      <c r="A318" s="368" t="s">
        <v>124</v>
      </c>
      <c r="B318" s="84" t="s">
        <v>118</v>
      </c>
      <c r="C318" s="90">
        <v>100</v>
      </c>
      <c r="D318" s="108" t="s">
        <v>174</v>
      </c>
      <c r="E318" s="89">
        <v>9.4</v>
      </c>
      <c r="F318" s="89">
        <v>7.2</v>
      </c>
      <c r="G318" s="149">
        <v>131.9</v>
      </c>
      <c r="H318" s="180"/>
      <c r="I318" s="159"/>
      <c r="J318" s="159"/>
      <c r="K318" s="159"/>
      <c r="L318" s="159"/>
      <c r="M318" s="159"/>
      <c r="N318" s="167"/>
      <c r="O318" s="159"/>
      <c r="P318" s="159"/>
      <c r="Q318" s="159"/>
      <c r="R318" s="176"/>
      <c r="S318" s="112"/>
    </row>
    <row r="319" spans="1:19" ht="13.8" thickBot="1" x14ac:dyDescent="0.3">
      <c r="A319" s="374" t="s">
        <v>91</v>
      </c>
      <c r="B319" s="106" t="s">
        <v>92</v>
      </c>
      <c r="C319" s="107" t="s">
        <v>85</v>
      </c>
      <c r="D319" s="34">
        <v>2.34</v>
      </c>
      <c r="E319" s="34">
        <v>2.8</v>
      </c>
      <c r="F319" s="34">
        <v>16.899999999999999</v>
      </c>
      <c r="G319" s="166">
        <v>114</v>
      </c>
      <c r="H319" s="173"/>
      <c r="I319" s="158"/>
      <c r="J319" s="169"/>
      <c r="K319" s="169"/>
      <c r="L319" s="194"/>
      <c r="M319" s="169"/>
      <c r="N319" s="158"/>
      <c r="O319" s="169"/>
      <c r="P319" s="169"/>
      <c r="Q319" s="158"/>
      <c r="R319" s="178"/>
      <c r="S319" s="13"/>
    </row>
    <row r="320" spans="1:19" ht="13.8" thickBot="1" x14ac:dyDescent="0.3">
      <c r="A320" s="144">
        <v>268</v>
      </c>
      <c r="B320" s="84" t="s">
        <v>188</v>
      </c>
      <c r="C320" s="90">
        <v>100</v>
      </c>
      <c r="D320" s="89">
        <v>10.5</v>
      </c>
      <c r="E320" s="89">
        <v>12.53</v>
      </c>
      <c r="F320" s="89">
        <v>11.44</v>
      </c>
      <c r="G320" s="149">
        <v>202.5</v>
      </c>
      <c r="H320" s="180"/>
      <c r="I320" s="159"/>
      <c r="J320" s="159"/>
      <c r="K320" s="159"/>
      <c r="L320" s="159"/>
      <c r="M320" s="159"/>
      <c r="N320" s="167"/>
      <c r="O320" s="159"/>
      <c r="P320" s="159"/>
      <c r="Q320" s="159"/>
      <c r="R320" s="176"/>
      <c r="S320" s="13"/>
    </row>
    <row r="321" spans="1:19" ht="13.8" thickBot="1" x14ac:dyDescent="0.3">
      <c r="A321" s="144">
        <v>303</v>
      </c>
      <c r="B321" s="84" t="s">
        <v>29</v>
      </c>
      <c r="C321" s="90">
        <v>190</v>
      </c>
      <c r="D321" s="89">
        <v>5.0999999999999996</v>
      </c>
      <c r="E321" s="89">
        <v>5.4</v>
      </c>
      <c r="F321" s="89">
        <v>31.1</v>
      </c>
      <c r="G321" s="149">
        <v>193</v>
      </c>
      <c r="H321" s="180"/>
      <c r="I321" s="159"/>
      <c r="J321" s="159"/>
      <c r="K321" s="159"/>
      <c r="L321" s="159"/>
      <c r="M321" s="159"/>
      <c r="N321" s="167"/>
      <c r="O321" s="159"/>
      <c r="P321" s="159"/>
      <c r="Q321" s="159"/>
      <c r="R321" s="176"/>
      <c r="S321" s="13"/>
    </row>
    <row r="322" spans="1:19" ht="13.8" thickBot="1" x14ac:dyDescent="0.3">
      <c r="A322" s="144" t="s">
        <v>154</v>
      </c>
      <c r="B322" s="84" t="s">
        <v>22</v>
      </c>
      <c r="C322" s="90">
        <v>200</v>
      </c>
      <c r="D322" s="89">
        <v>1</v>
      </c>
      <c r="E322" s="89">
        <v>0</v>
      </c>
      <c r="F322" s="89">
        <v>20.2</v>
      </c>
      <c r="G322" s="149">
        <v>85</v>
      </c>
      <c r="H322" s="180"/>
      <c r="I322" s="159"/>
      <c r="J322" s="159"/>
      <c r="K322" s="159"/>
      <c r="L322" s="159"/>
      <c r="M322" s="159"/>
      <c r="N322" s="167"/>
      <c r="O322" s="159"/>
      <c r="P322" s="159"/>
      <c r="Q322" s="159"/>
      <c r="R322" s="176"/>
      <c r="S322" s="13"/>
    </row>
    <row r="323" spans="1:19" ht="13.8" thickBot="1" x14ac:dyDescent="0.3">
      <c r="A323" s="144" t="s">
        <v>44</v>
      </c>
      <c r="B323" s="84" t="s">
        <v>19</v>
      </c>
      <c r="C323" s="90">
        <v>60</v>
      </c>
      <c r="D323" s="89">
        <v>4.74</v>
      </c>
      <c r="E323" s="89">
        <v>0.6</v>
      </c>
      <c r="F323" s="89">
        <v>28.98</v>
      </c>
      <c r="G323" s="149">
        <v>141</v>
      </c>
      <c r="H323" s="180"/>
      <c r="I323" s="159"/>
      <c r="J323" s="159"/>
      <c r="K323" s="159"/>
      <c r="L323" s="159"/>
      <c r="M323" s="159"/>
      <c r="N323" s="167"/>
      <c r="O323" s="159"/>
      <c r="P323" s="159"/>
      <c r="Q323" s="159"/>
      <c r="R323" s="176"/>
      <c r="S323" s="13"/>
    </row>
    <row r="324" spans="1:19" ht="13.8" thickBot="1" x14ac:dyDescent="0.3">
      <c r="A324" s="374" t="s">
        <v>44</v>
      </c>
      <c r="B324" s="84" t="s">
        <v>21</v>
      </c>
      <c r="C324" s="90">
        <v>40</v>
      </c>
      <c r="D324" s="89">
        <v>2.2400000000000002</v>
      </c>
      <c r="E324" s="89">
        <v>0.44</v>
      </c>
      <c r="F324" s="89">
        <v>19.760000000000002</v>
      </c>
      <c r="G324" s="149">
        <v>92.02</v>
      </c>
      <c r="H324" s="180"/>
      <c r="I324" s="159"/>
      <c r="J324" s="159"/>
      <c r="K324" s="159"/>
      <c r="L324" s="159"/>
      <c r="M324" s="159"/>
      <c r="N324" s="167"/>
      <c r="O324" s="159"/>
      <c r="P324" s="159"/>
      <c r="Q324" s="159"/>
      <c r="R324" s="176"/>
      <c r="S324" s="13"/>
    </row>
    <row r="325" spans="1:19" ht="13.8" thickBot="1" x14ac:dyDescent="0.3">
      <c r="A325" s="30"/>
      <c r="B325" s="41"/>
      <c r="C325" s="89"/>
      <c r="D325" s="89"/>
      <c r="E325" s="89"/>
      <c r="F325" s="89"/>
      <c r="G325" s="149"/>
      <c r="H325" s="180"/>
      <c r="I325" s="159"/>
      <c r="J325" s="159"/>
      <c r="K325" s="159"/>
      <c r="L325" s="159"/>
      <c r="M325" s="159"/>
      <c r="N325" s="167"/>
      <c r="O325" s="159"/>
      <c r="P325" s="159"/>
      <c r="Q325" s="159"/>
      <c r="R325" s="176"/>
      <c r="S325" s="13"/>
    </row>
    <row r="326" spans="1:19" ht="13.8" thickBot="1" x14ac:dyDescent="0.3">
      <c r="A326" s="260"/>
      <c r="B326" s="256" t="s">
        <v>41</v>
      </c>
      <c r="C326" s="247">
        <v>940</v>
      </c>
      <c r="D326" s="247">
        <v>30.62</v>
      </c>
      <c r="E326" s="247">
        <f>SUM(E318:E325)</f>
        <v>31.169999999999998</v>
      </c>
      <c r="F326" s="247">
        <f>SUM(F318:F325)</f>
        <v>135.58000000000001</v>
      </c>
      <c r="G326" s="251">
        <f>SUM(G318:G325)</f>
        <v>959.42</v>
      </c>
      <c r="H326" s="181"/>
      <c r="I326" s="160"/>
      <c r="J326" s="160"/>
      <c r="K326" s="160"/>
      <c r="L326" s="160"/>
      <c r="M326" s="160"/>
      <c r="N326" s="195"/>
      <c r="O326" s="160"/>
      <c r="P326" s="160"/>
      <c r="Q326" s="160"/>
      <c r="R326" s="182"/>
      <c r="S326" s="13"/>
    </row>
    <row r="327" spans="1:19" ht="14.4" hidden="1" thickBot="1" x14ac:dyDescent="0.35">
      <c r="A327" s="91"/>
      <c r="B327" s="92" t="s">
        <v>6</v>
      </c>
      <c r="C327" s="93"/>
      <c r="D327" s="93">
        <v>77</v>
      </c>
      <c r="E327" s="94">
        <v>79</v>
      </c>
      <c r="F327" s="94">
        <v>335</v>
      </c>
      <c r="G327" s="152">
        <v>2350</v>
      </c>
      <c r="H327" s="185"/>
      <c r="I327" s="162"/>
      <c r="J327" s="162"/>
      <c r="K327" s="162"/>
      <c r="L327" s="162"/>
      <c r="M327" s="162"/>
      <c r="N327" s="196"/>
      <c r="O327" s="162"/>
      <c r="P327" s="162"/>
      <c r="Q327" s="162"/>
      <c r="R327" s="186"/>
      <c r="S327" s="13"/>
    </row>
    <row r="328" spans="1:19" ht="14.4" hidden="1" thickBot="1" x14ac:dyDescent="0.35">
      <c r="A328" s="95"/>
      <c r="B328" s="96" t="s">
        <v>7</v>
      </c>
      <c r="C328" s="97"/>
      <c r="D328" s="97" t="e">
        <f>#REF!-D327</f>
        <v>#REF!</v>
      </c>
      <c r="E328" s="97" t="e">
        <f>#REF!-E327</f>
        <v>#REF!</v>
      </c>
      <c r="F328" s="97" t="e">
        <f>#REF!-F327</f>
        <v>#REF!</v>
      </c>
      <c r="G328" s="153" t="e">
        <f>#REF!-G327</f>
        <v>#REF!</v>
      </c>
      <c r="H328" s="187"/>
      <c r="I328" s="163"/>
      <c r="J328" s="163"/>
      <c r="K328" s="163"/>
      <c r="L328" s="163"/>
      <c r="M328" s="163"/>
      <c r="N328" s="197"/>
      <c r="O328" s="163"/>
      <c r="P328" s="163"/>
      <c r="Q328" s="163"/>
      <c r="R328" s="188"/>
      <c r="S328" s="13"/>
    </row>
    <row r="329" spans="1:19" ht="13.8" thickBot="1" x14ac:dyDescent="0.3">
      <c r="A329" s="30"/>
      <c r="B329" s="2"/>
      <c r="C329" s="3"/>
      <c r="D329" s="3"/>
      <c r="E329" s="4"/>
      <c r="F329" s="4"/>
      <c r="G329" s="154"/>
      <c r="H329" s="189"/>
      <c r="I329" s="164"/>
      <c r="J329" s="164"/>
      <c r="K329" s="164"/>
      <c r="L329" s="164"/>
      <c r="M329" s="164"/>
      <c r="N329" s="198"/>
      <c r="O329" s="164"/>
      <c r="P329" s="164"/>
      <c r="Q329" s="164"/>
      <c r="R329" s="190"/>
      <c r="S329" s="13"/>
    </row>
    <row r="330" spans="1:19" ht="13.8" thickBot="1" x14ac:dyDescent="0.3">
      <c r="A330" s="321"/>
      <c r="B330" s="322"/>
      <c r="C330" s="322"/>
      <c r="D330" s="322"/>
      <c r="E330" s="322"/>
      <c r="F330" s="322"/>
      <c r="G330" s="322"/>
      <c r="H330" s="323"/>
      <c r="I330" s="323"/>
      <c r="J330" s="323"/>
      <c r="K330" s="323"/>
      <c r="L330" s="323"/>
      <c r="M330" s="323"/>
      <c r="N330" s="323"/>
      <c r="O330" s="323"/>
      <c r="P330" s="323"/>
      <c r="Q330" s="323"/>
      <c r="R330" s="323"/>
      <c r="S330" s="13"/>
    </row>
    <row r="331" spans="1:19" ht="13.8" thickBot="1" x14ac:dyDescent="0.3">
      <c r="A331" s="322"/>
      <c r="B331" s="322"/>
      <c r="C331" s="322"/>
      <c r="D331" s="322"/>
      <c r="E331" s="322"/>
      <c r="F331" s="322"/>
      <c r="G331" s="322"/>
      <c r="H331" s="322"/>
      <c r="I331" s="322"/>
      <c r="J331" s="322"/>
      <c r="K331" s="322"/>
      <c r="L331" s="322"/>
      <c r="M331" s="322"/>
      <c r="N331" s="322"/>
      <c r="O331" s="322"/>
      <c r="P331" s="322"/>
      <c r="Q331" s="322"/>
      <c r="R331" s="322"/>
      <c r="S331" s="13"/>
    </row>
    <row r="332" spans="1:19" ht="15.6" x14ac:dyDescent="0.25">
      <c r="A332" s="53" t="s">
        <v>103</v>
      </c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9" x14ac:dyDescent="0.25">
      <c r="A333" s="53" t="s">
        <v>14</v>
      </c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9" x14ac:dyDescent="0.25">
      <c r="A334" s="53" t="s">
        <v>115</v>
      </c>
      <c r="B334" s="15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</row>
    <row r="335" spans="1:19" ht="15" customHeight="1" thickBot="1" x14ac:dyDescent="0.3">
      <c r="A335" s="53" t="s">
        <v>160</v>
      </c>
      <c r="B335" s="15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9" ht="13.8" hidden="1" thickBot="1" x14ac:dyDescent="0.3">
      <c r="A336" s="14"/>
      <c r="B336" s="15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</row>
    <row r="337" spans="1:18" ht="17.25" customHeight="1" thickBot="1" x14ac:dyDescent="0.3">
      <c r="A337" s="276" t="s">
        <v>10</v>
      </c>
      <c r="B337" s="47" t="s">
        <v>2</v>
      </c>
      <c r="C337" s="279" t="s">
        <v>3</v>
      </c>
      <c r="D337" s="281" t="s">
        <v>1</v>
      </c>
      <c r="E337" s="282"/>
      <c r="F337" s="283"/>
      <c r="G337" s="298" t="s">
        <v>4</v>
      </c>
      <c r="H337" s="301"/>
      <c r="I337" s="302"/>
      <c r="J337" s="302"/>
      <c r="K337" s="302"/>
      <c r="L337" s="302"/>
      <c r="M337" s="305"/>
      <c r="N337" s="305"/>
      <c r="O337" s="305"/>
      <c r="P337" s="305"/>
      <c r="Q337" s="305"/>
      <c r="R337" s="306"/>
    </row>
    <row r="338" spans="1:18" ht="13.8" thickBot="1" x14ac:dyDescent="0.3">
      <c r="A338" s="277"/>
      <c r="B338" s="47" t="s">
        <v>5</v>
      </c>
      <c r="C338" s="280"/>
      <c r="D338" s="284"/>
      <c r="E338" s="285"/>
      <c r="F338" s="286"/>
      <c r="G338" s="299"/>
      <c r="H338" s="303"/>
      <c r="I338" s="304"/>
      <c r="J338" s="304"/>
      <c r="K338" s="304"/>
      <c r="L338" s="304"/>
      <c r="M338" s="307"/>
      <c r="N338" s="307"/>
      <c r="O338" s="307"/>
      <c r="P338" s="307"/>
      <c r="Q338" s="307"/>
      <c r="R338" s="308"/>
    </row>
    <row r="339" spans="1:18" ht="13.8" thickBot="1" x14ac:dyDescent="0.3">
      <c r="A339" s="278"/>
      <c r="B339" s="17"/>
      <c r="C339" s="39" t="s">
        <v>0</v>
      </c>
      <c r="D339" s="294" t="s">
        <v>0</v>
      </c>
      <c r="E339" s="295"/>
      <c r="F339" s="296"/>
      <c r="G339" s="300"/>
      <c r="H339" s="290"/>
      <c r="I339" s="291"/>
      <c r="J339" s="291"/>
      <c r="K339" s="291"/>
      <c r="L339" s="291"/>
      <c r="M339" s="292"/>
      <c r="N339" s="292"/>
      <c r="O339" s="292"/>
      <c r="P339" s="292"/>
      <c r="Q339" s="292"/>
      <c r="R339" s="293"/>
    </row>
    <row r="340" spans="1:18" ht="13.8" thickBot="1" x14ac:dyDescent="0.3">
      <c r="A340" s="17"/>
      <c r="B340" s="120"/>
      <c r="C340" s="17"/>
      <c r="D340" s="45" t="s">
        <v>32</v>
      </c>
      <c r="E340" s="45" t="s">
        <v>33</v>
      </c>
      <c r="F340" s="46" t="s">
        <v>34</v>
      </c>
      <c r="G340" s="147" t="s">
        <v>35</v>
      </c>
      <c r="H340" s="171"/>
      <c r="I340" s="155"/>
      <c r="J340" s="155"/>
      <c r="K340" s="155"/>
      <c r="L340" s="155"/>
      <c r="M340" s="155"/>
      <c r="N340" s="156"/>
      <c r="O340" s="155"/>
      <c r="P340" s="155"/>
      <c r="Q340" s="157"/>
      <c r="R340" s="172"/>
    </row>
    <row r="341" spans="1:18" ht="13.8" thickBot="1" x14ac:dyDescent="0.3">
      <c r="A341" s="370"/>
      <c r="B341" s="138" t="s">
        <v>9</v>
      </c>
      <c r="C341" s="30"/>
      <c r="D341" s="33"/>
      <c r="E341" s="33"/>
      <c r="F341" s="33"/>
      <c r="G341" s="148"/>
      <c r="H341" s="173"/>
      <c r="I341" s="158"/>
      <c r="J341" s="158"/>
      <c r="K341" s="158"/>
      <c r="L341" s="158"/>
      <c r="M341" s="142"/>
      <c r="N341" s="142"/>
      <c r="O341" s="142"/>
      <c r="P341" s="142"/>
      <c r="Q341" s="158"/>
      <c r="R341" s="174"/>
    </row>
    <row r="342" spans="1:18" ht="13.8" thickBot="1" x14ac:dyDescent="0.3">
      <c r="A342" s="373">
        <v>47</v>
      </c>
      <c r="B342" s="41" t="s">
        <v>120</v>
      </c>
      <c r="C342" s="34">
        <v>100</v>
      </c>
      <c r="D342" s="34">
        <v>1.7</v>
      </c>
      <c r="E342" s="34">
        <v>5</v>
      </c>
      <c r="F342" s="34">
        <v>8.5</v>
      </c>
      <c r="G342" s="166">
        <v>85.7</v>
      </c>
      <c r="H342" s="173"/>
      <c r="I342" s="158"/>
      <c r="J342" s="158"/>
      <c r="K342" s="158"/>
      <c r="L342" s="158"/>
      <c r="M342" s="142"/>
      <c r="N342" s="142"/>
      <c r="O342" s="142"/>
      <c r="P342" s="142"/>
      <c r="Q342" s="158"/>
      <c r="R342" s="174"/>
    </row>
    <row r="343" spans="1:18" ht="15.75" customHeight="1" thickBot="1" x14ac:dyDescent="0.3">
      <c r="A343" s="374" t="s">
        <v>62</v>
      </c>
      <c r="B343" s="84" t="s">
        <v>63</v>
      </c>
      <c r="C343" s="108">
        <v>110</v>
      </c>
      <c r="D343" s="101">
        <v>13.72</v>
      </c>
      <c r="E343" s="101">
        <v>20.5</v>
      </c>
      <c r="F343" s="101">
        <v>8.1</v>
      </c>
      <c r="G343" s="165">
        <v>272</v>
      </c>
      <c r="H343" s="175"/>
      <c r="I343" s="167"/>
      <c r="J343" s="167"/>
      <c r="K343" s="167"/>
      <c r="L343" s="167"/>
      <c r="M343" s="167"/>
      <c r="N343" s="167"/>
      <c r="O343" s="167"/>
      <c r="P343" s="167"/>
      <c r="Q343" s="167"/>
      <c r="R343" s="193"/>
    </row>
    <row r="344" spans="1:18" ht="27" thickBot="1" x14ac:dyDescent="0.3">
      <c r="A344" s="374" t="s">
        <v>64</v>
      </c>
      <c r="B344" s="84" t="s">
        <v>65</v>
      </c>
      <c r="C344" s="108" t="s">
        <v>150</v>
      </c>
      <c r="D344" s="101" t="s">
        <v>146</v>
      </c>
      <c r="E344" s="101" t="s">
        <v>147</v>
      </c>
      <c r="F344" s="101" t="s">
        <v>148</v>
      </c>
      <c r="G344" s="165" t="s">
        <v>149</v>
      </c>
      <c r="H344" s="175"/>
      <c r="I344" s="167"/>
      <c r="J344" s="167"/>
      <c r="K344" s="167"/>
      <c r="L344" s="167"/>
      <c r="M344" s="167"/>
      <c r="N344" s="167"/>
      <c r="O344" s="167"/>
      <c r="P344" s="167"/>
      <c r="Q344" s="167"/>
      <c r="R344" s="193"/>
    </row>
    <row r="345" spans="1:18" ht="13.8" thickBot="1" x14ac:dyDescent="0.3">
      <c r="A345" s="374" t="s">
        <v>74</v>
      </c>
      <c r="B345" s="84" t="s">
        <v>25</v>
      </c>
      <c r="C345" s="108">
        <f>'[2]лето - осень'!C416</f>
        <v>200</v>
      </c>
      <c r="D345" s="101">
        <f>'[2]лето - осень'!D416</f>
        <v>3.17</v>
      </c>
      <c r="E345" s="101">
        <f>'[2]лето - осень'!E416</f>
        <v>2.68</v>
      </c>
      <c r="F345" s="101" t="s">
        <v>108</v>
      </c>
      <c r="G345" s="165" t="s">
        <v>79</v>
      </c>
      <c r="H345" s="175"/>
      <c r="I345" s="167"/>
      <c r="J345" s="167"/>
      <c r="K345" s="167"/>
      <c r="L345" s="167"/>
      <c r="M345" s="167"/>
      <c r="N345" s="167"/>
      <c r="O345" s="167"/>
      <c r="P345" s="167"/>
      <c r="Q345" s="167"/>
      <c r="R345" s="193"/>
    </row>
    <row r="346" spans="1:18" ht="13.8" thickBot="1" x14ac:dyDescent="0.3">
      <c r="A346" s="374" t="s">
        <v>44</v>
      </c>
      <c r="B346" s="110" t="s">
        <v>19</v>
      </c>
      <c r="C346" s="90">
        <v>60</v>
      </c>
      <c r="D346" s="89">
        <v>4.74</v>
      </c>
      <c r="E346" s="89">
        <v>0.6</v>
      </c>
      <c r="F346" s="89">
        <v>28.98</v>
      </c>
      <c r="G346" s="149">
        <v>141</v>
      </c>
      <c r="H346" s="180"/>
      <c r="I346" s="159"/>
      <c r="J346" s="159"/>
      <c r="K346" s="159"/>
      <c r="L346" s="159"/>
      <c r="M346" s="159"/>
      <c r="N346" s="159"/>
      <c r="O346" s="159"/>
      <c r="P346" s="159"/>
      <c r="Q346" s="159"/>
      <c r="R346" s="176"/>
    </row>
    <row r="347" spans="1:18" ht="13.8" thickBot="1" x14ac:dyDescent="0.3">
      <c r="A347" s="374" t="s">
        <v>44</v>
      </c>
      <c r="B347" s="110" t="s">
        <v>21</v>
      </c>
      <c r="C347" s="101">
        <f>C293</f>
        <v>40</v>
      </c>
      <c r="D347" s="101">
        <v>2.2400000000000002</v>
      </c>
      <c r="E347" s="101">
        <v>0.44</v>
      </c>
      <c r="F347" s="101">
        <v>19.760000000000002</v>
      </c>
      <c r="G347" s="165">
        <v>92.02</v>
      </c>
      <c r="H347" s="175"/>
      <c r="I347" s="167"/>
      <c r="J347" s="167"/>
      <c r="K347" s="167"/>
      <c r="L347" s="167"/>
      <c r="M347" s="167"/>
      <c r="N347" s="167"/>
      <c r="O347" s="167"/>
      <c r="P347" s="167"/>
      <c r="Q347" s="167"/>
      <c r="R347" s="193"/>
    </row>
    <row r="348" spans="1:18" ht="13.8" thickBot="1" x14ac:dyDescent="0.3">
      <c r="A348" s="30"/>
      <c r="B348" s="31"/>
      <c r="C348" s="89"/>
      <c r="D348" s="89">
        <f>SUM(D341:D347)</f>
        <v>25.57</v>
      </c>
      <c r="E348" s="89"/>
      <c r="F348" s="89"/>
      <c r="G348" s="149"/>
      <c r="H348" s="180"/>
      <c r="I348" s="159"/>
      <c r="J348" s="159"/>
      <c r="K348" s="159"/>
      <c r="L348" s="159"/>
      <c r="M348" s="159"/>
      <c r="N348" s="159"/>
      <c r="O348" s="159"/>
      <c r="P348" s="159"/>
      <c r="Q348" s="159"/>
      <c r="R348" s="176"/>
    </row>
    <row r="349" spans="1:18" ht="13.8" thickBot="1" x14ac:dyDescent="0.3">
      <c r="A349" s="245"/>
      <c r="B349" s="246" t="s">
        <v>37</v>
      </c>
      <c r="C349" s="247">
        <v>695</v>
      </c>
      <c r="D349" s="247">
        <v>57.84</v>
      </c>
      <c r="E349" s="247">
        <v>36.36</v>
      </c>
      <c r="F349" s="247">
        <v>118.85</v>
      </c>
      <c r="G349" s="251">
        <v>933.12</v>
      </c>
      <c r="H349" s="181"/>
      <c r="I349" s="160"/>
      <c r="J349" s="160"/>
      <c r="K349" s="160"/>
      <c r="L349" s="160"/>
      <c r="M349" s="160"/>
      <c r="N349" s="160"/>
      <c r="O349" s="160"/>
      <c r="P349" s="160"/>
      <c r="Q349" s="160"/>
      <c r="R349" s="182"/>
    </row>
    <row r="350" spans="1:18" ht="13.8" thickBot="1" x14ac:dyDescent="0.3">
      <c r="A350" s="30"/>
      <c r="B350" s="2"/>
      <c r="C350" s="89"/>
      <c r="D350" s="89"/>
      <c r="E350" s="100"/>
      <c r="F350" s="100"/>
      <c r="G350" s="151"/>
      <c r="H350" s="183"/>
      <c r="I350" s="161"/>
      <c r="J350" s="161"/>
      <c r="K350" s="161"/>
      <c r="L350" s="161"/>
      <c r="M350" s="161"/>
      <c r="N350" s="161"/>
      <c r="O350" s="161"/>
      <c r="P350" s="161"/>
      <c r="Q350" s="161"/>
      <c r="R350" s="184"/>
    </row>
    <row r="351" spans="1:18" ht="13.8" thickBot="1" x14ac:dyDescent="0.3">
      <c r="A351" s="370"/>
      <c r="B351" s="63" t="s">
        <v>8</v>
      </c>
      <c r="C351" s="89"/>
      <c r="D351" s="89"/>
      <c r="E351" s="89"/>
      <c r="F351" s="89"/>
      <c r="G351" s="149"/>
      <c r="H351" s="180"/>
      <c r="I351" s="159"/>
      <c r="J351" s="159"/>
      <c r="K351" s="159"/>
      <c r="L351" s="159"/>
      <c r="M351" s="159"/>
      <c r="N351" s="159"/>
      <c r="O351" s="159"/>
      <c r="P351" s="159"/>
      <c r="Q351" s="159"/>
      <c r="R351" s="176"/>
    </row>
    <row r="352" spans="1:18" ht="27" thickBot="1" x14ac:dyDescent="0.3">
      <c r="A352" s="374" t="s">
        <v>44</v>
      </c>
      <c r="B352" s="84" t="s">
        <v>116</v>
      </c>
      <c r="C352" s="90" t="s">
        <v>80</v>
      </c>
      <c r="D352" s="89">
        <v>3.1</v>
      </c>
      <c r="E352" s="89">
        <v>0.2</v>
      </c>
      <c r="F352" s="89">
        <v>6.5</v>
      </c>
      <c r="G352" s="149">
        <v>40.22</v>
      </c>
      <c r="H352" s="180"/>
      <c r="I352" s="159"/>
      <c r="J352" s="159"/>
      <c r="K352" s="159"/>
      <c r="L352" s="159"/>
      <c r="M352" s="159"/>
      <c r="N352" s="159"/>
      <c r="O352" s="159"/>
      <c r="P352" s="159"/>
      <c r="Q352" s="159"/>
      <c r="R352" s="176"/>
    </row>
    <row r="353" spans="1:18" ht="14.25" customHeight="1" thickBot="1" x14ac:dyDescent="0.3">
      <c r="A353" s="385">
        <v>82</v>
      </c>
      <c r="B353" s="118" t="s">
        <v>75</v>
      </c>
      <c r="C353" s="108">
        <v>250</v>
      </c>
      <c r="D353" s="101">
        <v>1.8</v>
      </c>
      <c r="E353" s="101">
        <v>4.92</v>
      </c>
      <c r="F353" s="101">
        <v>10.9</v>
      </c>
      <c r="G353" s="165">
        <v>103.75</v>
      </c>
      <c r="H353" s="175"/>
      <c r="I353" s="167"/>
      <c r="J353" s="167"/>
      <c r="K353" s="167"/>
      <c r="L353" s="167"/>
      <c r="M353" s="167"/>
      <c r="N353" s="167"/>
      <c r="O353" s="167"/>
      <c r="P353" s="167"/>
      <c r="Q353" s="167"/>
      <c r="R353" s="193"/>
    </row>
    <row r="354" spans="1:18" ht="15.75" customHeight="1" thickBot="1" x14ac:dyDescent="0.3">
      <c r="A354" s="378">
        <v>262</v>
      </c>
      <c r="B354" s="59" t="s">
        <v>76</v>
      </c>
      <c r="C354" s="90">
        <v>100</v>
      </c>
      <c r="D354" s="89">
        <v>13.08</v>
      </c>
      <c r="E354" s="89">
        <v>9.18</v>
      </c>
      <c r="F354" s="89">
        <v>2.85</v>
      </c>
      <c r="G354" s="149">
        <v>152</v>
      </c>
      <c r="H354" s="180"/>
      <c r="I354" s="159"/>
      <c r="J354" s="159"/>
      <c r="K354" s="159"/>
      <c r="L354" s="159"/>
      <c r="M354" s="159"/>
      <c r="N354" s="159"/>
      <c r="O354" s="159"/>
      <c r="P354" s="159"/>
      <c r="Q354" s="159"/>
      <c r="R354" s="176"/>
    </row>
    <row r="355" spans="1:18" ht="13.8" thickBot="1" x14ac:dyDescent="0.3">
      <c r="A355" s="378">
        <v>171</v>
      </c>
      <c r="B355" s="59" t="s">
        <v>77</v>
      </c>
      <c r="C355" s="90">
        <v>190</v>
      </c>
      <c r="D355" s="89">
        <v>5.9</v>
      </c>
      <c r="E355" s="89">
        <v>9.3699999999999992</v>
      </c>
      <c r="F355" s="89">
        <v>38.200000000000003</v>
      </c>
      <c r="G355" s="149">
        <v>260.10000000000002</v>
      </c>
      <c r="H355" s="180"/>
      <c r="I355" s="159"/>
      <c r="J355" s="159"/>
      <c r="K355" s="159"/>
      <c r="L355" s="159"/>
      <c r="M355" s="159"/>
      <c r="N355" s="159"/>
      <c r="O355" s="159"/>
      <c r="P355" s="159"/>
      <c r="Q355" s="159"/>
      <c r="R355" s="176"/>
    </row>
    <row r="356" spans="1:18" ht="13.8" thickBot="1" x14ac:dyDescent="0.3">
      <c r="A356" s="386">
        <v>349</v>
      </c>
      <c r="B356" s="114" t="s">
        <v>155</v>
      </c>
      <c r="C356" s="90">
        <v>200</v>
      </c>
      <c r="D356" s="89">
        <v>0.66</v>
      </c>
      <c r="E356" s="89">
        <v>0.09</v>
      </c>
      <c r="F356" s="89">
        <v>32.01</v>
      </c>
      <c r="G356" s="149">
        <v>132.80000000000001</v>
      </c>
      <c r="H356" s="180"/>
      <c r="I356" s="159"/>
      <c r="J356" s="159"/>
      <c r="K356" s="159"/>
      <c r="L356" s="159"/>
      <c r="M356" s="159"/>
      <c r="N356" s="159"/>
      <c r="O356" s="159"/>
      <c r="P356" s="159"/>
      <c r="Q356" s="159"/>
      <c r="R356" s="176"/>
    </row>
    <row r="357" spans="1:18" ht="13.8" thickBot="1" x14ac:dyDescent="0.3">
      <c r="A357" s="374" t="s">
        <v>44</v>
      </c>
      <c r="B357" s="84" t="s">
        <v>19</v>
      </c>
      <c r="C357" s="90">
        <v>60</v>
      </c>
      <c r="D357" s="89">
        <v>4.74</v>
      </c>
      <c r="E357" s="89">
        <v>0.6</v>
      </c>
      <c r="F357" s="89">
        <v>28.98</v>
      </c>
      <c r="G357" s="149">
        <v>141</v>
      </c>
      <c r="H357" s="180"/>
      <c r="I357" s="159"/>
      <c r="J357" s="159"/>
      <c r="K357" s="159"/>
      <c r="L357" s="159"/>
      <c r="M357" s="159"/>
      <c r="N357" s="159"/>
      <c r="O357" s="159"/>
      <c r="P357" s="159"/>
      <c r="Q357" s="159"/>
      <c r="R357" s="176"/>
    </row>
    <row r="358" spans="1:18" ht="13.8" thickBot="1" x14ac:dyDescent="0.3">
      <c r="A358" s="374" t="s">
        <v>44</v>
      </c>
      <c r="B358" s="84" t="s">
        <v>21</v>
      </c>
      <c r="C358" s="90">
        <v>40</v>
      </c>
      <c r="D358" s="89">
        <v>2.2400000000000002</v>
      </c>
      <c r="E358" s="89">
        <v>0.44</v>
      </c>
      <c r="F358" s="89">
        <v>19.760000000000002</v>
      </c>
      <c r="G358" s="149">
        <v>92.02</v>
      </c>
      <c r="H358" s="180"/>
      <c r="I358" s="159"/>
      <c r="J358" s="159"/>
      <c r="K358" s="159"/>
      <c r="L358" s="159"/>
      <c r="M358" s="159"/>
      <c r="N358" s="159"/>
      <c r="O358" s="159"/>
      <c r="P358" s="159"/>
      <c r="Q358" s="159"/>
      <c r="R358" s="176"/>
    </row>
    <row r="359" spans="1:18" ht="13.8" thickBot="1" x14ac:dyDescent="0.3">
      <c r="A359" s="30"/>
      <c r="B359" s="41"/>
      <c r="C359" s="89"/>
      <c r="D359" s="89"/>
      <c r="E359" s="89"/>
      <c r="F359" s="89"/>
      <c r="G359" s="149"/>
      <c r="H359" s="180"/>
      <c r="I359" s="159"/>
      <c r="J359" s="159"/>
      <c r="K359" s="159"/>
      <c r="L359" s="159"/>
      <c r="M359" s="159"/>
      <c r="N359" s="159"/>
      <c r="O359" s="159"/>
      <c r="P359" s="159"/>
      <c r="Q359" s="159"/>
      <c r="R359" s="176"/>
    </row>
    <row r="360" spans="1:18" ht="13.8" thickBot="1" x14ac:dyDescent="0.3">
      <c r="A360" s="260"/>
      <c r="B360" s="256" t="s">
        <v>41</v>
      </c>
      <c r="C360" s="247">
        <v>940</v>
      </c>
      <c r="D360" s="247">
        <f>SUM(D352:D359)</f>
        <v>31.520000000000003</v>
      </c>
      <c r="E360" s="247">
        <f>SUM(E352:E359)</f>
        <v>24.800000000000004</v>
      </c>
      <c r="F360" s="247">
        <f>SUM(F352:F359)</f>
        <v>139.20000000000002</v>
      </c>
      <c r="G360" s="251">
        <f>SUM(G352:G359)</f>
        <v>921.8900000000001</v>
      </c>
      <c r="H360" s="181"/>
      <c r="I360" s="160"/>
      <c r="J360" s="160"/>
      <c r="K360" s="160"/>
      <c r="L360" s="160"/>
      <c r="M360" s="160"/>
      <c r="N360" s="160"/>
      <c r="O360" s="160"/>
      <c r="P360" s="160"/>
      <c r="Q360" s="160"/>
      <c r="R360" s="182"/>
    </row>
    <row r="361" spans="1:18" ht="14.4" hidden="1" thickBot="1" x14ac:dyDescent="0.35">
      <c r="A361" s="91"/>
      <c r="B361" s="92" t="s">
        <v>6</v>
      </c>
      <c r="C361" s="93"/>
      <c r="D361" s="93">
        <v>77</v>
      </c>
      <c r="E361" s="94">
        <v>79</v>
      </c>
      <c r="F361" s="94">
        <v>335</v>
      </c>
      <c r="G361" s="152">
        <v>2350</v>
      </c>
      <c r="H361" s="185"/>
      <c r="I361" s="162"/>
      <c r="J361" s="162"/>
      <c r="K361" s="162"/>
      <c r="L361" s="162"/>
      <c r="M361" s="162"/>
      <c r="N361" s="162"/>
      <c r="O361" s="162"/>
      <c r="P361" s="162"/>
      <c r="Q361" s="162"/>
      <c r="R361" s="186"/>
    </row>
    <row r="362" spans="1:18" ht="14.4" hidden="1" thickBot="1" x14ac:dyDescent="0.35">
      <c r="A362" s="95"/>
      <c r="B362" s="96" t="s">
        <v>7</v>
      </c>
      <c r="C362" s="97"/>
      <c r="D362" s="97" t="e">
        <f>#REF!-D361</f>
        <v>#REF!</v>
      </c>
      <c r="E362" s="97" t="e">
        <f>#REF!-E361</f>
        <v>#REF!</v>
      </c>
      <c r="F362" s="97" t="e">
        <f>#REF!-F361</f>
        <v>#REF!</v>
      </c>
      <c r="G362" s="153" t="e">
        <f>#REF!-G361</f>
        <v>#REF!</v>
      </c>
      <c r="H362" s="187"/>
      <c r="I362" s="163"/>
      <c r="J362" s="163"/>
      <c r="K362" s="163"/>
      <c r="L362" s="163"/>
      <c r="M362" s="163"/>
      <c r="N362" s="163"/>
      <c r="O362" s="163"/>
      <c r="P362" s="163"/>
      <c r="Q362" s="163"/>
      <c r="R362" s="188"/>
    </row>
    <row r="363" spans="1:18" ht="13.8" thickBot="1" x14ac:dyDescent="0.3">
      <c r="A363" s="30"/>
      <c r="B363" s="2"/>
      <c r="C363" s="3"/>
      <c r="D363" s="3"/>
      <c r="E363" s="4"/>
      <c r="F363" s="4"/>
      <c r="G363" s="154"/>
      <c r="H363" s="189"/>
      <c r="I363" s="164"/>
      <c r="J363" s="164"/>
      <c r="K363" s="164"/>
      <c r="L363" s="164"/>
      <c r="M363" s="164"/>
      <c r="N363" s="164"/>
      <c r="O363" s="164"/>
      <c r="P363" s="164"/>
      <c r="Q363" s="164"/>
      <c r="R363" s="190"/>
    </row>
    <row r="364" spans="1:18" ht="13.8" thickBot="1" x14ac:dyDescent="0.3">
      <c r="A364" s="321"/>
      <c r="B364" s="322"/>
      <c r="C364" s="322"/>
      <c r="D364" s="322"/>
      <c r="E364" s="322"/>
      <c r="F364" s="322"/>
      <c r="G364" s="322"/>
      <c r="H364" s="323"/>
      <c r="I364" s="323"/>
      <c r="J364" s="323"/>
      <c r="K364" s="323"/>
      <c r="L364" s="323"/>
      <c r="M364" s="323"/>
      <c r="N364" s="323"/>
      <c r="O364" s="323"/>
      <c r="P364" s="323"/>
      <c r="Q364" s="323"/>
      <c r="R364" s="323"/>
    </row>
    <row r="365" spans="1:18" ht="13.8" thickBot="1" x14ac:dyDescent="0.3">
      <c r="A365" s="322"/>
      <c r="B365" s="322"/>
      <c r="C365" s="322"/>
      <c r="D365" s="322"/>
      <c r="E365" s="322"/>
      <c r="F365" s="322"/>
      <c r="G365" s="322"/>
      <c r="H365" s="322"/>
      <c r="I365" s="322"/>
      <c r="J365" s="322"/>
      <c r="K365" s="322"/>
      <c r="L365" s="322"/>
      <c r="M365" s="322"/>
      <c r="N365" s="322"/>
      <c r="O365" s="322"/>
      <c r="P365" s="322"/>
      <c r="Q365" s="322"/>
      <c r="R365" s="322"/>
    </row>
    <row r="366" spans="1:18" ht="15.6" x14ac:dyDescent="0.3">
      <c r="A366" s="53" t="s">
        <v>59</v>
      </c>
      <c r="B366" s="122" t="s">
        <v>58</v>
      </c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</row>
    <row r="367" spans="1:18" x14ac:dyDescent="0.25">
      <c r="A367" s="53" t="s">
        <v>14</v>
      </c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25">
      <c r="A368" s="53" t="s">
        <v>114</v>
      </c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25">
      <c r="A369" s="53" t="s">
        <v>160</v>
      </c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3.8" thickBot="1" x14ac:dyDescent="0.3">
      <c r="A370" s="14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5.75" customHeight="1" thickBot="1" x14ac:dyDescent="0.3">
      <c r="A371" s="276" t="s">
        <v>10</v>
      </c>
      <c r="B371" s="47" t="s">
        <v>2</v>
      </c>
      <c r="C371" s="279" t="s">
        <v>3</v>
      </c>
      <c r="D371" s="281" t="s">
        <v>1</v>
      </c>
      <c r="E371" s="282"/>
      <c r="F371" s="283"/>
      <c r="G371" s="298" t="s">
        <v>4</v>
      </c>
      <c r="H371" s="301"/>
      <c r="I371" s="302"/>
      <c r="J371" s="302"/>
      <c r="K371" s="302"/>
      <c r="L371" s="302"/>
      <c r="M371" s="305"/>
      <c r="N371" s="305"/>
      <c r="O371" s="305"/>
      <c r="P371" s="305"/>
      <c r="Q371" s="305"/>
      <c r="R371" s="306"/>
    </row>
    <row r="372" spans="1:18" ht="16.5" customHeight="1" thickBot="1" x14ac:dyDescent="0.3">
      <c r="A372" s="277"/>
      <c r="B372" s="47" t="s">
        <v>5</v>
      </c>
      <c r="C372" s="280"/>
      <c r="D372" s="284"/>
      <c r="E372" s="285"/>
      <c r="F372" s="286"/>
      <c r="G372" s="299"/>
      <c r="H372" s="303"/>
      <c r="I372" s="304"/>
      <c r="J372" s="304"/>
      <c r="K372" s="304"/>
      <c r="L372" s="304"/>
      <c r="M372" s="307"/>
      <c r="N372" s="307"/>
      <c r="O372" s="307"/>
      <c r="P372" s="307"/>
      <c r="Q372" s="307"/>
      <c r="R372" s="308"/>
    </row>
    <row r="373" spans="1:18" ht="13.8" thickBot="1" x14ac:dyDescent="0.3">
      <c r="A373" s="278"/>
      <c r="B373" s="17"/>
      <c r="C373" s="39" t="s">
        <v>0</v>
      </c>
      <c r="D373" s="294" t="s">
        <v>0</v>
      </c>
      <c r="E373" s="295"/>
      <c r="F373" s="296"/>
      <c r="G373" s="300"/>
      <c r="H373" s="290"/>
      <c r="I373" s="291"/>
      <c r="J373" s="291"/>
      <c r="K373" s="291"/>
      <c r="L373" s="291"/>
      <c r="M373" s="292"/>
      <c r="N373" s="292"/>
      <c r="O373" s="292"/>
      <c r="P373" s="292"/>
      <c r="Q373" s="292"/>
      <c r="R373" s="293"/>
    </row>
    <row r="374" spans="1:18" ht="13.8" thickBot="1" x14ac:dyDescent="0.3">
      <c r="A374" s="17"/>
      <c r="B374" s="17"/>
      <c r="C374" s="17"/>
      <c r="D374" s="45" t="s">
        <v>32</v>
      </c>
      <c r="E374" s="45" t="s">
        <v>33</v>
      </c>
      <c r="F374" s="46" t="s">
        <v>34</v>
      </c>
      <c r="G374" s="147" t="s">
        <v>35</v>
      </c>
      <c r="H374" s="171"/>
      <c r="I374" s="155"/>
      <c r="J374" s="155"/>
      <c r="K374" s="155"/>
      <c r="L374" s="155"/>
      <c r="M374" s="155"/>
      <c r="N374" s="156"/>
      <c r="O374" s="155"/>
      <c r="P374" s="155"/>
      <c r="Q374" s="157"/>
      <c r="R374" s="172"/>
    </row>
    <row r="375" spans="1:18" ht="13.8" thickBot="1" x14ac:dyDescent="0.3">
      <c r="A375" s="372"/>
      <c r="B375" s="137" t="s">
        <v>9</v>
      </c>
      <c r="C375" s="25"/>
      <c r="D375" s="26"/>
      <c r="E375" s="26"/>
      <c r="F375" s="26"/>
      <c r="G375" s="148"/>
      <c r="H375" s="173"/>
      <c r="I375" s="158"/>
      <c r="J375" s="158"/>
      <c r="K375" s="158"/>
      <c r="L375" s="158"/>
      <c r="M375" s="142"/>
      <c r="N375" s="142"/>
      <c r="O375" s="142"/>
      <c r="P375" s="142"/>
      <c r="Q375" s="158"/>
      <c r="R375" s="174"/>
    </row>
    <row r="376" spans="1:18" ht="13.8" thickBot="1" x14ac:dyDescent="0.3">
      <c r="A376" s="374" t="s">
        <v>98</v>
      </c>
      <c r="B376" s="84" t="s">
        <v>97</v>
      </c>
      <c r="C376" s="90">
        <v>250</v>
      </c>
      <c r="D376" s="101" t="s">
        <v>99</v>
      </c>
      <c r="E376" s="101" t="s">
        <v>100</v>
      </c>
      <c r="F376" s="101" t="s">
        <v>101</v>
      </c>
      <c r="G376" s="165" t="s">
        <v>102</v>
      </c>
      <c r="H376" s="175"/>
      <c r="I376" s="167"/>
      <c r="J376" s="167"/>
      <c r="K376" s="167"/>
      <c r="L376" s="167"/>
      <c r="M376" s="168"/>
      <c r="N376" s="168"/>
      <c r="O376" s="168"/>
      <c r="P376" s="168"/>
      <c r="Q376" s="159"/>
      <c r="R376" s="176"/>
    </row>
    <row r="377" spans="1:18" ht="13.8" thickBot="1" x14ac:dyDescent="0.3">
      <c r="A377" s="144">
        <v>376</v>
      </c>
      <c r="B377" s="84" t="s">
        <v>73</v>
      </c>
      <c r="C377" s="111">
        <v>13.333333333333334</v>
      </c>
      <c r="D377" s="101" t="s">
        <v>36</v>
      </c>
      <c r="E377" s="101" t="s">
        <v>110</v>
      </c>
      <c r="F377" s="101" t="s">
        <v>151</v>
      </c>
      <c r="G377" s="165">
        <v>60</v>
      </c>
      <c r="H377" s="175"/>
      <c r="I377" s="167"/>
      <c r="J377" s="167"/>
      <c r="K377" s="167"/>
      <c r="L377" s="167"/>
      <c r="M377" s="168"/>
      <c r="N377" s="168"/>
      <c r="O377" s="168"/>
      <c r="P377" s="168"/>
      <c r="Q377" s="159"/>
      <c r="R377" s="176"/>
    </row>
    <row r="378" spans="1:18" ht="27" thickBot="1" x14ac:dyDescent="0.3">
      <c r="A378" s="144" t="s">
        <v>124</v>
      </c>
      <c r="B378" s="84" t="s">
        <v>118</v>
      </c>
      <c r="C378" s="86">
        <v>100</v>
      </c>
      <c r="D378" s="34">
        <v>4.7</v>
      </c>
      <c r="E378" s="34">
        <v>9.4</v>
      </c>
      <c r="F378" s="34">
        <v>7.2</v>
      </c>
      <c r="G378" s="166">
        <v>131.9</v>
      </c>
      <c r="H378" s="177"/>
      <c r="I378" s="169"/>
      <c r="J378" s="169"/>
      <c r="K378" s="169"/>
      <c r="L378" s="169"/>
      <c r="M378" s="169"/>
      <c r="N378" s="158"/>
      <c r="O378" s="169"/>
      <c r="P378" s="169"/>
      <c r="Q378" s="169"/>
      <c r="R378" s="178"/>
    </row>
    <row r="379" spans="1:18" ht="13.8" thickBot="1" x14ac:dyDescent="0.3">
      <c r="A379" s="144" t="s">
        <v>44</v>
      </c>
      <c r="B379" s="84" t="s">
        <v>19</v>
      </c>
      <c r="C379" s="111">
        <v>40</v>
      </c>
      <c r="D379" s="101">
        <v>3.16</v>
      </c>
      <c r="E379" s="101">
        <v>0.4</v>
      </c>
      <c r="F379" s="101">
        <v>19.32</v>
      </c>
      <c r="G379" s="165" t="s">
        <v>152</v>
      </c>
      <c r="H379" s="175"/>
      <c r="I379" s="167"/>
      <c r="J379" s="167"/>
      <c r="K379" s="167"/>
      <c r="L379" s="167"/>
      <c r="M379" s="170"/>
      <c r="N379" s="170"/>
      <c r="O379" s="170"/>
      <c r="P379" s="170"/>
      <c r="Q379" s="170"/>
      <c r="R379" s="179"/>
    </row>
    <row r="380" spans="1:18" ht="13.8" thickBot="1" x14ac:dyDescent="0.3">
      <c r="A380" s="144" t="s">
        <v>44</v>
      </c>
      <c r="B380" s="84" t="s">
        <v>21</v>
      </c>
      <c r="C380" s="90">
        <v>25</v>
      </c>
      <c r="D380" s="101">
        <v>1.4</v>
      </c>
      <c r="E380" s="101">
        <v>0.28000000000000003</v>
      </c>
      <c r="F380" s="101">
        <v>12.35</v>
      </c>
      <c r="G380" s="165">
        <v>57.5</v>
      </c>
      <c r="H380" s="175"/>
      <c r="I380" s="167"/>
      <c r="J380" s="167"/>
      <c r="K380" s="167"/>
      <c r="L380" s="167"/>
      <c r="M380" s="159"/>
      <c r="N380" s="159"/>
      <c r="O380" s="159"/>
      <c r="P380" s="159"/>
      <c r="Q380" s="159"/>
      <c r="R380" s="176"/>
    </row>
    <row r="381" spans="1:18" ht="13.8" thickBot="1" x14ac:dyDescent="0.3">
      <c r="A381" s="107"/>
      <c r="B381" s="110"/>
      <c r="C381" s="90"/>
      <c r="D381" s="101"/>
      <c r="E381" s="101"/>
      <c r="F381" s="101"/>
      <c r="G381" s="165"/>
      <c r="H381" s="180"/>
      <c r="I381" s="159"/>
      <c r="J381" s="159"/>
      <c r="K381" s="159"/>
      <c r="L381" s="159"/>
      <c r="M381" s="159"/>
      <c r="N381" s="159"/>
      <c r="O381" s="159"/>
      <c r="P381" s="159"/>
      <c r="Q381" s="159"/>
      <c r="R381" s="176"/>
    </row>
    <row r="382" spans="1:18" ht="13.8" thickBot="1" x14ac:dyDescent="0.3">
      <c r="A382" s="245"/>
      <c r="B382" s="246" t="s">
        <v>37</v>
      </c>
      <c r="C382" s="247">
        <f>SUM(C376:C381)</f>
        <v>428.33333333333331</v>
      </c>
      <c r="D382" s="253" t="s">
        <v>153</v>
      </c>
      <c r="E382" s="247">
        <v>23.2</v>
      </c>
      <c r="F382" s="247">
        <v>98.57</v>
      </c>
      <c r="G382" s="251">
        <v>725.1</v>
      </c>
      <c r="H382" s="181"/>
      <c r="I382" s="160"/>
      <c r="J382" s="160"/>
      <c r="K382" s="160"/>
      <c r="L382" s="160"/>
      <c r="M382" s="160"/>
      <c r="N382" s="160"/>
      <c r="O382" s="160"/>
      <c r="P382" s="160"/>
      <c r="Q382" s="160"/>
      <c r="R382" s="182"/>
    </row>
    <row r="383" spans="1:18" ht="13.8" thickBot="1" x14ac:dyDescent="0.3">
      <c r="A383" s="30"/>
      <c r="B383" s="2"/>
      <c r="C383" s="89"/>
      <c r="D383" s="101"/>
      <c r="E383" s="100"/>
      <c r="F383" s="100"/>
      <c r="G383" s="151"/>
      <c r="H383" s="183"/>
      <c r="I383" s="161"/>
      <c r="J383" s="161"/>
      <c r="K383" s="161"/>
      <c r="L383" s="161"/>
      <c r="M383" s="161"/>
      <c r="N383" s="161"/>
      <c r="O383" s="161"/>
      <c r="P383" s="161"/>
      <c r="Q383" s="161"/>
      <c r="R383" s="184"/>
    </row>
    <row r="384" spans="1:18" ht="13.8" thickBot="1" x14ac:dyDescent="0.3">
      <c r="A384" s="370"/>
      <c r="B384" s="63" t="s">
        <v>8</v>
      </c>
      <c r="C384" s="89"/>
      <c r="D384" s="89"/>
      <c r="E384" s="89"/>
      <c r="F384" s="89"/>
      <c r="G384" s="149"/>
      <c r="H384" s="180"/>
      <c r="I384" s="159"/>
      <c r="J384" s="159"/>
      <c r="K384" s="159"/>
      <c r="L384" s="159"/>
      <c r="M384" s="159"/>
      <c r="N384" s="159"/>
      <c r="O384" s="159"/>
      <c r="P384" s="159"/>
      <c r="Q384" s="159"/>
      <c r="R384" s="176"/>
    </row>
    <row r="385" spans="1:18" ht="13.8" thickBot="1" x14ac:dyDescent="0.3">
      <c r="A385" s="374" t="s">
        <v>44</v>
      </c>
      <c r="B385" s="84" t="s">
        <v>123</v>
      </c>
      <c r="C385" s="90">
        <v>100</v>
      </c>
      <c r="D385" s="89">
        <v>1</v>
      </c>
      <c r="E385" s="89">
        <v>7</v>
      </c>
      <c r="F385" s="89">
        <v>7</v>
      </c>
      <c r="G385" s="149">
        <v>97</v>
      </c>
      <c r="H385" s="180"/>
      <c r="I385" s="159"/>
      <c r="J385" s="159"/>
      <c r="K385" s="159"/>
      <c r="L385" s="159"/>
      <c r="M385" s="159"/>
      <c r="N385" s="159"/>
      <c r="O385" s="159"/>
      <c r="P385" s="159"/>
      <c r="Q385" s="159"/>
      <c r="R385" s="176"/>
    </row>
    <row r="386" spans="1:18" ht="19.2" customHeight="1" thickBot="1" x14ac:dyDescent="0.3">
      <c r="A386" s="374" t="s">
        <v>127</v>
      </c>
      <c r="B386" s="84" t="s">
        <v>175</v>
      </c>
      <c r="C386" s="90">
        <f>[1]меню!C460</f>
        <v>250</v>
      </c>
      <c r="D386" s="89">
        <v>2.02</v>
      </c>
      <c r="E386" s="89">
        <v>5.0999999999999996</v>
      </c>
      <c r="F386" s="89">
        <v>11.98</v>
      </c>
      <c r="G386" s="149">
        <v>107.25</v>
      </c>
      <c r="H386" s="180"/>
      <c r="I386" s="159"/>
      <c r="J386" s="159"/>
      <c r="K386" s="159"/>
      <c r="L386" s="159"/>
      <c r="M386" s="159"/>
      <c r="N386" s="159"/>
      <c r="O386" s="159"/>
      <c r="P386" s="159"/>
      <c r="Q386" s="159"/>
      <c r="R386" s="176"/>
    </row>
    <row r="387" spans="1:18" ht="27" thickBot="1" x14ac:dyDescent="0.3">
      <c r="A387" s="374" t="s">
        <v>62</v>
      </c>
      <c r="B387" s="84" t="s">
        <v>63</v>
      </c>
      <c r="C387" s="90">
        <v>110</v>
      </c>
      <c r="D387" s="89">
        <v>13.72</v>
      </c>
      <c r="E387" s="89">
        <v>20.5</v>
      </c>
      <c r="F387" s="89">
        <v>8.1</v>
      </c>
      <c r="G387" s="149">
        <v>272</v>
      </c>
      <c r="H387" s="180"/>
      <c r="I387" s="159"/>
      <c r="J387" s="159"/>
      <c r="K387" s="159"/>
      <c r="L387" s="159"/>
      <c r="M387" s="159"/>
      <c r="N387" s="159"/>
      <c r="O387" s="159"/>
      <c r="P387" s="159"/>
      <c r="Q387" s="159"/>
      <c r="R387" s="176"/>
    </row>
    <row r="388" spans="1:18" ht="27" thickBot="1" x14ac:dyDescent="0.3">
      <c r="A388" s="374" t="s">
        <v>64</v>
      </c>
      <c r="B388" s="84" t="s">
        <v>65</v>
      </c>
      <c r="C388" s="90">
        <v>185</v>
      </c>
      <c r="D388" s="89">
        <v>6.7</v>
      </c>
      <c r="E388" s="89">
        <v>7.14</v>
      </c>
      <c r="F388" s="89">
        <v>37.56</v>
      </c>
      <c r="G388" s="149">
        <v>241.4</v>
      </c>
      <c r="H388" s="180"/>
      <c r="I388" s="159"/>
      <c r="J388" s="159"/>
      <c r="K388" s="159"/>
      <c r="L388" s="159"/>
      <c r="M388" s="159"/>
      <c r="N388" s="159"/>
      <c r="O388" s="159"/>
      <c r="P388" s="159"/>
      <c r="Q388" s="159"/>
      <c r="R388" s="176"/>
    </row>
    <row r="389" spans="1:18" ht="13.8" thickBot="1" x14ac:dyDescent="0.3">
      <c r="A389" s="374">
        <v>349</v>
      </c>
      <c r="B389" s="84" t="s">
        <v>155</v>
      </c>
      <c r="C389" s="90">
        <v>200</v>
      </c>
      <c r="D389" s="89">
        <v>0.66</v>
      </c>
      <c r="E389" s="89">
        <v>0.09</v>
      </c>
      <c r="F389" s="89">
        <v>32.01</v>
      </c>
      <c r="G389" s="149">
        <v>132.80000000000001</v>
      </c>
      <c r="H389" s="180"/>
      <c r="I389" s="159"/>
      <c r="J389" s="159"/>
      <c r="K389" s="159"/>
      <c r="L389" s="159"/>
      <c r="M389" s="159"/>
      <c r="N389" s="159"/>
      <c r="O389" s="159"/>
      <c r="P389" s="159"/>
      <c r="Q389" s="159"/>
      <c r="R389" s="176"/>
    </row>
    <row r="390" spans="1:18" ht="13.8" thickBot="1" x14ac:dyDescent="0.3">
      <c r="A390" s="374" t="s">
        <v>44</v>
      </c>
      <c r="B390" s="84" t="s">
        <v>19</v>
      </c>
      <c r="C390" s="90">
        <v>60</v>
      </c>
      <c r="D390" s="89">
        <v>4.74</v>
      </c>
      <c r="E390" s="89">
        <v>0.6</v>
      </c>
      <c r="F390" s="89">
        <v>28.98</v>
      </c>
      <c r="G390" s="149">
        <v>141</v>
      </c>
      <c r="H390" s="180"/>
      <c r="I390" s="159"/>
      <c r="J390" s="159"/>
      <c r="K390" s="159"/>
      <c r="L390" s="159"/>
      <c r="M390" s="159"/>
      <c r="N390" s="159"/>
      <c r="O390" s="159"/>
      <c r="P390" s="159"/>
      <c r="Q390" s="159"/>
      <c r="R390" s="176"/>
    </row>
    <row r="391" spans="1:18" ht="13.8" thickBot="1" x14ac:dyDescent="0.3">
      <c r="A391" s="374" t="s">
        <v>44</v>
      </c>
      <c r="B391" s="84" t="s">
        <v>21</v>
      </c>
      <c r="C391" s="90">
        <v>40</v>
      </c>
      <c r="D391" s="89">
        <v>2.2400000000000002</v>
      </c>
      <c r="E391" s="89">
        <v>0.44</v>
      </c>
      <c r="F391" s="89">
        <v>19.760000000000002</v>
      </c>
      <c r="G391" s="149">
        <v>92.02</v>
      </c>
      <c r="H391" s="180"/>
      <c r="I391" s="159"/>
      <c r="J391" s="159"/>
      <c r="K391" s="159"/>
      <c r="L391" s="159"/>
      <c r="M391" s="159"/>
      <c r="N391" s="159"/>
      <c r="O391" s="159"/>
      <c r="P391" s="159"/>
      <c r="Q391" s="159"/>
      <c r="R391" s="176"/>
    </row>
    <row r="392" spans="1:18" ht="13.8" thickBot="1" x14ac:dyDescent="0.3">
      <c r="A392" s="30"/>
      <c r="B392" s="41"/>
      <c r="C392" s="89"/>
      <c r="D392" s="89"/>
      <c r="E392" s="89"/>
      <c r="F392" s="89"/>
      <c r="G392" s="149"/>
      <c r="H392" s="180"/>
      <c r="I392" s="159"/>
      <c r="J392" s="159"/>
      <c r="K392" s="159"/>
      <c r="L392" s="159"/>
      <c r="M392" s="159"/>
      <c r="N392" s="159"/>
      <c r="O392" s="159"/>
      <c r="P392" s="159"/>
      <c r="Q392" s="159"/>
      <c r="R392" s="176"/>
    </row>
    <row r="393" spans="1:18" ht="13.8" thickBot="1" x14ac:dyDescent="0.3">
      <c r="A393" s="260"/>
      <c r="B393" s="256" t="s">
        <v>41</v>
      </c>
      <c r="C393" s="247">
        <v>945</v>
      </c>
      <c r="D393" s="247">
        <f>SUM(D385:D392)</f>
        <v>31.080000000000005</v>
      </c>
      <c r="E393" s="247">
        <f>SUM(E385:E392)</f>
        <v>40.870000000000005</v>
      </c>
      <c r="F393" s="247">
        <f>SUM(F385:F392)</f>
        <v>145.39000000000001</v>
      </c>
      <c r="G393" s="251">
        <f>SUM(G385:G392)</f>
        <v>1083.47</v>
      </c>
      <c r="H393" s="181"/>
      <c r="I393" s="160"/>
      <c r="J393" s="160"/>
      <c r="K393" s="160"/>
      <c r="L393" s="160"/>
      <c r="M393" s="160"/>
      <c r="N393" s="160"/>
      <c r="O393" s="160"/>
      <c r="P393" s="160"/>
      <c r="Q393" s="160"/>
      <c r="R393" s="182"/>
    </row>
    <row r="394" spans="1:18" ht="14.4" hidden="1" thickBot="1" x14ac:dyDescent="0.35">
      <c r="A394" s="91"/>
      <c r="B394" s="92" t="s">
        <v>6</v>
      </c>
      <c r="C394" s="93"/>
      <c r="D394" s="93">
        <v>77</v>
      </c>
      <c r="E394" s="94">
        <v>79</v>
      </c>
      <c r="F394" s="94">
        <v>335</v>
      </c>
      <c r="G394" s="152">
        <v>2350</v>
      </c>
      <c r="H394" s="185"/>
      <c r="I394" s="162"/>
      <c r="J394" s="162"/>
      <c r="K394" s="162"/>
      <c r="L394" s="162"/>
      <c r="M394" s="162"/>
      <c r="N394" s="162"/>
      <c r="O394" s="162"/>
      <c r="P394" s="162"/>
      <c r="Q394" s="162"/>
      <c r="R394" s="186"/>
    </row>
    <row r="395" spans="1:18" ht="14.4" hidden="1" thickBot="1" x14ac:dyDescent="0.35">
      <c r="A395" s="95"/>
      <c r="B395" s="96" t="s">
        <v>7</v>
      </c>
      <c r="C395" s="97"/>
      <c r="D395" s="97" t="e">
        <f>#REF!-D394</f>
        <v>#REF!</v>
      </c>
      <c r="E395" s="97" t="e">
        <f>#REF!-E394</f>
        <v>#REF!</v>
      </c>
      <c r="F395" s="97" t="e">
        <f>#REF!-F394</f>
        <v>#REF!</v>
      </c>
      <c r="G395" s="153" t="e">
        <f>#REF!-G394</f>
        <v>#REF!</v>
      </c>
      <c r="H395" s="187"/>
      <c r="I395" s="163"/>
      <c r="J395" s="163"/>
      <c r="K395" s="163"/>
      <c r="L395" s="163"/>
      <c r="M395" s="163"/>
      <c r="N395" s="163"/>
      <c r="O395" s="163"/>
      <c r="P395" s="163"/>
      <c r="Q395" s="163"/>
      <c r="R395" s="188"/>
    </row>
    <row r="396" spans="1:18" ht="13.8" thickBot="1" x14ac:dyDescent="0.3">
      <c r="A396" s="30"/>
      <c r="B396" s="2"/>
      <c r="C396" s="3"/>
      <c r="D396" s="3"/>
      <c r="E396" s="4"/>
      <c r="F396" s="4"/>
      <c r="G396" s="154"/>
      <c r="H396" s="189"/>
      <c r="I396" s="164"/>
      <c r="J396" s="164"/>
      <c r="K396" s="164"/>
      <c r="L396" s="164"/>
      <c r="M396" s="164"/>
      <c r="N396" s="164"/>
      <c r="O396" s="164"/>
      <c r="P396" s="164"/>
      <c r="Q396" s="164"/>
      <c r="R396" s="190"/>
    </row>
    <row r="397" spans="1:18" x14ac:dyDescent="0.25">
      <c r="A397" s="315"/>
      <c r="B397" s="288"/>
      <c r="C397" s="288"/>
      <c r="D397" s="288"/>
      <c r="E397" s="288"/>
      <c r="F397" s="288"/>
      <c r="G397" s="288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289"/>
    </row>
    <row r="398" spans="1:18" x14ac:dyDescent="0.25">
      <c r="A398" s="316"/>
      <c r="B398" s="289"/>
      <c r="C398" s="289"/>
      <c r="D398" s="289"/>
      <c r="E398" s="289"/>
      <c r="F398" s="289"/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289"/>
    </row>
    <row r="399" spans="1:18" ht="15.6" x14ac:dyDescent="0.25">
      <c r="A399" s="53" t="s">
        <v>109</v>
      </c>
      <c r="B399" s="15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</row>
    <row r="400" spans="1:18" x14ac:dyDescent="0.25">
      <c r="A400" s="53" t="s">
        <v>14</v>
      </c>
      <c r="B400" s="15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x14ac:dyDescent="0.25">
      <c r="A401" s="53" t="s">
        <v>114</v>
      </c>
      <c r="B401" s="15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</row>
    <row r="402" spans="1:18" x14ac:dyDescent="0.25">
      <c r="A402" s="53" t="s">
        <v>160</v>
      </c>
      <c r="B402" s="15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</row>
    <row r="403" spans="1:18" ht="13.8" thickBot="1" x14ac:dyDescent="0.3">
      <c r="A403" s="14"/>
      <c r="B403" s="15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13.8" thickBot="1" x14ac:dyDescent="0.3">
      <c r="A404" s="276" t="s">
        <v>10</v>
      </c>
      <c r="B404" s="47" t="s">
        <v>2</v>
      </c>
      <c r="C404" s="279" t="s">
        <v>3</v>
      </c>
      <c r="D404" s="281" t="s">
        <v>1</v>
      </c>
      <c r="E404" s="282"/>
      <c r="F404" s="283"/>
      <c r="G404" s="328" t="s">
        <v>4</v>
      </c>
      <c r="H404" s="339"/>
      <c r="I404" s="339"/>
      <c r="J404" s="339"/>
      <c r="K404" s="339"/>
      <c r="L404" s="339"/>
      <c r="M404" s="292"/>
      <c r="N404" s="292"/>
      <c r="O404" s="292"/>
      <c r="P404" s="292"/>
      <c r="Q404" s="292"/>
      <c r="R404" s="292"/>
    </row>
    <row r="405" spans="1:18" ht="13.8" thickBot="1" x14ac:dyDescent="0.3">
      <c r="A405" s="277"/>
      <c r="B405" s="47" t="s">
        <v>5</v>
      </c>
      <c r="C405" s="280"/>
      <c r="D405" s="284"/>
      <c r="E405" s="285"/>
      <c r="F405" s="286"/>
      <c r="G405" s="337"/>
      <c r="H405" s="304"/>
      <c r="I405" s="304"/>
      <c r="J405" s="304"/>
      <c r="K405" s="304"/>
      <c r="L405" s="304"/>
      <c r="M405" s="307"/>
      <c r="N405" s="307"/>
      <c r="O405" s="307"/>
      <c r="P405" s="307"/>
      <c r="Q405" s="307"/>
      <c r="R405" s="307"/>
    </row>
    <row r="406" spans="1:18" ht="13.8" thickBot="1" x14ac:dyDescent="0.3">
      <c r="A406" s="278"/>
      <c r="B406" s="17"/>
      <c r="C406" s="39" t="s">
        <v>0</v>
      </c>
      <c r="D406" s="294" t="s">
        <v>0</v>
      </c>
      <c r="E406" s="295"/>
      <c r="F406" s="296"/>
      <c r="G406" s="338"/>
      <c r="H406" s="291"/>
      <c r="I406" s="291"/>
      <c r="J406" s="291"/>
      <c r="K406" s="291"/>
      <c r="L406" s="291"/>
      <c r="M406" s="292"/>
      <c r="N406" s="292"/>
      <c r="O406" s="292"/>
      <c r="P406" s="292"/>
      <c r="Q406" s="292"/>
      <c r="R406" s="292"/>
    </row>
    <row r="407" spans="1:18" ht="13.8" thickBot="1" x14ac:dyDescent="0.3">
      <c r="A407" s="17"/>
      <c r="B407" s="17"/>
      <c r="C407" s="17"/>
      <c r="D407" s="45" t="s">
        <v>32</v>
      </c>
      <c r="E407" s="45" t="s">
        <v>33</v>
      </c>
      <c r="F407" s="46" t="s">
        <v>34</v>
      </c>
      <c r="G407" s="83" t="s">
        <v>35</v>
      </c>
      <c r="H407" s="155"/>
      <c r="I407" s="155"/>
      <c r="J407" s="155"/>
      <c r="K407" s="155"/>
      <c r="L407" s="155"/>
      <c r="M407" s="155"/>
      <c r="N407" s="156"/>
      <c r="O407" s="155"/>
      <c r="P407" s="155"/>
      <c r="Q407" s="157"/>
      <c r="R407" s="155"/>
    </row>
    <row r="408" spans="1:18" ht="13.8" thickBot="1" x14ac:dyDescent="0.3">
      <c r="A408" s="372"/>
      <c r="B408" s="57" t="s">
        <v>9</v>
      </c>
      <c r="C408" s="25"/>
      <c r="D408" s="26"/>
      <c r="E408" s="26"/>
      <c r="F408" s="26"/>
      <c r="G408" s="33"/>
      <c r="H408" s="158"/>
      <c r="I408" s="158"/>
      <c r="J408" s="158"/>
      <c r="K408" s="158"/>
      <c r="L408" s="158"/>
      <c r="M408" s="142"/>
      <c r="N408" s="142"/>
      <c r="O408" s="142"/>
      <c r="P408" s="142"/>
      <c r="Q408" s="158"/>
      <c r="R408" s="142"/>
    </row>
    <row r="409" spans="1:18" ht="13.8" thickBot="1" x14ac:dyDescent="0.3">
      <c r="A409" s="374" t="s">
        <v>44</v>
      </c>
      <c r="B409" s="84" t="s">
        <v>123</v>
      </c>
      <c r="C409" s="90">
        <v>100</v>
      </c>
      <c r="D409" s="89">
        <v>1</v>
      </c>
      <c r="E409" s="89">
        <v>7</v>
      </c>
      <c r="F409" s="89">
        <v>7</v>
      </c>
      <c r="G409" s="89">
        <v>97</v>
      </c>
      <c r="H409" s="159"/>
      <c r="I409" s="159"/>
      <c r="J409" s="159"/>
      <c r="K409" s="159"/>
      <c r="L409" s="159"/>
      <c r="M409" s="159"/>
      <c r="N409" s="159"/>
      <c r="O409" s="159"/>
      <c r="P409" s="159"/>
      <c r="Q409" s="159"/>
      <c r="R409" s="159"/>
    </row>
    <row r="410" spans="1:18" ht="13.8" thickBot="1" x14ac:dyDescent="0.3">
      <c r="A410" s="374" t="s">
        <v>53</v>
      </c>
      <c r="B410" s="84" t="s">
        <v>54</v>
      </c>
      <c r="C410" s="90">
        <v>200</v>
      </c>
      <c r="D410" s="89">
        <v>18.600000000000001</v>
      </c>
      <c r="E410" s="89">
        <v>33.1</v>
      </c>
      <c r="F410" s="89">
        <v>3.5</v>
      </c>
      <c r="G410" s="89">
        <v>386.2</v>
      </c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</row>
    <row r="411" spans="1:18" ht="13.8" thickBot="1" x14ac:dyDescent="0.3">
      <c r="A411" s="374">
        <v>382</v>
      </c>
      <c r="B411" s="84" t="s">
        <v>18</v>
      </c>
      <c r="C411" s="90">
        <v>200</v>
      </c>
      <c r="D411" s="89">
        <v>4.08</v>
      </c>
      <c r="E411" s="89">
        <v>3.54</v>
      </c>
      <c r="F411" s="89">
        <v>17.579999999999998</v>
      </c>
      <c r="G411" s="89">
        <v>118.6</v>
      </c>
      <c r="H411" s="159"/>
      <c r="I411" s="159"/>
      <c r="J411" s="159"/>
      <c r="K411" s="159"/>
      <c r="L411" s="159"/>
      <c r="M411" s="159"/>
      <c r="N411" s="159"/>
      <c r="O411" s="159"/>
      <c r="P411" s="159"/>
      <c r="Q411" s="159"/>
      <c r="R411" s="159"/>
    </row>
    <row r="412" spans="1:18" ht="13.8" thickBot="1" x14ac:dyDescent="0.3">
      <c r="A412" s="374" t="s">
        <v>44</v>
      </c>
      <c r="B412" s="84" t="s">
        <v>19</v>
      </c>
      <c r="C412" s="90">
        <v>40</v>
      </c>
      <c r="D412" s="89">
        <v>3.16</v>
      </c>
      <c r="E412" s="89">
        <v>0.4</v>
      </c>
      <c r="F412" s="89">
        <v>19.32</v>
      </c>
      <c r="G412" s="89">
        <v>94</v>
      </c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</row>
    <row r="413" spans="1:18" ht="13.8" thickBot="1" x14ac:dyDescent="0.3">
      <c r="A413" s="374" t="s">
        <v>44</v>
      </c>
      <c r="B413" s="110" t="s">
        <v>21</v>
      </c>
      <c r="C413" s="90">
        <v>45</v>
      </c>
      <c r="D413" s="89">
        <v>2.52</v>
      </c>
      <c r="E413" s="89">
        <v>0.5</v>
      </c>
      <c r="F413" s="89">
        <v>22.23</v>
      </c>
      <c r="G413" s="89">
        <v>103.51</v>
      </c>
      <c r="H413" s="159"/>
      <c r="I413" s="159"/>
      <c r="J413" s="159"/>
      <c r="K413" s="159"/>
      <c r="L413" s="159"/>
      <c r="M413" s="159"/>
      <c r="N413" s="159"/>
      <c r="O413" s="159"/>
      <c r="P413" s="159"/>
      <c r="Q413" s="159"/>
      <c r="R413" s="159"/>
    </row>
    <row r="414" spans="1:18" ht="13.8" thickBot="1" x14ac:dyDescent="0.3">
      <c r="A414" s="373">
        <v>338</v>
      </c>
      <c r="B414" s="31" t="s">
        <v>55</v>
      </c>
      <c r="C414" s="89">
        <v>120</v>
      </c>
      <c r="D414" s="89">
        <v>0.48</v>
      </c>
      <c r="E414" s="89">
        <v>0.48</v>
      </c>
      <c r="F414" s="89">
        <v>12.24</v>
      </c>
      <c r="G414" s="89">
        <v>56.4</v>
      </c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</row>
    <row r="415" spans="1:18" ht="13.8" thickBot="1" x14ac:dyDescent="0.3">
      <c r="A415" s="30"/>
      <c r="B415" s="31"/>
      <c r="C415" s="89"/>
      <c r="D415" s="89"/>
      <c r="E415" s="89"/>
      <c r="F415" s="89"/>
      <c r="G415" s="89"/>
      <c r="H415" s="159"/>
      <c r="I415" s="159"/>
      <c r="J415" s="159"/>
      <c r="K415" s="159"/>
      <c r="L415" s="159"/>
      <c r="M415" s="159"/>
      <c r="N415" s="159"/>
      <c r="O415" s="159"/>
      <c r="P415" s="159"/>
      <c r="Q415" s="159"/>
      <c r="R415" s="159"/>
    </row>
    <row r="416" spans="1:18" ht="13.8" thickBot="1" x14ac:dyDescent="0.3">
      <c r="A416" s="245"/>
      <c r="B416" s="246" t="s">
        <v>37</v>
      </c>
      <c r="C416" s="247">
        <f>SUM(C409:C415)</f>
        <v>705</v>
      </c>
      <c r="D416" s="247">
        <f t="shared" ref="D416:G416" si="7">SUM(D409:D415)</f>
        <v>29.84</v>
      </c>
      <c r="E416" s="247">
        <f t="shared" si="7"/>
        <v>45.019999999999996</v>
      </c>
      <c r="F416" s="247">
        <f t="shared" si="7"/>
        <v>81.86999999999999</v>
      </c>
      <c r="G416" s="247">
        <f t="shared" si="7"/>
        <v>855.70999999999992</v>
      </c>
      <c r="H416" s="160"/>
      <c r="I416" s="160"/>
      <c r="J416" s="160"/>
      <c r="K416" s="160"/>
      <c r="L416" s="160"/>
      <c r="M416" s="160"/>
      <c r="N416" s="160"/>
      <c r="O416" s="160"/>
      <c r="P416" s="160"/>
      <c r="Q416" s="160"/>
      <c r="R416" s="160"/>
    </row>
    <row r="417" spans="1:18" ht="13.8" thickBot="1" x14ac:dyDescent="0.3">
      <c r="A417" s="30"/>
      <c r="B417" s="2"/>
      <c r="C417" s="89"/>
      <c r="D417" s="89"/>
      <c r="E417" s="100"/>
      <c r="F417" s="100"/>
      <c r="G417" s="100"/>
      <c r="H417" s="161"/>
      <c r="I417" s="161"/>
      <c r="J417" s="161"/>
      <c r="K417" s="161"/>
      <c r="L417" s="161"/>
      <c r="M417" s="161"/>
      <c r="N417" s="161"/>
      <c r="O417" s="161"/>
      <c r="P417" s="161"/>
      <c r="Q417" s="161"/>
      <c r="R417" s="161"/>
    </row>
    <row r="418" spans="1:18" ht="13.8" thickBot="1" x14ac:dyDescent="0.3">
      <c r="A418" s="370"/>
      <c r="B418" s="63" t="s">
        <v>8</v>
      </c>
      <c r="C418" s="89"/>
      <c r="D418" s="89"/>
      <c r="E418" s="89"/>
      <c r="F418" s="89"/>
      <c r="G418" s="8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</row>
    <row r="419" spans="1:18" ht="13.8" thickBot="1" x14ac:dyDescent="0.3">
      <c r="A419" s="368" t="s">
        <v>119</v>
      </c>
      <c r="B419" s="84" t="s">
        <v>120</v>
      </c>
      <c r="C419" s="90">
        <v>100</v>
      </c>
      <c r="D419" s="89">
        <v>1.7</v>
      </c>
      <c r="E419" s="89">
        <v>5</v>
      </c>
      <c r="F419" s="89">
        <v>8.5</v>
      </c>
      <c r="G419" s="89">
        <v>85.7</v>
      </c>
      <c r="H419" s="159"/>
      <c r="I419" s="159"/>
      <c r="J419" s="159"/>
      <c r="K419" s="159"/>
      <c r="L419" s="159"/>
      <c r="M419" s="159"/>
      <c r="N419" s="159"/>
      <c r="O419" s="159"/>
      <c r="P419" s="159"/>
      <c r="Q419" s="159"/>
      <c r="R419" s="159"/>
    </row>
    <row r="420" spans="1:18" ht="13.8" thickBot="1" x14ac:dyDescent="0.3">
      <c r="A420" s="374" t="s">
        <v>104</v>
      </c>
      <c r="B420" s="84" t="s">
        <v>86</v>
      </c>
      <c r="C420" s="90">
        <v>250</v>
      </c>
      <c r="D420" s="89">
        <v>5.5</v>
      </c>
      <c r="E420" s="89">
        <v>5.27</v>
      </c>
      <c r="F420" s="89">
        <v>16.5</v>
      </c>
      <c r="G420" s="89">
        <v>148.30000000000001</v>
      </c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</row>
    <row r="421" spans="1:18" ht="13.2" customHeight="1" thickBot="1" x14ac:dyDescent="0.3">
      <c r="A421" s="374" t="s">
        <v>50</v>
      </c>
      <c r="B421" s="84" t="s">
        <v>51</v>
      </c>
      <c r="C421" s="90">
        <v>100</v>
      </c>
      <c r="D421" s="89">
        <v>3.67</v>
      </c>
      <c r="E421" s="89">
        <v>10.84</v>
      </c>
      <c r="F421" s="89">
        <v>2.9</v>
      </c>
      <c r="G421" s="89">
        <v>162</v>
      </c>
      <c r="H421" s="159"/>
      <c r="I421" s="159"/>
      <c r="J421" s="159"/>
      <c r="K421" s="159"/>
      <c r="L421" s="159"/>
      <c r="M421" s="159"/>
      <c r="N421" s="159"/>
      <c r="O421" s="159"/>
      <c r="P421" s="159"/>
      <c r="Q421" s="159"/>
      <c r="R421" s="159"/>
    </row>
    <row r="422" spans="1:18" ht="13.8" hidden="1" thickBot="1" x14ac:dyDescent="0.3">
      <c r="A422" s="374" t="s">
        <v>52</v>
      </c>
      <c r="B422" s="84" t="s">
        <v>42</v>
      </c>
      <c r="C422" s="90">
        <v>180</v>
      </c>
      <c r="D422" s="89">
        <v>3.38</v>
      </c>
      <c r="E422" s="89">
        <v>8.06</v>
      </c>
      <c r="F422" s="89">
        <v>18</v>
      </c>
      <c r="G422" s="89">
        <v>243.42</v>
      </c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</row>
    <row r="423" spans="1:18" ht="13.8" thickBot="1" x14ac:dyDescent="0.3">
      <c r="A423" s="374" t="s">
        <v>176</v>
      </c>
      <c r="B423" s="84" t="s">
        <v>177</v>
      </c>
      <c r="C423" s="90">
        <v>180</v>
      </c>
      <c r="D423" s="89">
        <v>3.4</v>
      </c>
      <c r="E423" s="89">
        <v>5.2</v>
      </c>
      <c r="F423" s="89">
        <v>27.6</v>
      </c>
      <c r="G423" s="89" t="s">
        <v>105</v>
      </c>
      <c r="H423" s="159"/>
      <c r="I423" s="159"/>
      <c r="J423" s="159"/>
      <c r="K423" s="159"/>
      <c r="L423" s="159"/>
      <c r="M423" s="159"/>
      <c r="N423" s="159"/>
      <c r="O423" s="159"/>
      <c r="P423" s="159"/>
      <c r="Q423" s="159"/>
      <c r="R423" s="159"/>
    </row>
    <row r="424" spans="1:18" ht="13.8" thickBot="1" x14ac:dyDescent="0.3">
      <c r="A424" s="374" t="s">
        <v>44</v>
      </c>
      <c r="B424" s="84" t="s">
        <v>19</v>
      </c>
      <c r="C424" s="90">
        <v>60</v>
      </c>
      <c r="D424" s="89">
        <v>4.74</v>
      </c>
      <c r="E424" s="89">
        <v>0.6</v>
      </c>
      <c r="F424" s="89">
        <v>28.98</v>
      </c>
      <c r="G424" s="89">
        <v>141</v>
      </c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</row>
    <row r="425" spans="1:18" ht="13.8" thickBot="1" x14ac:dyDescent="0.3">
      <c r="A425" s="374" t="s">
        <v>44</v>
      </c>
      <c r="B425" s="84" t="s">
        <v>21</v>
      </c>
      <c r="C425" s="90">
        <v>40</v>
      </c>
      <c r="D425" s="89">
        <v>2.2400000000000002</v>
      </c>
      <c r="E425" s="89">
        <v>0.44</v>
      </c>
      <c r="F425" s="89">
        <v>19.760000000000002</v>
      </c>
      <c r="G425" s="89">
        <v>92.02</v>
      </c>
      <c r="H425" s="159"/>
      <c r="I425" s="159"/>
      <c r="J425" s="159"/>
      <c r="K425" s="159"/>
      <c r="L425" s="159"/>
      <c r="M425" s="159"/>
      <c r="N425" s="159"/>
      <c r="O425" s="159"/>
      <c r="P425" s="159"/>
      <c r="Q425" s="159"/>
      <c r="R425" s="159"/>
    </row>
    <row r="426" spans="1:18" ht="13.8" thickBot="1" x14ac:dyDescent="0.3">
      <c r="A426" s="374" t="s">
        <v>154</v>
      </c>
      <c r="B426" s="84" t="s">
        <v>22</v>
      </c>
      <c r="C426" s="90">
        <v>200</v>
      </c>
      <c r="D426" s="89">
        <v>1</v>
      </c>
      <c r="E426" s="89">
        <v>0</v>
      </c>
      <c r="F426" s="89">
        <v>20.2</v>
      </c>
      <c r="G426" s="89">
        <v>85</v>
      </c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</row>
    <row r="427" spans="1:18" ht="13.8" thickBot="1" x14ac:dyDescent="0.3">
      <c r="A427" s="30"/>
      <c r="B427" s="41"/>
      <c r="C427" s="89"/>
      <c r="D427" s="89"/>
      <c r="E427" s="89"/>
      <c r="F427" s="89"/>
      <c r="G427" s="89"/>
      <c r="H427" s="159"/>
      <c r="I427" s="159"/>
      <c r="J427" s="159"/>
      <c r="K427" s="159"/>
      <c r="L427" s="159"/>
      <c r="M427" s="159"/>
      <c r="N427" s="159"/>
      <c r="O427" s="159"/>
      <c r="P427" s="159"/>
      <c r="Q427" s="159"/>
      <c r="R427" s="159"/>
    </row>
    <row r="428" spans="1:18" ht="13.8" thickBot="1" x14ac:dyDescent="0.3">
      <c r="A428" s="260"/>
      <c r="B428" s="256" t="s">
        <v>41</v>
      </c>
      <c r="C428" s="247">
        <v>930</v>
      </c>
      <c r="D428" s="247">
        <v>22.25</v>
      </c>
      <c r="E428" s="247">
        <v>27.35</v>
      </c>
      <c r="F428" s="247">
        <v>124.44</v>
      </c>
      <c r="G428" s="247">
        <v>884.84</v>
      </c>
      <c r="H428" s="160"/>
      <c r="I428" s="160"/>
      <c r="J428" s="160"/>
      <c r="K428" s="160"/>
      <c r="L428" s="160"/>
      <c r="M428" s="160"/>
      <c r="N428" s="160"/>
      <c r="O428" s="160"/>
      <c r="P428" s="160"/>
      <c r="Q428" s="160"/>
      <c r="R428" s="160"/>
    </row>
    <row r="429" spans="1:18" ht="14.4" hidden="1" thickBot="1" x14ac:dyDescent="0.35">
      <c r="A429" s="91"/>
      <c r="B429" s="92" t="s">
        <v>6</v>
      </c>
      <c r="C429" s="93"/>
      <c r="D429" s="93">
        <v>77</v>
      </c>
      <c r="E429" s="94">
        <v>79</v>
      </c>
      <c r="F429" s="94">
        <v>335</v>
      </c>
      <c r="G429" s="94">
        <v>2350</v>
      </c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</row>
    <row r="430" spans="1:18" ht="14.4" hidden="1" thickBot="1" x14ac:dyDescent="0.35">
      <c r="A430" s="95"/>
      <c r="B430" s="96" t="s">
        <v>7</v>
      </c>
      <c r="C430" s="97"/>
      <c r="D430" s="97" t="e">
        <f>#REF!-D429</f>
        <v>#REF!</v>
      </c>
      <c r="E430" s="97" t="e">
        <f>#REF!-E429</f>
        <v>#REF!</v>
      </c>
      <c r="F430" s="97" t="e">
        <f>#REF!-F429</f>
        <v>#REF!</v>
      </c>
      <c r="G430" s="97" t="e">
        <f>#REF!-G429</f>
        <v>#REF!</v>
      </c>
      <c r="H430" s="163"/>
      <c r="I430" s="163"/>
      <c r="J430" s="163"/>
      <c r="K430" s="163"/>
      <c r="L430" s="163"/>
      <c r="M430" s="163"/>
      <c r="N430" s="163"/>
      <c r="O430" s="163"/>
      <c r="P430" s="163"/>
      <c r="Q430" s="163"/>
      <c r="R430" s="163"/>
    </row>
    <row r="431" spans="1:18" ht="13.8" thickBot="1" x14ac:dyDescent="0.3">
      <c r="A431" s="30"/>
      <c r="B431" s="2"/>
      <c r="C431" s="3"/>
      <c r="D431" s="3"/>
      <c r="E431" s="4"/>
      <c r="F431" s="4"/>
      <c r="G431" s="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</row>
    <row r="432" spans="1:18" x14ac:dyDescent="0.25">
      <c r="A432" s="315"/>
      <c r="B432" s="288"/>
      <c r="C432" s="288"/>
      <c r="D432" s="288"/>
      <c r="E432" s="288"/>
      <c r="F432" s="288"/>
      <c r="G432" s="288"/>
      <c r="H432" s="289"/>
      <c r="I432" s="289"/>
      <c r="J432" s="289"/>
      <c r="K432" s="289"/>
      <c r="L432" s="289"/>
      <c r="M432" s="289"/>
      <c r="N432" s="289"/>
      <c r="O432" s="289"/>
      <c r="P432" s="289"/>
      <c r="Q432" s="289"/>
      <c r="R432" s="289"/>
    </row>
    <row r="433" spans="1:18" x14ac:dyDescent="0.25">
      <c r="A433" s="316"/>
      <c r="B433" s="289"/>
      <c r="C433" s="289"/>
      <c r="D433" s="289"/>
      <c r="E433" s="289"/>
      <c r="F433" s="289"/>
      <c r="G433" s="289"/>
      <c r="H433" s="289"/>
      <c r="I433" s="289"/>
      <c r="J433" s="289"/>
      <c r="K433" s="289"/>
      <c r="L433" s="289"/>
      <c r="M433" s="289"/>
      <c r="N433" s="289"/>
      <c r="O433" s="289"/>
      <c r="P433" s="289"/>
      <c r="Q433" s="289"/>
      <c r="R433" s="289"/>
    </row>
    <row r="434" spans="1:18" hidden="1" x14ac:dyDescent="0.25">
      <c r="A434" s="10"/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hidden="1" x14ac:dyDescent="0.25">
      <c r="A435" s="10"/>
      <c r="B435" s="11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hidden="1" x14ac:dyDescent="0.25">
      <c r="A436" s="10"/>
      <c r="B436" s="1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hidden="1" x14ac:dyDescent="0.25">
      <c r="A437" s="10"/>
      <c r="B437" s="11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hidden="1" x14ac:dyDescent="0.25">
      <c r="A438" s="10"/>
      <c r="B438" s="1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hidden="1" x14ac:dyDescent="0.25">
      <c r="A439" s="10"/>
      <c r="B439" s="11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hidden="1" x14ac:dyDescent="0.25">
      <c r="A440" s="10"/>
      <c r="B440" s="11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hidden="1" x14ac:dyDescent="0.25">
      <c r="A441" s="10"/>
      <c r="B441" s="11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hidden="1" x14ac:dyDescent="0.25">
      <c r="A442" s="10"/>
      <c r="B442" s="1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hidden="1" x14ac:dyDescent="0.25">
      <c r="A443" s="10"/>
      <c r="B443" s="1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hidden="1" x14ac:dyDescent="0.25">
      <c r="A444" s="10"/>
      <c r="B444" s="11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hidden="1" x14ac:dyDescent="0.25">
      <c r="A445" s="10"/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hidden="1" x14ac:dyDescent="0.25">
      <c r="A446" s="10"/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hidden="1" x14ac:dyDescent="0.25">
      <c r="A447" s="10"/>
      <c r="B447" s="11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hidden="1" x14ac:dyDescent="0.25">
      <c r="A448" s="10"/>
      <c r="B448" s="11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hidden="1" x14ac:dyDescent="0.25">
      <c r="A449" s="10"/>
      <c r="B449" s="11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hidden="1" x14ac:dyDescent="0.25">
      <c r="A450" s="10"/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hidden="1" x14ac:dyDescent="0.25">
      <c r="A451" s="10"/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hidden="1" x14ac:dyDescent="0.25">
      <c r="A452" s="10"/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hidden="1" x14ac:dyDescent="0.25">
      <c r="A453" s="10"/>
      <c r="B453" s="1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hidden="1" x14ac:dyDescent="0.25">
      <c r="A454" s="10"/>
      <c r="B454" s="1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hidden="1" x14ac:dyDescent="0.25">
      <c r="A455" s="10"/>
      <c r="B455" s="1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hidden="1" x14ac:dyDescent="0.25">
      <c r="A456" s="10"/>
      <c r="B456" s="1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hidden="1" x14ac:dyDescent="0.25">
      <c r="A457" s="10"/>
      <c r="B457" s="1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hidden="1" x14ac:dyDescent="0.25">
      <c r="A458" s="10"/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hidden="1" x14ac:dyDescent="0.25">
      <c r="A459" s="10"/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hidden="1" x14ac:dyDescent="0.25">
      <c r="A460" s="10"/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hidden="1" x14ac:dyDescent="0.25">
      <c r="A461" s="10"/>
      <c r="B461" s="11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hidden="1" x14ac:dyDescent="0.25">
      <c r="A462" s="10"/>
      <c r="B462" s="1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hidden="1" x14ac:dyDescent="0.25">
      <c r="A463" s="10"/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hidden="1" x14ac:dyDescent="0.25">
      <c r="A464" s="10"/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hidden="1" x14ac:dyDescent="0.25">
      <c r="A465" s="10"/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hidden="1" x14ac:dyDescent="0.25">
      <c r="A466" s="10"/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hidden="1" x14ac:dyDescent="0.25">
      <c r="A467" s="10"/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hidden="1" x14ac:dyDescent="0.25">
      <c r="A468" s="10"/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hidden="1" x14ac:dyDescent="0.25">
      <c r="A469" s="10"/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hidden="1" x14ac:dyDescent="0.25">
      <c r="A470" s="10"/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hidden="1" x14ac:dyDescent="0.25">
      <c r="A471" s="10"/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hidden="1" x14ac:dyDescent="0.25">
      <c r="A472" s="10"/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hidden="1" x14ac:dyDescent="0.25">
      <c r="A473" s="10"/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hidden="1" x14ac:dyDescent="0.25">
      <c r="A474" s="10"/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hidden="1" x14ac:dyDescent="0.25">
      <c r="A475" s="10"/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hidden="1" x14ac:dyDescent="0.25">
      <c r="A476" s="10"/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hidden="1" x14ac:dyDescent="0.25">
      <c r="A477" s="10"/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hidden="1" x14ac:dyDescent="0.25">
      <c r="A478" s="10"/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hidden="1" x14ac:dyDescent="0.25">
      <c r="A479" s="10"/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hidden="1" x14ac:dyDescent="0.25">
      <c r="A480" s="10"/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hidden="1" x14ac:dyDescent="0.25">
      <c r="A481" s="10"/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hidden="1" x14ac:dyDescent="0.25">
      <c r="A482" s="10"/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hidden="1" x14ac:dyDescent="0.25">
      <c r="A483" s="10"/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hidden="1" x14ac:dyDescent="0.25">
      <c r="A484" s="10"/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hidden="1" x14ac:dyDescent="0.25">
      <c r="A485" s="10"/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hidden="1" x14ac:dyDescent="0.25">
      <c r="A486" s="10"/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hidden="1" x14ac:dyDescent="0.25">
      <c r="A487" s="10"/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hidden="1" x14ac:dyDescent="0.25">
      <c r="A488" s="10"/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hidden="1" x14ac:dyDescent="0.25">
      <c r="A489" s="10"/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hidden="1" x14ac:dyDescent="0.25">
      <c r="A490" s="10"/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hidden="1" x14ac:dyDescent="0.25">
      <c r="A491" s="10"/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hidden="1" x14ac:dyDescent="0.25">
      <c r="A492" s="10"/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hidden="1" x14ac:dyDescent="0.25">
      <c r="A493" s="10"/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hidden="1" x14ac:dyDescent="0.25">
      <c r="A494" s="10"/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hidden="1" x14ac:dyDescent="0.25">
      <c r="A495" s="10"/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hidden="1" x14ac:dyDescent="0.25">
      <c r="A496" s="10"/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hidden="1" x14ac:dyDescent="0.25">
      <c r="A497" s="10"/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hidden="1" x14ac:dyDescent="0.25">
      <c r="A498" s="10"/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hidden="1" x14ac:dyDescent="0.25">
      <c r="A499" s="10"/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hidden="1" x14ac:dyDescent="0.25">
      <c r="A500" s="10"/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idden="1" x14ac:dyDescent="0.25">
      <c r="A501" s="10"/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hidden="1" x14ac:dyDescent="0.25">
      <c r="A502" s="10"/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hidden="1" x14ac:dyDescent="0.25">
      <c r="A503" s="10"/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hidden="1" x14ac:dyDescent="0.25">
      <c r="A504" s="10"/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hidden="1" x14ac:dyDescent="0.25">
      <c r="A505" s="10"/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hidden="1" x14ac:dyDescent="0.25">
      <c r="A506" s="10"/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hidden="1" x14ac:dyDescent="0.25">
      <c r="A507" s="10"/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hidden="1" x14ac:dyDescent="0.25">
      <c r="A508" s="10"/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hidden="1" x14ac:dyDescent="0.25">
      <c r="A509" s="10"/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hidden="1" x14ac:dyDescent="0.25">
      <c r="A510" s="10"/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hidden="1" x14ac:dyDescent="0.25">
      <c r="A511" s="10"/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hidden="1" x14ac:dyDescent="0.25">
      <c r="A512" s="10"/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hidden="1" x14ac:dyDescent="0.25">
      <c r="A513" s="10"/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hidden="1" x14ac:dyDescent="0.25">
      <c r="A514" s="10"/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hidden="1" x14ac:dyDescent="0.25">
      <c r="A515" s="10"/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hidden="1" x14ac:dyDescent="0.25">
      <c r="A516" s="10"/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hidden="1" x14ac:dyDescent="0.25">
      <c r="A517" s="10"/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hidden="1" x14ac:dyDescent="0.25">
      <c r="A518" s="10"/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hidden="1" x14ac:dyDescent="0.25">
      <c r="A519" s="10"/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hidden="1" x14ac:dyDescent="0.25">
      <c r="A520" s="10"/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hidden="1" x14ac:dyDescent="0.25">
      <c r="A521" s="10"/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hidden="1" x14ac:dyDescent="0.25">
      <c r="A522" s="10"/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hidden="1" x14ac:dyDescent="0.25">
      <c r="A523" s="10"/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hidden="1" x14ac:dyDescent="0.25">
      <c r="A524" s="10"/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hidden="1" x14ac:dyDescent="0.25">
      <c r="A525" s="10"/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hidden="1" x14ac:dyDescent="0.25">
      <c r="A526" s="10"/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hidden="1" x14ac:dyDescent="0.25">
      <c r="A527" s="10"/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hidden="1" x14ac:dyDescent="0.25">
      <c r="A528" s="10"/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hidden="1" x14ac:dyDescent="0.25">
      <c r="A529" s="10"/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hidden="1" x14ac:dyDescent="0.25">
      <c r="A530" s="10"/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hidden="1" x14ac:dyDescent="0.25">
      <c r="A531" s="10"/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idden="1" x14ac:dyDescent="0.25">
      <c r="A532" s="10"/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hidden="1" x14ac:dyDescent="0.25">
      <c r="A533" s="10"/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hidden="1" x14ac:dyDescent="0.25">
      <c r="A534" s="10"/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hidden="1" x14ac:dyDescent="0.25">
      <c r="A535" s="10"/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hidden="1" x14ac:dyDescent="0.25">
      <c r="A536" s="10"/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hidden="1" x14ac:dyDescent="0.25">
      <c r="A537" s="10"/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hidden="1" x14ac:dyDescent="0.25">
      <c r="A538" s="10"/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hidden="1" x14ac:dyDescent="0.25">
      <c r="A539" s="10"/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hidden="1" x14ac:dyDescent="0.25">
      <c r="A540" s="10"/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hidden="1" x14ac:dyDescent="0.25">
      <c r="A541" s="10"/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hidden="1" x14ac:dyDescent="0.25">
      <c r="A542" s="10"/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hidden="1" x14ac:dyDescent="0.25">
      <c r="A543" s="10"/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hidden="1" x14ac:dyDescent="0.25">
      <c r="A544" s="10"/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hidden="1" x14ac:dyDescent="0.25">
      <c r="A545" s="10"/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hidden="1" x14ac:dyDescent="0.25">
      <c r="A546" s="10"/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hidden="1" x14ac:dyDescent="0.25">
      <c r="A547" s="10"/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hidden="1" x14ac:dyDescent="0.25">
      <c r="A548" s="10"/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hidden="1" x14ac:dyDescent="0.25">
      <c r="A549" s="10"/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hidden="1" x14ac:dyDescent="0.25">
      <c r="A550" s="10"/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hidden="1" x14ac:dyDescent="0.25">
      <c r="A551" s="10"/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hidden="1" x14ac:dyDescent="0.25">
      <c r="A552" s="10"/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hidden="1" x14ac:dyDescent="0.25">
      <c r="A553" s="10"/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hidden="1" x14ac:dyDescent="0.25">
      <c r="A554" s="10"/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hidden="1" x14ac:dyDescent="0.25">
      <c r="A555" s="10"/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hidden="1" x14ac:dyDescent="0.25">
      <c r="A556" s="10"/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hidden="1" x14ac:dyDescent="0.25">
      <c r="A557" s="10"/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hidden="1" x14ac:dyDescent="0.25">
      <c r="A558" s="10"/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hidden="1" x14ac:dyDescent="0.25">
      <c r="A559" s="10"/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hidden="1" x14ac:dyDescent="0.25">
      <c r="A560" s="10"/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hidden="1" x14ac:dyDescent="0.25">
      <c r="A561" s="10"/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hidden="1" x14ac:dyDescent="0.25">
      <c r="A562" s="10"/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hidden="1" x14ac:dyDescent="0.25">
      <c r="A563" s="10"/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hidden="1" x14ac:dyDescent="0.25">
      <c r="A564" s="10"/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hidden="1" x14ac:dyDescent="0.25">
      <c r="A565" s="10"/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hidden="1" x14ac:dyDescent="0.25">
      <c r="A566" s="10"/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hidden="1" x14ac:dyDescent="0.25">
      <c r="A567" s="10"/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hidden="1" x14ac:dyDescent="0.25">
      <c r="A568" s="10"/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hidden="1" x14ac:dyDescent="0.25">
      <c r="A569" s="10"/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hidden="1" x14ac:dyDescent="0.25">
      <c r="A570" s="10"/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hidden="1" x14ac:dyDescent="0.25">
      <c r="A571" s="10"/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hidden="1" x14ac:dyDescent="0.25">
      <c r="A572" s="10"/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hidden="1" x14ac:dyDescent="0.25">
      <c r="A573" s="10"/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hidden="1" x14ac:dyDescent="0.25">
      <c r="A574" s="10"/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hidden="1" x14ac:dyDescent="0.25">
      <c r="A575" s="10"/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hidden="1" x14ac:dyDescent="0.25">
      <c r="A576" s="10"/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hidden="1" x14ac:dyDescent="0.25">
      <c r="A577" s="10"/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hidden="1" x14ac:dyDescent="0.25">
      <c r="A578" s="10"/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hidden="1" x14ac:dyDescent="0.25">
      <c r="A579" s="10"/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hidden="1" x14ac:dyDescent="0.25">
      <c r="A580" s="10"/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hidden="1" x14ac:dyDescent="0.25">
      <c r="A581" s="10"/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hidden="1" x14ac:dyDescent="0.25">
      <c r="A582" s="10"/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hidden="1" x14ac:dyDescent="0.25">
      <c r="A583" s="10"/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hidden="1" x14ac:dyDescent="0.25">
      <c r="A584" s="10"/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hidden="1" x14ac:dyDescent="0.25">
      <c r="A585" s="10"/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hidden="1" x14ac:dyDescent="0.25">
      <c r="A586" s="10"/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hidden="1" x14ac:dyDescent="0.25">
      <c r="A587" s="10"/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hidden="1" x14ac:dyDescent="0.25">
      <c r="A588" s="10"/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hidden="1" x14ac:dyDescent="0.25">
      <c r="A589" s="10"/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hidden="1" x14ac:dyDescent="0.25">
      <c r="A590" s="10"/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hidden="1" x14ac:dyDescent="0.25">
      <c r="A591" s="10"/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hidden="1" x14ac:dyDescent="0.25">
      <c r="A592" s="10"/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hidden="1" x14ac:dyDescent="0.25">
      <c r="A593" s="10"/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hidden="1" x14ac:dyDescent="0.25">
      <c r="A594" s="10"/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hidden="1" x14ac:dyDescent="0.25">
      <c r="A595" s="10"/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hidden="1" x14ac:dyDescent="0.25">
      <c r="A596" s="10"/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hidden="1" x14ac:dyDescent="0.25">
      <c r="A597" s="10"/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hidden="1" x14ac:dyDescent="0.25">
      <c r="A598" s="10"/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hidden="1" x14ac:dyDescent="0.25">
      <c r="A599" s="10"/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hidden="1" x14ac:dyDescent="0.25">
      <c r="A600" s="10"/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hidden="1" x14ac:dyDescent="0.25">
      <c r="A601" s="10"/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hidden="1" x14ac:dyDescent="0.25">
      <c r="A602" s="10"/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hidden="1" x14ac:dyDescent="0.25">
      <c r="A603" s="10"/>
      <c r="B603" s="1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hidden="1" x14ac:dyDescent="0.25">
      <c r="A604" s="10"/>
      <c r="B604" s="1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hidden="1" x14ac:dyDescent="0.25">
      <c r="A605" s="10"/>
      <c r="B605" s="1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hidden="1" x14ac:dyDescent="0.25">
      <c r="A606" s="10"/>
      <c r="B606" s="1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hidden="1" x14ac:dyDescent="0.25">
      <c r="A607" s="10"/>
      <c r="B607" s="1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hidden="1" x14ac:dyDescent="0.25">
      <c r="A608" s="10"/>
      <c r="B608" s="1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hidden="1" x14ac:dyDescent="0.25">
      <c r="A609" s="10"/>
      <c r="B609" s="1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hidden="1" x14ac:dyDescent="0.25">
      <c r="A610" s="10"/>
      <c r="B610" s="1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hidden="1" x14ac:dyDescent="0.25">
      <c r="A611" s="10"/>
      <c r="B611" s="1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hidden="1" x14ac:dyDescent="0.25">
      <c r="A612" s="10"/>
      <c r="B612" s="1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hidden="1" x14ac:dyDescent="0.25">
      <c r="A613" s="10"/>
      <c r="B613" s="1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hidden="1" x14ac:dyDescent="0.25">
      <c r="A614" s="10"/>
      <c r="B614" s="1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hidden="1" x14ac:dyDescent="0.25">
      <c r="A615" s="10"/>
      <c r="B615" s="1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hidden="1" x14ac:dyDescent="0.25">
      <c r="A616" s="10"/>
      <c r="B616" s="1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hidden="1" x14ac:dyDescent="0.25">
      <c r="A617" s="10"/>
      <c r="B617" s="1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hidden="1" x14ac:dyDescent="0.25">
      <c r="A618" s="10"/>
      <c r="B618" s="1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hidden="1" x14ac:dyDescent="0.25">
      <c r="A619" s="10"/>
      <c r="B619" s="1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hidden="1" x14ac:dyDescent="0.25">
      <c r="A620" s="10"/>
      <c r="B620" s="1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hidden="1" x14ac:dyDescent="0.25">
      <c r="A621" s="10"/>
      <c r="B621" s="1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hidden="1" x14ac:dyDescent="0.25">
      <c r="A622" s="10"/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hidden="1" x14ac:dyDescent="0.25">
      <c r="A623" s="10"/>
      <c r="B623" s="1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hidden="1" x14ac:dyDescent="0.25">
      <c r="A624" s="10"/>
      <c r="B624" s="1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hidden="1" x14ac:dyDescent="0.25">
      <c r="A625" s="10"/>
      <c r="B625" s="1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hidden="1" x14ac:dyDescent="0.25">
      <c r="A626" s="10"/>
      <c r="B626" s="1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hidden="1" x14ac:dyDescent="0.25">
      <c r="A627" s="10"/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hidden="1" x14ac:dyDescent="0.25">
      <c r="A628" s="10"/>
      <c r="B628" s="1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hidden="1" x14ac:dyDescent="0.25">
      <c r="A629" s="10"/>
      <c r="B629" s="1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hidden="1" x14ac:dyDescent="0.25">
      <c r="A630" s="10"/>
      <c r="B630" s="1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hidden="1" x14ac:dyDescent="0.25">
      <c r="A631" s="10"/>
      <c r="B631" s="1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hidden="1" x14ac:dyDescent="0.25">
      <c r="A632" s="10"/>
      <c r="B632" s="1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hidden="1" x14ac:dyDescent="0.25">
      <c r="A633" s="10"/>
      <c r="B633" s="1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hidden="1" x14ac:dyDescent="0.25">
      <c r="A634" s="10"/>
      <c r="B634" s="1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hidden="1" x14ac:dyDescent="0.25">
      <c r="A635" s="10"/>
      <c r="B635" s="1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hidden="1" x14ac:dyDescent="0.25">
      <c r="A636" s="10"/>
      <c r="B636" s="1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hidden="1" x14ac:dyDescent="0.25">
      <c r="A637" s="10"/>
      <c r="B637" s="1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hidden="1" x14ac:dyDescent="0.25">
      <c r="A638" s="10"/>
      <c r="B638" s="1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hidden="1" x14ac:dyDescent="0.25">
      <c r="A639" s="10"/>
      <c r="B639" s="1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hidden="1" x14ac:dyDescent="0.25">
      <c r="A640" s="10"/>
      <c r="B640" s="1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hidden="1" x14ac:dyDescent="0.25">
      <c r="A641" s="10"/>
      <c r="B641" s="1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hidden="1" x14ac:dyDescent="0.25">
      <c r="A642" s="10"/>
      <c r="B642" s="1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hidden="1" x14ac:dyDescent="0.25">
      <c r="A643" s="10"/>
      <c r="B643" s="1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hidden="1" x14ac:dyDescent="0.25">
      <c r="A644" s="10"/>
      <c r="B644" s="1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hidden="1" x14ac:dyDescent="0.25">
      <c r="A645" s="10"/>
      <c r="B645" s="1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hidden="1" x14ac:dyDescent="0.25">
      <c r="A646" s="10"/>
      <c r="B646" s="1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hidden="1" x14ac:dyDescent="0.25">
      <c r="A647" s="10"/>
      <c r="B647" s="1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hidden="1" x14ac:dyDescent="0.25">
      <c r="A648" s="10"/>
      <c r="B648" s="1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hidden="1" x14ac:dyDescent="0.25">
      <c r="A649" s="10"/>
      <c r="B649" s="11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hidden="1" x14ac:dyDescent="0.25">
      <c r="A650" s="10"/>
      <c r="B650" s="11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hidden="1" x14ac:dyDescent="0.25">
      <c r="A651" s="10"/>
      <c r="B651" s="11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hidden="1" x14ac:dyDescent="0.25">
      <c r="A652" s="10"/>
      <c r="B652" s="11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hidden="1" x14ac:dyDescent="0.25">
      <c r="A653" s="10"/>
      <c r="B653" s="11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hidden="1" x14ac:dyDescent="0.25">
      <c r="A654" s="10"/>
      <c r="B654" s="11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hidden="1" x14ac:dyDescent="0.25">
      <c r="A655" s="10"/>
      <c r="B655" s="11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hidden="1" x14ac:dyDescent="0.25">
      <c r="A656" s="10"/>
      <c r="B656" s="11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hidden="1" x14ac:dyDescent="0.25">
      <c r="A657" s="10"/>
      <c r="B657" s="11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hidden="1" x14ac:dyDescent="0.25">
      <c r="A658" s="10"/>
      <c r="B658" s="11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hidden="1" x14ac:dyDescent="0.25">
      <c r="A659" s="10"/>
      <c r="B659" s="11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hidden="1" x14ac:dyDescent="0.25">
      <c r="A660" s="10"/>
      <c r="B660" s="11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hidden="1" x14ac:dyDescent="0.25">
      <c r="A661" s="10"/>
      <c r="B661" s="11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hidden="1" x14ac:dyDescent="0.25">
      <c r="A662" s="10"/>
      <c r="B662" s="11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hidden="1" x14ac:dyDescent="0.25">
      <c r="A663" s="10"/>
      <c r="B663" s="11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hidden="1" x14ac:dyDescent="0.25">
      <c r="A664" s="10"/>
      <c r="B664" s="11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hidden="1" x14ac:dyDescent="0.25">
      <c r="A665" s="10"/>
      <c r="B665" s="11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hidden="1" x14ac:dyDescent="0.25">
      <c r="A666" s="10"/>
      <c r="B666" s="11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hidden="1" x14ac:dyDescent="0.25">
      <c r="A667" s="10"/>
      <c r="B667" s="11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hidden="1" x14ac:dyDescent="0.25">
      <c r="A668" s="10"/>
      <c r="B668" s="11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hidden="1" x14ac:dyDescent="0.25">
      <c r="A669" s="10"/>
      <c r="B669" s="11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hidden="1" x14ac:dyDescent="0.25">
      <c r="A670" s="10"/>
      <c r="B670" s="11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hidden="1" x14ac:dyDescent="0.25">
      <c r="A671" s="10"/>
      <c r="B671" s="11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hidden="1" x14ac:dyDescent="0.25">
      <c r="A672" s="10"/>
      <c r="B672" s="11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hidden="1" x14ac:dyDescent="0.25">
      <c r="A673" s="10"/>
      <c r="B673" s="11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hidden="1" x14ac:dyDescent="0.25">
      <c r="A674" s="10"/>
      <c r="B674" s="11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hidden="1" x14ac:dyDescent="0.25">
      <c r="A675" s="10"/>
      <c r="B675" s="11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hidden="1" x14ac:dyDescent="0.25">
      <c r="A676" s="10"/>
      <c r="B676" s="11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hidden="1" x14ac:dyDescent="0.25">
      <c r="A677" s="10"/>
      <c r="B677" s="11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hidden="1" x14ac:dyDescent="0.25">
      <c r="A678" s="10"/>
      <c r="B678" s="11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hidden="1" x14ac:dyDescent="0.25">
      <c r="A679" s="10"/>
      <c r="B679" s="11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hidden="1" x14ac:dyDescent="0.25">
      <c r="A680" s="10"/>
      <c r="B680" s="11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hidden="1" x14ac:dyDescent="0.25">
      <c r="A681" s="10"/>
      <c r="B681" s="11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hidden="1" x14ac:dyDescent="0.25">
      <c r="A682" s="10"/>
      <c r="B682" s="11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hidden="1" x14ac:dyDescent="0.25">
      <c r="A683" s="10"/>
      <c r="B683" s="11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hidden="1" x14ac:dyDescent="0.25">
      <c r="A684" s="10"/>
      <c r="B684" s="11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hidden="1" x14ac:dyDescent="0.25">
      <c r="A685" s="10"/>
      <c r="B685" s="11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hidden="1" x14ac:dyDescent="0.25">
      <c r="A686" s="10"/>
      <c r="B686" s="11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hidden="1" x14ac:dyDescent="0.25">
      <c r="A687" s="10"/>
      <c r="B687" s="11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hidden="1" x14ac:dyDescent="0.25">
      <c r="A688" s="10"/>
      <c r="B688" s="11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hidden="1" x14ac:dyDescent="0.25">
      <c r="A689" s="10"/>
      <c r="B689" s="11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hidden="1" x14ac:dyDescent="0.25">
      <c r="A690" s="10"/>
      <c r="B690" s="11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hidden="1" x14ac:dyDescent="0.25">
      <c r="A691" s="10"/>
      <c r="B691" s="11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hidden="1" x14ac:dyDescent="0.25">
      <c r="A692" s="10"/>
      <c r="B692" s="11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hidden="1" x14ac:dyDescent="0.25">
      <c r="A693" s="10"/>
      <c r="B693" s="11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hidden="1" x14ac:dyDescent="0.25">
      <c r="A694" s="10"/>
      <c r="B694" s="11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hidden="1" x14ac:dyDescent="0.25">
      <c r="A695" s="10"/>
      <c r="B695" s="11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hidden="1" x14ac:dyDescent="0.25">
      <c r="A696" s="10"/>
      <c r="B696" s="11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hidden="1" x14ac:dyDescent="0.25">
      <c r="A697" s="10"/>
      <c r="B697" s="11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hidden="1" x14ac:dyDescent="0.25">
      <c r="A698" s="10"/>
      <c r="B698" s="11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hidden="1" x14ac:dyDescent="0.25">
      <c r="A699" s="10"/>
      <c r="B699" s="11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hidden="1" x14ac:dyDescent="0.25">
      <c r="A700" s="10"/>
      <c r="B700" s="11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hidden="1" x14ac:dyDescent="0.25">
      <c r="A701" s="10"/>
      <c r="B701" s="11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hidden="1" x14ac:dyDescent="0.25">
      <c r="A702" s="10"/>
      <c r="B702" s="11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hidden="1" x14ac:dyDescent="0.25">
      <c r="A703" s="10"/>
      <c r="B703" s="11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hidden="1" x14ac:dyDescent="0.25">
      <c r="A704" s="10"/>
      <c r="B704" s="11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hidden="1" x14ac:dyDescent="0.25">
      <c r="A705" s="10"/>
      <c r="B705" s="11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hidden="1" x14ac:dyDescent="0.25">
      <c r="A706" s="10"/>
      <c r="B706" s="11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hidden="1" x14ac:dyDescent="0.25">
      <c r="A707" s="10"/>
      <c r="B707" s="11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hidden="1" x14ac:dyDescent="0.25">
      <c r="A708" s="10"/>
      <c r="B708" s="11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hidden="1" x14ac:dyDescent="0.25">
      <c r="A709" s="10"/>
      <c r="B709" s="11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hidden="1" x14ac:dyDescent="0.25">
      <c r="A710" s="10"/>
      <c r="B710" s="11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hidden="1" x14ac:dyDescent="0.25">
      <c r="A711" s="10"/>
      <c r="B711" s="11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hidden="1" x14ac:dyDescent="0.25">
      <c r="A712" s="10"/>
      <c r="B712" s="11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hidden="1" x14ac:dyDescent="0.25">
      <c r="A713" s="10"/>
      <c r="B713" s="11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hidden="1" x14ac:dyDescent="0.25">
      <c r="A714" s="10"/>
      <c r="B714" s="11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hidden="1" x14ac:dyDescent="0.25">
      <c r="A715" s="10"/>
      <c r="B715" s="11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hidden="1" x14ac:dyDescent="0.25">
      <c r="A716" s="10"/>
      <c r="B716" s="11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hidden="1" x14ac:dyDescent="0.25">
      <c r="A717" s="10"/>
      <c r="B717" s="11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hidden="1" x14ac:dyDescent="0.25">
      <c r="A718" s="10"/>
      <c r="B718" s="11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hidden="1" x14ac:dyDescent="0.25">
      <c r="A719" s="10"/>
      <c r="B719" s="11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hidden="1" x14ac:dyDescent="0.25">
      <c r="A720" s="10"/>
      <c r="B720" s="11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hidden="1" x14ac:dyDescent="0.25">
      <c r="A721" s="10"/>
      <c r="B721" s="11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hidden="1" x14ac:dyDescent="0.25">
      <c r="A722" s="10"/>
      <c r="B722" s="11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hidden="1" x14ac:dyDescent="0.25">
      <c r="A723" s="10"/>
      <c r="B723" s="11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hidden="1" x14ac:dyDescent="0.25">
      <c r="A724" s="10"/>
      <c r="B724" s="11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hidden="1" x14ac:dyDescent="0.25">
      <c r="A725" s="10"/>
      <c r="B725" s="11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hidden="1" x14ac:dyDescent="0.25">
      <c r="A726" s="10"/>
      <c r="B726" s="11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hidden="1" x14ac:dyDescent="0.25">
      <c r="A727" s="10"/>
      <c r="B727" s="11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hidden="1" x14ac:dyDescent="0.25">
      <c r="A728" s="10"/>
      <c r="B728" s="11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hidden="1" x14ac:dyDescent="0.25">
      <c r="A729" s="10"/>
      <c r="B729" s="11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hidden="1" x14ac:dyDescent="0.25">
      <c r="A730" s="10"/>
      <c r="B730" s="11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hidden="1" x14ac:dyDescent="0.25">
      <c r="A731" s="10"/>
      <c r="B731" s="11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hidden="1" x14ac:dyDescent="0.25">
      <c r="A732" s="10"/>
      <c r="B732" s="11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hidden="1" x14ac:dyDescent="0.25">
      <c r="A733" s="10"/>
      <c r="B733" s="11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hidden="1" x14ac:dyDescent="0.25">
      <c r="A734" s="10"/>
      <c r="B734" s="11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hidden="1" x14ac:dyDescent="0.25">
      <c r="A735" s="10"/>
      <c r="B735" s="11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hidden="1" x14ac:dyDescent="0.25">
      <c r="A736" s="10"/>
      <c r="B736" s="11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hidden="1" x14ac:dyDescent="0.25">
      <c r="A737" s="10"/>
      <c r="B737" s="11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hidden="1" x14ac:dyDescent="0.25">
      <c r="A738" s="10"/>
      <c r="B738" s="11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hidden="1" x14ac:dyDescent="0.25">
      <c r="A739" s="10"/>
      <c r="B739" s="11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hidden="1" x14ac:dyDescent="0.25">
      <c r="A740" s="10"/>
      <c r="B740" s="11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hidden="1" x14ac:dyDescent="0.25">
      <c r="A741" s="10"/>
      <c r="B741" s="11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hidden="1" x14ac:dyDescent="0.25">
      <c r="A742" s="10"/>
      <c r="B742" s="11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hidden="1" x14ac:dyDescent="0.25">
      <c r="A743" s="10"/>
      <c r="B743" s="11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hidden="1" x14ac:dyDescent="0.25">
      <c r="A744" s="10"/>
      <c r="B744" s="11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hidden="1" x14ac:dyDescent="0.25">
      <c r="A745" s="10"/>
      <c r="B745" s="11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hidden="1" x14ac:dyDescent="0.25">
      <c r="A746" s="10"/>
      <c r="B746" s="11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hidden="1" x14ac:dyDescent="0.25">
      <c r="A747" s="10"/>
      <c r="B747" s="11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hidden="1" x14ac:dyDescent="0.25">
      <c r="A748" s="10"/>
      <c r="B748" s="11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hidden="1" x14ac:dyDescent="0.25">
      <c r="A749" s="10"/>
      <c r="B749" s="11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hidden="1" x14ac:dyDescent="0.25">
      <c r="A750" s="10"/>
      <c r="B750" s="11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hidden="1" x14ac:dyDescent="0.25">
      <c r="A751" s="10"/>
      <c r="B751" s="11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hidden="1" x14ac:dyDescent="0.25">
      <c r="A752" s="10"/>
      <c r="B752" s="11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hidden="1" x14ac:dyDescent="0.25">
      <c r="A753" s="10"/>
      <c r="B753" s="11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hidden="1" x14ac:dyDescent="0.25">
      <c r="A754" s="10"/>
      <c r="B754" s="11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hidden="1" x14ac:dyDescent="0.25">
      <c r="A755" s="10"/>
      <c r="B755" s="11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hidden="1" x14ac:dyDescent="0.25">
      <c r="A756" s="10"/>
      <c r="B756" s="11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hidden="1" x14ac:dyDescent="0.25">
      <c r="A757" s="10"/>
      <c r="B757" s="11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hidden="1" x14ac:dyDescent="0.25">
      <c r="A758" s="10"/>
      <c r="B758" s="11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hidden="1" x14ac:dyDescent="0.25">
      <c r="A759" s="10"/>
      <c r="B759" s="11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hidden="1" x14ac:dyDescent="0.25">
      <c r="A760" s="10"/>
      <c r="B760" s="11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hidden="1" x14ac:dyDescent="0.25">
      <c r="A761" s="10"/>
      <c r="B761" s="11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hidden="1" x14ac:dyDescent="0.25">
      <c r="A762" s="10"/>
      <c r="B762" s="11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hidden="1" x14ac:dyDescent="0.25">
      <c r="A763" s="10"/>
      <c r="B763" s="11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hidden="1" x14ac:dyDescent="0.25">
      <c r="A764" s="10"/>
      <c r="B764" s="11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hidden="1" x14ac:dyDescent="0.25">
      <c r="A765" s="10"/>
      <c r="B765" s="11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hidden="1" x14ac:dyDescent="0.25">
      <c r="A766" s="10"/>
      <c r="B766" s="11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hidden="1" x14ac:dyDescent="0.25">
      <c r="A767" s="10"/>
      <c r="B767" s="11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hidden="1" x14ac:dyDescent="0.25">
      <c r="A768" s="10"/>
      <c r="B768" s="11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hidden="1" x14ac:dyDescent="0.25">
      <c r="A769" s="10"/>
      <c r="B769" s="11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hidden="1" x14ac:dyDescent="0.25">
      <c r="A770" s="10"/>
      <c r="B770" s="11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hidden="1" x14ac:dyDescent="0.25">
      <c r="A771" s="10"/>
      <c r="B771" s="11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hidden="1" x14ac:dyDescent="0.25">
      <c r="A772" s="10"/>
      <c r="B772" s="11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hidden="1" x14ac:dyDescent="0.25">
      <c r="A773" s="10"/>
      <c r="B773" s="11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hidden="1" x14ac:dyDescent="0.25">
      <c r="A774" s="10"/>
      <c r="B774" s="11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hidden="1" x14ac:dyDescent="0.25">
      <c r="A775" s="10"/>
      <c r="B775" s="11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hidden="1" x14ac:dyDescent="0.25">
      <c r="A776" s="10"/>
      <c r="B776" s="11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hidden="1" x14ac:dyDescent="0.25">
      <c r="A777" s="10"/>
      <c r="B777" s="11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hidden="1" x14ac:dyDescent="0.25">
      <c r="A778" s="10"/>
      <c r="B778" s="11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hidden="1" x14ac:dyDescent="0.25">
      <c r="A779" s="10"/>
      <c r="B779" s="11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hidden="1" x14ac:dyDescent="0.25">
      <c r="A780" s="10"/>
      <c r="B780" s="11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hidden="1" x14ac:dyDescent="0.25">
      <c r="A781" s="10"/>
      <c r="B781" s="11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hidden="1" x14ac:dyDescent="0.25">
      <c r="A782" s="10"/>
      <c r="B782" s="11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hidden="1" x14ac:dyDescent="0.25">
      <c r="A783" s="10"/>
      <c r="B783" s="11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hidden="1" x14ac:dyDescent="0.25">
      <c r="A784" s="10"/>
      <c r="B784" s="11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hidden="1" x14ac:dyDescent="0.25">
      <c r="A785" s="10"/>
      <c r="B785" s="11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hidden="1" x14ac:dyDescent="0.25">
      <c r="A786" s="10"/>
      <c r="B786" s="11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hidden="1" x14ac:dyDescent="0.25">
      <c r="A787" s="10"/>
      <c r="B787" s="11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hidden="1" x14ac:dyDescent="0.25">
      <c r="A788" s="10"/>
      <c r="B788" s="11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hidden="1" x14ac:dyDescent="0.25">
      <c r="A789" s="10"/>
      <c r="B789" s="11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hidden="1" x14ac:dyDescent="0.25">
      <c r="A790" s="10"/>
      <c r="B790" s="11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hidden="1" x14ac:dyDescent="0.25">
      <c r="A791" s="10"/>
      <c r="B791" s="11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hidden="1" x14ac:dyDescent="0.25">
      <c r="A792" s="10"/>
      <c r="B792" s="11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hidden="1" x14ac:dyDescent="0.25">
      <c r="A793" s="10"/>
      <c r="B793" s="11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hidden="1" x14ac:dyDescent="0.25">
      <c r="A794" s="10"/>
      <c r="B794" s="11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hidden="1" x14ac:dyDescent="0.25">
      <c r="A795" s="10"/>
      <c r="B795" s="11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hidden="1" x14ac:dyDescent="0.25">
      <c r="A796" s="10"/>
      <c r="B796" s="11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hidden="1" x14ac:dyDescent="0.25">
      <c r="A797" s="10"/>
      <c r="B797" s="11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hidden="1" x14ac:dyDescent="0.25">
      <c r="A798" s="10"/>
      <c r="B798" s="11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hidden="1" x14ac:dyDescent="0.25">
      <c r="A799" s="10"/>
      <c r="B799" s="11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hidden="1" x14ac:dyDescent="0.25">
      <c r="A800" s="10"/>
      <c r="B800" s="11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hidden="1" x14ac:dyDescent="0.25">
      <c r="A801" s="10"/>
      <c r="B801" s="11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hidden="1" x14ac:dyDescent="0.25">
      <c r="A802" s="10"/>
      <c r="B802" s="11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hidden="1" x14ac:dyDescent="0.25">
      <c r="A803" s="10"/>
      <c r="B803" s="11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hidden="1" x14ac:dyDescent="0.25">
      <c r="A804" s="10"/>
      <c r="B804" s="11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hidden="1" x14ac:dyDescent="0.25">
      <c r="A805" s="10"/>
      <c r="B805" s="11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hidden="1" x14ac:dyDescent="0.25">
      <c r="A806" s="10"/>
      <c r="B806" s="11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hidden="1" x14ac:dyDescent="0.25">
      <c r="A807" s="10"/>
      <c r="B807" s="11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hidden="1" x14ac:dyDescent="0.25">
      <c r="A808" s="10"/>
      <c r="B808" s="11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hidden="1" x14ac:dyDescent="0.25">
      <c r="A809" s="10"/>
      <c r="B809" s="11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hidden="1" x14ac:dyDescent="0.25">
      <c r="A810" s="10"/>
      <c r="B810" s="11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hidden="1" x14ac:dyDescent="0.25">
      <c r="A811" s="10"/>
      <c r="B811" s="11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hidden="1" x14ac:dyDescent="0.25">
      <c r="A812" s="10"/>
      <c r="B812" s="11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hidden="1" x14ac:dyDescent="0.25">
      <c r="A813" s="10"/>
      <c r="B813" s="11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hidden="1" x14ac:dyDescent="0.25">
      <c r="A814" s="10"/>
      <c r="B814" s="11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hidden="1" x14ac:dyDescent="0.25">
      <c r="A815" s="10"/>
      <c r="B815" s="11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hidden="1" x14ac:dyDescent="0.25">
      <c r="A816" s="10"/>
      <c r="B816" s="11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hidden="1" x14ac:dyDescent="0.25">
      <c r="A817" s="10"/>
      <c r="B817" s="11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hidden="1" x14ac:dyDescent="0.25">
      <c r="A818" s="10"/>
      <c r="B818" s="11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hidden="1" x14ac:dyDescent="0.25">
      <c r="A819" s="10"/>
      <c r="B819" s="11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hidden="1" x14ac:dyDescent="0.25">
      <c r="A820" s="10"/>
      <c r="B820" s="11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hidden="1" x14ac:dyDescent="0.25">
      <c r="A821" s="10"/>
      <c r="B821" s="11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hidden="1" x14ac:dyDescent="0.25">
      <c r="A822" s="10"/>
      <c r="B822" s="11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hidden="1" x14ac:dyDescent="0.25">
      <c r="A823" s="10"/>
      <c r="B823" s="11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hidden="1" x14ac:dyDescent="0.25">
      <c r="A824" s="10"/>
      <c r="B824" s="11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hidden="1" x14ac:dyDescent="0.25">
      <c r="A825" s="10"/>
      <c r="B825" s="11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hidden="1" x14ac:dyDescent="0.25">
      <c r="A826" s="10"/>
      <c r="B826" s="11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hidden="1" x14ac:dyDescent="0.25">
      <c r="A827" s="10"/>
      <c r="B827" s="11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hidden="1" x14ac:dyDescent="0.25">
      <c r="A828" s="10"/>
      <c r="B828" s="11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hidden="1" x14ac:dyDescent="0.25">
      <c r="A829" s="10"/>
      <c r="B829" s="11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hidden="1" x14ac:dyDescent="0.25">
      <c r="A830" s="10"/>
      <c r="B830" s="11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hidden="1" x14ac:dyDescent="0.25">
      <c r="A831" s="10"/>
      <c r="B831" s="11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hidden="1" x14ac:dyDescent="0.25">
      <c r="A832" s="10"/>
      <c r="B832" s="11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hidden="1" x14ac:dyDescent="0.25">
      <c r="A833" s="10"/>
      <c r="B833" s="11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hidden="1" x14ac:dyDescent="0.25">
      <c r="A834" s="10"/>
      <c r="B834" s="11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hidden="1" x14ac:dyDescent="0.25">
      <c r="A835" s="10"/>
      <c r="B835" s="11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hidden="1" x14ac:dyDescent="0.25">
      <c r="A836" s="10"/>
      <c r="B836" s="11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hidden="1" x14ac:dyDescent="0.25">
      <c r="A837" s="10"/>
      <c r="B837" s="11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hidden="1" x14ac:dyDescent="0.25">
      <c r="A838" s="10"/>
      <c r="B838" s="11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hidden="1" x14ac:dyDescent="0.25">
      <c r="A839" s="10"/>
      <c r="B839" s="11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hidden="1" x14ac:dyDescent="0.25">
      <c r="A840" s="10"/>
      <c r="B840" s="11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hidden="1" x14ac:dyDescent="0.25">
      <c r="A841" s="10"/>
      <c r="B841" s="11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hidden="1" x14ac:dyDescent="0.25">
      <c r="A842" s="10"/>
      <c r="B842" s="11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hidden="1" x14ac:dyDescent="0.25">
      <c r="A843" s="10"/>
      <c r="B843" s="11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hidden="1" x14ac:dyDescent="0.25">
      <c r="A844" s="10"/>
      <c r="B844" s="11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hidden="1" x14ac:dyDescent="0.25">
      <c r="A845" s="10"/>
      <c r="B845" s="11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hidden="1" x14ac:dyDescent="0.25">
      <c r="A846" s="10"/>
      <c r="B846" s="11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hidden="1" x14ac:dyDescent="0.25">
      <c r="A847" s="10"/>
      <c r="B847" s="11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hidden="1" x14ac:dyDescent="0.25">
      <c r="A848" s="10"/>
      <c r="B848" s="11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hidden="1" x14ac:dyDescent="0.25">
      <c r="A849" s="10"/>
      <c r="B849" s="11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hidden="1" x14ac:dyDescent="0.25">
      <c r="A850" s="10"/>
      <c r="B850" s="11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hidden="1" x14ac:dyDescent="0.25">
      <c r="A851" s="10"/>
      <c r="B851" s="11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hidden="1" x14ac:dyDescent="0.25">
      <c r="A852" s="10"/>
      <c r="B852" s="11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hidden="1" x14ac:dyDescent="0.25">
      <c r="A853" s="10"/>
      <c r="B853" s="11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hidden="1" x14ac:dyDescent="0.25">
      <c r="A854" s="10"/>
      <c r="B854" s="11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hidden="1" x14ac:dyDescent="0.25">
      <c r="A855" s="10"/>
      <c r="B855" s="11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hidden="1" x14ac:dyDescent="0.25">
      <c r="A856" s="10"/>
      <c r="B856" s="11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hidden="1" x14ac:dyDescent="0.25">
      <c r="A857" s="10"/>
      <c r="B857" s="11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hidden="1" x14ac:dyDescent="0.25">
      <c r="A858" s="10"/>
      <c r="B858" s="11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hidden="1" x14ac:dyDescent="0.25">
      <c r="A859" s="10"/>
      <c r="B859" s="11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hidden="1" x14ac:dyDescent="0.25">
      <c r="A860" s="10"/>
      <c r="B860" s="11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hidden="1" x14ac:dyDescent="0.25">
      <c r="A861" s="10"/>
      <c r="B861" s="11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hidden="1" x14ac:dyDescent="0.25">
      <c r="A862" s="10"/>
      <c r="B862" s="11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hidden="1" x14ac:dyDescent="0.25">
      <c r="A863" s="10"/>
      <c r="B863" s="11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hidden="1" x14ac:dyDescent="0.25">
      <c r="A864" s="10"/>
      <c r="B864" s="11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hidden="1" x14ac:dyDescent="0.25">
      <c r="A865" s="10"/>
      <c r="B865" s="11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hidden="1" x14ac:dyDescent="0.25">
      <c r="A866" s="10"/>
      <c r="B866" s="11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hidden="1" x14ac:dyDescent="0.25">
      <c r="A867" s="10"/>
      <c r="B867" s="11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hidden="1" x14ac:dyDescent="0.25">
      <c r="A868" s="10"/>
      <c r="B868" s="11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hidden="1" x14ac:dyDescent="0.25">
      <c r="A869" s="10"/>
      <c r="B869" s="11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hidden="1" x14ac:dyDescent="0.25">
      <c r="A870" s="10"/>
      <c r="B870" s="11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hidden="1" x14ac:dyDescent="0.25">
      <c r="A871" s="10"/>
      <c r="B871" s="11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hidden="1" x14ac:dyDescent="0.25">
      <c r="A872" s="10"/>
      <c r="B872" s="11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hidden="1" x14ac:dyDescent="0.25">
      <c r="A873" s="10"/>
      <c r="B873" s="11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hidden="1" x14ac:dyDescent="0.25">
      <c r="A874" s="10"/>
      <c r="B874" s="11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hidden="1" x14ac:dyDescent="0.25">
      <c r="A875" s="10"/>
      <c r="B875" s="11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hidden="1" x14ac:dyDescent="0.25">
      <c r="A876" s="10"/>
      <c r="B876" s="11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hidden="1" x14ac:dyDescent="0.25">
      <c r="A877" s="10"/>
      <c r="B877" s="11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hidden="1" x14ac:dyDescent="0.25">
      <c r="A878" s="10"/>
      <c r="B878" s="11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hidden="1" x14ac:dyDescent="0.25">
      <c r="A879" s="10"/>
      <c r="B879" s="11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hidden="1" x14ac:dyDescent="0.25">
      <c r="A880" s="10"/>
      <c r="B880" s="11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hidden="1" x14ac:dyDescent="0.25">
      <c r="A881" s="10"/>
      <c r="B881" s="11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hidden="1" x14ac:dyDescent="0.25">
      <c r="A882" s="10"/>
      <c r="B882" s="11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hidden="1" x14ac:dyDescent="0.25">
      <c r="A883" s="10"/>
      <c r="B883" s="11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hidden="1" x14ac:dyDescent="0.25">
      <c r="A884" s="10"/>
      <c r="B884" s="11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hidden="1" x14ac:dyDescent="0.25">
      <c r="A885" s="10"/>
      <c r="B885" s="11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hidden="1" x14ac:dyDescent="0.25">
      <c r="A886" s="10"/>
      <c r="B886" s="11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hidden="1" x14ac:dyDescent="0.25">
      <c r="A887" s="10"/>
      <c r="B887" s="11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hidden="1" x14ac:dyDescent="0.25">
      <c r="A888" s="10"/>
      <c r="B888" s="11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hidden="1" x14ac:dyDescent="0.25">
      <c r="A889" s="10"/>
      <c r="B889" s="11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hidden="1" x14ac:dyDescent="0.25">
      <c r="A890" s="10"/>
      <c r="B890" s="11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hidden="1" x14ac:dyDescent="0.25">
      <c r="A891" s="10"/>
      <c r="B891" s="11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hidden="1" x14ac:dyDescent="0.25">
      <c r="A892" s="10"/>
      <c r="B892" s="11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hidden="1" x14ac:dyDescent="0.25">
      <c r="A893" s="10"/>
      <c r="B893" s="11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hidden="1" x14ac:dyDescent="0.25">
      <c r="A894" s="10"/>
      <c r="B894" s="11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hidden="1" x14ac:dyDescent="0.25">
      <c r="A895" s="10"/>
      <c r="B895" s="11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hidden="1" x14ac:dyDescent="0.25">
      <c r="A896" s="10"/>
      <c r="B896" s="11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hidden="1" x14ac:dyDescent="0.25">
      <c r="A897" s="10"/>
      <c r="B897" s="11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hidden="1" x14ac:dyDescent="0.25">
      <c r="A898" s="10"/>
      <c r="B898" s="11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hidden="1" x14ac:dyDescent="0.25">
      <c r="A899" s="10"/>
      <c r="B899" s="11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hidden="1" x14ac:dyDescent="0.25">
      <c r="A900" s="10"/>
      <c r="B900" s="11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hidden="1" x14ac:dyDescent="0.25">
      <c r="A901" s="10"/>
      <c r="B901" s="11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hidden="1" x14ac:dyDescent="0.25">
      <c r="A902" s="10"/>
      <c r="B902" s="11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hidden="1" x14ac:dyDescent="0.25">
      <c r="A903" s="10"/>
      <c r="B903" s="11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hidden="1" x14ac:dyDescent="0.25">
      <c r="A904" s="10"/>
      <c r="B904" s="11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hidden="1" x14ac:dyDescent="0.25">
      <c r="A905" s="10"/>
      <c r="B905" s="11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hidden="1" x14ac:dyDescent="0.25">
      <c r="A906" s="10"/>
      <c r="B906" s="11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hidden="1" x14ac:dyDescent="0.25">
      <c r="A907" s="10"/>
      <c r="B907" s="11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hidden="1" x14ac:dyDescent="0.25">
      <c r="A908" s="10"/>
      <c r="B908" s="11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hidden="1" x14ac:dyDescent="0.25">
      <c r="A909" s="10"/>
      <c r="B909" s="11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hidden="1" x14ac:dyDescent="0.25">
      <c r="A910" s="10"/>
      <c r="B910" s="11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hidden="1" x14ac:dyDescent="0.25">
      <c r="A911" s="10"/>
      <c r="B911" s="11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hidden="1" x14ac:dyDescent="0.25">
      <c r="A912" s="10"/>
      <c r="B912" s="11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hidden="1" x14ac:dyDescent="0.25">
      <c r="A913" s="10"/>
      <c r="B913" s="11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hidden="1" x14ac:dyDescent="0.25">
      <c r="A914" s="10"/>
      <c r="B914" s="11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hidden="1" x14ac:dyDescent="0.25">
      <c r="A915" s="10"/>
      <c r="B915" s="11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hidden="1" x14ac:dyDescent="0.25">
      <c r="A916" s="10"/>
      <c r="B916" s="11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hidden="1" x14ac:dyDescent="0.25">
      <c r="A917" s="10"/>
      <c r="B917" s="11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hidden="1" x14ac:dyDescent="0.25">
      <c r="A918" s="10"/>
      <c r="B918" s="11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hidden="1" x14ac:dyDescent="0.25">
      <c r="A919" s="10"/>
      <c r="B919" s="11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hidden="1" x14ac:dyDescent="0.25">
      <c r="A920" s="10"/>
      <c r="B920" s="11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hidden="1" x14ac:dyDescent="0.25">
      <c r="A921" s="10"/>
      <c r="B921" s="11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hidden="1" x14ac:dyDescent="0.25">
      <c r="A922" s="10"/>
      <c r="B922" s="11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hidden="1" x14ac:dyDescent="0.25">
      <c r="A923" s="10"/>
      <c r="B923" s="11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hidden="1" x14ac:dyDescent="0.25">
      <c r="A924" s="10"/>
      <c r="B924" s="11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hidden="1" x14ac:dyDescent="0.25">
      <c r="A925" s="10"/>
      <c r="B925" s="11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hidden="1" x14ac:dyDescent="0.25">
      <c r="A926" s="10"/>
      <c r="B926" s="11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hidden="1" x14ac:dyDescent="0.25">
      <c r="A927" s="10"/>
      <c r="B927" s="11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hidden="1" x14ac:dyDescent="0.25">
      <c r="A928" s="10"/>
      <c r="B928" s="11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hidden="1" x14ac:dyDescent="0.25">
      <c r="A929" s="10"/>
      <c r="B929" s="11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hidden="1" x14ac:dyDescent="0.25">
      <c r="A930" s="10"/>
      <c r="B930" s="11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hidden="1" x14ac:dyDescent="0.25">
      <c r="A931" s="10"/>
      <c r="B931" s="11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hidden="1" x14ac:dyDescent="0.25">
      <c r="A932" s="10"/>
      <c r="B932" s="11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hidden="1" x14ac:dyDescent="0.25">
      <c r="A933" s="10"/>
      <c r="B933" s="11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hidden="1" x14ac:dyDescent="0.25">
      <c r="A934" s="10"/>
      <c r="B934" s="11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hidden="1" x14ac:dyDescent="0.25">
      <c r="A935" s="10"/>
      <c r="B935" s="11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hidden="1" x14ac:dyDescent="0.25">
      <c r="A936" s="10"/>
      <c r="B936" s="11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hidden="1" x14ac:dyDescent="0.25">
      <c r="A937" s="10"/>
      <c r="B937" s="11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hidden="1" x14ac:dyDescent="0.25">
      <c r="A938" s="10"/>
      <c r="B938" s="11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hidden="1" x14ac:dyDescent="0.25">
      <c r="A939" s="10"/>
      <c r="B939" s="11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hidden="1" x14ac:dyDescent="0.25">
      <c r="A940" s="10"/>
      <c r="B940" s="11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hidden="1" x14ac:dyDescent="0.25">
      <c r="A941" s="10"/>
      <c r="B941" s="11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hidden="1" x14ac:dyDescent="0.25">
      <c r="A942" s="10"/>
      <c r="B942" s="11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hidden="1" x14ac:dyDescent="0.25">
      <c r="A943" s="10"/>
      <c r="B943" s="11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hidden="1" x14ac:dyDescent="0.25">
      <c r="A944" s="10"/>
      <c r="B944" s="11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hidden="1" x14ac:dyDescent="0.25">
      <c r="A945" s="10"/>
      <c r="B945" s="11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hidden="1" x14ac:dyDescent="0.25">
      <c r="A946" s="10"/>
      <c r="B946" s="11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hidden="1" x14ac:dyDescent="0.25">
      <c r="A947" s="10"/>
      <c r="B947" s="11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hidden="1" x14ac:dyDescent="0.25">
      <c r="A948" s="10"/>
      <c r="B948" s="11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hidden="1" x14ac:dyDescent="0.25">
      <c r="A949" s="10"/>
      <c r="B949" s="11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hidden="1" x14ac:dyDescent="0.25">
      <c r="A950" s="10"/>
      <c r="B950" s="11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hidden="1" x14ac:dyDescent="0.25">
      <c r="A951" s="10"/>
      <c r="B951" s="11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hidden="1" x14ac:dyDescent="0.25">
      <c r="A952" s="10"/>
      <c r="B952" s="11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hidden="1" x14ac:dyDescent="0.25">
      <c r="A953" s="10"/>
      <c r="B953" s="11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hidden="1" x14ac:dyDescent="0.25">
      <c r="A954" s="10"/>
      <c r="B954" s="11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hidden="1" x14ac:dyDescent="0.25">
      <c r="A955" s="10"/>
      <c r="B955" s="11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hidden="1" x14ac:dyDescent="0.25">
      <c r="A956" s="10"/>
      <c r="B956" s="11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hidden="1" x14ac:dyDescent="0.25">
      <c r="A957" s="10"/>
      <c r="B957" s="11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hidden="1" x14ac:dyDescent="0.25">
      <c r="A958" s="10"/>
      <c r="B958" s="11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hidden="1" x14ac:dyDescent="0.25">
      <c r="A959" s="10"/>
      <c r="B959" s="11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hidden="1" x14ac:dyDescent="0.25">
      <c r="A960" s="10"/>
      <c r="B960" s="11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hidden="1" x14ac:dyDescent="0.25">
      <c r="A961" s="10"/>
      <c r="B961" s="11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hidden="1" x14ac:dyDescent="0.25">
      <c r="A962" s="10"/>
      <c r="B962" s="11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hidden="1" x14ac:dyDescent="0.25">
      <c r="A963" s="10"/>
      <c r="B963" s="11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hidden="1" x14ac:dyDescent="0.25">
      <c r="A964" s="10"/>
      <c r="B964" s="11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hidden="1" x14ac:dyDescent="0.25">
      <c r="A965" s="10"/>
      <c r="B965" s="11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hidden="1" x14ac:dyDescent="0.25">
      <c r="A966" s="10"/>
      <c r="B966" s="11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hidden="1" x14ac:dyDescent="0.25">
      <c r="A967" s="10"/>
      <c r="B967" s="11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hidden="1" x14ac:dyDescent="0.25">
      <c r="A968" s="10"/>
      <c r="B968" s="11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hidden="1" x14ac:dyDescent="0.25">
      <c r="A969" s="10"/>
      <c r="B969" s="11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hidden="1" x14ac:dyDescent="0.25">
      <c r="A970" s="10"/>
      <c r="B970" s="11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hidden="1" x14ac:dyDescent="0.25">
      <c r="A971" s="10"/>
      <c r="B971" s="11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hidden="1" x14ac:dyDescent="0.25">
      <c r="A972" s="10"/>
      <c r="B972" s="11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hidden="1" x14ac:dyDescent="0.25">
      <c r="A973" s="10"/>
      <c r="B973" s="11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hidden="1" x14ac:dyDescent="0.25">
      <c r="A974" s="10"/>
      <c r="B974" s="11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hidden="1" x14ac:dyDescent="0.25">
      <c r="A975" s="10"/>
      <c r="B975" s="11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hidden="1" x14ac:dyDescent="0.25">
      <c r="A976" s="10"/>
      <c r="B976" s="11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hidden="1" x14ac:dyDescent="0.25">
      <c r="A977" s="10"/>
      <c r="B977" s="11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hidden="1" x14ac:dyDescent="0.25">
      <c r="A978" s="10"/>
      <c r="B978" s="11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hidden="1" x14ac:dyDescent="0.25">
      <c r="A979" s="10"/>
      <c r="B979" s="11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hidden="1" x14ac:dyDescent="0.25">
      <c r="A980" s="10"/>
      <c r="B980" s="11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hidden="1" x14ac:dyDescent="0.25">
      <c r="A981" s="10"/>
      <c r="B981" s="11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hidden="1" x14ac:dyDescent="0.25">
      <c r="A982" s="10"/>
      <c r="B982" s="11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hidden="1" x14ac:dyDescent="0.25">
      <c r="A983" s="10"/>
      <c r="B983" s="11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hidden="1" x14ac:dyDescent="0.25">
      <c r="A984" s="10"/>
      <c r="B984" s="11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hidden="1" x14ac:dyDescent="0.25">
      <c r="A985" s="10"/>
      <c r="B985" s="11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hidden="1" x14ac:dyDescent="0.25">
      <c r="A986" s="10"/>
      <c r="B986" s="11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hidden="1" x14ac:dyDescent="0.25">
      <c r="A987" s="10"/>
      <c r="B987" s="11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hidden="1" x14ac:dyDescent="0.25">
      <c r="A988" s="10"/>
      <c r="B988" s="11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hidden="1" x14ac:dyDescent="0.25">
      <c r="A989" s="10"/>
      <c r="B989" s="11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hidden="1" x14ac:dyDescent="0.25">
      <c r="A990" s="10"/>
      <c r="B990" s="11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hidden="1" x14ac:dyDescent="0.25">
      <c r="A991" s="10"/>
      <c r="B991" s="11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hidden="1" x14ac:dyDescent="0.25">
      <c r="A992" s="10"/>
      <c r="B992" s="11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hidden="1" x14ac:dyDescent="0.25">
      <c r="A993" s="10"/>
      <c r="B993" s="11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hidden="1" x14ac:dyDescent="0.25">
      <c r="A994" s="10"/>
      <c r="B994" s="11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hidden="1" x14ac:dyDescent="0.25">
      <c r="A995" s="10"/>
      <c r="B995" s="11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hidden="1" x14ac:dyDescent="0.25">
      <c r="A996" s="10"/>
      <c r="B996" s="11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hidden="1" x14ac:dyDescent="0.25">
      <c r="A997" s="10"/>
      <c r="B997" s="11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hidden="1" x14ac:dyDescent="0.25">
      <c r="A998" s="10"/>
      <c r="B998" s="11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hidden="1" x14ac:dyDescent="0.25">
      <c r="A999" s="10"/>
      <c r="B999" s="11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hidden="1" x14ac:dyDescent="0.25">
      <c r="A1000" s="10"/>
      <c r="B1000" s="11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hidden="1" x14ac:dyDescent="0.25">
      <c r="A1001" s="10"/>
      <c r="B1001" s="11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hidden="1" x14ac:dyDescent="0.25">
      <c r="A1002" s="10"/>
      <c r="B1002" s="11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hidden="1" x14ac:dyDescent="0.25">
      <c r="A1003" s="10"/>
      <c r="B1003" s="11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hidden="1" x14ac:dyDescent="0.25">
      <c r="A1004" s="10"/>
      <c r="B1004" s="11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hidden="1" x14ac:dyDescent="0.25">
      <c r="A1005" s="10"/>
      <c r="B1005" s="11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hidden="1" x14ac:dyDescent="0.25">
      <c r="A1006" s="10"/>
      <c r="B1006" s="11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hidden="1" x14ac:dyDescent="0.25">
      <c r="A1007" s="10"/>
      <c r="B1007" s="11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hidden="1" x14ac:dyDescent="0.25">
      <c r="A1008" s="10"/>
      <c r="B1008" s="11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hidden="1" x14ac:dyDescent="0.25">
      <c r="A1009" s="10"/>
      <c r="B1009" s="11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hidden="1" x14ac:dyDescent="0.25">
      <c r="A1010" s="10"/>
      <c r="B1010" s="11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hidden="1" x14ac:dyDescent="0.25">
      <c r="A1011" s="10"/>
      <c r="B1011" s="11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hidden="1" x14ac:dyDescent="0.25">
      <c r="A1012" s="10"/>
      <c r="B1012" s="11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hidden="1" x14ac:dyDescent="0.25">
      <c r="A1013" s="10"/>
      <c r="B1013" s="11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hidden="1" x14ac:dyDescent="0.25">
      <c r="A1014" s="10"/>
      <c r="B1014" s="11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hidden="1" x14ac:dyDescent="0.25">
      <c r="A1015" s="10"/>
      <c r="B1015" s="11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hidden="1" x14ac:dyDescent="0.25">
      <c r="A1016" s="10"/>
      <c r="B1016" s="11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hidden="1" x14ac:dyDescent="0.25">
      <c r="A1017" s="10"/>
      <c r="B1017" s="11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hidden="1" x14ac:dyDescent="0.25">
      <c r="A1018" s="10"/>
      <c r="B1018" s="11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hidden="1" x14ac:dyDescent="0.25">
      <c r="A1019" s="10"/>
      <c r="B1019" s="11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hidden="1" x14ac:dyDescent="0.25">
      <c r="A1020" s="10"/>
      <c r="B1020" s="11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hidden="1" x14ac:dyDescent="0.25">
      <c r="A1021" s="10"/>
      <c r="B1021" s="11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hidden="1" x14ac:dyDescent="0.25">
      <c r="A1022" s="10"/>
      <c r="B1022" s="11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hidden="1" x14ac:dyDescent="0.25">
      <c r="A1023" s="10"/>
      <c r="B1023" s="11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hidden="1" x14ac:dyDescent="0.25">
      <c r="A1024" s="10"/>
      <c r="B1024" s="11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hidden="1" x14ac:dyDescent="0.25">
      <c r="A1025" s="10"/>
      <c r="B1025" s="11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hidden="1" x14ac:dyDescent="0.25">
      <c r="A1026" s="10"/>
      <c r="B1026" s="11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hidden="1" x14ac:dyDescent="0.25">
      <c r="A1027" s="10"/>
      <c r="B1027" s="11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hidden="1" x14ac:dyDescent="0.25">
      <c r="A1028" s="10"/>
      <c r="B1028" s="11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hidden="1" x14ac:dyDescent="0.25">
      <c r="A1029" s="10"/>
      <c r="B1029" s="11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hidden="1" x14ac:dyDescent="0.25">
      <c r="A1030" s="10"/>
      <c r="B1030" s="11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hidden="1" x14ac:dyDescent="0.25">
      <c r="A1031" s="10"/>
      <c r="B1031" s="11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hidden="1" x14ac:dyDescent="0.25">
      <c r="A1032" s="10"/>
      <c r="B1032" s="11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hidden="1" x14ac:dyDescent="0.25">
      <c r="A1033" s="10"/>
      <c r="B1033" s="11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hidden="1" x14ac:dyDescent="0.25">
      <c r="A1034" s="10"/>
      <c r="B1034" s="11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hidden="1" x14ac:dyDescent="0.25">
      <c r="A1035" s="10"/>
      <c r="B1035" s="11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hidden="1" x14ac:dyDescent="0.25">
      <c r="A1036" s="10"/>
      <c r="B1036" s="11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hidden="1" x14ac:dyDescent="0.25">
      <c r="A1037" s="10"/>
      <c r="B1037" s="11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hidden="1" x14ac:dyDescent="0.25">
      <c r="A1038" s="10"/>
      <c r="B1038" s="11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hidden="1" x14ac:dyDescent="0.25">
      <c r="A1039" s="10"/>
      <c r="B1039" s="11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hidden="1" x14ac:dyDescent="0.25">
      <c r="A1040" s="10"/>
      <c r="B1040" s="11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hidden="1" x14ac:dyDescent="0.25">
      <c r="A1041" s="10"/>
      <c r="B1041" s="11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hidden="1" x14ac:dyDescent="0.25">
      <c r="A1042" s="10"/>
      <c r="B1042" s="11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hidden="1" x14ac:dyDescent="0.25">
      <c r="A1043" s="10"/>
      <c r="B1043" s="11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hidden="1" x14ac:dyDescent="0.25">
      <c r="A1044" s="10"/>
      <c r="B1044" s="11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hidden="1" x14ac:dyDescent="0.25">
      <c r="A1045" s="10"/>
      <c r="B1045" s="11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hidden="1" x14ac:dyDescent="0.25">
      <c r="A1046" s="10"/>
      <c r="B1046" s="11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hidden="1" x14ac:dyDescent="0.25">
      <c r="A1047" s="10"/>
      <c r="B1047" s="11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hidden="1" x14ac:dyDescent="0.25">
      <c r="A1048" s="10"/>
      <c r="B1048" s="11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hidden="1" x14ac:dyDescent="0.25">
      <c r="A1049" s="10"/>
      <c r="B1049" s="11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hidden="1" x14ac:dyDescent="0.25">
      <c r="A1050" s="10"/>
      <c r="B1050" s="11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hidden="1" x14ac:dyDescent="0.25">
      <c r="A1051" s="10"/>
      <c r="B1051" s="11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hidden="1" x14ac:dyDescent="0.25">
      <c r="A1052" s="10"/>
      <c r="B1052" s="11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hidden="1" x14ac:dyDescent="0.25">
      <c r="A1053" s="10"/>
      <c r="B1053" s="11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hidden="1" x14ac:dyDescent="0.25">
      <c r="A1054" s="10"/>
      <c r="B1054" s="11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hidden="1" x14ac:dyDescent="0.25">
      <c r="A1055" s="10"/>
      <c r="B1055" s="11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hidden="1" x14ac:dyDescent="0.25">
      <c r="A1056" s="10"/>
      <c r="B1056" s="11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hidden="1" x14ac:dyDescent="0.25">
      <c r="A1057" s="10"/>
      <c r="B1057" s="11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hidden="1" x14ac:dyDescent="0.25">
      <c r="A1058" s="10"/>
      <c r="B1058" s="11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hidden="1" x14ac:dyDescent="0.25">
      <c r="A1059" s="10"/>
      <c r="B1059" s="11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hidden="1" x14ac:dyDescent="0.25">
      <c r="A1060" s="10"/>
      <c r="B1060" s="11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hidden="1" x14ac:dyDescent="0.25">
      <c r="A1061" s="10"/>
      <c r="B1061" s="11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hidden="1" x14ac:dyDescent="0.25">
      <c r="A1062" s="10"/>
      <c r="B1062" s="11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hidden="1" x14ac:dyDescent="0.25">
      <c r="A1063" s="10"/>
      <c r="B1063" s="11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hidden="1" x14ac:dyDescent="0.25">
      <c r="A1064" s="10"/>
      <c r="B1064" s="11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hidden="1" x14ac:dyDescent="0.25">
      <c r="A1065" s="10"/>
      <c r="B1065" s="11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hidden="1" x14ac:dyDescent="0.25">
      <c r="A1066" s="10"/>
      <c r="B1066" s="11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hidden="1" x14ac:dyDescent="0.25">
      <c r="A1067" s="10"/>
      <c r="B1067" s="11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hidden="1" x14ac:dyDescent="0.25">
      <c r="A1068" s="10"/>
      <c r="B1068" s="11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hidden="1" x14ac:dyDescent="0.25">
      <c r="A1069" s="10"/>
      <c r="B1069" s="11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hidden="1" x14ac:dyDescent="0.25">
      <c r="A1070" s="10"/>
      <c r="B1070" s="11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hidden="1" x14ac:dyDescent="0.25">
      <c r="A1071" s="10"/>
      <c r="B1071" s="11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hidden="1" x14ac:dyDescent="0.25">
      <c r="A1072" s="10"/>
      <c r="B1072" s="11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hidden="1" x14ac:dyDescent="0.25">
      <c r="A1073" s="10"/>
      <c r="B1073" s="11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hidden="1" x14ac:dyDescent="0.25">
      <c r="A1074" s="10"/>
      <c r="B1074" s="11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hidden="1" x14ac:dyDescent="0.25">
      <c r="A1075" s="10"/>
      <c r="B1075" s="11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hidden="1" x14ac:dyDescent="0.25">
      <c r="A1076" s="10"/>
      <c r="B1076" s="11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hidden="1" x14ac:dyDescent="0.25">
      <c r="A1077" s="10"/>
      <c r="B1077" s="11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hidden="1" x14ac:dyDescent="0.25">
      <c r="A1078" s="10"/>
      <c r="B1078" s="11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hidden="1" x14ac:dyDescent="0.25">
      <c r="A1079" s="10"/>
      <c r="B1079" s="11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hidden="1" x14ac:dyDescent="0.25">
      <c r="A1080" s="10"/>
      <c r="B1080" s="11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hidden="1" x14ac:dyDescent="0.25">
      <c r="A1081" s="10"/>
      <c r="B1081" s="11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hidden="1" x14ac:dyDescent="0.25">
      <c r="A1082" s="10"/>
      <c r="B1082" s="11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hidden="1" x14ac:dyDescent="0.25">
      <c r="A1083" s="10"/>
      <c r="B1083" s="11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hidden="1" x14ac:dyDescent="0.25">
      <c r="A1084" s="10"/>
      <c r="B1084" s="11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hidden="1" x14ac:dyDescent="0.25">
      <c r="A1085" s="10"/>
      <c r="B1085" s="11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hidden="1" x14ac:dyDescent="0.25">
      <c r="A1086" s="10"/>
      <c r="B1086" s="11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hidden="1" x14ac:dyDescent="0.25">
      <c r="A1087" s="10"/>
      <c r="B1087" s="11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hidden="1" x14ac:dyDescent="0.25">
      <c r="A1088" s="10"/>
      <c r="B1088" s="11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hidden="1" x14ac:dyDescent="0.25">
      <c r="A1089" s="10"/>
      <c r="B1089" s="11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hidden="1" x14ac:dyDescent="0.25">
      <c r="A1090" s="10"/>
      <c r="B1090" s="11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hidden="1" x14ac:dyDescent="0.25">
      <c r="A1091" s="10"/>
      <c r="B1091" s="11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hidden="1" x14ac:dyDescent="0.25">
      <c r="A1092" s="10"/>
      <c r="B1092" s="11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hidden="1" x14ac:dyDescent="0.25">
      <c r="A1093" s="10"/>
      <c r="B1093" s="11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hidden="1" x14ac:dyDescent="0.25">
      <c r="A1094" s="10"/>
      <c r="B1094" s="11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hidden="1" x14ac:dyDescent="0.25">
      <c r="A1095" s="10"/>
      <c r="B1095" s="11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hidden="1" x14ac:dyDescent="0.25">
      <c r="A1096" s="10"/>
      <c r="B1096" s="11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hidden="1" x14ac:dyDescent="0.25">
      <c r="A1097" s="10"/>
      <c r="B1097" s="11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hidden="1" x14ac:dyDescent="0.25">
      <c r="A1098" s="10"/>
      <c r="B1098" s="11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hidden="1" x14ac:dyDescent="0.25">
      <c r="A1099" s="10"/>
      <c r="B1099" s="11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hidden="1" x14ac:dyDescent="0.25">
      <c r="A1100" s="10"/>
      <c r="B1100" s="11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hidden="1" x14ac:dyDescent="0.25">
      <c r="A1101" s="10"/>
      <c r="B1101" s="11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hidden="1" x14ac:dyDescent="0.25">
      <c r="A1102" s="10"/>
      <c r="B1102" s="11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hidden="1" x14ac:dyDescent="0.25">
      <c r="A1103" s="10"/>
      <c r="B1103" s="11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hidden="1" x14ac:dyDescent="0.25">
      <c r="A1104" s="10"/>
      <c r="B1104" s="11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hidden="1" x14ac:dyDescent="0.25">
      <c r="A1105" s="10"/>
      <c r="B1105" s="11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hidden="1" x14ac:dyDescent="0.25">
      <c r="A1106" s="10"/>
      <c r="B1106" s="11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hidden="1" x14ac:dyDescent="0.25">
      <c r="A1107" s="10"/>
      <c r="B1107" s="11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hidden="1" x14ac:dyDescent="0.25">
      <c r="A1108" s="10"/>
      <c r="B1108" s="11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hidden="1" x14ac:dyDescent="0.25">
      <c r="A1109" s="10"/>
      <c r="B1109" s="11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hidden="1" x14ac:dyDescent="0.25">
      <c r="A1110" s="10"/>
      <c r="B1110" s="11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hidden="1" x14ac:dyDescent="0.25">
      <c r="A1111" s="10"/>
      <c r="B1111" s="11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hidden="1" x14ac:dyDescent="0.25">
      <c r="A1112" s="10"/>
      <c r="B1112" s="11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hidden="1" x14ac:dyDescent="0.25">
      <c r="A1113" s="10"/>
      <c r="B1113" s="11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hidden="1" x14ac:dyDescent="0.25">
      <c r="A1114" s="10"/>
      <c r="B1114" s="11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hidden="1" x14ac:dyDescent="0.25">
      <c r="A1115" s="10"/>
      <c r="B1115" s="11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hidden="1" x14ac:dyDescent="0.25">
      <c r="A1116" s="10"/>
      <c r="B1116" s="11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hidden="1" x14ac:dyDescent="0.25">
      <c r="A1117" s="10"/>
      <c r="B1117" s="11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hidden="1" x14ac:dyDescent="0.25">
      <c r="A1118" s="10"/>
      <c r="B1118" s="11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hidden="1" x14ac:dyDescent="0.25">
      <c r="A1119" s="10"/>
      <c r="B1119" s="11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hidden="1" x14ac:dyDescent="0.25">
      <c r="A1120" s="10"/>
      <c r="B1120" s="11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hidden="1" x14ac:dyDescent="0.25">
      <c r="A1121" s="10"/>
      <c r="B1121" s="11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hidden="1" x14ac:dyDescent="0.25">
      <c r="A1122" s="10"/>
      <c r="B1122" s="11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hidden="1" x14ac:dyDescent="0.25">
      <c r="A1123" s="10"/>
      <c r="B1123" s="11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hidden="1" x14ac:dyDescent="0.25">
      <c r="A1124" s="10"/>
      <c r="B1124" s="11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hidden="1" x14ac:dyDescent="0.25">
      <c r="A1125" s="10"/>
      <c r="B1125" s="11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hidden="1" x14ac:dyDescent="0.25">
      <c r="A1126" s="10"/>
      <c r="B1126" s="11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hidden="1" x14ac:dyDescent="0.25">
      <c r="A1127" s="10"/>
      <c r="B1127" s="11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hidden="1" x14ac:dyDescent="0.25">
      <c r="A1128" s="10"/>
      <c r="B1128" s="11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hidden="1" x14ac:dyDescent="0.25">
      <c r="A1129" s="10"/>
      <c r="B1129" s="11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hidden="1" x14ac:dyDescent="0.25">
      <c r="A1130" s="10"/>
      <c r="B1130" s="11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hidden="1" x14ac:dyDescent="0.25">
      <c r="A1131" s="10"/>
      <c r="B1131" s="11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hidden="1" x14ac:dyDescent="0.25">
      <c r="A1132" s="10"/>
      <c r="B1132" s="11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hidden="1" x14ac:dyDescent="0.25">
      <c r="A1133" s="10"/>
      <c r="B1133" s="11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hidden="1" x14ac:dyDescent="0.25">
      <c r="A1134" s="10"/>
      <c r="B1134" s="11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hidden="1" x14ac:dyDescent="0.25">
      <c r="A1135" s="10"/>
      <c r="B1135" s="11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hidden="1" x14ac:dyDescent="0.25">
      <c r="A1136" s="10"/>
      <c r="B1136" s="11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hidden="1" x14ac:dyDescent="0.25">
      <c r="A1137" s="10"/>
      <c r="B1137" s="11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hidden="1" x14ac:dyDescent="0.25">
      <c r="A1138" s="10"/>
      <c r="B1138" s="11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hidden="1" x14ac:dyDescent="0.25">
      <c r="A1139" s="10"/>
      <c r="B1139" s="11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hidden="1" x14ac:dyDescent="0.25">
      <c r="A1140" s="10"/>
      <c r="B1140" s="11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hidden="1" x14ac:dyDescent="0.25">
      <c r="A1141" s="10"/>
      <c r="B1141" s="11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hidden="1" x14ac:dyDescent="0.25">
      <c r="A1142" s="10"/>
      <c r="B1142" s="11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hidden="1" x14ac:dyDescent="0.25">
      <c r="A1143" s="10"/>
      <c r="B1143" s="11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hidden="1" x14ac:dyDescent="0.25">
      <c r="A1144" s="10"/>
      <c r="B1144" s="11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hidden="1" x14ac:dyDescent="0.25">
      <c r="A1145" s="10"/>
      <c r="B1145" s="11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hidden="1" x14ac:dyDescent="0.25">
      <c r="A1146" s="10"/>
      <c r="B1146" s="11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hidden="1" x14ac:dyDescent="0.25">
      <c r="A1147" s="10"/>
      <c r="B1147" s="11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hidden="1" x14ac:dyDescent="0.25">
      <c r="A1148" s="10"/>
      <c r="B1148" s="11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hidden="1" x14ac:dyDescent="0.25">
      <c r="A1149" s="10"/>
      <c r="B1149" s="11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hidden="1" x14ac:dyDescent="0.25">
      <c r="A1150" s="10"/>
      <c r="B1150" s="11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hidden="1" x14ac:dyDescent="0.25">
      <c r="A1151" s="10"/>
      <c r="B1151" s="11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hidden="1" x14ac:dyDescent="0.25">
      <c r="A1152" s="10"/>
      <c r="B1152" s="11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hidden="1" x14ac:dyDescent="0.25">
      <c r="A1153" s="10"/>
      <c r="B1153" s="11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hidden="1" x14ac:dyDescent="0.25">
      <c r="A1154" s="10"/>
      <c r="B1154" s="11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hidden="1" x14ac:dyDescent="0.25">
      <c r="A1155" s="10"/>
      <c r="B1155" s="11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hidden="1" x14ac:dyDescent="0.25">
      <c r="A1156" s="10"/>
      <c r="B1156" s="11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hidden="1" x14ac:dyDescent="0.25">
      <c r="A1157" s="10"/>
      <c r="B1157" s="11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hidden="1" x14ac:dyDescent="0.25">
      <c r="A1158" s="10"/>
      <c r="B1158" s="11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hidden="1" x14ac:dyDescent="0.25">
      <c r="A1159" s="10"/>
      <c r="B1159" s="11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hidden="1" x14ac:dyDescent="0.25">
      <c r="A1160" s="10"/>
      <c r="B1160" s="11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hidden="1" x14ac:dyDescent="0.25">
      <c r="A1161" s="10"/>
      <c r="B1161" s="11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hidden="1" x14ac:dyDescent="0.25">
      <c r="A1162" s="10"/>
      <c r="B1162" s="11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hidden="1" x14ac:dyDescent="0.25">
      <c r="A1163" s="10"/>
      <c r="B1163" s="11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hidden="1" x14ac:dyDescent="0.25">
      <c r="A1164" s="10"/>
      <c r="B1164" s="11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hidden="1" x14ac:dyDescent="0.25">
      <c r="A1165" s="10"/>
      <c r="B1165" s="11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hidden="1" x14ac:dyDescent="0.25">
      <c r="A1166" s="10"/>
      <c r="B1166" s="11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hidden="1" x14ac:dyDescent="0.25">
      <c r="A1167" s="10"/>
      <c r="B1167" s="11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hidden="1" x14ac:dyDescent="0.25">
      <c r="A1168" s="10"/>
      <c r="B1168" s="11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hidden="1" x14ac:dyDescent="0.25">
      <c r="A1169" s="10"/>
      <c r="B1169" s="11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hidden="1" x14ac:dyDescent="0.25">
      <c r="A1170" s="10"/>
      <c r="B1170" s="11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hidden="1" x14ac:dyDescent="0.25">
      <c r="A1171" s="10"/>
      <c r="B1171" s="11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hidden="1" x14ac:dyDescent="0.25">
      <c r="A1172" s="10"/>
      <c r="B1172" s="11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hidden="1" x14ac:dyDescent="0.25">
      <c r="A1173" s="10"/>
      <c r="B1173" s="11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hidden="1" x14ac:dyDescent="0.25">
      <c r="A1174" s="10"/>
      <c r="B1174" s="11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hidden="1" x14ac:dyDescent="0.25">
      <c r="A1175" s="10"/>
      <c r="B1175" s="11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hidden="1" x14ac:dyDescent="0.25">
      <c r="A1176" s="10"/>
      <c r="B1176" s="11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hidden="1" x14ac:dyDescent="0.25">
      <c r="A1177" s="10"/>
      <c r="B1177" s="11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hidden="1" x14ac:dyDescent="0.25">
      <c r="A1178" s="10"/>
      <c r="B1178" s="11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hidden="1" x14ac:dyDescent="0.25">
      <c r="A1179" s="10"/>
      <c r="B1179" s="11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hidden="1" x14ac:dyDescent="0.25">
      <c r="A1180" s="10"/>
      <c r="B1180" s="11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hidden="1" x14ac:dyDescent="0.25">
      <c r="A1181" s="10"/>
      <c r="B1181" s="11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hidden="1" x14ac:dyDescent="0.25">
      <c r="A1182" s="10"/>
      <c r="B1182" s="11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hidden="1" x14ac:dyDescent="0.25">
      <c r="A1183" s="10"/>
      <c r="B1183" s="11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hidden="1" x14ac:dyDescent="0.25">
      <c r="A1184" s="10"/>
      <c r="B1184" s="11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hidden="1" x14ac:dyDescent="0.25">
      <c r="A1185" s="10"/>
      <c r="B1185" s="11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hidden="1" x14ac:dyDescent="0.25">
      <c r="A1186" s="10"/>
      <c r="B1186" s="11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hidden="1" x14ac:dyDescent="0.25">
      <c r="A1187" s="10"/>
      <c r="B1187" s="11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hidden="1" x14ac:dyDescent="0.25">
      <c r="A1188" s="10"/>
      <c r="B1188" s="11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hidden="1" x14ac:dyDescent="0.25">
      <c r="A1189" s="10"/>
      <c r="B1189" s="11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hidden="1" x14ac:dyDescent="0.25">
      <c r="A1190" s="10"/>
      <c r="B1190" s="11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hidden="1" x14ac:dyDescent="0.25">
      <c r="A1191" s="10"/>
      <c r="B1191" s="11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hidden="1" x14ac:dyDescent="0.25">
      <c r="A1192" s="10"/>
      <c r="B1192" s="11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hidden="1" x14ac:dyDescent="0.25">
      <c r="A1193" s="10"/>
      <c r="B1193" s="11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hidden="1" x14ac:dyDescent="0.25">
      <c r="A1194" s="10"/>
      <c r="B1194" s="11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hidden="1" x14ac:dyDescent="0.25">
      <c r="A1195" s="10"/>
      <c r="B1195" s="11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hidden="1" x14ac:dyDescent="0.25">
      <c r="A1196" s="10"/>
      <c r="B1196" s="11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hidden="1" x14ac:dyDescent="0.25">
      <c r="A1197" s="10"/>
      <c r="B1197" s="11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hidden="1" x14ac:dyDescent="0.25">
      <c r="A1198" s="10"/>
      <c r="B1198" s="11"/>
      <c r="C1198" s="10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</row>
    <row r="1199" spans="1:18" hidden="1" x14ac:dyDescent="0.25">
      <c r="A1199" s="10"/>
      <c r="B1199" s="11"/>
      <c r="C1199" s="10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</row>
    <row r="1200" spans="1:18" hidden="1" x14ac:dyDescent="0.25">
      <c r="A1200" s="10"/>
      <c r="B1200" s="11"/>
      <c r="C1200" s="10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/>
      <c r="N1200" s="10"/>
      <c r="O1200" s="10"/>
      <c r="P1200" s="10"/>
      <c r="Q1200" s="10"/>
      <c r="R1200" s="10"/>
    </row>
    <row r="1201" spans="1:18" hidden="1" x14ac:dyDescent="0.25">
      <c r="A1201" s="10"/>
      <c r="B1201" s="11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  <c r="P1201" s="10"/>
      <c r="Q1201" s="10"/>
      <c r="R1201" s="10"/>
    </row>
    <row r="1202" spans="1:18" hidden="1" x14ac:dyDescent="0.25">
      <c r="A1202" s="10"/>
      <c r="B1202" s="11"/>
      <c r="C1202" s="10"/>
      <c r="D1202" s="10"/>
      <c r="E1202" s="10"/>
      <c r="F1202" s="10"/>
      <c r="G1202" s="10"/>
      <c r="H1202" s="10"/>
      <c r="I1202" s="10"/>
      <c r="J1202" s="10"/>
      <c r="K1202" s="10"/>
      <c r="L1202" s="10"/>
      <c r="M1202" s="10"/>
      <c r="N1202" s="10"/>
      <c r="O1202" s="10"/>
      <c r="P1202" s="10"/>
      <c r="Q1202" s="10"/>
      <c r="R1202" s="10"/>
    </row>
    <row r="1203" spans="1:18" hidden="1" x14ac:dyDescent="0.25">
      <c r="A1203" s="10"/>
      <c r="B1203" s="11"/>
      <c r="C1203" s="10"/>
      <c r="D1203" s="10"/>
      <c r="E1203" s="10"/>
      <c r="F1203" s="10"/>
      <c r="G1203" s="10"/>
      <c r="H1203" s="10"/>
      <c r="I1203" s="10"/>
      <c r="J1203" s="10"/>
      <c r="K1203" s="10"/>
      <c r="L1203" s="10"/>
      <c r="M1203" s="10"/>
      <c r="N1203" s="10"/>
      <c r="O1203" s="10"/>
      <c r="P1203" s="10"/>
      <c r="Q1203" s="10"/>
      <c r="R1203" s="10"/>
    </row>
    <row r="1204" spans="1:18" hidden="1" x14ac:dyDescent="0.25">
      <c r="A1204" s="10"/>
      <c r="B1204" s="11"/>
      <c r="C1204" s="10"/>
      <c r="D1204" s="10"/>
      <c r="E1204" s="10"/>
      <c r="F1204" s="10"/>
      <c r="G1204" s="10"/>
      <c r="H1204" s="10"/>
      <c r="I1204" s="10"/>
      <c r="J1204" s="10"/>
      <c r="K1204" s="10"/>
      <c r="L1204" s="10"/>
      <c r="M1204" s="10"/>
      <c r="N1204" s="10"/>
      <c r="O1204" s="10"/>
      <c r="P1204" s="10"/>
      <c r="Q1204" s="10"/>
      <c r="R1204" s="10"/>
    </row>
    <row r="1205" spans="1:18" hidden="1" x14ac:dyDescent="0.25">
      <c r="A1205" s="10"/>
      <c r="B1205" s="11"/>
      <c r="C1205" s="10"/>
      <c r="D1205" s="10"/>
      <c r="E1205" s="10"/>
      <c r="F1205" s="10"/>
      <c r="G1205" s="10"/>
      <c r="H1205" s="10"/>
      <c r="I1205" s="10"/>
      <c r="J1205" s="10"/>
      <c r="K1205" s="10"/>
      <c r="L1205" s="10"/>
      <c r="M1205" s="10"/>
      <c r="N1205" s="10"/>
      <c r="O1205" s="10"/>
      <c r="P1205" s="10"/>
      <c r="Q1205" s="10"/>
      <c r="R1205" s="10"/>
    </row>
    <row r="1206" spans="1:18" hidden="1" x14ac:dyDescent="0.25">
      <c r="A1206" s="10"/>
      <c r="B1206" s="11"/>
      <c r="C1206" s="10"/>
      <c r="D1206" s="10"/>
      <c r="E1206" s="10"/>
      <c r="F1206" s="10"/>
      <c r="G1206" s="10"/>
      <c r="H1206" s="10"/>
      <c r="I1206" s="10"/>
      <c r="J1206" s="10"/>
      <c r="K1206" s="10"/>
      <c r="L1206" s="10"/>
      <c r="M1206" s="10"/>
      <c r="N1206" s="10"/>
      <c r="O1206" s="10"/>
      <c r="P1206" s="10"/>
      <c r="Q1206" s="10"/>
      <c r="R1206" s="10"/>
    </row>
    <row r="1207" spans="1:18" hidden="1" x14ac:dyDescent="0.25">
      <c r="A1207" s="10"/>
      <c r="B1207" s="11"/>
      <c r="C1207" s="10"/>
      <c r="D1207" s="10"/>
      <c r="E1207" s="10"/>
      <c r="F1207" s="10"/>
      <c r="G1207" s="10"/>
      <c r="H1207" s="10"/>
      <c r="I1207" s="10"/>
      <c r="J1207" s="10"/>
      <c r="K1207" s="10"/>
      <c r="L1207" s="10"/>
      <c r="M1207" s="10"/>
      <c r="N1207" s="10"/>
      <c r="O1207" s="10"/>
      <c r="P1207" s="10"/>
      <c r="Q1207" s="10"/>
      <c r="R1207" s="10"/>
    </row>
    <row r="1208" spans="1:18" hidden="1" x14ac:dyDescent="0.25">
      <c r="A1208" s="10"/>
      <c r="B1208" s="11"/>
      <c r="C1208" s="10"/>
      <c r="D1208" s="10"/>
      <c r="E1208" s="10"/>
      <c r="F1208" s="10"/>
      <c r="G1208" s="10"/>
      <c r="H1208" s="10"/>
      <c r="I1208" s="10"/>
      <c r="J1208" s="10"/>
      <c r="K1208" s="10"/>
      <c r="L1208" s="10"/>
      <c r="M1208" s="10"/>
      <c r="N1208" s="10"/>
      <c r="O1208" s="10"/>
      <c r="P1208" s="10"/>
      <c r="Q1208" s="10"/>
      <c r="R1208" s="10"/>
    </row>
    <row r="1209" spans="1:18" hidden="1" x14ac:dyDescent="0.25">
      <c r="A1209" s="10"/>
      <c r="B1209" s="11"/>
      <c r="C1209" s="10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/>
      <c r="P1209" s="10"/>
      <c r="Q1209" s="10"/>
      <c r="R1209" s="10"/>
    </row>
    <row r="1210" spans="1:18" hidden="1" x14ac:dyDescent="0.25">
      <c r="A1210" s="10"/>
      <c r="B1210" s="11"/>
      <c r="C1210" s="10"/>
      <c r="D1210" s="10"/>
      <c r="E1210" s="10"/>
      <c r="F1210" s="10"/>
      <c r="G1210" s="10"/>
      <c r="H1210" s="10"/>
      <c r="I1210" s="10"/>
      <c r="J1210" s="10"/>
      <c r="K1210" s="10"/>
      <c r="L1210" s="10"/>
      <c r="M1210" s="10"/>
      <c r="N1210" s="10"/>
      <c r="O1210" s="10"/>
      <c r="P1210" s="10"/>
      <c r="Q1210" s="10"/>
      <c r="R1210" s="10"/>
    </row>
    <row r="1211" spans="1:18" hidden="1" x14ac:dyDescent="0.25">
      <c r="A1211" s="10"/>
      <c r="B1211" s="11"/>
      <c r="C1211" s="10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</row>
    <row r="1212" spans="1:18" hidden="1" x14ac:dyDescent="0.25">
      <c r="A1212" s="10"/>
      <c r="B1212" s="11"/>
      <c r="C1212" s="10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</row>
    <row r="1213" spans="1:18" hidden="1" x14ac:dyDescent="0.25">
      <c r="A1213" s="10"/>
      <c r="B1213" s="11"/>
      <c r="C1213" s="10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</row>
    <row r="1214" spans="1:18" hidden="1" x14ac:dyDescent="0.25">
      <c r="A1214" s="10"/>
      <c r="B1214" s="11"/>
      <c r="C1214" s="10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</row>
    <row r="1215" spans="1:18" hidden="1" x14ac:dyDescent="0.25">
      <c r="A1215" s="10"/>
      <c r="B1215" s="11"/>
      <c r="C1215" s="10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</row>
    <row r="1216" spans="1:18" hidden="1" x14ac:dyDescent="0.25">
      <c r="A1216" s="10"/>
      <c r="B1216" s="11"/>
      <c r="C1216" s="10"/>
      <c r="D1216" s="10"/>
      <c r="E1216" s="10"/>
      <c r="F1216" s="10"/>
      <c r="G1216" s="10"/>
      <c r="H1216" s="10"/>
      <c r="I1216" s="10"/>
      <c r="J1216" s="10"/>
      <c r="K1216" s="10"/>
      <c r="L1216" s="10"/>
      <c r="M1216" s="10"/>
      <c r="N1216" s="10"/>
      <c r="O1216" s="10"/>
      <c r="P1216" s="10"/>
      <c r="Q1216" s="10"/>
      <c r="R1216" s="10"/>
    </row>
    <row r="1217" spans="1:18" hidden="1" x14ac:dyDescent="0.25">
      <c r="A1217" s="10"/>
      <c r="B1217" s="11"/>
      <c r="C1217" s="10"/>
      <c r="D1217" s="10"/>
      <c r="E1217" s="10"/>
      <c r="F1217" s="10"/>
      <c r="G1217" s="10"/>
      <c r="H1217" s="10"/>
      <c r="I1217" s="10"/>
      <c r="J1217" s="10"/>
      <c r="K1217" s="10"/>
      <c r="L1217" s="10"/>
      <c r="M1217" s="10"/>
      <c r="N1217" s="10"/>
      <c r="O1217" s="10"/>
      <c r="P1217" s="10"/>
      <c r="Q1217" s="10"/>
      <c r="R1217" s="10"/>
    </row>
    <row r="1218" spans="1:18" hidden="1" x14ac:dyDescent="0.25">
      <c r="A1218" s="10"/>
      <c r="B1218" s="11"/>
      <c r="C1218" s="10"/>
      <c r="D1218" s="10"/>
      <c r="E1218" s="10"/>
      <c r="F1218" s="10"/>
      <c r="G1218" s="10"/>
      <c r="H1218" s="10"/>
      <c r="I1218" s="10"/>
      <c r="J1218" s="10"/>
      <c r="K1218" s="10"/>
      <c r="L1218" s="10"/>
      <c r="M1218" s="10"/>
      <c r="N1218" s="10"/>
      <c r="O1218" s="10"/>
      <c r="P1218" s="10"/>
      <c r="Q1218" s="10"/>
      <c r="R1218" s="10"/>
    </row>
    <row r="1219" spans="1:18" hidden="1" x14ac:dyDescent="0.25">
      <c r="A1219" s="10"/>
      <c r="B1219" s="11"/>
      <c r="C1219" s="10"/>
      <c r="D1219" s="10"/>
      <c r="E1219" s="10"/>
      <c r="F1219" s="10"/>
      <c r="G1219" s="10"/>
      <c r="H1219" s="10"/>
      <c r="I1219" s="10"/>
      <c r="J1219" s="10"/>
      <c r="K1219" s="10"/>
      <c r="L1219" s="10"/>
      <c r="M1219" s="10"/>
      <c r="N1219" s="10"/>
      <c r="O1219" s="10"/>
      <c r="P1219" s="10"/>
      <c r="Q1219" s="10"/>
      <c r="R1219" s="10"/>
    </row>
    <row r="1220" spans="1:18" hidden="1" x14ac:dyDescent="0.25">
      <c r="A1220" s="10"/>
      <c r="B1220" s="11"/>
      <c r="C1220" s="10"/>
      <c r="D1220" s="10"/>
      <c r="E1220" s="10"/>
      <c r="F1220" s="10"/>
      <c r="G1220" s="10"/>
      <c r="H1220" s="10"/>
      <c r="I1220" s="10"/>
      <c r="J1220" s="10"/>
      <c r="K1220" s="10"/>
      <c r="L1220" s="10"/>
      <c r="M1220" s="10"/>
      <c r="N1220" s="10"/>
      <c r="O1220" s="10"/>
      <c r="P1220" s="10"/>
      <c r="Q1220" s="10"/>
      <c r="R1220" s="10"/>
    </row>
    <row r="1221" spans="1:18" hidden="1" x14ac:dyDescent="0.25">
      <c r="A1221" s="10"/>
      <c r="B1221" s="11"/>
      <c r="C1221" s="10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/>
    </row>
    <row r="1222" spans="1:18" hidden="1" x14ac:dyDescent="0.25">
      <c r="A1222" s="10"/>
      <c r="B1222" s="11"/>
      <c r="C1222" s="10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</row>
    <row r="1223" spans="1:18" hidden="1" x14ac:dyDescent="0.25">
      <c r="A1223" s="10"/>
      <c r="B1223" s="11"/>
      <c r="C1223" s="10"/>
      <c r="D1223" s="10"/>
      <c r="E1223" s="10"/>
      <c r="F1223" s="10"/>
      <c r="G1223" s="10"/>
      <c r="H1223" s="10"/>
      <c r="I1223" s="10"/>
      <c r="J1223" s="10"/>
      <c r="K1223" s="10"/>
      <c r="L1223" s="10"/>
      <c r="M1223" s="10"/>
      <c r="N1223" s="10"/>
      <c r="O1223" s="10"/>
      <c r="P1223" s="10"/>
      <c r="Q1223" s="10"/>
      <c r="R1223" s="10"/>
    </row>
    <row r="1224" spans="1:18" hidden="1" x14ac:dyDescent="0.25">
      <c r="A1224" s="10"/>
      <c r="B1224" s="11"/>
      <c r="C1224" s="10"/>
      <c r="D1224" s="10"/>
      <c r="E1224" s="10"/>
      <c r="F1224" s="10"/>
      <c r="G1224" s="10"/>
      <c r="H1224" s="10"/>
      <c r="I1224" s="10"/>
      <c r="J1224" s="10"/>
      <c r="K1224" s="10"/>
      <c r="L1224" s="10"/>
      <c r="M1224" s="10"/>
      <c r="N1224" s="10"/>
      <c r="O1224" s="10"/>
      <c r="P1224" s="10"/>
      <c r="Q1224" s="10"/>
      <c r="R1224" s="10"/>
    </row>
    <row r="1225" spans="1:18" hidden="1" x14ac:dyDescent="0.25">
      <c r="A1225" s="10"/>
      <c r="B1225" s="11"/>
      <c r="C1225" s="10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/>
      <c r="O1225" s="10"/>
      <c r="P1225" s="10"/>
      <c r="Q1225" s="10"/>
      <c r="R1225" s="10"/>
    </row>
    <row r="1226" spans="1:18" hidden="1" x14ac:dyDescent="0.25">
      <c r="A1226" s="10"/>
      <c r="B1226" s="11"/>
      <c r="C1226" s="10"/>
      <c r="D1226" s="10"/>
      <c r="E1226" s="10"/>
      <c r="F1226" s="10"/>
      <c r="G1226" s="10"/>
      <c r="H1226" s="10"/>
      <c r="I1226" s="10"/>
      <c r="J1226" s="10"/>
      <c r="K1226" s="10"/>
      <c r="L1226" s="10"/>
      <c r="M1226" s="10"/>
      <c r="N1226" s="10"/>
      <c r="O1226" s="10"/>
      <c r="P1226" s="10"/>
      <c r="Q1226" s="10"/>
      <c r="R1226" s="10"/>
    </row>
    <row r="1227" spans="1:18" hidden="1" x14ac:dyDescent="0.25">
      <c r="A1227" s="10"/>
      <c r="B1227" s="11"/>
      <c r="C1227" s="10"/>
      <c r="D1227" s="10"/>
      <c r="E1227" s="10"/>
      <c r="F1227" s="10"/>
      <c r="G1227" s="10"/>
      <c r="H1227" s="10"/>
      <c r="I1227" s="10"/>
      <c r="J1227" s="10"/>
      <c r="K1227" s="10"/>
      <c r="L1227" s="10"/>
      <c r="M1227" s="10"/>
      <c r="N1227" s="10"/>
      <c r="O1227" s="10"/>
      <c r="P1227" s="10"/>
      <c r="Q1227" s="10"/>
      <c r="R1227" s="10"/>
    </row>
    <row r="1228" spans="1:18" hidden="1" x14ac:dyDescent="0.25">
      <c r="A1228" s="13"/>
      <c r="B1228" s="12"/>
      <c r="C1228" s="13"/>
      <c r="D1228" s="13"/>
      <c r="E1228" s="13"/>
      <c r="F1228" s="13"/>
      <c r="G1228" s="13"/>
      <c r="H1228" s="13"/>
      <c r="I1228" s="13"/>
      <c r="J1228" s="13"/>
      <c r="K1228" s="13"/>
      <c r="L1228" s="13"/>
      <c r="M1228" s="13"/>
      <c r="N1228" s="13"/>
      <c r="O1228" s="13"/>
      <c r="P1228" s="13"/>
      <c r="Q1228" s="13"/>
      <c r="R1228" s="13"/>
    </row>
  </sheetData>
  <mergeCells count="140">
    <mergeCell ref="A364:R365"/>
    <mergeCell ref="A404:A406"/>
    <mergeCell ref="C404:C405"/>
    <mergeCell ref="D404:F405"/>
    <mergeCell ref="G404:G406"/>
    <mergeCell ref="H404:L405"/>
    <mergeCell ref="M404:R405"/>
    <mergeCell ref="D406:F406"/>
    <mergeCell ref="H406:L406"/>
    <mergeCell ref="M406:R406"/>
    <mergeCell ref="A371:A373"/>
    <mergeCell ref="C371:C372"/>
    <mergeCell ref="D371:F372"/>
    <mergeCell ref="G371:G373"/>
    <mergeCell ref="H371:L372"/>
    <mergeCell ref="M371:R372"/>
    <mergeCell ref="D373:F373"/>
    <mergeCell ref="H373:L373"/>
    <mergeCell ref="M373:R373"/>
    <mergeCell ref="A397:R398"/>
    <mergeCell ref="A337:A339"/>
    <mergeCell ref="C337:C338"/>
    <mergeCell ref="D337:F338"/>
    <mergeCell ref="G337:G339"/>
    <mergeCell ref="H337:L338"/>
    <mergeCell ref="M337:R338"/>
    <mergeCell ref="D339:F339"/>
    <mergeCell ref="H339:L339"/>
    <mergeCell ref="M339:R339"/>
    <mergeCell ref="A305:A307"/>
    <mergeCell ref="C305:C306"/>
    <mergeCell ref="D305:F306"/>
    <mergeCell ref="G305:G307"/>
    <mergeCell ref="H305:L306"/>
    <mergeCell ref="M305:R306"/>
    <mergeCell ref="D307:F307"/>
    <mergeCell ref="H307:L307"/>
    <mergeCell ref="M307:R307"/>
    <mergeCell ref="A272:A274"/>
    <mergeCell ref="C272:C273"/>
    <mergeCell ref="D272:F273"/>
    <mergeCell ref="G272:G274"/>
    <mergeCell ref="H272:L273"/>
    <mergeCell ref="M272:R273"/>
    <mergeCell ref="D274:F274"/>
    <mergeCell ref="H274:L274"/>
    <mergeCell ref="M274:R274"/>
    <mergeCell ref="A204:A206"/>
    <mergeCell ref="C204:C205"/>
    <mergeCell ref="D204:F205"/>
    <mergeCell ref="G204:G206"/>
    <mergeCell ref="H204:L205"/>
    <mergeCell ref="M204:R205"/>
    <mergeCell ref="A197:R198"/>
    <mergeCell ref="A238:A240"/>
    <mergeCell ref="C238:C239"/>
    <mergeCell ref="D238:F239"/>
    <mergeCell ref="G238:G240"/>
    <mergeCell ref="H238:L239"/>
    <mergeCell ref="M238:R239"/>
    <mergeCell ref="D240:F240"/>
    <mergeCell ref="H240:L240"/>
    <mergeCell ref="M240:R240"/>
    <mergeCell ref="D206:F206"/>
    <mergeCell ref="H206:L206"/>
    <mergeCell ref="M206:R206"/>
    <mergeCell ref="M172:R172"/>
    <mergeCell ref="A163:R164"/>
    <mergeCell ref="A128:R129"/>
    <mergeCell ref="A96:R97"/>
    <mergeCell ref="A135:A137"/>
    <mergeCell ref="C135:C136"/>
    <mergeCell ref="D135:F136"/>
    <mergeCell ref="G135:G137"/>
    <mergeCell ref="H135:L136"/>
    <mergeCell ref="M135:R136"/>
    <mergeCell ref="D137:F137"/>
    <mergeCell ref="H137:L137"/>
    <mergeCell ref="M137:R137"/>
    <mergeCell ref="G170:G172"/>
    <mergeCell ref="H170:L171"/>
    <mergeCell ref="M170:R171"/>
    <mergeCell ref="A15:R15"/>
    <mergeCell ref="C34:C35"/>
    <mergeCell ref="G34:G36"/>
    <mergeCell ref="H34:L35"/>
    <mergeCell ref="M34:R35"/>
    <mergeCell ref="D36:F36"/>
    <mergeCell ref="H36:L36"/>
    <mergeCell ref="M36:R36"/>
    <mergeCell ref="D34:F35"/>
    <mergeCell ref="A34:A36"/>
    <mergeCell ref="A432:R433"/>
    <mergeCell ref="A2:F2"/>
    <mergeCell ref="A9:F9"/>
    <mergeCell ref="A10:F10"/>
    <mergeCell ref="L9:Q9"/>
    <mergeCell ref="L10:Q10"/>
    <mergeCell ref="A12:E12"/>
    <mergeCell ref="A14:F14"/>
    <mergeCell ref="A18:F18"/>
    <mergeCell ref="A23:R23"/>
    <mergeCell ref="A24:R24"/>
    <mergeCell ref="A25:R25"/>
    <mergeCell ref="A330:R331"/>
    <mergeCell ref="A299:R299"/>
    <mergeCell ref="A266:R266"/>
    <mergeCell ref="A231:R232"/>
    <mergeCell ref="D71:F71"/>
    <mergeCell ref="A69:A71"/>
    <mergeCell ref="A103:A105"/>
    <mergeCell ref="C103:C104"/>
    <mergeCell ref="D103:F104"/>
    <mergeCell ref="G103:G105"/>
    <mergeCell ref="H103:L104"/>
    <mergeCell ref="M103:R104"/>
    <mergeCell ref="K2:P2"/>
    <mergeCell ref="Q2:R2"/>
    <mergeCell ref="A170:A172"/>
    <mergeCell ref="C170:C171"/>
    <mergeCell ref="D170:F171"/>
    <mergeCell ref="A61:R62"/>
    <mergeCell ref="H71:L71"/>
    <mergeCell ref="M71:R71"/>
    <mergeCell ref="D172:F172"/>
    <mergeCell ref="H172:L172"/>
    <mergeCell ref="A16:R16"/>
    <mergeCell ref="A17:R17"/>
    <mergeCell ref="D105:F105"/>
    <mergeCell ref="H105:L105"/>
    <mergeCell ref="M105:R105"/>
    <mergeCell ref="C69:C70"/>
    <mergeCell ref="D69:F70"/>
    <mergeCell ref="G69:G71"/>
    <mergeCell ref="H69:L70"/>
    <mergeCell ref="M69:R70"/>
    <mergeCell ref="A4:C4"/>
    <mergeCell ref="K4:O4"/>
    <mergeCell ref="Q4:R4"/>
    <mergeCell ref="N6:O6"/>
  </mergeCells>
  <pageMargins left="0.7" right="0.7" top="0.75" bottom="0.75" header="0.3" footer="0.3"/>
  <pageSetup paperSize="9" orientation="landscape" r:id="rId1"/>
  <rowBreaks count="13" manualBreakCount="13">
    <brk id="26" max="16383" man="1"/>
    <brk id="62" max="16383" man="1"/>
    <brk id="97" max="16383" man="1"/>
    <brk id="129" max="16383" man="1"/>
    <brk id="164" max="16383" man="1"/>
    <brk id="198" max="16383" man="1"/>
    <brk id="232" max="16383" man="1"/>
    <brk id="266" max="16383" man="1"/>
    <brk id="299" max="16383" man="1"/>
    <brk id="331" max="16383" man="1"/>
    <brk id="365" max="16383" man="1"/>
    <brk id="398" max="16383" man="1"/>
    <brk id="4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80"/>
  <sheetViews>
    <sheetView workbookViewId="0">
      <selection activeCell="A2" sqref="A2:R481"/>
    </sheetView>
  </sheetViews>
  <sheetFormatPr defaultRowHeight="13.2" x14ac:dyDescent="0.25"/>
  <cols>
    <col min="9" max="9" width="9.109375" customWidth="1"/>
    <col min="15" max="15" width="9.109375" customWidth="1"/>
  </cols>
  <sheetData>
    <row r="1" spans="1:18" x14ac:dyDescent="0.25">
      <c r="A1" s="49"/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341"/>
      <c r="B2" s="341"/>
      <c r="C2" s="341"/>
      <c r="D2" s="341"/>
      <c r="E2" s="341"/>
      <c r="F2" s="341"/>
      <c r="G2" s="14"/>
      <c r="H2" s="14"/>
      <c r="I2" s="14"/>
      <c r="J2" s="14"/>
      <c r="K2" s="14"/>
      <c r="L2" s="340"/>
      <c r="M2" s="340"/>
      <c r="N2" s="340"/>
      <c r="O2" s="340"/>
      <c r="P2" s="340"/>
      <c r="Q2" s="340"/>
      <c r="R2" s="340"/>
    </row>
    <row r="3" spans="1:18" x14ac:dyDescent="0.25">
      <c r="A3" s="14"/>
      <c r="B3" s="15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51"/>
      <c r="B4" s="15"/>
      <c r="C4" s="14"/>
      <c r="D4" s="14"/>
      <c r="E4" s="14"/>
      <c r="F4" s="14"/>
      <c r="G4" s="14"/>
      <c r="H4" s="14"/>
      <c r="I4" s="14"/>
      <c r="J4" s="14"/>
      <c r="K4" s="340"/>
      <c r="L4" s="340"/>
      <c r="M4" s="340"/>
      <c r="N4" s="340"/>
      <c r="O4" s="340"/>
      <c r="P4" s="340"/>
      <c r="Q4" s="340"/>
      <c r="R4" s="340"/>
    </row>
    <row r="5" spans="1:18" x14ac:dyDescent="0.25">
      <c r="A5" s="51"/>
      <c r="B5" s="15"/>
      <c r="C5" s="14"/>
      <c r="D5" s="14"/>
      <c r="E5" s="14"/>
      <c r="F5" s="14"/>
      <c r="G5" s="14"/>
      <c r="H5" s="14"/>
      <c r="I5" s="14"/>
      <c r="J5" s="14"/>
      <c r="K5" s="340"/>
      <c r="L5" s="340"/>
      <c r="M5" s="340"/>
      <c r="N5" s="340"/>
      <c r="O5" s="340"/>
      <c r="P5" s="340"/>
      <c r="Q5" s="340"/>
      <c r="R5" s="340"/>
    </row>
    <row r="6" spans="1:18" x14ac:dyDescent="0.25">
      <c r="A6" s="51"/>
      <c r="B6" s="15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51"/>
      <c r="B7" s="15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4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341"/>
      <c r="B9" s="341"/>
      <c r="C9" s="341"/>
      <c r="D9" s="341"/>
      <c r="E9" s="341"/>
      <c r="F9" s="341"/>
      <c r="G9" s="14"/>
      <c r="H9" s="14"/>
      <c r="I9" s="14"/>
      <c r="J9" s="14"/>
      <c r="K9" s="14"/>
      <c r="L9" s="341"/>
      <c r="M9" s="341"/>
      <c r="N9" s="341"/>
      <c r="O9" s="341"/>
      <c r="P9" s="341"/>
      <c r="Q9" s="341"/>
      <c r="R9" s="14"/>
    </row>
    <row r="10" spans="1:18" x14ac:dyDescent="0.25">
      <c r="A10" s="340"/>
      <c r="B10" s="340"/>
      <c r="C10" s="340"/>
      <c r="D10" s="340"/>
      <c r="E10" s="340"/>
      <c r="F10" s="340"/>
      <c r="G10" s="14"/>
      <c r="H10" s="14"/>
      <c r="I10" s="14"/>
      <c r="J10" s="14"/>
      <c r="K10" s="14"/>
      <c r="L10" s="340"/>
      <c r="M10" s="340"/>
      <c r="N10" s="340"/>
      <c r="O10" s="340"/>
      <c r="P10" s="340"/>
      <c r="Q10" s="340"/>
      <c r="R10" s="14"/>
    </row>
    <row r="11" spans="1:18" x14ac:dyDescent="0.25">
      <c r="A11" s="49"/>
      <c r="B11" s="50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x14ac:dyDescent="0.25">
      <c r="A12" s="341"/>
      <c r="B12" s="341"/>
      <c r="C12" s="341"/>
      <c r="D12" s="341"/>
      <c r="E12" s="341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x14ac:dyDescent="0.25">
      <c r="A13" s="49"/>
      <c r="B13" s="50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x14ac:dyDescent="0.25">
      <c r="A14" s="342"/>
      <c r="B14" s="343"/>
      <c r="C14" s="343"/>
      <c r="D14" s="343"/>
      <c r="E14" s="343"/>
      <c r="F14" s="343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x14ac:dyDescent="0.25">
      <c r="A15" s="344"/>
      <c r="B15" s="344"/>
      <c r="C15" s="344"/>
      <c r="D15" s="344"/>
      <c r="E15" s="344"/>
      <c r="F15" s="344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x14ac:dyDescent="0.25">
      <c r="A16" s="345"/>
      <c r="B16" s="345"/>
      <c r="C16" s="345"/>
      <c r="D16" s="345"/>
      <c r="E16" s="345"/>
      <c r="F16" s="345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x14ac:dyDescent="0.25">
      <c r="A17" s="344"/>
      <c r="B17" s="344"/>
      <c r="C17" s="344"/>
      <c r="D17" s="344"/>
      <c r="E17" s="344"/>
      <c r="F17" s="344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x14ac:dyDescent="0.25">
      <c r="A18" s="340"/>
      <c r="B18" s="340"/>
      <c r="C18" s="340"/>
      <c r="D18" s="340"/>
      <c r="E18" s="340"/>
      <c r="F18" s="340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x14ac:dyDescent="0.25">
      <c r="A19" s="49"/>
      <c r="B19" s="50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x14ac:dyDescent="0.25">
      <c r="A20" s="52"/>
      <c r="B20" s="50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</row>
    <row r="21" spans="1:18" x14ac:dyDescent="0.25">
      <c r="A21" s="52"/>
      <c r="B21" s="50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</row>
    <row r="22" spans="1:18" x14ac:dyDescent="0.25">
      <c r="A22" s="49"/>
      <c r="B22" s="50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</row>
    <row r="23" spans="1:18" x14ac:dyDescent="0.25">
      <c r="A23" s="319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19"/>
      <c r="O23" s="319"/>
      <c r="P23" s="319"/>
      <c r="Q23" s="319"/>
      <c r="R23" s="319"/>
    </row>
    <row r="24" spans="1:18" x14ac:dyDescent="0.25">
      <c r="A24" s="319"/>
      <c r="B24" s="319"/>
      <c r="C24" s="319"/>
      <c r="D24" s="319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319"/>
      <c r="R24" s="319"/>
    </row>
    <row r="25" spans="1:18" x14ac:dyDescent="0.25">
      <c r="A25" s="320"/>
      <c r="B25" s="319"/>
      <c r="C25" s="319"/>
      <c r="D25" s="319"/>
      <c r="E25" s="319"/>
      <c r="F25" s="319"/>
      <c r="G25" s="319"/>
      <c r="H25" s="319"/>
      <c r="I25" s="319"/>
      <c r="J25" s="319"/>
      <c r="K25" s="319"/>
      <c r="L25" s="319"/>
      <c r="M25" s="319"/>
      <c r="N25" s="319"/>
      <c r="O25" s="319"/>
      <c r="P25" s="319"/>
      <c r="Q25" s="319"/>
      <c r="R25" s="319"/>
    </row>
    <row r="26" spans="1:18" x14ac:dyDescent="0.25">
      <c r="A26" s="49"/>
      <c r="B26" s="50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</row>
    <row r="27" spans="1:18" x14ac:dyDescent="0.25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53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A29" s="54"/>
      <c r="B29" s="15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A30" s="53"/>
      <c r="B30" s="15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14"/>
      <c r="B31" s="15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A32" s="16"/>
      <c r="B32" s="15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13.8" thickBot="1" x14ac:dyDescent="0.3">
      <c r="A33" s="14"/>
      <c r="B33" s="15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ht="13.8" thickBot="1" x14ac:dyDescent="0.3">
      <c r="A34" s="328"/>
      <c r="B34" s="47"/>
      <c r="C34" s="279"/>
      <c r="D34" s="281"/>
      <c r="E34" s="282"/>
      <c r="F34" s="283"/>
      <c r="G34" s="328"/>
      <c r="H34" s="301"/>
      <c r="I34" s="302"/>
      <c r="J34" s="302"/>
      <c r="K34" s="302"/>
      <c r="L34" s="346"/>
      <c r="M34" s="350"/>
      <c r="N34" s="305"/>
      <c r="O34" s="305"/>
      <c r="P34" s="305"/>
      <c r="Q34" s="305"/>
      <c r="R34" s="306"/>
    </row>
    <row r="35" spans="1:18" ht="13.8" thickBot="1" x14ac:dyDescent="0.3">
      <c r="A35" s="329"/>
      <c r="B35" s="47"/>
      <c r="C35" s="280"/>
      <c r="D35" s="284"/>
      <c r="E35" s="285"/>
      <c r="F35" s="286"/>
      <c r="G35" s="337"/>
      <c r="H35" s="347"/>
      <c r="I35" s="348"/>
      <c r="J35" s="348"/>
      <c r="K35" s="348"/>
      <c r="L35" s="349"/>
      <c r="M35" s="351"/>
      <c r="N35" s="352"/>
      <c r="O35" s="352"/>
      <c r="P35" s="352"/>
      <c r="Q35" s="352"/>
      <c r="R35" s="353"/>
    </row>
    <row r="36" spans="1:18" ht="13.8" thickBot="1" x14ac:dyDescent="0.3">
      <c r="A36" s="330"/>
      <c r="B36" s="17"/>
      <c r="C36" s="39"/>
      <c r="D36" s="294"/>
      <c r="E36" s="295"/>
      <c r="F36" s="296"/>
      <c r="G36" s="338"/>
      <c r="H36" s="354"/>
      <c r="I36" s="355"/>
      <c r="J36" s="355"/>
      <c r="K36" s="355"/>
      <c r="L36" s="356"/>
      <c r="M36" s="357"/>
      <c r="N36" s="358"/>
      <c r="O36" s="358"/>
      <c r="P36" s="358"/>
      <c r="Q36" s="358"/>
      <c r="R36" s="359"/>
    </row>
    <row r="37" spans="1:18" ht="13.8" thickBot="1" x14ac:dyDescent="0.3">
      <c r="A37" s="18"/>
      <c r="B37" s="17"/>
      <c r="C37" s="18"/>
      <c r="D37" s="19"/>
      <c r="E37" s="19"/>
      <c r="F37" s="20"/>
      <c r="G37" s="19"/>
      <c r="H37" s="55"/>
      <c r="I37" s="21"/>
      <c r="J37" s="20"/>
      <c r="K37" s="56"/>
      <c r="L37" s="20"/>
      <c r="M37" s="22"/>
      <c r="N37" s="23"/>
      <c r="O37" s="22"/>
      <c r="P37" s="22"/>
      <c r="Q37" s="24"/>
      <c r="R37" s="21"/>
    </row>
    <row r="38" spans="1:18" ht="13.8" thickBot="1" x14ac:dyDescent="0.3">
      <c r="A38" s="25"/>
      <c r="B38" s="57"/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5"/>
      <c r="N38" s="25"/>
      <c r="O38" s="25"/>
      <c r="P38" s="25"/>
      <c r="Q38" s="26"/>
      <c r="R38" s="25"/>
    </row>
    <row r="39" spans="1:18" ht="13.8" thickBot="1" x14ac:dyDescent="0.3">
      <c r="A39" s="58"/>
      <c r="B39" s="59"/>
      <c r="C39" s="60"/>
      <c r="D39" s="28"/>
      <c r="E39" s="28"/>
      <c r="F39" s="29"/>
      <c r="G39" s="29"/>
      <c r="H39" s="29"/>
      <c r="I39" s="29"/>
      <c r="J39" s="29"/>
      <c r="K39" s="29"/>
      <c r="L39" s="29"/>
      <c r="M39" s="29"/>
      <c r="N39" s="28"/>
      <c r="O39" s="29"/>
      <c r="P39" s="29"/>
      <c r="Q39" s="29"/>
      <c r="R39" s="29"/>
    </row>
    <row r="40" spans="1:18" ht="13.8" thickBot="1" x14ac:dyDescent="0.3">
      <c r="A40" s="58"/>
      <c r="B40" s="59"/>
      <c r="C40" s="61"/>
      <c r="D40" s="28"/>
      <c r="E40" s="28"/>
      <c r="F40" s="29"/>
      <c r="G40" s="29"/>
      <c r="H40" s="29"/>
      <c r="I40" s="29"/>
      <c r="J40" s="29"/>
      <c r="K40" s="29"/>
      <c r="L40" s="29"/>
      <c r="M40" s="29"/>
      <c r="N40" s="28"/>
      <c r="O40" s="29"/>
      <c r="P40" s="29"/>
      <c r="Q40" s="29"/>
      <c r="R40" s="29"/>
    </row>
    <row r="41" spans="1:18" ht="13.8" thickBot="1" x14ac:dyDescent="0.3">
      <c r="A41" s="58"/>
      <c r="B41" s="59"/>
      <c r="C41" s="62"/>
      <c r="D41" s="28"/>
      <c r="E41" s="28"/>
      <c r="F41" s="28"/>
      <c r="G41" s="28"/>
      <c r="H41" s="27"/>
      <c r="I41" s="27"/>
      <c r="J41" s="29"/>
      <c r="K41" s="29"/>
      <c r="L41" s="27"/>
      <c r="M41" s="29"/>
      <c r="N41" s="28"/>
      <c r="O41" s="29"/>
      <c r="P41" s="29"/>
      <c r="Q41" s="27"/>
      <c r="R41" s="29"/>
    </row>
    <row r="42" spans="1:18" ht="13.8" thickBot="1" x14ac:dyDescent="0.3">
      <c r="A42" s="58"/>
      <c r="B42" s="59"/>
      <c r="C42" s="61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8"/>
      <c r="O42" s="29"/>
      <c r="P42" s="29"/>
      <c r="Q42" s="29"/>
      <c r="R42" s="29"/>
    </row>
    <row r="43" spans="1:18" ht="13.8" thickBot="1" x14ac:dyDescent="0.3">
      <c r="A43" s="30"/>
      <c r="B43" s="31"/>
      <c r="C43" s="32"/>
      <c r="D43" s="33"/>
      <c r="E43" s="33"/>
      <c r="F43" s="34"/>
      <c r="G43" s="34"/>
      <c r="H43" s="34"/>
      <c r="I43" s="34"/>
      <c r="J43" s="34"/>
      <c r="K43" s="34"/>
      <c r="L43" s="34"/>
      <c r="M43" s="34"/>
      <c r="N43" s="33"/>
      <c r="O43" s="34"/>
      <c r="P43" s="34"/>
      <c r="Q43" s="34"/>
      <c r="R43" s="34"/>
    </row>
    <row r="44" spans="1:18" ht="13.8" thickBot="1" x14ac:dyDescent="0.3">
      <c r="A44" s="25"/>
      <c r="B44" s="35"/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5"/>
      <c r="N44" s="25"/>
      <c r="O44" s="25"/>
      <c r="P44" s="25"/>
      <c r="Q44" s="26"/>
      <c r="R44" s="25"/>
    </row>
    <row r="45" spans="1:18" ht="13.8" thickBot="1" x14ac:dyDescent="0.3">
      <c r="A45" s="36"/>
      <c r="B45" s="37"/>
      <c r="C45" s="36"/>
      <c r="D45" s="38"/>
      <c r="E45" s="38"/>
      <c r="F45" s="38"/>
      <c r="G45" s="39"/>
      <c r="H45" s="38"/>
      <c r="I45" s="38"/>
      <c r="J45" s="39"/>
      <c r="K45" s="39"/>
      <c r="L45" s="39"/>
      <c r="M45" s="39"/>
      <c r="N45" s="38"/>
      <c r="O45" s="39"/>
      <c r="P45" s="39"/>
      <c r="Q45" s="40"/>
      <c r="R45" s="39"/>
    </row>
    <row r="46" spans="1:18" ht="13.8" thickBot="1" x14ac:dyDescent="0.3">
      <c r="A46" s="30"/>
      <c r="B46" s="2"/>
      <c r="C46" s="3"/>
      <c r="D46" s="3"/>
      <c r="E46" s="4"/>
      <c r="F46" s="4"/>
      <c r="G46" s="4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3.8" thickBot="1" x14ac:dyDescent="0.3">
      <c r="A47" s="25"/>
      <c r="B47" s="63"/>
      <c r="C47" s="30"/>
      <c r="D47" s="33"/>
      <c r="E47" s="33"/>
      <c r="F47" s="33"/>
      <c r="G47" s="33"/>
      <c r="H47" s="33"/>
      <c r="I47" s="33"/>
      <c r="J47" s="33"/>
      <c r="K47" s="33"/>
      <c r="L47" s="33"/>
      <c r="M47" s="30"/>
      <c r="N47" s="30"/>
      <c r="O47" s="30"/>
      <c r="P47" s="30"/>
      <c r="Q47" s="33"/>
      <c r="R47" s="30"/>
    </row>
    <row r="48" spans="1:18" ht="13.8" thickBot="1" x14ac:dyDescent="0.3">
      <c r="A48" s="64"/>
      <c r="B48" s="59"/>
      <c r="C48" s="61"/>
      <c r="D48" s="33"/>
      <c r="E48" s="33"/>
      <c r="F48" s="34"/>
      <c r="G48" s="34"/>
      <c r="H48" s="34"/>
      <c r="I48" s="33"/>
      <c r="J48" s="34"/>
      <c r="K48" s="34"/>
      <c r="L48" s="34"/>
      <c r="M48" s="34"/>
      <c r="N48" s="33"/>
      <c r="O48" s="34"/>
      <c r="P48" s="34"/>
      <c r="Q48" s="33"/>
      <c r="R48" s="34"/>
    </row>
    <row r="49" spans="1:18" ht="13.8" thickBot="1" x14ac:dyDescent="0.3">
      <c r="A49" s="64"/>
      <c r="B49" s="59"/>
      <c r="C49" s="61"/>
      <c r="D49" s="33"/>
      <c r="E49" s="33"/>
      <c r="F49" s="34"/>
      <c r="G49" s="34"/>
      <c r="H49" s="33"/>
      <c r="I49" s="33"/>
      <c r="J49" s="34"/>
      <c r="K49" s="34"/>
      <c r="L49" s="32"/>
      <c r="M49" s="34"/>
      <c r="N49" s="33"/>
      <c r="O49" s="34"/>
      <c r="P49" s="34"/>
      <c r="Q49" s="33"/>
      <c r="R49" s="34"/>
    </row>
    <row r="50" spans="1:18" ht="13.8" thickBot="1" x14ac:dyDescent="0.3">
      <c r="A50" s="64"/>
      <c r="B50" s="59"/>
      <c r="C50" s="61"/>
      <c r="D50" s="33"/>
      <c r="E50" s="33"/>
      <c r="F50" s="34"/>
      <c r="G50" s="34"/>
      <c r="H50" s="33"/>
      <c r="I50" s="33"/>
      <c r="J50" s="34"/>
      <c r="K50" s="34"/>
      <c r="L50" s="34"/>
      <c r="M50" s="34"/>
      <c r="N50" s="33"/>
      <c r="O50" s="34"/>
      <c r="P50" s="34"/>
      <c r="Q50" s="33"/>
      <c r="R50" s="34"/>
    </row>
    <row r="51" spans="1:18" ht="13.8" thickBot="1" x14ac:dyDescent="0.3">
      <c r="A51" s="64"/>
      <c r="B51" s="59"/>
      <c r="C51" s="61"/>
      <c r="D51" s="33"/>
      <c r="E51" s="33"/>
      <c r="F51" s="33"/>
      <c r="G51" s="33"/>
      <c r="H51" s="33"/>
      <c r="I51" s="33"/>
      <c r="J51" s="34"/>
      <c r="K51" s="34"/>
      <c r="L51" s="34"/>
      <c r="M51" s="34"/>
      <c r="N51" s="33"/>
      <c r="O51" s="34"/>
      <c r="P51" s="34"/>
      <c r="Q51" s="33"/>
      <c r="R51" s="34"/>
    </row>
    <row r="52" spans="1:18" ht="13.8" thickBot="1" x14ac:dyDescent="0.3">
      <c r="A52" s="64"/>
      <c r="B52" s="59"/>
      <c r="C52" s="61"/>
      <c r="D52" s="33"/>
      <c r="E52" s="33"/>
      <c r="F52" s="33"/>
      <c r="G52" s="34"/>
      <c r="H52" s="33"/>
      <c r="I52" s="33"/>
      <c r="J52" s="34"/>
      <c r="K52" s="34"/>
      <c r="L52" s="34"/>
      <c r="M52" s="34"/>
      <c r="N52" s="33"/>
      <c r="O52" s="34"/>
      <c r="P52" s="34"/>
      <c r="Q52" s="33"/>
      <c r="R52" s="34"/>
    </row>
    <row r="53" spans="1:18" ht="13.8" thickBot="1" x14ac:dyDescent="0.3">
      <c r="A53" s="65"/>
      <c r="B53" s="59"/>
      <c r="C53" s="61"/>
      <c r="D53" s="33"/>
      <c r="E53" s="33"/>
      <c r="F53" s="33"/>
      <c r="G53" s="33"/>
      <c r="H53" s="33"/>
      <c r="I53" s="33"/>
      <c r="J53" s="34"/>
      <c r="K53" s="34"/>
      <c r="L53" s="34"/>
      <c r="M53" s="34"/>
      <c r="N53" s="33"/>
      <c r="O53" s="34"/>
      <c r="P53" s="34"/>
      <c r="Q53" s="33"/>
      <c r="R53" s="34"/>
    </row>
    <row r="54" spans="1:18" ht="13.8" thickBot="1" x14ac:dyDescent="0.3">
      <c r="A54" s="58"/>
      <c r="B54" s="59"/>
      <c r="C54" s="61"/>
      <c r="D54" s="33"/>
      <c r="E54" s="33"/>
      <c r="F54" s="33"/>
      <c r="G54" s="34"/>
      <c r="H54" s="33"/>
      <c r="I54" s="33"/>
      <c r="J54" s="34"/>
      <c r="K54" s="34"/>
      <c r="L54" s="34"/>
      <c r="M54" s="34"/>
      <c r="N54" s="33"/>
      <c r="O54" s="34"/>
      <c r="P54" s="34"/>
      <c r="Q54" s="33"/>
      <c r="R54" s="34"/>
    </row>
    <row r="55" spans="1:18" ht="13.8" thickBot="1" x14ac:dyDescent="0.3">
      <c r="A55" s="25"/>
      <c r="B55" s="41"/>
      <c r="C55" s="30"/>
      <c r="D55" s="33"/>
      <c r="E55" s="33"/>
      <c r="F55" s="33"/>
      <c r="G55" s="33"/>
      <c r="H55" s="33"/>
      <c r="I55" s="33"/>
      <c r="J55" s="33"/>
      <c r="K55" s="33"/>
      <c r="L55" s="33"/>
      <c r="M55" s="30"/>
      <c r="N55" s="30"/>
      <c r="O55" s="30"/>
      <c r="P55" s="30"/>
      <c r="Q55" s="33"/>
      <c r="R55" s="30"/>
    </row>
    <row r="56" spans="1:18" ht="13.8" thickBot="1" x14ac:dyDescent="0.3">
      <c r="A56" s="30"/>
      <c r="B56" s="41"/>
      <c r="C56" s="30"/>
      <c r="D56" s="33"/>
      <c r="E56" s="33"/>
      <c r="F56" s="33"/>
      <c r="G56" s="33"/>
      <c r="H56" s="33"/>
      <c r="I56" s="33"/>
      <c r="J56" s="33"/>
      <c r="K56" s="33"/>
      <c r="L56" s="33"/>
      <c r="M56" s="30"/>
      <c r="N56" s="30"/>
      <c r="O56" s="30"/>
      <c r="P56" s="30"/>
      <c r="Q56" s="33"/>
      <c r="R56" s="30"/>
    </row>
    <row r="57" spans="1:18" ht="13.8" thickBot="1" x14ac:dyDescent="0.3">
      <c r="A57" s="25"/>
      <c r="B57" s="41"/>
      <c r="C57" s="30"/>
      <c r="D57" s="33"/>
      <c r="E57" s="33"/>
      <c r="F57" s="33"/>
      <c r="G57" s="33"/>
      <c r="H57" s="33"/>
      <c r="I57" s="33"/>
      <c r="J57" s="33"/>
      <c r="K57" s="33"/>
      <c r="L57" s="33"/>
      <c r="M57" s="30"/>
      <c r="N57" s="30"/>
      <c r="O57" s="30"/>
      <c r="P57" s="30"/>
      <c r="Q57" s="33"/>
      <c r="R57" s="30"/>
    </row>
    <row r="58" spans="1:18" ht="13.8" thickBot="1" x14ac:dyDescent="0.3">
      <c r="A58" s="25"/>
      <c r="B58" s="41"/>
      <c r="C58" s="30"/>
      <c r="D58" s="33"/>
      <c r="E58" s="33"/>
      <c r="F58" s="34"/>
      <c r="G58" s="32"/>
      <c r="H58" s="32"/>
      <c r="I58" s="32"/>
      <c r="J58" s="32"/>
      <c r="K58" s="32"/>
      <c r="L58" s="32"/>
      <c r="M58" s="34"/>
      <c r="N58" s="33"/>
      <c r="O58" s="34"/>
      <c r="P58" s="32"/>
      <c r="Q58" s="32"/>
      <c r="R58" s="32"/>
    </row>
    <row r="59" spans="1:18" ht="14.4" thickBot="1" x14ac:dyDescent="0.35">
      <c r="A59" s="42"/>
      <c r="B59" s="6"/>
      <c r="C59" s="7"/>
      <c r="D59" s="7"/>
      <c r="E59" s="8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14.4" thickBot="1" x14ac:dyDescent="0.35">
      <c r="A60" s="43"/>
      <c r="B60" s="6"/>
      <c r="C60" s="7"/>
      <c r="D60" s="7"/>
      <c r="E60" s="8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13.8" thickBot="1" x14ac:dyDescent="0.3">
      <c r="A61" s="30"/>
      <c r="B61" s="2"/>
      <c r="C61" s="3"/>
      <c r="D61" s="3"/>
      <c r="E61" s="4"/>
      <c r="F61" s="4"/>
      <c r="G61" s="4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18" ht="13.8" thickBot="1" x14ac:dyDescent="0.3">
      <c r="A62" s="25"/>
      <c r="B62" s="44"/>
      <c r="C62" s="25"/>
      <c r="D62" s="28"/>
      <c r="E62" s="28"/>
      <c r="F62" s="28"/>
      <c r="G62" s="28"/>
      <c r="H62" s="28"/>
      <c r="I62" s="27"/>
      <c r="J62" s="29"/>
      <c r="K62" s="29"/>
      <c r="L62" s="29"/>
      <c r="M62" s="29"/>
      <c r="N62" s="28"/>
      <c r="O62" s="29"/>
      <c r="P62" s="29"/>
      <c r="Q62" s="28"/>
      <c r="R62" s="29"/>
    </row>
    <row r="63" spans="1:18" x14ac:dyDescent="0.25">
      <c r="A63" s="287"/>
      <c r="B63" s="288"/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</row>
    <row r="64" spans="1:18" x14ac:dyDescent="0.25">
      <c r="A64" s="289"/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</row>
    <row r="65" spans="1:18" x14ac:dyDescent="0.25">
      <c r="A65" s="14"/>
      <c r="B65" s="15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</row>
    <row r="66" spans="1:18" x14ac:dyDescent="0.25">
      <c r="A66" s="16"/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</row>
    <row r="67" spans="1:18" x14ac:dyDescent="0.25">
      <c r="A67" s="16"/>
      <c r="B67" s="15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x14ac:dyDescent="0.25">
      <c r="A68" s="53"/>
      <c r="B68" s="15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x14ac:dyDescent="0.25">
      <c r="A69" s="16"/>
      <c r="B69" s="15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</row>
    <row r="70" spans="1:18" ht="13.8" thickBot="1" x14ac:dyDescent="0.3">
      <c r="A70" s="14"/>
      <c r="B70" s="15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</row>
    <row r="71" spans="1:18" ht="13.8" thickBot="1" x14ac:dyDescent="0.3">
      <c r="A71" s="276"/>
      <c r="B71" s="47"/>
      <c r="C71" s="279"/>
      <c r="D71" s="281"/>
      <c r="E71" s="282"/>
      <c r="F71" s="283"/>
      <c r="G71" s="328"/>
      <c r="H71" s="301"/>
      <c r="I71" s="302"/>
      <c r="J71" s="302"/>
      <c r="K71" s="302"/>
      <c r="L71" s="346"/>
      <c r="M71" s="350"/>
      <c r="N71" s="305"/>
      <c r="O71" s="305"/>
      <c r="P71" s="305"/>
      <c r="Q71" s="305"/>
      <c r="R71" s="306"/>
    </row>
    <row r="72" spans="1:18" ht="13.8" thickBot="1" x14ac:dyDescent="0.3">
      <c r="A72" s="277"/>
      <c r="B72" s="47"/>
      <c r="C72" s="280"/>
      <c r="D72" s="284"/>
      <c r="E72" s="285"/>
      <c r="F72" s="286"/>
      <c r="G72" s="337"/>
      <c r="H72" s="347"/>
      <c r="I72" s="348"/>
      <c r="J72" s="348"/>
      <c r="K72" s="348"/>
      <c r="L72" s="349"/>
      <c r="M72" s="351"/>
      <c r="N72" s="352"/>
      <c r="O72" s="352"/>
      <c r="P72" s="352"/>
      <c r="Q72" s="352"/>
      <c r="R72" s="353"/>
    </row>
    <row r="73" spans="1:18" ht="13.8" thickBot="1" x14ac:dyDescent="0.3">
      <c r="A73" s="278"/>
      <c r="B73" s="17"/>
      <c r="C73" s="39"/>
      <c r="D73" s="294"/>
      <c r="E73" s="295"/>
      <c r="F73" s="296"/>
      <c r="G73" s="338"/>
      <c r="H73" s="354"/>
      <c r="I73" s="355"/>
      <c r="J73" s="355"/>
      <c r="K73" s="355"/>
      <c r="L73" s="356"/>
      <c r="M73" s="357"/>
      <c r="N73" s="358"/>
      <c r="O73" s="358"/>
      <c r="P73" s="358"/>
      <c r="Q73" s="358"/>
      <c r="R73" s="359"/>
    </row>
    <row r="74" spans="1:18" ht="13.8" thickBot="1" x14ac:dyDescent="0.3">
      <c r="A74" s="17"/>
      <c r="B74" s="17"/>
      <c r="C74" s="17"/>
      <c r="D74" s="45"/>
      <c r="E74" s="45"/>
      <c r="F74" s="46"/>
      <c r="G74" s="45"/>
      <c r="H74" s="66"/>
      <c r="I74" s="47"/>
      <c r="J74" s="46"/>
      <c r="K74" s="48"/>
      <c r="L74" s="46"/>
      <c r="M74" s="22"/>
      <c r="N74" s="23"/>
      <c r="O74" s="22"/>
      <c r="P74" s="22"/>
      <c r="Q74" s="24"/>
      <c r="R74" s="47"/>
    </row>
    <row r="75" spans="1:18" ht="13.8" thickBot="1" x14ac:dyDescent="0.3">
      <c r="A75" s="25"/>
      <c r="B75" s="57"/>
      <c r="C75" s="25"/>
      <c r="D75" s="26"/>
      <c r="E75" s="26"/>
      <c r="F75" s="26"/>
      <c r="G75" s="26"/>
      <c r="H75" s="26"/>
      <c r="I75" s="26"/>
      <c r="J75" s="26"/>
      <c r="K75" s="26"/>
      <c r="L75" s="26"/>
      <c r="M75" s="25"/>
      <c r="N75" s="25"/>
      <c r="O75" s="25"/>
      <c r="P75" s="25"/>
      <c r="Q75" s="26"/>
      <c r="R75" s="25"/>
    </row>
    <row r="76" spans="1:18" ht="13.8" thickBot="1" x14ac:dyDescent="0.3">
      <c r="A76" s="67"/>
      <c r="B76" s="59"/>
      <c r="C76" s="61"/>
      <c r="D76" s="28"/>
      <c r="E76" s="28"/>
      <c r="F76" s="29"/>
      <c r="G76" s="29"/>
      <c r="H76" s="29"/>
      <c r="I76" s="29"/>
      <c r="J76" s="29"/>
      <c r="K76" s="29"/>
      <c r="L76" s="29"/>
      <c r="M76" s="29"/>
      <c r="N76" s="28"/>
      <c r="O76" s="29"/>
      <c r="P76" s="29"/>
      <c r="Q76" s="29"/>
      <c r="R76" s="29"/>
    </row>
    <row r="77" spans="1:18" ht="13.8" thickBot="1" x14ac:dyDescent="0.3">
      <c r="A77" s="67"/>
      <c r="B77" s="59"/>
      <c r="C77" s="61"/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8"/>
      <c r="O77" s="29"/>
      <c r="P77" s="29"/>
      <c r="Q77" s="29"/>
      <c r="R77" s="29"/>
    </row>
    <row r="78" spans="1:18" ht="13.8" thickBot="1" x14ac:dyDescent="0.3">
      <c r="A78" s="67"/>
      <c r="B78" s="59"/>
      <c r="C78" s="61"/>
      <c r="D78" s="28"/>
      <c r="E78" s="28"/>
      <c r="F78" s="28"/>
      <c r="G78" s="28"/>
      <c r="H78" s="27"/>
      <c r="I78" s="27"/>
      <c r="J78" s="29"/>
      <c r="K78" s="29"/>
      <c r="L78" s="27"/>
      <c r="M78" s="29"/>
      <c r="N78" s="28"/>
      <c r="O78" s="29"/>
      <c r="P78" s="29"/>
      <c r="Q78" s="27"/>
      <c r="R78" s="29"/>
    </row>
    <row r="79" spans="1:18" ht="13.8" thickBot="1" x14ac:dyDescent="0.3">
      <c r="A79" s="68"/>
      <c r="B79" s="59"/>
      <c r="C79" s="61"/>
      <c r="D79" s="28"/>
      <c r="E79" s="28"/>
      <c r="F79" s="29"/>
      <c r="G79" s="29"/>
      <c r="H79" s="29"/>
      <c r="I79" s="29"/>
      <c r="J79" s="29"/>
      <c r="K79" s="29"/>
      <c r="L79" s="29"/>
      <c r="M79" s="29"/>
      <c r="N79" s="28"/>
      <c r="O79" s="29"/>
      <c r="P79" s="29"/>
      <c r="Q79" s="29"/>
      <c r="R79" s="29"/>
    </row>
    <row r="80" spans="1:18" ht="13.8" thickBot="1" x14ac:dyDescent="0.3">
      <c r="A80" s="30"/>
      <c r="B80" s="31"/>
      <c r="C80" s="32"/>
      <c r="D80" s="33"/>
      <c r="E80" s="33"/>
      <c r="F80" s="34"/>
      <c r="G80" s="34"/>
      <c r="H80" s="34"/>
      <c r="I80" s="34"/>
      <c r="J80" s="34"/>
      <c r="K80" s="34"/>
      <c r="L80" s="34"/>
      <c r="M80" s="34"/>
      <c r="N80" s="33"/>
      <c r="O80" s="34"/>
      <c r="P80" s="34"/>
      <c r="Q80" s="34"/>
      <c r="R80" s="34"/>
    </row>
    <row r="81" spans="1:18" ht="13.8" thickBot="1" x14ac:dyDescent="0.3">
      <c r="A81" s="30"/>
      <c r="B81" s="31"/>
      <c r="C81" s="32"/>
      <c r="D81" s="33"/>
      <c r="E81" s="33"/>
      <c r="F81" s="34"/>
      <c r="G81" s="34"/>
      <c r="H81" s="34"/>
      <c r="I81" s="34"/>
      <c r="J81" s="34"/>
      <c r="K81" s="34"/>
      <c r="L81" s="34"/>
      <c r="M81" s="34"/>
      <c r="N81" s="33"/>
      <c r="O81" s="34"/>
      <c r="P81" s="34"/>
      <c r="Q81" s="34"/>
      <c r="R81" s="34"/>
    </row>
    <row r="82" spans="1:18" ht="13.8" thickBot="1" x14ac:dyDescent="0.3">
      <c r="A82" s="25"/>
      <c r="B82" s="35"/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5"/>
      <c r="N82" s="25"/>
      <c r="O82" s="25"/>
      <c r="P82" s="25"/>
      <c r="Q82" s="26"/>
      <c r="R82" s="25"/>
    </row>
    <row r="83" spans="1:18" ht="13.8" thickBot="1" x14ac:dyDescent="0.3">
      <c r="A83" s="36"/>
      <c r="B83" s="37"/>
      <c r="C83" s="36"/>
      <c r="D83" s="38"/>
      <c r="E83" s="38"/>
      <c r="F83" s="38"/>
      <c r="G83" s="39"/>
      <c r="H83" s="38"/>
      <c r="I83" s="38"/>
      <c r="J83" s="39"/>
      <c r="K83" s="39"/>
      <c r="L83" s="39"/>
      <c r="M83" s="39"/>
      <c r="N83" s="38"/>
      <c r="O83" s="39"/>
      <c r="P83" s="39"/>
      <c r="Q83" s="40"/>
      <c r="R83" s="39"/>
    </row>
    <row r="84" spans="1:18" ht="13.8" thickBot="1" x14ac:dyDescent="0.3">
      <c r="A84" s="30"/>
      <c r="B84" s="2"/>
      <c r="C84" s="3"/>
      <c r="D84" s="3"/>
      <c r="E84" s="4"/>
      <c r="F84" s="4"/>
      <c r="G84" s="4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1:18" ht="13.8" thickBot="1" x14ac:dyDescent="0.3">
      <c r="A85" s="25"/>
      <c r="B85" s="63"/>
      <c r="C85" s="30"/>
      <c r="D85" s="33"/>
      <c r="E85" s="33"/>
      <c r="F85" s="33"/>
      <c r="G85" s="33"/>
      <c r="H85" s="33"/>
      <c r="I85" s="33"/>
      <c r="J85" s="33"/>
      <c r="K85" s="33"/>
      <c r="L85" s="33"/>
      <c r="M85" s="30"/>
      <c r="N85" s="30"/>
      <c r="O85" s="30"/>
      <c r="P85" s="30"/>
      <c r="Q85" s="33"/>
      <c r="R85" s="30"/>
    </row>
    <row r="86" spans="1:18" ht="13.8" thickBot="1" x14ac:dyDescent="0.3">
      <c r="A86" s="69"/>
      <c r="B86" s="59"/>
      <c r="C86" s="61"/>
      <c r="D86" s="33"/>
      <c r="E86" s="33"/>
      <c r="F86" s="34"/>
      <c r="G86" s="34"/>
      <c r="H86" s="34"/>
      <c r="I86" s="33"/>
      <c r="J86" s="34"/>
      <c r="K86" s="34"/>
      <c r="L86" s="34"/>
      <c r="M86" s="34"/>
      <c r="N86" s="33"/>
      <c r="O86" s="34"/>
      <c r="P86" s="34"/>
      <c r="Q86" s="33"/>
      <c r="R86" s="34"/>
    </row>
    <row r="87" spans="1:18" ht="13.8" thickBot="1" x14ac:dyDescent="0.3">
      <c r="A87" s="69"/>
      <c r="B87" s="59"/>
      <c r="C87" s="61"/>
      <c r="D87" s="33"/>
      <c r="E87" s="33"/>
      <c r="F87" s="34"/>
      <c r="G87" s="34"/>
      <c r="H87" s="33"/>
      <c r="I87" s="33"/>
      <c r="J87" s="34"/>
      <c r="K87" s="34"/>
      <c r="L87" s="32"/>
      <c r="M87" s="34"/>
      <c r="N87" s="33"/>
      <c r="O87" s="34"/>
      <c r="P87" s="34"/>
      <c r="Q87" s="33"/>
      <c r="R87" s="34"/>
    </row>
    <row r="88" spans="1:18" ht="13.8" thickBot="1" x14ac:dyDescent="0.3">
      <c r="A88" s="69"/>
      <c r="B88" s="59"/>
      <c r="C88" s="61"/>
      <c r="D88" s="33"/>
      <c r="E88" s="33"/>
      <c r="F88" s="34"/>
      <c r="G88" s="34"/>
      <c r="H88" s="33"/>
      <c r="I88" s="33"/>
      <c r="J88" s="34"/>
      <c r="K88" s="34"/>
      <c r="L88" s="34"/>
      <c r="M88" s="34"/>
      <c r="N88" s="33"/>
      <c r="O88" s="34"/>
      <c r="P88" s="34"/>
      <c r="Q88" s="33"/>
      <c r="R88" s="34"/>
    </row>
    <row r="89" spans="1:18" ht="13.8" thickBot="1" x14ac:dyDescent="0.3">
      <c r="A89" s="69"/>
      <c r="B89" s="59"/>
      <c r="C89" s="61"/>
      <c r="D89" s="33"/>
      <c r="E89" s="33"/>
      <c r="F89" s="33"/>
      <c r="G89" s="33"/>
      <c r="H89" s="33"/>
      <c r="I89" s="33"/>
      <c r="J89" s="34"/>
      <c r="K89" s="34"/>
      <c r="L89" s="34"/>
      <c r="M89" s="34"/>
      <c r="N89" s="33"/>
      <c r="O89" s="34"/>
      <c r="P89" s="34"/>
      <c r="Q89" s="33"/>
      <c r="R89" s="34"/>
    </row>
    <row r="90" spans="1:18" ht="13.8" thickBot="1" x14ac:dyDescent="0.3">
      <c r="A90" s="69"/>
      <c r="B90" s="59"/>
      <c r="C90" s="61"/>
      <c r="D90" s="33"/>
      <c r="E90" s="33"/>
      <c r="F90" s="33"/>
      <c r="G90" s="34"/>
      <c r="H90" s="33"/>
      <c r="I90" s="33"/>
      <c r="J90" s="34"/>
      <c r="K90" s="34"/>
      <c r="L90" s="34"/>
      <c r="M90" s="34"/>
      <c r="N90" s="33"/>
      <c r="O90" s="34"/>
      <c r="P90" s="34"/>
      <c r="Q90" s="33"/>
      <c r="R90" s="34"/>
    </row>
    <row r="91" spans="1:18" ht="13.8" thickBot="1" x14ac:dyDescent="0.3">
      <c r="A91" s="65"/>
      <c r="B91" s="59"/>
      <c r="C91" s="61"/>
      <c r="D91" s="33"/>
      <c r="E91" s="33"/>
      <c r="F91" s="33"/>
      <c r="G91" s="33"/>
      <c r="H91" s="33"/>
      <c r="I91" s="33"/>
      <c r="J91" s="34"/>
      <c r="K91" s="34"/>
      <c r="L91" s="34"/>
      <c r="M91" s="34"/>
      <c r="N91" s="33"/>
      <c r="O91" s="34"/>
      <c r="P91" s="34"/>
      <c r="Q91" s="33"/>
      <c r="R91" s="34"/>
    </row>
    <row r="92" spans="1:18" ht="13.8" thickBot="1" x14ac:dyDescent="0.3">
      <c r="A92" s="70"/>
      <c r="B92" s="59"/>
      <c r="C92" s="61"/>
      <c r="D92" s="33"/>
      <c r="E92" s="33"/>
      <c r="F92" s="33"/>
      <c r="G92" s="34"/>
      <c r="H92" s="33"/>
      <c r="I92" s="33"/>
      <c r="J92" s="34"/>
      <c r="K92" s="34"/>
      <c r="L92" s="34"/>
      <c r="M92" s="34"/>
      <c r="N92" s="33"/>
      <c r="O92" s="34"/>
      <c r="P92" s="34"/>
      <c r="Q92" s="33"/>
      <c r="R92" s="34"/>
    </row>
    <row r="93" spans="1:18" ht="13.8" thickBot="1" x14ac:dyDescent="0.3">
      <c r="A93" s="25"/>
      <c r="B93" s="41"/>
      <c r="C93" s="30"/>
      <c r="D93" s="33"/>
      <c r="E93" s="33"/>
      <c r="F93" s="33"/>
      <c r="G93" s="33"/>
      <c r="H93" s="33"/>
      <c r="I93" s="33"/>
      <c r="J93" s="33"/>
      <c r="K93" s="33"/>
      <c r="L93" s="33"/>
      <c r="M93" s="30"/>
      <c r="N93" s="30"/>
      <c r="O93" s="30"/>
      <c r="P93" s="30"/>
      <c r="Q93" s="33"/>
      <c r="R93" s="30"/>
    </row>
    <row r="94" spans="1:18" ht="13.8" thickBot="1" x14ac:dyDescent="0.3">
      <c r="A94" s="30"/>
      <c r="B94" s="41"/>
      <c r="C94" s="30"/>
      <c r="D94" s="33"/>
      <c r="E94" s="33"/>
      <c r="F94" s="33"/>
      <c r="G94" s="33"/>
      <c r="H94" s="33"/>
      <c r="I94" s="33"/>
      <c r="J94" s="33"/>
      <c r="K94" s="33"/>
      <c r="L94" s="33"/>
      <c r="M94" s="30"/>
      <c r="N94" s="30"/>
      <c r="O94" s="30"/>
      <c r="P94" s="30"/>
      <c r="Q94" s="33"/>
      <c r="R94" s="30"/>
    </row>
    <row r="95" spans="1:18" ht="13.8" thickBot="1" x14ac:dyDescent="0.3">
      <c r="A95" s="25"/>
      <c r="B95" s="41"/>
      <c r="C95" s="30"/>
      <c r="D95" s="33"/>
      <c r="E95" s="33"/>
      <c r="F95" s="33"/>
      <c r="G95" s="33"/>
      <c r="H95" s="33"/>
      <c r="I95" s="33"/>
      <c r="J95" s="33"/>
      <c r="K95" s="33"/>
      <c r="L95" s="33"/>
      <c r="M95" s="30"/>
      <c r="N95" s="30"/>
      <c r="O95" s="30"/>
      <c r="P95" s="30"/>
      <c r="Q95" s="33"/>
      <c r="R95" s="30"/>
    </row>
    <row r="96" spans="1:18" ht="13.8" thickBot="1" x14ac:dyDescent="0.3">
      <c r="A96" s="25"/>
      <c r="B96" s="41"/>
      <c r="C96" s="30"/>
      <c r="D96" s="33"/>
      <c r="E96" s="33"/>
      <c r="F96" s="34"/>
      <c r="G96" s="32"/>
      <c r="H96" s="32"/>
      <c r="I96" s="32"/>
      <c r="J96" s="32"/>
      <c r="K96" s="32"/>
      <c r="L96" s="32"/>
      <c r="M96" s="34"/>
      <c r="N96" s="33"/>
      <c r="O96" s="34"/>
      <c r="P96" s="32"/>
      <c r="Q96" s="32"/>
      <c r="R96" s="32"/>
    </row>
    <row r="97" spans="1:18" ht="14.4" thickBot="1" x14ac:dyDescent="0.35">
      <c r="A97" s="42"/>
      <c r="B97" s="6"/>
      <c r="C97" s="7"/>
      <c r="D97" s="7"/>
      <c r="E97" s="8"/>
      <c r="F97" s="8"/>
      <c r="G97" s="8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</row>
    <row r="98" spans="1:18" ht="14.4" thickBot="1" x14ac:dyDescent="0.35">
      <c r="A98" s="43"/>
      <c r="B98" s="6"/>
      <c r="C98" s="7"/>
      <c r="D98" s="7"/>
      <c r="E98" s="8"/>
      <c r="F98" s="8"/>
      <c r="G98" s="8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</row>
    <row r="99" spans="1:18" ht="13.8" thickBot="1" x14ac:dyDescent="0.3">
      <c r="A99" s="30"/>
      <c r="B99" s="2"/>
      <c r="C99" s="3"/>
      <c r="D99" s="3"/>
      <c r="E99" s="4"/>
      <c r="F99" s="4"/>
      <c r="G99" s="4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1:18" ht="13.8" thickBot="1" x14ac:dyDescent="0.3">
      <c r="A100" s="25"/>
      <c r="B100" s="44"/>
      <c r="C100" s="25"/>
      <c r="D100" s="28"/>
      <c r="E100" s="28"/>
      <c r="F100" s="28"/>
      <c r="G100" s="28"/>
      <c r="H100" s="28"/>
      <c r="I100" s="27"/>
      <c r="J100" s="29"/>
      <c r="K100" s="29"/>
      <c r="L100" s="29"/>
      <c r="M100" s="29"/>
      <c r="N100" s="28"/>
      <c r="O100" s="29"/>
      <c r="P100" s="29"/>
      <c r="Q100" s="28"/>
      <c r="R100" s="29"/>
    </row>
    <row r="101" spans="1:18" x14ac:dyDescent="0.25">
      <c r="A101" s="287"/>
      <c r="B101" s="288"/>
      <c r="C101" s="288"/>
      <c r="D101" s="288"/>
      <c r="E101" s="288"/>
      <c r="F101" s="288"/>
      <c r="G101" s="288"/>
      <c r="H101" s="288"/>
      <c r="I101" s="288"/>
      <c r="J101" s="288"/>
      <c r="K101" s="288"/>
      <c r="L101" s="288"/>
      <c r="M101" s="288"/>
      <c r="N101" s="288"/>
      <c r="O101" s="288"/>
      <c r="P101" s="288"/>
      <c r="Q101" s="288"/>
      <c r="R101" s="288"/>
    </row>
    <row r="102" spans="1:18" x14ac:dyDescent="0.25">
      <c r="A102" s="289"/>
      <c r="B102" s="289"/>
      <c r="C102" s="289"/>
      <c r="D102" s="289"/>
      <c r="E102" s="289"/>
      <c r="F102" s="289"/>
      <c r="G102" s="289"/>
      <c r="H102" s="289"/>
      <c r="I102" s="289"/>
      <c r="J102" s="289"/>
      <c r="K102" s="289"/>
      <c r="L102" s="289"/>
      <c r="M102" s="289"/>
      <c r="N102" s="289"/>
      <c r="O102" s="289"/>
      <c r="P102" s="289"/>
      <c r="Q102" s="289"/>
      <c r="R102" s="289"/>
    </row>
    <row r="103" spans="1:18" x14ac:dyDescent="0.25">
      <c r="A103" s="53"/>
      <c r="B103" s="15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</row>
    <row r="104" spans="1:18" x14ac:dyDescent="0.25">
      <c r="A104" s="16"/>
      <c r="B104" s="15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x14ac:dyDescent="0.25">
      <c r="A105" s="53"/>
      <c r="B105" s="15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</row>
    <row r="106" spans="1:18" x14ac:dyDescent="0.25">
      <c r="A106" s="16"/>
      <c r="B106" s="15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ht="13.8" thickBot="1" x14ac:dyDescent="0.3">
      <c r="A107" s="14"/>
      <c r="B107" s="15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ht="13.8" thickBot="1" x14ac:dyDescent="0.3">
      <c r="A108" s="276"/>
      <c r="B108" s="47"/>
      <c r="C108" s="279"/>
      <c r="D108" s="281"/>
      <c r="E108" s="282"/>
      <c r="F108" s="283"/>
      <c r="G108" s="328"/>
      <c r="H108" s="301"/>
      <c r="I108" s="302"/>
      <c r="J108" s="302"/>
      <c r="K108" s="302"/>
      <c r="L108" s="346"/>
      <c r="M108" s="350"/>
      <c r="N108" s="305"/>
      <c r="O108" s="305"/>
      <c r="P108" s="305"/>
      <c r="Q108" s="305"/>
      <c r="R108" s="306"/>
    </row>
    <row r="109" spans="1:18" ht="13.8" thickBot="1" x14ac:dyDescent="0.3">
      <c r="A109" s="277"/>
      <c r="B109" s="47"/>
      <c r="C109" s="280"/>
      <c r="D109" s="284"/>
      <c r="E109" s="285"/>
      <c r="F109" s="286"/>
      <c r="G109" s="337"/>
      <c r="H109" s="347"/>
      <c r="I109" s="348"/>
      <c r="J109" s="348"/>
      <c r="K109" s="348"/>
      <c r="L109" s="349"/>
      <c r="M109" s="351"/>
      <c r="N109" s="352"/>
      <c r="O109" s="352"/>
      <c r="P109" s="352"/>
      <c r="Q109" s="352"/>
      <c r="R109" s="353"/>
    </row>
    <row r="110" spans="1:18" ht="13.8" thickBot="1" x14ac:dyDescent="0.3">
      <c r="A110" s="278"/>
      <c r="B110" s="17"/>
      <c r="C110" s="39"/>
      <c r="D110" s="294"/>
      <c r="E110" s="295"/>
      <c r="F110" s="296"/>
      <c r="G110" s="338"/>
      <c r="H110" s="354"/>
      <c r="I110" s="355"/>
      <c r="J110" s="355"/>
      <c r="K110" s="355"/>
      <c r="L110" s="356"/>
      <c r="M110" s="357"/>
      <c r="N110" s="358"/>
      <c r="O110" s="358"/>
      <c r="P110" s="358"/>
      <c r="Q110" s="358"/>
      <c r="R110" s="359"/>
    </row>
    <row r="111" spans="1:18" ht="13.8" thickBot="1" x14ac:dyDescent="0.3">
      <c r="A111" s="17"/>
      <c r="B111" s="17"/>
      <c r="C111" s="17"/>
      <c r="D111" s="45"/>
      <c r="E111" s="45"/>
      <c r="F111" s="46"/>
      <c r="G111" s="45"/>
      <c r="H111" s="66"/>
      <c r="I111" s="47"/>
      <c r="J111" s="46"/>
      <c r="K111" s="48"/>
      <c r="L111" s="46"/>
      <c r="M111" s="22"/>
      <c r="N111" s="23"/>
      <c r="O111" s="22"/>
      <c r="P111" s="22"/>
      <c r="Q111" s="24"/>
      <c r="R111" s="47"/>
    </row>
    <row r="112" spans="1:18" ht="13.8" thickBot="1" x14ac:dyDescent="0.3">
      <c r="A112" s="25"/>
      <c r="B112" s="57"/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5"/>
      <c r="N112" s="25"/>
      <c r="O112" s="25"/>
      <c r="P112" s="25"/>
      <c r="Q112" s="26"/>
      <c r="R112" s="25"/>
    </row>
    <row r="113" spans="1:18" ht="13.8" thickBot="1" x14ac:dyDescent="0.3">
      <c r="A113" s="70"/>
      <c r="B113" s="59"/>
      <c r="C113" s="61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8"/>
      <c r="O113" s="29"/>
      <c r="P113" s="29"/>
      <c r="Q113" s="29"/>
      <c r="R113" s="29"/>
    </row>
    <row r="114" spans="1:18" ht="13.8" thickBot="1" x14ac:dyDescent="0.3">
      <c r="A114" s="70"/>
      <c r="B114" s="59"/>
      <c r="C114" s="61"/>
      <c r="D114" s="28"/>
      <c r="E114" s="28"/>
      <c r="F114" s="29"/>
      <c r="G114" s="29"/>
      <c r="H114" s="29"/>
      <c r="I114" s="29"/>
      <c r="J114" s="29"/>
      <c r="K114" s="29"/>
      <c r="L114" s="29"/>
      <c r="M114" s="29"/>
      <c r="N114" s="28"/>
      <c r="O114" s="29"/>
      <c r="P114" s="29"/>
      <c r="Q114" s="29"/>
      <c r="R114" s="29"/>
    </row>
    <row r="115" spans="1:18" ht="13.8" thickBot="1" x14ac:dyDescent="0.3">
      <c r="A115" s="70"/>
      <c r="B115" s="59"/>
      <c r="C115" s="61"/>
      <c r="D115" s="28"/>
      <c r="E115" s="28"/>
      <c r="F115" s="28"/>
      <c r="G115" s="28"/>
      <c r="H115" s="27"/>
      <c r="I115" s="27"/>
      <c r="J115" s="29"/>
      <c r="K115" s="29"/>
      <c r="L115" s="27"/>
      <c r="M115" s="29"/>
      <c r="N115" s="28"/>
      <c r="O115" s="29"/>
      <c r="P115" s="29"/>
      <c r="Q115" s="27"/>
      <c r="R115" s="29"/>
    </row>
    <row r="116" spans="1:18" ht="13.8" thickBot="1" x14ac:dyDescent="0.3">
      <c r="A116" s="71"/>
      <c r="B116" s="72"/>
      <c r="C116" s="73"/>
      <c r="D116" s="28"/>
      <c r="E116" s="28"/>
      <c r="F116" s="29"/>
      <c r="G116" s="29"/>
      <c r="H116" s="29"/>
      <c r="I116" s="29"/>
      <c r="J116" s="29"/>
      <c r="K116" s="29"/>
      <c r="L116" s="29"/>
      <c r="M116" s="29"/>
      <c r="N116" s="28"/>
      <c r="O116" s="29"/>
      <c r="P116" s="29"/>
      <c r="Q116" s="29"/>
      <c r="R116" s="29"/>
    </row>
    <row r="117" spans="1:18" ht="14.4" thickBot="1" x14ac:dyDescent="0.3">
      <c r="A117" s="74"/>
      <c r="B117" s="72"/>
      <c r="C117" s="73"/>
      <c r="D117" s="33"/>
      <c r="E117" s="33"/>
      <c r="F117" s="34"/>
      <c r="G117" s="34"/>
      <c r="H117" s="34"/>
      <c r="I117" s="34"/>
      <c r="J117" s="34"/>
      <c r="K117" s="34"/>
      <c r="L117" s="34"/>
      <c r="M117" s="34"/>
      <c r="N117" s="33"/>
      <c r="O117" s="34"/>
      <c r="P117" s="34"/>
      <c r="Q117" s="34"/>
      <c r="R117" s="34"/>
    </row>
    <row r="118" spans="1:18" ht="13.8" thickBot="1" x14ac:dyDescent="0.3">
      <c r="A118" s="30"/>
      <c r="B118" s="31"/>
      <c r="C118" s="32"/>
      <c r="D118" s="33"/>
      <c r="E118" s="33"/>
      <c r="F118" s="34"/>
      <c r="G118" s="34"/>
      <c r="H118" s="34"/>
      <c r="I118" s="34"/>
      <c r="J118" s="34"/>
      <c r="K118" s="34"/>
      <c r="L118" s="34"/>
      <c r="M118" s="34"/>
      <c r="N118" s="33"/>
      <c r="O118" s="34"/>
      <c r="P118" s="34"/>
      <c r="Q118" s="34"/>
      <c r="R118" s="34"/>
    </row>
    <row r="119" spans="1:18" ht="13.8" thickBot="1" x14ac:dyDescent="0.3">
      <c r="A119" s="25"/>
      <c r="B119" s="35"/>
      <c r="C119" s="25"/>
      <c r="D119" s="26"/>
      <c r="E119" s="26"/>
      <c r="F119" s="26"/>
      <c r="G119" s="26"/>
      <c r="H119" s="26"/>
      <c r="I119" s="26"/>
      <c r="J119" s="26"/>
      <c r="K119" s="26"/>
      <c r="L119" s="26"/>
      <c r="M119" s="25"/>
      <c r="N119" s="25"/>
      <c r="O119" s="25"/>
      <c r="P119" s="25"/>
      <c r="Q119" s="26"/>
      <c r="R119" s="25"/>
    </row>
    <row r="120" spans="1:18" ht="13.8" thickBot="1" x14ac:dyDescent="0.3">
      <c r="A120" s="36"/>
      <c r="B120" s="37"/>
      <c r="C120" s="36"/>
      <c r="D120" s="38"/>
      <c r="E120" s="38"/>
      <c r="F120" s="38"/>
      <c r="G120" s="39"/>
      <c r="H120" s="38"/>
      <c r="I120" s="38"/>
      <c r="J120" s="39"/>
      <c r="K120" s="39"/>
      <c r="L120" s="39"/>
      <c r="M120" s="39"/>
      <c r="N120" s="38"/>
      <c r="O120" s="39"/>
      <c r="P120" s="39"/>
      <c r="Q120" s="40"/>
      <c r="R120" s="39"/>
    </row>
    <row r="121" spans="1:18" ht="13.8" thickBot="1" x14ac:dyDescent="0.3">
      <c r="A121" s="30"/>
      <c r="B121" s="2"/>
      <c r="C121" s="3"/>
      <c r="D121" s="3"/>
      <c r="E121" s="4"/>
      <c r="F121" s="4"/>
      <c r="G121" s="4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3.8" thickBot="1" x14ac:dyDescent="0.3">
      <c r="A122" s="25"/>
      <c r="B122" s="63"/>
      <c r="C122" s="30"/>
      <c r="D122" s="33"/>
      <c r="E122" s="33"/>
      <c r="F122" s="33"/>
      <c r="G122" s="33"/>
      <c r="H122" s="33"/>
      <c r="I122" s="33"/>
      <c r="J122" s="33"/>
      <c r="K122" s="33"/>
      <c r="L122" s="33"/>
      <c r="M122" s="30"/>
      <c r="N122" s="30"/>
      <c r="O122" s="30"/>
      <c r="P122" s="30"/>
      <c r="Q122" s="33"/>
      <c r="R122" s="30"/>
    </row>
    <row r="123" spans="1:18" ht="13.8" thickBot="1" x14ac:dyDescent="0.3">
      <c r="A123" s="65"/>
      <c r="B123" s="72"/>
      <c r="C123" s="73"/>
      <c r="D123" s="33"/>
      <c r="E123" s="33"/>
      <c r="F123" s="34"/>
      <c r="G123" s="34"/>
      <c r="H123" s="34"/>
      <c r="I123" s="33"/>
      <c r="J123" s="34"/>
      <c r="K123" s="34"/>
      <c r="L123" s="34"/>
      <c r="M123" s="34"/>
      <c r="N123" s="33"/>
      <c r="O123" s="34"/>
      <c r="P123" s="34"/>
      <c r="Q123" s="33"/>
      <c r="R123" s="34"/>
    </row>
    <row r="124" spans="1:18" ht="13.8" thickBot="1" x14ac:dyDescent="0.3">
      <c r="A124" s="65"/>
      <c r="B124" s="72"/>
      <c r="C124" s="73"/>
      <c r="D124" s="33"/>
      <c r="E124" s="33"/>
      <c r="F124" s="34"/>
      <c r="G124" s="34"/>
      <c r="H124" s="33"/>
      <c r="I124" s="33"/>
      <c r="J124" s="34"/>
      <c r="K124" s="34"/>
      <c r="L124" s="32"/>
      <c r="M124" s="34"/>
      <c r="N124" s="33"/>
      <c r="O124" s="34"/>
      <c r="P124" s="34"/>
      <c r="Q124" s="33"/>
      <c r="R124" s="34"/>
    </row>
    <row r="125" spans="1:18" ht="13.8" thickBot="1" x14ac:dyDescent="0.3">
      <c r="A125" s="65"/>
      <c r="B125" s="72"/>
      <c r="C125" s="73"/>
      <c r="D125" s="33"/>
      <c r="E125" s="33"/>
      <c r="F125" s="34"/>
      <c r="G125" s="34"/>
      <c r="H125" s="33"/>
      <c r="I125" s="33"/>
      <c r="J125" s="34"/>
      <c r="K125" s="34"/>
      <c r="L125" s="34"/>
      <c r="M125" s="34"/>
      <c r="N125" s="33"/>
      <c r="O125" s="34"/>
      <c r="P125" s="34"/>
      <c r="Q125" s="33"/>
      <c r="R125" s="34"/>
    </row>
    <row r="126" spans="1:18" ht="13.8" thickBot="1" x14ac:dyDescent="0.3">
      <c r="A126" s="65"/>
      <c r="B126" s="72"/>
      <c r="C126" s="73"/>
      <c r="D126" s="33"/>
      <c r="E126" s="33"/>
      <c r="F126" s="33"/>
      <c r="G126" s="33"/>
      <c r="H126" s="33"/>
      <c r="I126" s="33"/>
      <c r="J126" s="34"/>
      <c r="K126" s="34"/>
      <c r="L126" s="34"/>
      <c r="M126" s="34"/>
      <c r="N126" s="33"/>
      <c r="O126" s="34"/>
      <c r="P126" s="34"/>
      <c r="Q126" s="33"/>
      <c r="R126" s="34"/>
    </row>
    <row r="127" spans="1:18" ht="13.8" thickBot="1" x14ac:dyDescent="0.3">
      <c r="A127" s="65"/>
      <c r="B127" s="72"/>
      <c r="C127" s="73"/>
      <c r="D127" s="33"/>
      <c r="E127" s="33"/>
      <c r="F127" s="33"/>
      <c r="G127" s="34"/>
      <c r="H127" s="33"/>
      <c r="I127" s="33"/>
      <c r="J127" s="34"/>
      <c r="K127" s="34"/>
      <c r="L127" s="34"/>
      <c r="M127" s="34"/>
      <c r="N127" s="33"/>
      <c r="O127" s="34"/>
      <c r="P127" s="34"/>
      <c r="Q127" s="33"/>
      <c r="R127" s="34"/>
    </row>
    <row r="128" spans="1:18" ht="13.8" thickBot="1" x14ac:dyDescent="0.3">
      <c r="A128" s="65"/>
      <c r="B128" s="72"/>
      <c r="C128" s="73"/>
      <c r="D128" s="33"/>
      <c r="E128" s="33"/>
      <c r="F128" s="33"/>
      <c r="G128" s="33"/>
      <c r="H128" s="33"/>
      <c r="I128" s="33"/>
      <c r="J128" s="34"/>
      <c r="K128" s="34"/>
      <c r="L128" s="34"/>
      <c r="M128" s="34"/>
      <c r="N128" s="33"/>
      <c r="O128" s="34"/>
      <c r="P128" s="34"/>
      <c r="Q128" s="33"/>
      <c r="R128" s="34"/>
    </row>
    <row r="129" spans="1:18" ht="13.8" thickBot="1" x14ac:dyDescent="0.3">
      <c r="A129" s="25"/>
      <c r="B129" s="31"/>
      <c r="C129" s="32"/>
      <c r="D129" s="33"/>
      <c r="E129" s="33"/>
      <c r="F129" s="33"/>
      <c r="G129" s="34"/>
      <c r="H129" s="33"/>
      <c r="I129" s="33"/>
      <c r="J129" s="34"/>
      <c r="K129" s="34"/>
      <c r="L129" s="34"/>
      <c r="M129" s="34"/>
      <c r="N129" s="33"/>
      <c r="O129" s="34"/>
      <c r="P129" s="34"/>
      <c r="Q129" s="33"/>
      <c r="R129" s="34"/>
    </row>
    <row r="130" spans="1:18" ht="13.8" thickBot="1" x14ac:dyDescent="0.3">
      <c r="A130" s="25"/>
      <c r="B130" s="41"/>
      <c r="C130" s="30"/>
      <c r="D130" s="33"/>
      <c r="E130" s="33"/>
      <c r="F130" s="33"/>
      <c r="G130" s="33"/>
      <c r="H130" s="33"/>
      <c r="I130" s="33"/>
      <c r="J130" s="33"/>
      <c r="K130" s="33"/>
      <c r="L130" s="33"/>
      <c r="M130" s="30"/>
      <c r="N130" s="30"/>
      <c r="O130" s="30"/>
      <c r="P130" s="30"/>
      <c r="Q130" s="33"/>
      <c r="R130" s="30"/>
    </row>
    <row r="131" spans="1:18" ht="13.8" thickBot="1" x14ac:dyDescent="0.3">
      <c r="A131" s="30"/>
      <c r="B131" s="41"/>
      <c r="C131" s="30"/>
      <c r="D131" s="33"/>
      <c r="E131" s="33"/>
      <c r="F131" s="33"/>
      <c r="G131" s="33"/>
      <c r="H131" s="33"/>
      <c r="I131" s="33"/>
      <c r="J131" s="33"/>
      <c r="K131" s="33"/>
      <c r="L131" s="33"/>
      <c r="M131" s="30"/>
      <c r="N131" s="30"/>
      <c r="O131" s="30"/>
      <c r="P131" s="30"/>
      <c r="Q131" s="33"/>
      <c r="R131" s="30"/>
    </row>
    <row r="132" spans="1:18" ht="13.8" thickBot="1" x14ac:dyDescent="0.3">
      <c r="A132" s="25"/>
      <c r="B132" s="41"/>
      <c r="C132" s="30"/>
      <c r="D132" s="33"/>
      <c r="E132" s="33"/>
      <c r="F132" s="33"/>
      <c r="G132" s="33"/>
      <c r="H132" s="33"/>
      <c r="I132" s="33"/>
      <c r="J132" s="33"/>
      <c r="K132" s="33"/>
      <c r="L132" s="33"/>
      <c r="M132" s="30"/>
      <c r="N132" s="30"/>
      <c r="O132" s="30"/>
      <c r="P132" s="30"/>
      <c r="Q132" s="33"/>
      <c r="R132" s="30"/>
    </row>
    <row r="133" spans="1:18" ht="13.8" thickBot="1" x14ac:dyDescent="0.3">
      <c r="A133" s="25"/>
      <c r="B133" s="41"/>
      <c r="C133" s="30"/>
      <c r="D133" s="33"/>
      <c r="E133" s="33"/>
      <c r="F133" s="34"/>
      <c r="G133" s="32"/>
      <c r="H133" s="32"/>
      <c r="I133" s="32"/>
      <c r="J133" s="32"/>
      <c r="K133" s="32"/>
      <c r="L133" s="32"/>
      <c r="M133" s="34"/>
      <c r="N133" s="33"/>
      <c r="O133" s="34"/>
      <c r="P133" s="32"/>
      <c r="Q133" s="32"/>
      <c r="R133" s="32"/>
    </row>
    <row r="134" spans="1:18" ht="14.4" thickBot="1" x14ac:dyDescent="0.35">
      <c r="A134" s="42"/>
      <c r="B134" s="6"/>
      <c r="C134" s="7"/>
      <c r="D134" s="7"/>
      <c r="E134" s="8"/>
      <c r="F134" s="8"/>
      <c r="G134" s="8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4.4" thickBot="1" x14ac:dyDescent="0.35">
      <c r="A135" s="43"/>
      <c r="B135" s="6"/>
      <c r="C135" s="7"/>
      <c r="D135" s="7"/>
      <c r="E135" s="8"/>
      <c r="F135" s="8"/>
      <c r="G135" s="8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4.4" thickBot="1" x14ac:dyDescent="0.35">
      <c r="A136" s="43"/>
      <c r="B136" s="6"/>
      <c r="C136" s="7"/>
      <c r="D136" s="7"/>
      <c r="E136" s="8"/>
      <c r="F136" s="8"/>
      <c r="G136" s="8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3.8" thickBot="1" x14ac:dyDescent="0.3">
      <c r="A137" s="25"/>
      <c r="B137" s="44"/>
      <c r="C137" s="25"/>
      <c r="D137" s="28"/>
      <c r="E137" s="28"/>
      <c r="F137" s="28"/>
      <c r="G137" s="28"/>
      <c r="H137" s="28"/>
      <c r="I137" s="27"/>
      <c r="J137" s="29"/>
      <c r="K137" s="29"/>
      <c r="L137" s="29"/>
      <c r="M137" s="29"/>
      <c r="N137" s="28"/>
      <c r="O137" s="29"/>
      <c r="P137" s="29"/>
      <c r="Q137" s="28"/>
      <c r="R137" s="29"/>
    </row>
    <row r="138" spans="1:18" x14ac:dyDescent="0.25">
      <c r="A138" s="331"/>
      <c r="B138" s="288"/>
      <c r="C138" s="288"/>
      <c r="D138" s="288"/>
      <c r="E138" s="288"/>
      <c r="F138" s="288"/>
      <c r="G138" s="288"/>
      <c r="H138" s="288"/>
      <c r="I138" s="288"/>
      <c r="J138" s="288"/>
      <c r="K138" s="288"/>
      <c r="L138" s="288"/>
      <c r="M138" s="288"/>
      <c r="N138" s="288"/>
      <c r="O138" s="288"/>
      <c r="P138" s="288"/>
      <c r="Q138" s="288"/>
      <c r="R138" s="288"/>
    </row>
    <row r="139" spans="1:18" x14ac:dyDescent="0.25">
      <c r="A139" s="289"/>
      <c r="B139" s="289"/>
      <c r="C139" s="289"/>
      <c r="D139" s="289"/>
      <c r="E139" s="289"/>
      <c r="F139" s="289"/>
      <c r="G139" s="289"/>
      <c r="H139" s="289"/>
      <c r="I139" s="289"/>
      <c r="J139" s="289"/>
      <c r="K139" s="289"/>
      <c r="L139" s="289"/>
      <c r="M139" s="289"/>
      <c r="N139" s="289"/>
      <c r="O139" s="289"/>
      <c r="P139" s="289"/>
      <c r="Q139" s="289"/>
      <c r="R139" s="289"/>
    </row>
    <row r="140" spans="1:18" x14ac:dyDescent="0.25">
      <c r="A140" s="53"/>
      <c r="B140" s="15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</row>
    <row r="141" spans="1:18" x14ac:dyDescent="0.25">
      <c r="A141" s="16"/>
      <c r="B141" s="15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x14ac:dyDescent="0.25">
      <c r="A142" s="53"/>
      <c r="B142" s="15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x14ac:dyDescent="0.25">
      <c r="A143" s="16"/>
      <c r="B143" s="15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</row>
    <row r="144" spans="1:18" ht="13.8" thickBot="1" x14ac:dyDescent="0.3">
      <c r="A144" s="14"/>
      <c r="B144" s="15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ht="13.8" thickBot="1" x14ac:dyDescent="0.3">
      <c r="A145" s="276"/>
      <c r="B145" s="47"/>
      <c r="C145" s="279"/>
      <c r="D145" s="281"/>
      <c r="E145" s="282"/>
      <c r="F145" s="283"/>
      <c r="G145" s="328"/>
      <c r="H145" s="301"/>
      <c r="I145" s="302"/>
      <c r="J145" s="302"/>
      <c r="K145" s="302"/>
      <c r="L145" s="346"/>
      <c r="M145" s="350"/>
      <c r="N145" s="305"/>
      <c r="O145" s="305"/>
      <c r="P145" s="305"/>
      <c r="Q145" s="305"/>
      <c r="R145" s="306"/>
    </row>
    <row r="146" spans="1:18" ht="13.8" thickBot="1" x14ac:dyDescent="0.3">
      <c r="A146" s="277"/>
      <c r="B146" s="47"/>
      <c r="C146" s="280"/>
      <c r="D146" s="284"/>
      <c r="E146" s="285"/>
      <c r="F146" s="286"/>
      <c r="G146" s="337"/>
      <c r="H146" s="347"/>
      <c r="I146" s="348"/>
      <c r="J146" s="348"/>
      <c r="K146" s="348"/>
      <c r="L146" s="349"/>
      <c r="M146" s="351"/>
      <c r="N146" s="352"/>
      <c r="O146" s="352"/>
      <c r="P146" s="352"/>
      <c r="Q146" s="352"/>
      <c r="R146" s="353"/>
    </row>
    <row r="147" spans="1:18" ht="13.8" thickBot="1" x14ac:dyDescent="0.3">
      <c r="A147" s="278"/>
      <c r="B147" s="17"/>
      <c r="C147" s="39"/>
      <c r="D147" s="294"/>
      <c r="E147" s="295"/>
      <c r="F147" s="296"/>
      <c r="G147" s="338"/>
      <c r="H147" s="354"/>
      <c r="I147" s="355"/>
      <c r="J147" s="355"/>
      <c r="K147" s="355"/>
      <c r="L147" s="356"/>
      <c r="M147" s="357"/>
      <c r="N147" s="358"/>
      <c r="O147" s="358"/>
      <c r="P147" s="358"/>
      <c r="Q147" s="358"/>
      <c r="R147" s="359"/>
    </row>
    <row r="148" spans="1:18" ht="13.8" thickBot="1" x14ac:dyDescent="0.3">
      <c r="A148" s="17"/>
      <c r="B148" s="17"/>
      <c r="C148" s="17"/>
      <c r="D148" s="45"/>
      <c r="E148" s="45"/>
      <c r="F148" s="46"/>
      <c r="G148" s="45"/>
      <c r="H148" s="66"/>
      <c r="I148" s="47"/>
      <c r="J148" s="46"/>
      <c r="K148" s="48"/>
      <c r="L148" s="46"/>
      <c r="M148" s="22"/>
      <c r="N148" s="23"/>
      <c r="O148" s="22"/>
      <c r="P148" s="22"/>
      <c r="Q148" s="24"/>
      <c r="R148" s="47"/>
    </row>
    <row r="149" spans="1:18" ht="13.8" thickBot="1" x14ac:dyDescent="0.3">
      <c r="A149" s="25"/>
      <c r="B149" s="57"/>
      <c r="C149" s="25"/>
      <c r="D149" s="26"/>
      <c r="E149" s="26"/>
      <c r="F149" s="26"/>
      <c r="G149" s="26"/>
      <c r="H149" s="26"/>
      <c r="I149" s="26"/>
      <c r="J149" s="26"/>
      <c r="K149" s="26"/>
      <c r="L149" s="26"/>
      <c r="M149" s="25"/>
      <c r="N149" s="25"/>
      <c r="O149" s="25"/>
      <c r="P149" s="25"/>
      <c r="Q149" s="26"/>
      <c r="R149" s="25"/>
    </row>
    <row r="150" spans="1:18" ht="13.8" thickBot="1" x14ac:dyDescent="0.3">
      <c r="A150" s="70"/>
      <c r="B150" s="59"/>
      <c r="C150" s="61"/>
      <c r="D150" s="28"/>
      <c r="E150" s="28"/>
      <c r="F150" s="29"/>
      <c r="G150" s="29"/>
      <c r="H150" s="29"/>
      <c r="I150" s="29"/>
      <c r="J150" s="29"/>
      <c r="K150" s="29"/>
      <c r="L150" s="29"/>
      <c r="M150" s="29"/>
      <c r="N150" s="28"/>
      <c r="O150" s="29"/>
      <c r="P150" s="29"/>
      <c r="Q150" s="29"/>
      <c r="R150" s="29"/>
    </row>
    <row r="151" spans="1:18" ht="13.8" thickBot="1" x14ac:dyDescent="0.3">
      <c r="A151" s="70"/>
      <c r="B151" s="59"/>
      <c r="C151" s="61"/>
      <c r="D151" s="28"/>
      <c r="E151" s="28"/>
      <c r="F151" s="29"/>
      <c r="G151" s="29"/>
      <c r="H151" s="29"/>
      <c r="I151" s="29"/>
      <c r="J151" s="29"/>
      <c r="K151" s="29"/>
      <c r="L151" s="29"/>
      <c r="M151" s="29"/>
      <c r="N151" s="28"/>
      <c r="O151" s="29"/>
      <c r="P151" s="29"/>
      <c r="Q151" s="29"/>
      <c r="R151" s="29"/>
    </row>
    <row r="152" spans="1:18" ht="13.8" thickBot="1" x14ac:dyDescent="0.3">
      <c r="A152" s="70"/>
      <c r="B152" s="59"/>
      <c r="C152" s="61"/>
      <c r="D152" s="28"/>
      <c r="E152" s="28"/>
      <c r="F152" s="28"/>
      <c r="G152" s="28"/>
      <c r="H152" s="27"/>
      <c r="I152" s="27"/>
      <c r="J152" s="29"/>
      <c r="K152" s="29"/>
      <c r="L152" s="27"/>
      <c r="M152" s="29"/>
      <c r="N152" s="28"/>
      <c r="O152" s="29"/>
      <c r="P152" s="29"/>
      <c r="Q152" s="27"/>
      <c r="R152" s="29"/>
    </row>
    <row r="153" spans="1:18" ht="13.8" thickBot="1" x14ac:dyDescent="0.3">
      <c r="A153" s="70"/>
      <c r="B153" s="59"/>
      <c r="C153" s="61"/>
      <c r="D153" s="28"/>
      <c r="E153" s="28"/>
      <c r="F153" s="29"/>
      <c r="G153" s="29"/>
      <c r="H153" s="29"/>
      <c r="I153" s="29"/>
      <c r="J153" s="29"/>
      <c r="K153" s="29"/>
      <c r="L153" s="29"/>
      <c r="M153" s="29"/>
      <c r="N153" s="28"/>
      <c r="O153" s="29"/>
      <c r="P153" s="29"/>
      <c r="Q153" s="29"/>
      <c r="R153" s="29"/>
    </row>
    <row r="154" spans="1:18" ht="13.8" thickBot="1" x14ac:dyDescent="0.3">
      <c r="A154" s="70"/>
      <c r="B154" s="59"/>
      <c r="C154" s="61"/>
      <c r="D154" s="33"/>
      <c r="E154" s="33"/>
      <c r="F154" s="34"/>
      <c r="G154" s="34"/>
      <c r="H154" s="34"/>
      <c r="I154" s="34"/>
      <c r="J154" s="34"/>
      <c r="K154" s="34"/>
      <c r="L154" s="34"/>
      <c r="M154" s="34"/>
      <c r="N154" s="33"/>
      <c r="O154" s="34"/>
      <c r="P154" s="34"/>
      <c r="Q154" s="34"/>
      <c r="R154" s="34"/>
    </row>
    <row r="155" spans="1:18" ht="13.8" thickBot="1" x14ac:dyDescent="0.3">
      <c r="A155" s="30"/>
      <c r="B155" s="31"/>
      <c r="C155" s="32"/>
      <c r="D155" s="33"/>
      <c r="E155" s="33"/>
      <c r="F155" s="34"/>
      <c r="G155" s="34"/>
      <c r="H155" s="34"/>
      <c r="I155" s="34"/>
      <c r="J155" s="34"/>
      <c r="K155" s="34"/>
      <c r="L155" s="34"/>
      <c r="M155" s="34"/>
      <c r="N155" s="33"/>
      <c r="O155" s="34"/>
      <c r="P155" s="34"/>
      <c r="Q155" s="34"/>
      <c r="R155" s="34"/>
    </row>
    <row r="156" spans="1:18" ht="13.8" thickBot="1" x14ac:dyDescent="0.3">
      <c r="A156" s="25"/>
      <c r="B156" s="35"/>
      <c r="C156" s="25"/>
      <c r="D156" s="26"/>
      <c r="E156" s="26"/>
      <c r="F156" s="26"/>
      <c r="G156" s="26"/>
      <c r="H156" s="26"/>
      <c r="I156" s="26"/>
      <c r="J156" s="26"/>
      <c r="K156" s="26"/>
      <c r="L156" s="26"/>
      <c r="M156" s="25"/>
      <c r="N156" s="25"/>
      <c r="O156" s="25"/>
      <c r="P156" s="25"/>
      <c r="Q156" s="26"/>
      <c r="R156" s="25"/>
    </row>
    <row r="157" spans="1:18" ht="13.8" thickBot="1" x14ac:dyDescent="0.3">
      <c r="A157" s="36"/>
      <c r="B157" s="37"/>
      <c r="C157" s="36"/>
      <c r="D157" s="38"/>
      <c r="E157" s="38"/>
      <c r="F157" s="38"/>
      <c r="G157" s="39"/>
      <c r="H157" s="38"/>
      <c r="I157" s="38"/>
      <c r="J157" s="39"/>
      <c r="K157" s="39"/>
      <c r="L157" s="39"/>
      <c r="M157" s="39"/>
      <c r="N157" s="38"/>
      <c r="O157" s="39"/>
      <c r="P157" s="39"/>
      <c r="Q157" s="40"/>
      <c r="R157" s="39"/>
    </row>
    <row r="158" spans="1:18" ht="13.8" thickBot="1" x14ac:dyDescent="0.3">
      <c r="A158" s="30"/>
      <c r="B158" s="2"/>
      <c r="C158" s="3"/>
      <c r="D158" s="3"/>
      <c r="E158" s="4"/>
      <c r="F158" s="4"/>
      <c r="G158" s="4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3.8" thickBot="1" x14ac:dyDescent="0.3">
      <c r="A159" s="25"/>
      <c r="B159" s="63"/>
      <c r="C159" s="30"/>
      <c r="D159" s="33"/>
      <c r="E159" s="33"/>
      <c r="F159" s="33"/>
      <c r="G159" s="33"/>
      <c r="H159" s="33"/>
      <c r="I159" s="33"/>
      <c r="J159" s="33"/>
      <c r="K159" s="33"/>
      <c r="L159" s="33"/>
      <c r="M159" s="30"/>
      <c r="N159" s="30"/>
      <c r="O159" s="30"/>
      <c r="P159" s="30"/>
      <c r="Q159" s="33"/>
      <c r="R159" s="30"/>
    </row>
    <row r="160" spans="1:18" ht="13.8" thickBot="1" x14ac:dyDescent="0.3">
      <c r="A160" s="61"/>
      <c r="B160" s="59"/>
      <c r="C160" s="61"/>
      <c r="D160" s="33"/>
      <c r="E160" s="33"/>
      <c r="F160" s="34"/>
      <c r="G160" s="34"/>
      <c r="H160" s="34"/>
      <c r="I160" s="33"/>
      <c r="J160" s="34"/>
      <c r="K160" s="34"/>
      <c r="L160" s="34"/>
      <c r="M160" s="34"/>
      <c r="N160" s="33"/>
      <c r="O160" s="34"/>
      <c r="P160" s="34"/>
      <c r="Q160" s="33"/>
      <c r="R160" s="34"/>
    </row>
    <row r="161" spans="1:18" ht="13.8" thickBot="1" x14ac:dyDescent="0.3">
      <c r="A161" s="61"/>
      <c r="B161" s="59"/>
      <c r="C161" s="61"/>
      <c r="D161" s="33"/>
      <c r="E161" s="33"/>
      <c r="F161" s="34"/>
      <c r="G161" s="34"/>
      <c r="H161" s="33"/>
      <c r="I161" s="33"/>
      <c r="J161" s="34"/>
      <c r="K161" s="34"/>
      <c r="L161" s="32"/>
      <c r="M161" s="34"/>
      <c r="N161" s="33"/>
      <c r="O161" s="34"/>
      <c r="P161" s="34"/>
      <c r="Q161" s="33"/>
      <c r="R161" s="34"/>
    </row>
    <row r="162" spans="1:18" ht="13.8" thickBot="1" x14ac:dyDescent="0.3">
      <c r="A162" s="61"/>
      <c r="B162" s="59"/>
      <c r="C162" s="61"/>
      <c r="D162" s="33"/>
      <c r="E162" s="33"/>
      <c r="F162" s="34"/>
      <c r="G162" s="34"/>
      <c r="H162" s="33"/>
      <c r="I162" s="33"/>
      <c r="J162" s="34"/>
      <c r="K162" s="34"/>
      <c r="L162" s="34"/>
      <c r="M162" s="34"/>
      <c r="N162" s="33"/>
      <c r="O162" s="34"/>
      <c r="P162" s="34"/>
      <c r="Q162" s="33"/>
      <c r="R162" s="34"/>
    </row>
    <row r="163" spans="1:18" ht="13.8" thickBot="1" x14ac:dyDescent="0.3">
      <c r="A163" s="61"/>
      <c r="B163" s="59"/>
      <c r="C163" s="61"/>
      <c r="D163" s="33"/>
      <c r="E163" s="33"/>
      <c r="F163" s="33"/>
      <c r="G163" s="33"/>
      <c r="H163" s="33"/>
      <c r="I163" s="33"/>
      <c r="J163" s="34"/>
      <c r="K163" s="34"/>
      <c r="L163" s="34"/>
      <c r="M163" s="34"/>
      <c r="N163" s="33"/>
      <c r="O163" s="34"/>
      <c r="P163" s="34"/>
      <c r="Q163" s="33"/>
      <c r="R163" s="34"/>
    </row>
    <row r="164" spans="1:18" ht="13.8" thickBot="1" x14ac:dyDescent="0.3">
      <c r="A164" s="73"/>
      <c r="B164" s="59"/>
      <c r="C164" s="61"/>
      <c r="D164" s="33"/>
      <c r="E164" s="33"/>
      <c r="F164" s="33"/>
      <c r="G164" s="34"/>
      <c r="H164" s="33"/>
      <c r="I164" s="33"/>
      <c r="J164" s="34"/>
      <c r="K164" s="34"/>
      <c r="L164" s="34"/>
      <c r="M164" s="34"/>
      <c r="N164" s="33"/>
      <c r="O164" s="34"/>
      <c r="P164" s="34"/>
      <c r="Q164" s="33"/>
      <c r="R164" s="34"/>
    </row>
    <row r="165" spans="1:18" ht="13.8" thickBot="1" x14ac:dyDescent="0.3">
      <c r="A165" s="61"/>
      <c r="B165" s="59"/>
      <c r="C165" s="61"/>
      <c r="D165" s="33"/>
      <c r="E165" s="33"/>
      <c r="F165" s="33"/>
      <c r="G165" s="33"/>
      <c r="H165" s="33"/>
      <c r="I165" s="33"/>
      <c r="J165" s="34"/>
      <c r="K165" s="34"/>
      <c r="L165" s="34"/>
      <c r="M165" s="34"/>
      <c r="N165" s="33"/>
      <c r="O165" s="34"/>
      <c r="P165" s="34"/>
      <c r="Q165" s="33"/>
      <c r="R165" s="34"/>
    </row>
    <row r="166" spans="1:18" ht="13.8" thickBot="1" x14ac:dyDescent="0.3">
      <c r="A166" s="61"/>
      <c r="B166" s="59"/>
      <c r="C166" s="61"/>
      <c r="D166" s="33"/>
      <c r="E166" s="33"/>
      <c r="F166" s="33"/>
      <c r="G166" s="34"/>
      <c r="H166" s="33"/>
      <c r="I166" s="33"/>
      <c r="J166" s="34"/>
      <c r="K166" s="34"/>
      <c r="L166" s="34"/>
      <c r="M166" s="34"/>
      <c r="N166" s="33"/>
      <c r="O166" s="34"/>
      <c r="P166" s="34"/>
      <c r="Q166" s="33"/>
      <c r="R166" s="34"/>
    </row>
    <row r="167" spans="1:18" ht="13.8" thickBot="1" x14ac:dyDescent="0.3">
      <c r="A167" s="25"/>
      <c r="B167" s="41"/>
      <c r="C167" s="30"/>
      <c r="D167" s="33"/>
      <c r="E167" s="33"/>
      <c r="F167" s="33"/>
      <c r="G167" s="33"/>
      <c r="H167" s="33"/>
      <c r="I167" s="33"/>
      <c r="J167" s="33"/>
      <c r="K167" s="33"/>
      <c r="L167" s="33"/>
      <c r="M167" s="30"/>
      <c r="N167" s="30"/>
      <c r="O167" s="30"/>
      <c r="P167" s="30"/>
      <c r="Q167" s="33"/>
      <c r="R167" s="30"/>
    </row>
    <row r="168" spans="1:18" ht="13.8" thickBot="1" x14ac:dyDescent="0.3">
      <c r="A168" s="30"/>
      <c r="B168" s="41"/>
      <c r="C168" s="30"/>
      <c r="D168" s="33"/>
      <c r="E168" s="33"/>
      <c r="F168" s="33"/>
      <c r="G168" s="33"/>
      <c r="H168" s="33"/>
      <c r="I168" s="33"/>
      <c r="J168" s="33"/>
      <c r="K168" s="33"/>
      <c r="L168" s="33"/>
      <c r="M168" s="30"/>
      <c r="N168" s="30"/>
      <c r="O168" s="30"/>
      <c r="P168" s="30"/>
      <c r="Q168" s="33"/>
      <c r="R168" s="30"/>
    </row>
    <row r="169" spans="1:18" ht="13.8" thickBot="1" x14ac:dyDescent="0.3">
      <c r="A169" s="30"/>
      <c r="B169" s="41"/>
      <c r="C169" s="30"/>
      <c r="D169" s="33"/>
      <c r="E169" s="33"/>
      <c r="F169" s="33"/>
      <c r="G169" s="33"/>
      <c r="H169" s="33"/>
      <c r="I169" s="33"/>
      <c r="J169" s="33"/>
      <c r="K169" s="33"/>
      <c r="L169" s="33"/>
      <c r="M169" s="30"/>
      <c r="N169" s="30"/>
      <c r="O169" s="30"/>
      <c r="P169" s="30"/>
      <c r="Q169" s="33"/>
      <c r="R169" s="30"/>
    </row>
    <row r="170" spans="1:18" ht="13.8" thickBot="1" x14ac:dyDescent="0.3">
      <c r="A170" s="25"/>
      <c r="B170" s="41"/>
      <c r="C170" s="30"/>
      <c r="D170" s="33"/>
      <c r="E170" s="33"/>
      <c r="F170" s="33"/>
      <c r="G170" s="33"/>
      <c r="H170" s="33"/>
      <c r="I170" s="33"/>
      <c r="J170" s="33"/>
      <c r="K170" s="33"/>
      <c r="L170" s="33"/>
      <c r="M170" s="30"/>
      <c r="N170" s="30"/>
      <c r="O170" s="30"/>
      <c r="P170" s="30"/>
      <c r="Q170" s="33"/>
      <c r="R170" s="30"/>
    </row>
    <row r="171" spans="1:18" ht="13.8" thickBot="1" x14ac:dyDescent="0.3">
      <c r="A171" s="25"/>
      <c r="B171" s="41"/>
      <c r="C171" s="30"/>
      <c r="D171" s="33"/>
      <c r="E171" s="33"/>
      <c r="F171" s="34"/>
      <c r="G171" s="32"/>
      <c r="H171" s="32"/>
      <c r="I171" s="32"/>
      <c r="J171" s="32"/>
      <c r="K171" s="32"/>
      <c r="L171" s="32"/>
      <c r="M171" s="34"/>
      <c r="N171" s="33"/>
      <c r="O171" s="34"/>
      <c r="P171" s="32"/>
      <c r="Q171" s="32"/>
      <c r="R171" s="32"/>
    </row>
    <row r="172" spans="1:18" ht="14.4" thickBot="1" x14ac:dyDescent="0.35">
      <c r="A172" s="42"/>
      <c r="B172" s="6"/>
      <c r="C172" s="7"/>
      <c r="D172" s="7"/>
      <c r="E172" s="8"/>
      <c r="F172" s="8"/>
      <c r="G172" s="8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4.4" thickBot="1" x14ac:dyDescent="0.35">
      <c r="A173" s="43"/>
      <c r="B173" s="6"/>
      <c r="C173" s="7"/>
      <c r="D173" s="7"/>
      <c r="E173" s="8"/>
      <c r="F173" s="8"/>
      <c r="G173" s="8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3.8" thickBot="1" x14ac:dyDescent="0.3">
      <c r="A174" s="30"/>
      <c r="B174" s="2"/>
      <c r="C174" s="3"/>
      <c r="D174" s="3"/>
      <c r="E174" s="4"/>
      <c r="F174" s="4"/>
      <c r="G174" s="4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3.8" thickBot="1" x14ac:dyDescent="0.3">
      <c r="A175" s="25"/>
      <c r="B175" s="44"/>
      <c r="C175" s="25"/>
      <c r="D175" s="28"/>
      <c r="E175" s="28"/>
      <c r="F175" s="28"/>
      <c r="G175" s="28"/>
      <c r="H175" s="28"/>
      <c r="I175" s="27"/>
      <c r="J175" s="29"/>
      <c r="K175" s="29"/>
      <c r="L175" s="29"/>
      <c r="M175" s="29"/>
      <c r="N175" s="28"/>
      <c r="O175" s="29"/>
      <c r="P175" s="29"/>
      <c r="Q175" s="28"/>
      <c r="R175" s="29"/>
    </row>
    <row r="176" spans="1:18" x14ac:dyDescent="0.25">
      <c r="A176" s="331"/>
      <c r="B176" s="288"/>
      <c r="C176" s="288"/>
      <c r="D176" s="288"/>
      <c r="E176" s="288"/>
      <c r="F176" s="288"/>
      <c r="G176" s="288"/>
      <c r="H176" s="288"/>
      <c r="I176" s="288"/>
      <c r="J176" s="288"/>
      <c r="K176" s="288"/>
      <c r="L176" s="288"/>
      <c r="M176" s="288"/>
      <c r="N176" s="288"/>
      <c r="O176" s="288"/>
      <c r="P176" s="288"/>
      <c r="Q176" s="288"/>
      <c r="R176" s="288"/>
    </row>
    <row r="177" spans="1:18" x14ac:dyDescent="0.25">
      <c r="A177" s="289"/>
      <c r="B177" s="289"/>
      <c r="C177" s="289"/>
      <c r="D177" s="289"/>
      <c r="E177" s="289"/>
      <c r="F177" s="289"/>
      <c r="G177" s="289"/>
      <c r="H177" s="289"/>
      <c r="I177" s="289"/>
      <c r="J177" s="289"/>
      <c r="K177" s="289"/>
      <c r="L177" s="289"/>
      <c r="M177" s="289"/>
      <c r="N177" s="289"/>
      <c r="O177" s="289"/>
      <c r="P177" s="289"/>
      <c r="Q177" s="289"/>
      <c r="R177" s="289"/>
    </row>
    <row r="178" spans="1:18" x14ac:dyDescent="0.25">
      <c r="A178" s="53"/>
      <c r="B178" s="15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x14ac:dyDescent="0.25">
      <c r="A179" s="16"/>
      <c r="B179" s="15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</row>
    <row r="180" spans="1:18" x14ac:dyDescent="0.25">
      <c r="A180" s="53"/>
      <c r="B180" s="15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x14ac:dyDescent="0.25">
      <c r="A181" s="16"/>
      <c r="B181" s="15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</row>
    <row r="182" spans="1:18" ht="13.8" thickBot="1" x14ac:dyDescent="0.3">
      <c r="A182" s="14"/>
      <c r="B182" s="15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ht="13.8" thickBot="1" x14ac:dyDescent="0.3">
      <c r="A183" s="276"/>
      <c r="B183" s="47"/>
      <c r="C183" s="279"/>
      <c r="D183" s="281"/>
      <c r="E183" s="282"/>
      <c r="F183" s="283"/>
      <c r="G183" s="328"/>
      <c r="H183" s="301"/>
      <c r="I183" s="302"/>
      <c r="J183" s="302"/>
      <c r="K183" s="302"/>
      <c r="L183" s="346"/>
      <c r="M183" s="350"/>
      <c r="N183" s="305"/>
      <c r="O183" s="305"/>
      <c r="P183" s="305"/>
      <c r="Q183" s="305"/>
      <c r="R183" s="306"/>
    </row>
    <row r="184" spans="1:18" ht="13.8" thickBot="1" x14ac:dyDescent="0.3">
      <c r="A184" s="277"/>
      <c r="B184" s="47"/>
      <c r="C184" s="280"/>
      <c r="D184" s="284"/>
      <c r="E184" s="285"/>
      <c r="F184" s="286"/>
      <c r="G184" s="337"/>
      <c r="H184" s="347"/>
      <c r="I184" s="348"/>
      <c r="J184" s="348"/>
      <c r="K184" s="348"/>
      <c r="L184" s="349"/>
      <c r="M184" s="351"/>
      <c r="N184" s="352"/>
      <c r="O184" s="352"/>
      <c r="P184" s="352"/>
      <c r="Q184" s="352"/>
      <c r="R184" s="353"/>
    </row>
    <row r="185" spans="1:18" ht="13.8" thickBot="1" x14ac:dyDescent="0.3">
      <c r="A185" s="278"/>
      <c r="B185" s="17"/>
      <c r="C185" s="39"/>
      <c r="D185" s="294"/>
      <c r="E185" s="295"/>
      <c r="F185" s="296"/>
      <c r="G185" s="338"/>
      <c r="H185" s="354"/>
      <c r="I185" s="355"/>
      <c r="J185" s="355"/>
      <c r="K185" s="355"/>
      <c r="L185" s="356"/>
      <c r="M185" s="357"/>
      <c r="N185" s="358"/>
      <c r="O185" s="358"/>
      <c r="P185" s="358"/>
      <c r="Q185" s="358"/>
      <c r="R185" s="359"/>
    </row>
    <row r="186" spans="1:18" ht="13.8" thickBot="1" x14ac:dyDescent="0.3">
      <c r="A186" s="17"/>
      <c r="B186" s="17"/>
      <c r="C186" s="17"/>
      <c r="D186" s="45"/>
      <c r="E186" s="45"/>
      <c r="F186" s="46"/>
      <c r="G186" s="45"/>
      <c r="H186" s="66"/>
      <c r="I186" s="47"/>
      <c r="J186" s="46"/>
      <c r="K186" s="48"/>
      <c r="L186" s="46"/>
      <c r="M186" s="22"/>
      <c r="N186" s="23"/>
      <c r="O186" s="22"/>
      <c r="P186" s="22"/>
      <c r="Q186" s="24"/>
      <c r="R186" s="47"/>
    </row>
    <row r="187" spans="1:18" ht="13.8" thickBot="1" x14ac:dyDescent="0.3">
      <c r="A187" s="25"/>
      <c r="B187" s="57"/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5"/>
      <c r="N187" s="25"/>
      <c r="O187" s="25"/>
      <c r="P187" s="25"/>
      <c r="Q187" s="26"/>
      <c r="R187" s="25"/>
    </row>
    <row r="188" spans="1:18" ht="13.8" thickBot="1" x14ac:dyDescent="0.3">
      <c r="A188" s="73"/>
      <c r="B188" s="72"/>
      <c r="C188" s="73"/>
      <c r="D188" s="28"/>
      <c r="E188" s="28"/>
      <c r="F188" s="29"/>
      <c r="G188" s="29"/>
      <c r="H188" s="29"/>
      <c r="I188" s="29"/>
      <c r="J188" s="29"/>
      <c r="K188" s="29"/>
      <c r="L188" s="29"/>
      <c r="M188" s="29"/>
      <c r="N188" s="28"/>
      <c r="O188" s="29"/>
      <c r="P188" s="29"/>
      <c r="Q188" s="29"/>
      <c r="R188" s="29"/>
    </row>
    <row r="189" spans="1:18" ht="13.8" thickBot="1" x14ac:dyDescent="0.3">
      <c r="A189" s="73"/>
      <c r="B189" s="72"/>
      <c r="C189" s="73"/>
      <c r="D189" s="28"/>
      <c r="E189" s="28"/>
      <c r="F189" s="29"/>
      <c r="G189" s="29"/>
      <c r="H189" s="29"/>
      <c r="I189" s="29"/>
      <c r="J189" s="29"/>
      <c r="K189" s="29"/>
      <c r="L189" s="29"/>
      <c r="M189" s="29"/>
      <c r="N189" s="28"/>
      <c r="O189" s="29"/>
      <c r="P189" s="29"/>
      <c r="Q189" s="29"/>
      <c r="R189" s="29"/>
    </row>
    <row r="190" spans="1:18" ht="13.8" thickBot="1" x14ac:dyDescent="0.3">
      <c r="A190" s="73"/>
      <c r="B190" s="72"/>
      <c r="C190" s="73"/>
      <c r="D190" s="28"/>
      <c r="E190" s="28"/>
      <c r="F190" s="28"/>
      <c r="G190" s="28"/>
      <c r="H190" s="27"/>
      <c r="I190" s="27"/>
      <c r="J190" s="29"/>
      <c r="K190" s="29"/>
      <c r="L190" s="27"/>
      <c r="M190" s="29"/>
      <c r="N190" s="28"/>
      <c r="O190" s="29"/>
      <c r="P190" s="29"/>
      <c r="Q190" s="27"/>
      <c r="R190" s="29"/>
    </row>
    <row r="191" spans="1:18" ht="13.8" thickBot="1" x14ac:dyDescent="0.3">
      <c r="A191" s="73"/>
      <c r="B191" s="72"/>
      <c r="C191" s="73"/>
      <c r="D191" s="28"/>
      <c r="E191" s="28"/>
      <c r="F191" s="29"/>
      <c r="G191" s="29"/>
      <c r="H191" s="29"/>
      <c r="I191" s="29"/>
      <c r="J191" s="29"/>
      <c r="K191" s="29"/>
      <c r="L191" s="29"/>
      <c r="M191" s="29"/>
      <c r="N191" s="28"/>
      <c r="O191" s="29"/>
      <c r="P191" s="29"/>
      <c r="Q191" s="29"/>
      <c r="R191" s="29"/>
    </row>
    <row r="192" spans="1:18" ht="13.8" thickBot="1" x14ac:dyDescent="0.3">
      <c r="A192" s="73"/>
      <c r="B192" s="72"/>
      <c r="C192" s="73"/>
      <c r="D192" s="33"/>
      <c r="E192" s="33"/>
      <c r="F192" s="34"/>
      <c r="G192" s="34"/>
      <c r="H192" s="34"/>
      <c r="I192" s="34"/>
      <c r="J192" s="34"/>
      <c r="K192" s="34"/>
      <c r="L192" s="34"/>
      <c r="M192" s="34"/>
      <c r="N192" s="33"/>
      <c r="O192" s="34"/>
      <c r="P192" s="34"/>
      <c r="Q192" s="34"/>
      <c r="R192" s="34"/>
    </row>
    <row r="193" spans="1:18" ht="13.8" thickBot="1" x14ac:dyDescent="0.3">
      <c r="A193" s="30"/>
      <c r="B193" s="31"/>
      <c r="C193" s="32"/>
      <c r="D193" s="33"/>
      <c r="E193" s="33"/>
      <c r="F193" s="34"/>
      <c r="G193" s="34"/>
      <c r="H193" s="34"/>
      <c r="I193" s="34"/>
      <c r="J193" s="34"/>
      <c r="K193" s="34"/>
      <c r="L193" s="34"/>
      <c r="M193" s="34"/>
      <c r="N193" s="33"/>
      <c r="O193" s="34"/>
      <c r="P193" s="34"/>
      <c r="Q193" s="34"/>
      <c r="R193" s="34"/>
    </row>
    <row r="194" spans="1:18" ht="13.8" thickBot="1" x14ac:dyDescent="0.3">
      <c r="A194" s="25"/>
      <c r="B194" s="35"/>
      <c r="C194" s="25"/>
      <c r="D194" s="26"/>
      <c r="E194" s="26"/>
      <c r="F194" s="26"/>
      <c r="G194" s="26"/>
      <c r="H194" s="26"/>
      <c r="I194" s="26"/>
      <c r="J194" s="26"/>
      <c r="K194" s="26"/>
      <c r="L194" s="26"/>
      <c r="M194" s="25"/>
      <c r="N194" s="25"/>
      <c r="O194" s="25"/>
      <c r="P194" s="25"/>
      <c r="Q194" s="26"/>
      <c r="R194" s="25"/>
    </row>
    <row r="195" spans="1:18" ht="13.8" thickBot="1" x14ac:dyDescent="0.3">
      <c r="A195" s="36"/>
      <c r="B195" s="37"/>
      <c r="C195" s="36"/>
      <c r="D195" s="38"/>
      <c r="E195" s="38"/>
      <c r="F195" s="38"/>
      <c r="G195" s="39"/>
      <c r="H195" s="38"/>
      <c r="I195" s="38"/>
      <c r="J195" s="39"/>
      <c r="K195" s="39"/>
      <c r="L195" s="39"/>
      <c r="M195" s="39"/>
      <c r="N195" s="38"/>
      <c r="O195" s="39"/>
      <c r="P195" s="39"/>
      <c r="Q195" s="40"/>
      <c r="R195" s="39"/>
    </row>
    <row r="196" spans="1:18" ht="13.8" thickBot="1" x14ac:dyDescent="0.3">
      <c r="A196" s="30"/>
      <c r="B196" s="2"/>
      <c r="C196" s="3"/>
      <c r="D196" s="3"/>
      <c r="E196" s="4"/>
      <c r="F196" s="4"/>
      <c r="G196" s="4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3.8" thickBot="1" x14ac:dyDescent="0.3">
      <c r="A197" s="25"/>
      <c r="B197" s="63"/>
      <c r="C197" s="30"/>
      <c r="D197" s="33"/>
      <c r="E197" s="33"/>
      <c r="F197" s="33"/>
      <c r="G197" s="33"/>
      <c r="H197" s="33"/>
      <c r="I197" s="33"/>
      <c r="J197" s="33"/>
      <c r="K197" s="33"/>
      <c r="L197" s="33"/>
      <c r="M197" s="30"/>
      <c r="N197" s="30"/>
      <c r="O197" s="30"/>
      <c r="P197" s="30"/>
      <c r="Q197" s="33"/>
      <c r="R197" s="30"/>
    </row>
    <row r="198" spans="1:18" ht="13.8" thickBot="1" x14ac:dyDescent="0.3">
      <c r="A198" s="75"/>
      <c r="B198" s="72"/>
      <c r="C198" s="73"/>
      <c r="D198" s="33"/>
      <c r="E198" s="33"/>
      <c r="F198" s="34"/>
      <c r="G198" s="34"/>
      <c r="H198" s="34"/>
      <c r="I198" s="33"/>
      <c r="J198" s="34"/>
      <c r="K198" s="34"/>
      <c r="L198" s="34"/>
      <c r="M198" s="34"/>
      <c r="N198" s="33"/>
      <c r="O198" s="34"/>
      <c r="P198" s="34"/>
      <c r="Q198" s="33"/>
      <c r="R198" s="34"/>
    </row>
    <row r="199" spans="1:18" ht="13.8" thickBot="1" x14ac:dyDescent="0.3">
      <c r="A199" s="73"/>
      <c r="B199" s="72"/>
      <c r="C199" s="73"/>
      <c r="D199" s="33"/>
      <c r="E199" s="33"/>
      <c r="F199" s="34"/>
      <c r="G199" s="34"/>
      <c r="H199" s="33"/>
      <c r="I199" s="33"/>
      <c r="J199" s="34"/>
      <c r="K199" s="34"/>
      <c r="L199" s="32"/>
      <c r="M199" s="34"/>
      <c r="N199" s="33"/>
      <c r="O199" s="34"/>
      <c r="P199" s="34"/>
      <c r="Q199" s="33"/>
      <c r="R199" s="34"/>
    </row>
    <row r="200" spans="1:18" ht="13.8" thickBot="1" x14ac:dyDescent="0.3">
      <c r="A200" s="73"/>
      <c r="B200" s="72"/>
      <c r="C200" s="73"/>
      <c r="D200" s="33"/>
      <c r="E200" s="33"/>
      <c r="F200" s="34"/>
      <c r="G200" s="34"/>
      <c r="H200" s="33"/>
      <c r="I200" s="33"/>
      <c r="J200" s="34"/>
      <c r="K200" s="34"/>
      <c r="L200" s="34"/>
      <c r="M200" s="34"/>
      <c r="N200" s="33"/>
      <c r="O200" s="34"/>
      <c r="P200" s="34"/>
      <c r="Q200" s="33"/>
      <c r="R200" s="34"/>
    </row>
    <row r="201" spans="1:18" ht="13.8" thickBot="1" x14ac:dyDescent="0.3">
      <c r="A201" s="73"/>
      <c r="B201" s="72"/>
      <c r="C201" s="73"/>
      <c r="D201" s="33"/>
      <c r="E201" s="33"/>
      <c r="F201" s="33"/>
      <c r="G201" s="33"/>
      <c r="H201" s="33"/>
      <c r="I201" s="33"/>
      <c r="J201" s="34"/>
      <c r="K201" s="34"/>
      <c r="L201" s="34"/>
      <c r="M201" s="34"/>
      <c r="N201" s="33"/>
      <c r="O201" s="34"/>
      <c r="P201" s="34"/>
      <c r="Q201" s="33"/>
      <c r="R201" s="34"/>
    </row>
    <row r="202" spans="1:18" ht="13.8" thickBot="1" x14ac:dyDescent="0.3">
      <c r="A202" s="73"/>
      <c r="B202" s="72"/>
      <c r="C202" s="73"/>
      <c r="D202" s="33"/>
      <c r="E202" s="33"/>
      <c r="F202" s="33"/>
      <c r="G202" s="34"/>
      <c r="H202" s="33"/>
      <c r="I202" s="33"/>
      <c r="J202" s="34"/>
      <c r="K202" s="34"/>
      <c r="L202" s="34"/>
      <c r="M202" s="34"/>
      <c r="N202" s="33"/>
      <c r="O202" s="34"/>
      <c r="P202" s="34"/>
      <c r="Q202" s="33"/>
      <c r="R202" s="34"/>
    </row>
    <row r="203" spans="1:18" ht="13.8" thickBot="1" x14ac:dyDescent="0.3">
      <c r="A203" s="73"/>
      <c r="B203" s="72"/>
      <c r="C203" s="73"/>
      <c r="D203" s="33"/>
      <c r="E203" s="33"/>
      <c r="F203" s="33"/>
      <c r="G203" s="33"/>
      <c r="H203" s="33"/>
      <c r="I203" s="33"/>
      <c r="J203" s="34"/>
      <c r="K203" s="34"/>
      <c r="L203" s="34"/>
      <c r="M203" s="34"/>
      <c r="N203" s="33"/>
      <c r="O203" s="34"/>
      <c r="P203" s="34"/>
      <c r="Q203" s="33"/>
      <c r="R203" s="34"/>
    </row>
    <row r="204" spans="1:18" ht="13.8" thickBot="1" x14ac:dyDescent="0.3">
      <c r="A204" s="73"/>
      <c r="B204" s="72"/>
      <c r="C204" s="73"/>
      <c r="D204" s="33"/>
      <c r="E204" s="33"/>
      <c r="F204" s="33"/>
      <c r="G204" s="34"/>
      <c r="H204" s="33"/>
      <c r="I204" s="33"/>
      <c r="J204" s="34"/>
      <c r="K204" s="34"/>
      <c r="L204" s="34"/>
      <c r="M204" s="34"/>
      <c r="N204" s="33"/>
      <c r="O204" s="34"/>
      <c r="P204" s="34"/>
      <c r="Q204" s="33"/>
      <c r="R204" s="34"/>
    </row>
    <row r="205" spans="1:18" ht="13.8" thickBot="1" x14ac:dyDescent="0.3">
      <c r="A205" s="25"/>
      <c r="B205" s="41"/>
      <c r="C205" s="30"/>
      <c r="D205" s="33"/>
      <c r="E205" s="33"/>
      <c r="F205" s="33"/>
      <c r="G205" s="33"/>
      <c r="H205" s="33"/>
      <c r="I205" s="33"/>
      <c r="J205" s="33"/>
      <c r="K205" s="33"/>
      <c r="L205" s="33"/>
      <c r="M205" s="30"/>
      <c r="N205" s="30"/>
      <c r="O205" s="30"/>
      <c r="P205" s="30"/>
      <c r="Q205" s="33"/>
      <c r="R205" s="30"/>
    </row>
    <row r="206" spans="1:18" ht="13.8" thickBot="1" x14ac:dyDescent="0.3">
      <c r="A206" s="30"/>
      <c r="B206" s="41"/>
      <c r="C206" s="30"/>
      <c r="D206" s="33"/>
      <c r="E206" s="33"/>
      <c r="F206" s="33"/>
      <c r="G206" s="33"/>
      <c r="H206" s="33"/>
      <c r="I206" s="33"/>
      <c r="J206" s="33"/>
      <c r="K206" s="33"/>
      <c r="L206" s="33"/>
      <c r="M206" s="30"/>
      <c r="N206" s="30"/>
      <c r="O206" s="30"/>
      <c r="P206" s="30"/>
      <c r="Q206" s="33"/>
      <c r="R206" s="30"/>
    </row>
    <row r="207" spans="1:18" ht="13.8" thickBot="1" x14ac:dyDescent="0.3">
      <c r="A207" s="30"/>
      <c r="B207" s="41"/>
      <c r="C207" s="30"/>
      <c r="D207" s="33"/>
      <c r="E207" s="33"/>
      <c r="F207" s="33"/>
      <c r="G207" s="33"/>
      <c r="H207" s="33"/>
      <c r="I207" s="33"/>
      <c r="J207" s="33"/>
      <c r="K207" s="33"/>
      <c r="L207" s="33"/>
      <c r="M207" s="30"/>
      <c r="N207" s="30"/>
      <c r="O207" s="30"/>
      <c r="P207" s="30"/>
      <c r="Q207" s="33"/>
      <c r="R207" s="30"/>
    </row>
    <row r="208" spans="1:18" ht="13.8" thickBot="1" x14ac:dyDescent="0.3">
      <c r="A208" s="25"/>
      <c r="B208" s="41"/>
      <c r="C208" s="30"/>
      <c r="D208" s="33"/>
      <c r="E208" s="33"/>
      <c r="F208" s="33"/>
      <c r="G208" s="33"/>
      <c r="H208" s="33"/>
      <c r="I208" s="33"/>
      <c r="J208" s="33"/>
      <c r="K208" s="33"/>
      <c r="L208" s="33"/>
      <c r="M208" s="30"/>
      <c r="N208" s="30"/>
      <c r="O208" s="30"/>
      <c r="P208" s="30"/>
      <c r="Q208" s="33"/>
      <c r="R208" s="30"/>
    </row>
    <row r="209" spans="1:18" ht="13.8" thickBot="1" x14ac:dyDescent="0.3">
      <c r="A209" s="25"/>
      <c r="B209" s="41"/>
      <c r="C209" s="30"/>
      <c r="D209" s="33"/>
      <c r="E209" s="33"/>
      <c r="F209" s="34"/>
      <c r="G209" s="32"/>
      <c r="H209" s="32"/>
      <c r="I209" s="32"/>
      <c r="J209" s="32"/>
      <c r="K209" s="32"/>
      <c r="L209" s="32"/>
      <c r="M209" s="34"/>
      <c r="N209" s="33"/>
      <c r="O209" s="34"/>
      <c r="P209" s="32"/>
      <c r="Q209" s="32"/>
      <c r="R209" s="32"/>
    </row>
    <row r="210" spans="1:18" ht="14.4" thickBot="1" x14ac:dyDescent="0.35">
      <c r="A210" s="42"/>
      <c r="B210" s="6"/>
      <c r="C210" s="7"/>
      <c r="D210" s="7"/>
      <c r="E210" s="8"/>
      <c r="F210" s="8"/>
      <c r="G210" s="8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4.4" thickBot="1" x14ac:dyDescent="0.35">
      <c r="A211" s="43"/>
      <c r="B211" s="6"/>
      <c r="C211" s="7"/>
      <c r="D211" s="7"/>
      <c r="E211" s="8"/>
      <c r="F211" s="8"/>
      <c r="G211" s="8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3.8" thickBot="1" x14ac:dyDescent="0.3">
      <c r="A212" s="30"/>
      <c r="B212" s="2"/>
      <c r="C212" s="3"/>
      <c r="D212" s="3"/>
      <c r="E212" s="4"/>
      <c r="F212" s="4"/>
      <c r="G212" s="4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3.8" thickBot="1" x14ac:dyDescent="0.3">
      <c r="A213" s="25"/>
      <c r="B213" s="44"/>
      <c r="C213" s="25"/>
      <c r="D213" s="28"/>
      <c r="E213" s="28"/>
      <c r="F213" s="28"/>
      <c r="G213" s="28"/>
      <c r="H213" s="28"/>
      <c r="I213" s="27"/>
      <c r="J213" s="29"/>
      <c r="K213" s="29"/>
      <c r="L213" s="29"/>
      <c r="M213" s="29"/>
      <c r="N213" s="28"/>
      <c r="O213" s="29"/>
      <c r="P213" s="29"/>
      <c r="Q213" s="28"/>
      <c r="R213" s="29"/>
    </row>
    <row r="214" spans="1:18" x14ac:dyDescent="0.25">
      <c r="A214" s="332"/>
      <c r="B214" s="288"/>
      <c r="C214" s="288"/>
      <c r="D214" s="288"/>
      <c r="E214" s="288"/>
      <c r="F214" s="288"/>
      <c r="G214" s="288"/>
      <c r="H214" s="288"/>
      <c r="I214" s="288"/>
      <c r="J214" s="288"/>
      <c r="K214" s="288"/>
      <c r="L214" s="288"/>
      <c r="M214" s="288"/>
      <c r="N214" s="288"/>
      <c r="O214" s="288"/>
      <c r="P214" s="288"/>
      <c r="Q214" s="288"/>
      <c r="R214" s="360"/>
    </row>
    <row r="215" spans="1:18" ht="13.8" thickBot="1" x14ac:dyDescent="0.3">
      <c r="A215" s="334"/>
      <c r="B215" s="335"/>
      <c r="C215" s="335"/>
      <c r="D215" s="335"/>
      <c r="E215" s="335"/>
      <c r="F215" s="335"/>
      <c r="G215" s="335"/>
      <c r="H215" s="335"/>
      <c r="I215" s="335"/>
      <c r="J215" s="335"/>
      <c r="K215" s="335"/>
      <c r="L215" s="335"/>
      <c r="M215" s="335"/>
      <c r="N215" s="335"/>
      <c r="O215" s="335"/>
      <c r="P215" s="335"/>
      <c r="Q215" s="335"/>
      <c r="R215" s="336"/>
    </row>
    <row r="216" spans="1:18" x14ac:dyDescent="0.25">
      <c r="A216" s="53"/>
      <c r="B216" s="15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</row>
    <row r="217" spans="1:18" x14ac:dyDescent="0.25">
      <c r="A217" s="16"/>
      <c r="B217" s="15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x14ac:dyDescent="0.25">
      <c r="A218" s="53"/>
      <c r="B218" s="15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x14ac:dyDescent="0.25">
      <c r="A219" s="16"/>
      <c r="B219" s="15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</row>
    <row r="220" spans="1:18" ht="13.8" thickBot="1" x14ac:dyDescent="0.3">
      <c r="A220" s="14"/>
      <c r="B220" s="15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13.8" thickBot="1" x14ac:dyDescent="0.3">
      <c r="A221" s="276"/>
      <c r="B221" s="47"/>
      <c r="C221" s="279"/>
      <c r="D221" s="281"/>
      <c r="E221" s="282"/>
      <c r="F221" s="283"/>
      <c r="G221" s="328"/>
      <c r="H221" s="301"/>
      <c r="I221" s="302"/>
      <c r="J221" s="302"/>
      <c r="K221" s="302"/>
      <c r="L221" s="346"/>
      <c r="M221" s="350"/>
      <c r="N221" s="305"/>
      <c r="O221" s="305"/>
      <c r="P221" s="305"/>
      <c r="Q221" s="305"/>
      <c r="R221" s="306"/>
    </row>
    <row r="222" spans="1:18" ht="13.8" thickBot="1" x14ac:dyDescent="0.3">
      <c r="A222" s="277"/>
      <c r="B222" s="47"/>
      <c r="C222" s="280"/>
      <c r="D222" s="284"/>
      <c r="E222" s="285"/>
      <c r="F222" s="286"/>
      <c r="G222" s="337"/>
      <c r="H222" s="347"/>
      <c r="I222" s="348"/>
      <c r="J222" s="348"/>
      <c r="K222" s="348"/>
      <c r="L222" s="349"/>
      <c r="M222" s="351"/>
      <c r="N222" s="352"/>
      <c r="O222" s="352"/>
      <c r="P222" s="352"/>
      <c r="Q222" s="352"/>
      <c r="R222" s="353"/>
    </row>
    <row r="223" spans="1:18" ht="13.8" thickBot="1" x14ac:dyDescent="0.3">
      <c r="A223" s="278"/>
      <c r="B223" s="17"/>
      <c r="C223" s="39"/>
      <c r="D223" s="294"/>
      <c r="E223" s="295"/>
      <c r="F223" s="296"/>
      <c r="G223" s="338"/>
      <c r="H223" s="354"/>
      <c r="I223" s="355"/>
      <c r="J223" s="355"/>
      <c r="K223" s="355"/>
      <c r="L223" s="356"/>
      <c r="M223" s="357"/>
      <c r="N223" s="358"/>
      <c r="O223" s="358"/>
      <c r="P223" s="358"/>
      <c r="Q223" s="358"/>
      <c r="R223" s="359"/>
    </row>
    <row r="224" spans="1:18" ht="13.8" thickBot="1" x14ac:dyDescent="0.3">
      <c r="A224" s="17"/>
      <c r="B224" s="17"/>
      <c r="C224" s="17"/>
      <c r="D224" s="45"/>
      <c r="E224" s="45"/>
      <c r="F224" s="46"/>
      <c r="G224" s="45"/>
      <c r="H224" s="66"/>
      <c r="I224" s="47"/>
      <c r="J224" s="46"/>
      <c r="K224" s="48"/>
      <c r="L224" s="46"/>
      <c r="M224" s="22"/>
      <c r="N224" s="23"/>
      <c r="O224" s="22"/>
      <c r="P224" s="22"/>
      <c r="Q224" s="24"/>
      <c r="R224" s="47"/>
    </row>
    <row r="225" spans="1:18" ht="13.8" thickBot="1" x14ac:dyDescent="0.3">
      <c r="A225" s="25"/>
      <c r="B225" s="57"/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5"/>
      <c r="N225" s="25"/>
      <c r="O225" s="25"/>
      <c r="P225" s="25"/>
      <c r="Q225" s="26"/>
      <c r="R225" s="25"/>
    </row>
    <row r="226" spans="1:18" ht="13.8" thickBot="1" x14ac:dyDescent="0.3">
      <c r="A226" s="75"/>
      <c r="B226" s="76"/>
      <c r="C226" s="73"/>
      <c r="D226" s="28"/>
      <c r="E226" s="28"/>
      <c r="F226" s="29"/>
      <c r="G226" s="29"/>
      <c r="H226" s="29"/>
      <c r="I226" s="29"/>
      <c r="J226" s="29"/>
      <c r="K226" s="29"/>
      <c r="L226" s="29"/>
      <c r="M226" s="29"/>
      <c r="N226" s="28"/>
      <c r="O226" s="29"/>
      <c r="P226" s="29"/>
      <c r="Q226" s="29"/>
      <c r="R226" s="29"/>
    </row>
    <row r="227" spans="1:18" ht="13.8" thickBot="1" x14ac:dyDescent="0.3">
      <c r="A227" s="71"/>
      <c r="B227" s="72"/>
      <c r="C227" s="73"/>
      <c r="D227" s="28"/>
      <c r="E227" s="28"/>
      <c r="F227" s="29"/>
      <c r="G227" s="29"/>
      <c r="H227" s="29"/>
      <c r="I227" s="29"/>
      <c r="J227" s="29"/>
      <c r="K227" s="29"/>
      <c r="L227" s="29"/>
      <c r="M227" s="29"/>
      <c r="N227" s="28"/>
      <c r="O227" s="29"/>
      <c r="P227" s="29"/>
      <c r="Q227" s="29"/>
      <c r="R227" s="29"/>
    </row>
    <row r="228" spans="1:18" ht="13.8" thickBot="1" x14ac:dyDescent="0.3">
      <c r="A228" s="71"/>
      <c r="B228" s="72"/>
      <c r="C228" s="73"/>
      <c r="D228" s="28"/>
      <c r="E228" s="28"/>
      <c r="F228" s="28"/>
      <c r="G228" s="28"/>
      <c r="H228" s="27"/>
      <c r="I228" s="27"/>
      <c r="J228" s="29"/>
      <c r="K228" s="29"/>
      <c r="L228" s="27"/>
      <c r="M228" s="29"/>
      <c r="N228" s="28"/>
      <c r="O228" s="29"/>
      <c r="P228" s="29"/>
      <c r="Q228" s="27"/>
      <c r="R228" s="29"/>
    </row>
    <row r="229" spans="1:18" ht="13.8" thickBot="1" x14ac:dyDescent="0.3">
      <c r="A229" s="71"/>
      <c r="B229" s="72"/>
      <c r="C229" s="73"/>
      <c r="D229" s="28"/>
      <c r="E229" s="28"/>
      <c r="F229" s="29"/>
      <c r="G229" s="29"/>
      <c r="H229" s="29"/>
      <c r="I229" s="29"/>
      <c r="J229" s="29"/>
      <c r="K229" s="29"/>
      <c r="L229" s="29"/>
      <c r="M229" s="29"/>
      <c r="N229" s="28"/>
      <c r="O229" s="29"/>
      <c r="P229" s="29"/>
      <c r="Q229" s="29"/>
      <c r="R229" s="29"/>
    </row>
    <row r="230" spans="1:18" ht="13.8" thickBot="1" x14ac:dyDescent="0.3">
      <c r="A230" s="71"/>
      <c r="B230" s="72"/>
      <c r="C230" s="73"/>
      <c r="D230" s="33"/>
      <c r="E230" s="33"/>
      <c r="F230" s="34"/>
      <c r="G230" s="34"/>
      <c r="H230" s="34"/>
      <c r="I230" s="34"/>
      <c r="J230" s="34"/>
      <c r="K230" s="34"/>
      <c r="L230" s="34"/>
      <c r="M230" s="34"/>
      <c r="N230" s="33"/>
      <c r="O230" s="34"/>
      <c r="P230" s="34"/>
      <c r="Q230" s="34"/>
      <c r="R230" s="34"/>
    </row>
    <row r="231" spans="1:18" ht="13.8" thickBot="1" x14ac:dyDescent="0.3">
      <c r="A231" s="30"/>
      <c r="B231" s="31"/>
      <c r="C231" s="32"/>
      <c r="D231" s="33"/>
      <c r="E231" s="33"/>
      <c r="F231" s="34"/>
      <c r="G231" s="34"/>
      <c r="H231" s="34"/>
      <c r="I231" s="34"/>
      <c r="J231" s="34"/>
      <c r="K231" s="34"/>
      <c r="L231" s="34"/>
      <c r="M231" s="34"/>
      <c r="N231" s="33"/>
      <c r="O231" s="34"/>
      <c r="P231" s="34"/>
      <c r="Q231" s="34"/>
      <c r="R231" s="34"/>
    </row>
    <row r="232" spans="1:18" ht="13.8" thickBot="1" x14ac:dyDescent="0.3">
      <c r="A232" s="25"/>
      <c r="B232" s="35"/>
      <c r="C232" s="25"/>
      <c r="D232" s="26"/>
      <c r="E232" s="26"/>
      <c r="F232" s="26"/>
      <c r="G232" s="26"/>
      <c r="H232" s="26"/>
      <c r="I232" s="26"/>
      <c r="J232" s="26"/>
      <c r="K232" s="26"/>
      <c r="L232" s="26"/>
      <c r="M232" s="25"/>
      <c r="N232" s="25"/>
      <c r="O232" s="25"/>
      <c r="P232" s="25"/>
      <c r="Q232" s="26"/>
      <c r="R232" s="25"/>
    </row>
    <row r="233" spans="1:18" ht="13.8" thickBot="1" x14ac:dyDescent="0.3">
      <c r="A233" s="36"/>
      <c r="B233" s="37"/>
      <c r="C233" s="36"/>
      <c r="D233" s="38"/>
      <c r="E233" s="38"/>
      <c r="F233" s="38"/>
      <c r="G233" s="39"/>
      <c r="H233" s="38"/>
      <c r="I233" s="38"/>
      <c r="J233" s="39"/>
      <c r="K233" s="39"/>
      <c r="L233" s="39"/>
      <c r="M233" s="39"/>
      <c r="N233" s="38"/>
      <c r="O233" s="39"/>
      <c r="P233" s="39"/>
      <c r="Q233" s="40"/>
      <c r="R233" s="39"/>
    </row>
    <row r="234" spans="1:18" ht="13.8" thickBot="1" x14ac:dyDescent="0.3">
      <c r="A234" s="30"/>
      <c r="B234" s="2"/>
      <c r="C234" s="3"/>
      <c r="D234" s="3"/>
      <c r="E234" s="4"/>
      <c r="F234" s="4"/>
      <c r="G234" s="4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1:18" ht="13.8" thickBot="1" x14ac:dyDescent="0.3">
      <c r="A235" s="25"/>
      <c r="B235" s="63"/>
      <c r="C235" s="30"/>
      <c r="D235" s="33"/>
      <c r="E235" s="33"/>
      <c r="F235" s="33"/>
      <c r="G235" s="33"/>
      <c r="H235" s="33"/>
      <c r="I235" s="33"/>
      <c r="J235" s="33"/>
      <c r="K235" s="33"/>
      <c r="L235" s="33"/>
      <c r="M235" s="30"/>
      <c r="N235" s="30"/>
      <c r="O235" s="30"/>
      <c r="P235" s="30"/>
      <c r="Q235" s="33"/>
      <c r="R235" s="30"/>
    </row>
    <row r="236" spans="1:18" ht="13.8" thickBot="1" x14ac:dyDescent="0.3">
      <c r="A236" s="73"/>
      <c r="B236" s="72"/>
      <c r="C236" s="73"/>
      <c r="D236" s="33"/>
      <c r="E236" s="33"/>
      <c r="F236" s="34"/>
      <c r="G236" s="34"/>
      <c r="H236" s="34"/>
      <c r="I236" s="33"/>
      <c r="J236" s="34"/>
      <c r="K236" s="34"/>
      <c r="L236" s="34"/>
      <c r="M236" s="34"/>
      <c r="N236" s="33"/>
      <c r="O236" s="34"/>
      <c r="P236" s="34"/>
      <c r="Q236" s="33"/>
      <c r="R236" s="34"/>
    </row>
    <row r="237" spans="1:18" ht="13.8" thickBot="1" x14ac:dyDescent="0.3">
      <c r="A237" s="73"/>
      <c r="B237" s="72"/>
      <c r="C237" s="73"/>
      <c r="D237" s="33"/>
      <c r="E237" s="33"/>
      <c r="F237" s="34"/>
      <c r="G237" s="34"/>
      <c r="H237" s="33"/>
      <c r="I237" s="33"/>
      <c r="J237" s="34"/>
      <c r="K237" s="34"/>
      <c r="L237" s="32"/>
      <c r="M237" s="34"/>
      <c r="N237" s="33"/>
      <c r="O237" s="34"/>
      <c r="P237" s="34"/>
      <c r="Q237" s="33"/>
      <c r="R237" s="34"/>
    </row>
    <row r="238" spans="1:18" ht="13.8" thickBot="1" x14ac:dyDescent="0.3">
      <c r="A238" s="73"/>
      <c r="B238" s="72"/>
      <c r="C238" s="73"/>
      <c r="D238" s="33"/>
      <c r="E238" s="33"/>
      <c r="F238" s="34"/>
      <c r="G238" s="34"/>
      <c r="H238" s="33"/>
      <c r="I238" s="33"/>
      <c r="J238" s="34"/>
      <c r="K238" s="34"/>
      <c r="L238" s="34"/>
      <c r="M238" s="34"/>
      <c r="N238" s="33"/>
      <c r="O238" s="34"/>
      <c r="P238" s="34"/>
      <c r="Q238" s="33"/>
      <c r="R238" s="34"/>
    </row>
    <row r="239" spans="1:18" ht="13.8" thickBot="1" x14ac:dyDescent="0.3">
      <c r="A239" s="73"/>
      <c r="B239" s="72"/>
      <c r="C239" s="73"/>
      <c r="D239" s="33"/>
      <c r="E239" s="33"/>
      <c r="F239" s="33"/>
      <c r="G239" s="33"/>
      <c r="H239" s="33"/>
      <c r="I239" s="33"/>
      <c r="J239" s="34"/>
      <c r="K239" s="34"/>
      <c r="L239" s="34"/>
      <c r="M239" s="34"/>
      <c r="N239" s="33"/>
      <c r="O239" s="34"/>
      <c r="P239" s="34"/>
      <c r="Q239" s="33"/>
      <c r="R239" s="34"/>
    </row>
    <row r="240" spans="1:18" ht="13.8" thickBot="1" x14ac:dyDescent="0.3">
      <c r="A240" s="73"/>
      <c r="B240" s="72"/>
      <c r="C240" s="73"/>
      <c r="D240" s="33"/>
      <c r="E240" s="33"/>
      <c r="F240" s="33"/>
      <c r="G240" s="34"/>
      <c r="H240" s="33"/>
      <c r="I240" s="33"/>
      <c r="J240" s="34"/>
      <c r="K240" s="34"/>
      <c r="L240" s="34"/>
      <c r="M240" s="34"/>
      <c r="N240" s="33"/>
      <c r="O240" s="34"/>
      <c r="P240" s="34"/>
      <c r="Q240" s="33"/>
      <c r="R240" s="34"/>
    </row>
    <row r="241" spans="1:18" ht="13.8" thickBot="1" x14ac:dyDescent="0.3">
      <c r="A241" s="73"/>
      <c r="B241" s="72"/>
      <c r="C241" s="73"/>
      <c r="D241" s="33"/>
      <c r="E241" s="33"/>
      <c r="F241" s="33"/>
      <c r="G241" s="33"/>
      <c r="H241" s="33"/>
      <c r="I241" s="33"/>
      <c r="J241" s="34"/>
      <c r="K241" s="34"/>
      <c r="L241" s="34"/>
      <c r="M241" s="34"/>
      <c r="N241" s="33"/>
      <c r="O241" s="34"/>
      <c r="P241" s="34"/>
      <c r="Q241" s="33"/>
      <c r="R241" s="34"/>
    </row>
    <row r="242" spans="1:18" ht="13.8" thickBot="1" x14ac:dyDescent="0.3">
      <c r="A242" s="71"/>
      <c r="B242" s="72"/>
      <c r="C242" s="73"/>
      <c r="D242" s="33"/>
      <c r="E242" s="33"/>
      <c r="F242" s="33"/>
      <c r="G242" s="34"/>
      <c r="H242" s="33"/>
      <c r="I242" s="33"/>
      <c r="J242" s="34"/>
      <c r="K242" s="34"/>
      <c r="L242" s="34"/>
      <c r="M242" s="34"/>
      <c r="N242" s="33"/>
      <c r="O242" s="34"/>
      <c r="P242" s="34"/>
      <c r="Q242" s="33"/>
      <c r="R242" s="34"/>
    </row>
    <row r="243" spans="1:18" ht="13.8" thickBot="1" x14ac:dyDescent="0.3">
      <c r="A243" s="25"/>
      <c r="B243" s="41"/>
      <c r="C243" s="30"/>
      <c r="D243" s="33"/>
      <c r="E243" s="33"/>
      <c r="F243" s="33"/>
      <c r="G243" s="33"/>
      <c r="H243" s="33"/>
      <c r="I243" s="33"/>
      <c r="J243" s="33"/>
      <c r="K243" s="33"/>
      <c r="L243" s="33"/>
      <c r="M243" s="30"/>
      <c r="N243" s="30"/>
      <c r="O243" s="30"/>
      <c r="P243" s="30"/>
      <c r="Q243" s="33"/>
      <c r="R243" s="30"/>
    </row>
    <row r="244" spans="1:18" ht="13.8" thickBot="1" x14ac:dyDescent="0.3">
      <c r="A244" s="30"/>
      <c r="B244" s="41"/>
      <c r="C244" s="30"/>
      <c r="D244" s="33"/>
      <c r="E244" s="33"/>
      <c r="F244" s="33"/>
      <c r="G244" s="33"/>
      <c r="H244" s="33"/>
      <c r="I244" s="33"/>
      <c r="J244" s="33"/>
      <c r="K244" s="33"/>
      <c r="L244" s="33"/>
      <c r="M244" s="30"/>
      <c r="N244" s="30"/>
      <c r="O244" s="30"/>
      <c r="P244" s="30"/>
      <c r="Q244" s="33"/>
      <c r="R244" s="30"/>
    </row>
    <row r="245" spans="1:18" ht="13.8" thickBot="1" x14ac:dyDescent="0.3">
      <c r="A245" s="30"/>
      <c r="B245" s="41"/>
      <c r="C245" s="30"/>
      <c r="D245" s="33"/>
      <c r="E245" s="33"/>
      <c r="F245" s="33"/>
      <c r="G245" s="33"/>
      <c r="H245" s="33"/>
      <c r="I245" s="33"/>
      <c r="J245" s="33"/>
      <c r="K245" s="33"/>
      <c r="L245" s="33"/>
      <c r="M245" s="30"/>
      <c r="N245" s="30"/>
      <c r="O245" s="30"/>
      <c r="P245" s="30"/>
      <c r="Q245" s="33"/>
      <c r="R245" s="30"/>
    </row>
    <row r="246" spans="1:18" ht="13.8" thickBot="1" x14ac:dyDescent="0.3">
      <c r="A246" s="25"/>
      <c r="B246" s="41"/>
      <c r="C246" s="30"/>
      <c r="D246" s="33"/>
      <c r="E246" s="33"/>
      <c r="F246" s="33"/>
      <c r="G246" s="33"/>
      <c r="H246" s="33"/>
      <c r="I246" s="33"/>
      <c r="J246" s="33"/>
      <c r="K246" s="33"/>
      <c r="L246" s="33"/>
      <c r="M246" s="30"/>
      <c r="N246" s="30"/>
      <c r="O246" s="30"/>
      <c r="P246" s="30"/>
      <c r="Q246" s="33"/>
      <c r="R246" s="30"/>
    </row>
    <row r="247" spans="1:18" ht="13.8" thickBot="1" x14ac:dyDescent="0.3">
      <c r="A247" s="25"/>
      <c r="B247" s="41"/>
      <c r="C247" s="30"/>
      <c r="D247" s="33"/>
      <c r="E247" s="33"/>
      <c r="F247" s="34"/>
      <c r="G247" s="32"/>
      <c r="H247" s="32"/>
      <c r="I247" s="32"/>
      <c r="J247" s="32"/>
      <c r="K247" s="32"/>
      <c r="L247" s="32"/>
      <c r="M247" s="34"/>
      <c r="N247" s="33"/>
      <c r="O247" s="34"/>
      <c r="P247" s="32"/>
      <c r="Q247" s="32"/>
      <c r="R247" s="32"/>
    </row>
    <row r="248" spans="1:18" ht="14.4" thickBot="1" x14ac:dyDescent="0.35">
      <c r="A248" s="42"/>
      <c r="B248" s="6"/>
      <c r="C248" s="7"/>
      <c r="D248" s="7"/>
      <c r="E248" s="8"/>
      <c r="F248" s="8"/>
      <c r="G248" s="8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4.4" thickBot="1" x14ac:dyDescent="0.35">
      <c r="A249" s="43"/>
      <c r="B249" s="6"/>
      <c r="C249" s="7"/>
      <c r="D249" s="7"/>
      <c r="E249" s="8"/>
      <c r="F249" s="8"/>
      <c r="G249" s="8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3.8" thickBot="1" x14ac:dyDescent="0.3">
      <c r="A250" s="30"/>
      <c r="B250" s="2"/>
      <c r="C250" s="3"/>
      <c r="D250" s="3"/>
      <c r="E250" s="4"/>
      <c r="F250" s="4"/>
      <c r="G250" s="4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1:18" ht="13.8" thickBot="1" x14ac:dyDescent="0.3">
      <c r="A251" s="25"/>
      <c r="B251" s="44"/>
      <c r="C251" s="25"/>
      <c r="D251" s="28"/>
      <c r="E251" s="28"/>
      <c r="F251" s="28"/>
      <c r="G251" s="28"/>
      <c r="H251" s="28"/>
      <c r="I251" s="27"/>
      <c r="J251" s="29"/>
      <c r="K251" s="29"/>
      <c r="L251" s="29"/>
      <c r="M251" s="29"/>
      <c r="N251" s="28"/>
      <c r="O251" s="29"/>
      <c r="P251" s="29"/>
      <c r="Q251" s="28"/>
      <c r="R251" s="29"/>
    </row>
    <row r="252" spans="1:18" x14ac:dyDescent="0.25">
      <c r="A252" s="287"/>
      <c r="B252" s="288"/>
      <c r="C252" s="288"/>
      <c r="D252" s="288"/>
      <c r="E252" s="288"/>
      <c r="F252" s="288"/>
      <c r="G252" s="288"/>
      <c r="H252" s="288"/>
      <c r="I252" s="288"/>
      <c r="J252" s="288"/>
      <c r="K252" s="288"/>
      <c r="L252" s="288"/>
      <c r="M252" s="288"/>
      <c r="N252" s="288"/>
      <c r="O252" s="288"/>
      <c r="P252" s="288"/>
      <c r="Q252" s="288"/>
      <c r="R252" s="288"/>
    </row>
    <row r="253" spans="1:18" x14ac:dyDescent="0.25">
      <c r="A253" s="289"/>
      <c r="B253" s="289"/>
      <c r="C253" s="289"/>
      <c r="D253" s="289"/>
      <c r="E253" s="289"/>
      <c r="F253" s="289"/>
      <c r="G253" s="289"/>
      <c r="H253" s="289"/>
      <c r="I253" s="289"/>
      <c r="J253" s="289"/>
      <c r="K253" s="289"/>
      <c r="L253" s="289"/>
      <c r="M253" s="289"/>
      <c r="N253" s="289"/>
      <c r="O253" s="289"/>
      <c r="P253" s="289"/>
      <c r="Q253" s="289"/>
      <c r="R253" s="289"/>
    </row>
    <row r="254" spans="1:18" x14ac:dyDescent="0.25">
      <c r="A254" s="53"/>
      <c r="B254" s="15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</row>
    <row r="255" spans="1:18" x14ac:dyDescent="0.25">
      <c r="A255" s="53"/>
      <c r="B255" s="15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x14ac:dyDescent="0.25">
      <c r="A256" s="53"/>
      <c r="B256" s="15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</row>
    <row r="257" spans="1:18" x14ac:dyDescent="0.25">
      <c r="A257" s="16"/>
      <c r="B257" s="15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</row>
    <row r="258" spans="1:18" ht="13.8" thickBot="1" x14ac:dyDescent="0.3">
      <c r="A258" s="14"/>
      <c r="B258" s="15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</row>
    <row r="259" spans="1:18" ht="13.8" thickBot="1" x14ac:dyDescent="0.3">
      <c r="A259" s="276"/>
      <c r="B259" s="47"/>
      <c r="C259" s="279"/>
      <c r="D259" s="281"/>
      <c r="E259" s="282"/>
      <c r="F259" s="283"/>
      <c r="G259" s="328"/>
      <c r="H259" s="301"/>
      <c r="I259" s="302"/>
      <c r="J259" s="302"/>
      <c r="K259" s="302"/>
      <c r="L259" s="346"/>
      <c r="M259" s="350"/>
      <c r="N259" s="305"/>
      <c r="O259" s="305"/>
      <c r="P259" s="305"/>
      <c r="Q259" s="305"/>
      <c r="R259" s="306"/>
    </row>
    <row r="260" spans="1:18" ht="13.8" thickBot="1" x14ac:dyDescent="0.3">
      <c r="A260" s="277"/>
      <c r="B260" s="47"/>
      <c r="C260" s="280"/>
      <c r="D260" s="284"/>
      <c r="E260" s="285"/>
      <c r="F260" s="286"/>
      <c r="G260" s="337"/>
      <c r="H260" s="347"/>
      <c r="I260" s="348"/>
      <c r="J260" s="348"/>
      <c r="K260" s="348"/>
      <c r="L260" s="349"/>
      <c r="M260" s="351"/>
      <c r="N260" s="352"/>
      <c r="O260" s="352"/>
      <c r="P260" s="352"/>
      <c r="Q260" s="352"/>
      <c r="R260" s="353"/>
    </row>
    <row r="261" spans="1:18" ht="13.8" thickBot="1" x14ac:dyDescent="0.3">
      <c r="A261" s="278"/>
      <c r="B261" s="17"/>
      <c r="C261" s="39"/>
      <c r="D261" s="294"/>
      <c r="E261" s="295"/>
      <c r="F261" s="296"/>
      <c r="G261" s="338"/>
      <c r="H261" s="354"/>
      <c r="I261" s="355"/>
      <c r="J261" s="355"/>
      <c r="K261" s="355"/>
      <c r="L261" s="356"/>
      <c r="M261" s="357"/>
      <c r="N261" s="358"/>
      <c r="O261" s="358"/>
      <c r="P261" s="358"/>
      <c r="Q261" s="358"/>
      <c r="R261" s="359"/>
    </row>
    <row r="262" spans="1:18" ht="13.8" thickBot="1" x14ac:dyDescent="0.3">
      <c r="A262" s="17"/>
      <c r="B262" s="17"/>
      <c r="C262" s="17"/>
      <c r="D262" s="45"/>
      <c r="E262" s="45"/>
      <c r="F262" s="46"/>
      <c r="G262" s="45"/>
      <c r="H262" s="66"/>
      <c r="I262" s="47"/>
      <c r="J262" s="46"/>
      <c r="K262" s="48"/>
      <c r="L262" s="46"/>
      <c r="M262" s="22"/>
      <c r="N262" s="23"/>
      <c r="O262" s="22"/>
      <c r="P262" s="22"/>
      <c r="Q262" s="24"/>
      <c r="R262" s="47"/>
    </row>
    <row r="263" spans="1:18" ht="13.8" thickBot="1" x14ac:dyDescent="0.3">
      <c r="A263" s="25"/>
      <c r="B263" s="57"/>
      <c r="C263" s="25"/>
      <c r="D263" s="26"/>
      <c r="E263" s="26"/>
      <c r="F263" s="26"/>
      <c r="G263" s="26"/>
      <c r="H263" s="26"/>
      <c r="I263" s="26"/>
      <c r="J263" s="26"/>
      <c r="K263" s="26"/>
      <c r="L263" s="26"/>
      <c r="M263" s="25"/>
      <c r="N263" s="25"/>
      <c r="O263" s="25"/>
      <c r="P263" s="25"/>
      <c r="Q263" s="26"/>
      <c r="R263" s="25"/>
    </row>
    <row r="264" spans="1:18" ht="13.8" thickBot="1" x14ac:dyDescent="0.3">
      <c r="A264" s="62"/>
      <c r="B264" s="59"/>
      <c r="C264" s="61"/>
      <c r="D264" s="28"/>
      <c r="E264" s="28"/>
      <c r="F264" s="29"/>
      <c r="G264" s="29"/>
      <c r="H264" s="29"/>
      <c r="I264" s="29"/>
      <c r="J264" s="29"/>
      <c r="K264" s="29"/>
      <c r="L264" s="29"/>
      <c r="M264" s="29"/>
      <c r="N264" s="28"/>
      <c r="O264" s="29"/>
      <c r="P264" s="29"/>
      <c r="Q264" s="29"/>
      <c r="R264" s="29"/>
    </row>
    <row r="265" spans="1:18" ht="13.8" thickBot="1" x14ac:dyDescent="0.3">
      <c r="A265" s="62"/>
      <c r="B265" s="59"/>
      <c r="C265" s="62"/>
      <c r="D265" s="28"/>
      <c r="E265" s="28"/>
      <c r="F265" s="29"/>
      <c r="G265" s="29"/>
      <c r="H265" s="29"/>
      <c r="I265" s="29"/>
      <c r="J265" s="29"/>
      <c r="K265" s="29"/>
      <c r="L265" s="29"/>
      <c r="M265" s="29"/>
      <c r="N265" s="28"/>
      <c r="O265" s="29"/>
      <c r="P265" s="29"/>
      <c r="Q265" s="29"/>
      <c r="R265" s="29"/>
    </row>
    <row r="266" spans="1:18" ht="13.8" thickBot="1" x14ac:dyDescent="0.3">
      <c r="A266" s="62"/>
      <c r="B266" s="59"/>
      <c r="C266" s="61"/>
      <c r="D266" s="28"/>
      <c r="E266" s="28"/>
      <c r="F266" s="28"/>
      <c r="G266" s="28"/>
      <c r="H266" s="27"/>
      <c r="I266" s="27"/>
      <c r="J266" s="29"/>
      <c r="K266" s="29"/>
      <c r="L266" s="27"/>
      <c r="M266" s="29"/>
      <c r="N266" s="28"/>
      <c r="O266" s="29"/>
      <c r="P266" s="29"/>
      <c r="Q266" s="27"/>
      <c r="R266" s="29"/>
    </row>
    <row r="267" spans="1:18" ht="13.8" thickBot="1" x14ac:dyDescent="0.3">
      <c r="A267" s="62"/>
      <c r="B267" s="77"/>
      <c r="C267" s="61"/>
      <c r="D267" s="28"/>
      <c r="E267" s="28"/>
      <c r="F267" s="29"/>
      <c r="G267" s="29"/>
      <c r="H267" s="29"/>
      <c r="I267" s="29"/>
      <c r="J267" s="29"/>
      <c r="K267" s="29"/>
      <c r="L267" s="29"/>
      <c r="M267" s="29"/>
      <c r="N267" s="28"/>
      <c r="O267" s="29"/>
      <c r="P267" s="29"/>
      <c r="Q267" s="29"/>
      <c r="R267" s="29"/>
    </row>
    <row r="268" spans="1:18" ht="13.8" thickBot="1" x14ac:dyDescent="0.3">
      <c r="A268" s="73"/>
      <c r="B268" s="77"/>
      <c r="C268" s="61"/>
      <c r="D268" s="33"/>
      <c r="E268" s="33"/>
      <c r="F268" s="34"/>
      <c r="G268" s="34"/>
      <c r="H268" s="34"/>
      <c r="I268" s="34"/>
      <c r="J268" s="34"/>
      <c r="K268" s="34"/>
      <c r="L268" s="34"/>
      <c r="M268" s="34"/>
      <c r="N268" s="33"/>
      <c r="O268" s="34"/>
      <c r="P268" s="34"/>
      <c r="Q268" s="34"/>
      <c r="R268" s="34"/>
    </row>
    <row r="269" spans="1:18" ht="13.8" thickBot="1" x14ac:dyDescent="0.3">
      <c r="A269" s="30"/>
      <c r="B269" s="31"/>
      <c r="C269" s="32"/>
      <c r="D269" s="33"/>
      <c r="E269" s="33"/>
      <c r="F269" s="34"/>
      <c r="G269" s="34"/>
      <c r="H269" s="34"/>
      <c r="I269" s="34"/>
      <c r="J269" s="34"/>
      <c r="K269" s="34"/>
      <c r="L269" s="34"/>
      <c r="M269" s="34"/>
      <c r="N269" s="33"/>
      <c r="O269" s="34"/>
      <c r="P269" s="34"/>
      <c r="Q269" s="34"/>
      <c r="R269" s="34"/>
    </row>
    <row r="270" spans="1:18" ht="13.8" thickBot="1" x14ac:dyDescent="0.3">
      <c r="A270" s="25"/>
      <c r="B270" s="35"/>
      <c r="C270" s="25"/>
      <c r="D270" s="26"/>
      <c r="E270" s="26"/>
      <c r="F270" s="26"/>
      <c r="G270" s="26"/>
      <c r="H270" s="26"/>
      <c r="I270" s="26"/>
      <c r="J270" s="26"/>
      <c r="K270" s="26"/>
      <c r="L270" s="26"/>
      <c r="M270" s="25"/>
      <c r="N270" s="25"/>
      <c r="O270" s="25"/>
      <c r="P270" s="25"/>
      <c r="Q270" s="26"/>
      <c r="R270" s="25"/>
    </row>
    <row r="271" spans="1:18" ht="13.8" thickBot="1" x14ac:dyDescent="0.3">
      <c r="A271" s="36"/>
      <c r="B271" s="37"/>
      <c r="C271" s="36"/>
      <c r="D271" s="38"/>
      <c r="E271" s="38"/>
      <c r="F271" s="38"/>
      <c r="G271" s="39"/>
      <c r="H271" s="38"/>
      <c r="I271" s="38"/>
      <c r="J271" s="39"/>
      <c r="K271" s="39"/>
      <c r="L271" s="39"/>
      <c r="M271" s="39"/>
      <c r="N271" s="38"/>
      <c r="O271" s="39"/>
      <c r="P271" s="39"/>
      <c r="Q271" s="40"/>
      <c r="R271" s="39"/>
    </row>
    <row r="272" spans="1:18" ht="13.8" thickBot="1" x14ac:dyDescent="0.3">
      <c r="A272" s="30"/>
      <c r="B272" s="2"/>
      <c r="C272" s="3"/>
      <c r="D272" s="3"/>
      <c r="E272" s="4"/>
      <c r="F272" s="4"/>
      <c r="G272" s="4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1:18" ht="13.8" thickBot="1" x14ac:dyDescent="0.3">
      <c r="A273" s="25"/>
      <c r="B273" s="63"/>
      <c r="C273" s="30"/>
      <c r="D273" s="33"/>
      <c r="E273" s="33"/>
      <c r="F273" s="33"/>
      <c r="G273" s="33"/>
      <c r="H273" s="33"/>
      <c r="I273" s="33"/>
      <c r="J273" s="33"/>
      <c r="K273" s="33"/>
      <c r="L273" s="33"/>
      <c r="M273" s="30"/>
      <c r="N273" s="30"/>
      <c r="O273" s="30"/>
      <c r="P273" s="30"/>
      <c r="Q273" s="33"/>
      <c r="R273" s="30"/>
    </row>
    <row r="274" spans="1:18" ht="13.8" thickBot="1" x14ac:dyDescent="0.3">
      <c r="A274" s="62"/>
      <c r="B274" s="59"/>
      <c r="C274" s="61"/>
      <c r="D274" s="33"/>
      <c r="E274" s="33"/>
      <c r="F274" s="34"/>
      <c r="G274" s="34"/>
      <c r="H274" s="34"/>
      <c r="I274" s="33"/>
      <c r="J274" s="34"/>
      <c r="K274" s="34"/>
      <c r="L274" s="34"/>
      <c r="M274" s="34"/>
      <c r="N274" s="33"/>
      <c r="O274" s="34"/>
      <c r="P274" s="34"/>
      <c r="Q274" s="33"/>
      <c r="R274" s="34"/>
    </row>
    <row r="275" spans="1:18" ht="13.8" thickBot="1" x14ac:dyDescent="0.3">
      <c r="A275" s="62"/>
      <c r="B275" s="59"/>
      <c r="C275" s="61"/>
      <c r="D275" s="33"/>
      <c r="E275" s="33"/>
      <c r="F275" s="34"/>
      <c r="G275" s="34"/>
      <c r="H275" s="33"/>
      <c r="I275" s="33"/>
      <c r="J275" s="34"/>
      <c r="K275" s="34"/>
      <c r="L275" s="32"/>
      <c r="M275" s="34"/>
      <c r="N275" s="33"/>
      <c r="O275" s="34"/>
      <c r="P275" s="34"/>
      <c r="Q275" s="33"/>
      <c r="R275" s="34"/>
    </row>
    <row r="276" spans="1:18" ht="13.8" thickBot="1" x14ac:dyDescent="0.3">
      <c r="A276" s="62"/>
      <c r="B276" s="59"/>
      <c r="C276" s="61"/>
      <c r="D276" s="33"/>
      <c r="E276" s="33"/>
      <c r="F276" s="34"/>
      <c r="G276" s="34"/>
      <c r="H276" s="33"/>
      <c r="I276" s="33"/>
      <c r="J276" s="34"/>
      <c r="K276" s="34"/>
      <c r="L276" s="34"/>
      <c r="M276" s="34"/>
      <c r="N276" s="33"/>
      <c r="O276" s="34"/>
      <c r="P276" s="34"/>
      <c r="Q276" s="33"/>
      <c r="R276" s="34"/>
    </row>
    <row r="277" spans="1:18" ht="13.8" thickBot="1" x14ac:dyDescent="0.3">
      <c r="A277" s="73"/>
      <c r="B277" s="59"/>
      <c r="C277" s="61"/>
      <c r="D277" s="33"/>
      <c r="E277" s="33"/>
      <c r="F277" s="33"/>
      <c r="G277" s="33"/>
      <c r="H277" s="33"/>
      <c r="I277" s="33"/>
      <c r="J277" s="34"/>
      <c r="K277" s="34"/>
      <c r="L277" s="34"/>
      <c r="M277" s="34"/>
      <c r="N277" s="33"/>
      <c r="O277" s="34"/>
      <c r="P277" s="34"/>
      <c r="Q277" s="33"/>
      <c r="R277" s="34"/>
    </row>
    <row r="278" spans="1:18" ht="13.8" thickBot="1" x14ac:dyDescent="0.3">
      <c r="A278" s="73"/>
      <c r="B278" s="59"/>
      <c r="C278" s="61"/>
      <c r="D278" s="33"/>
      <c r="E278" s="33"/>
      <c r="F278" s="33"/>
      <c r="G278" s="34"/>
      <c r="H278" s="33"/>
      <c r="I278" s="33"/>
      <c r="J278" s="34"/>
      <c r="K278" s="34"/>
      <c r="L278" s="34"/>
      <c r="M278" s="34"/>
      <c r="N278" s="33"/>
      <c r="O278" s="34"/>
      <c r="P278" s="34"/>
      <c r="Q278" s="33"/>
      <c r="R278" s="34"/>
    </row>
    <row r="279" spans="1:18" ht="13.8" thickBot="1" x14ac:dyDescent="0.3">
      <c r="A279" s="73"/>
      <c r="B279" s="59"/>
      <c r="C279" s="61"/>
      <c r="D279" s="33"/>
      <c r="E279" s="33"/>
      <c r="F279" s="33"/>
      <c r="G279" s="33"/>
      <c r="H279" s="33"/>
      <c r="I279" s="33"/>
      <c r="J279" s="34"/>
      <c r="K279" s="34"/>
      <c r="L279" s="34"/>
      <c r="M279" s="34"/>
      <c r="N279" s="33"/>
      <c r="O279" s="34"/>
      <c r="P279" s="34"/>
      <c r="Q279" s="33"/>
      <c r="R279" s="34"/>
    </row>
    <row r="280" spans="1:18" ht="13.8" thickBot="1" x14ac:dyDescent="0.3">
      <c r="A280" s="25"/>
      <c r="B280" s="31"/>
      <c r="C280" s="32"/>
      <c r="D280" s="33"/>
      <c r="E280" s="33"/>
      <c r="F280" s="33"/>
      <c r="G280" s="34"/>
      <c r="H280" s="33"/>
      <c r="I280" s="33"/>
      <c r="J280" s="34"/>
      <c r="K280" s="34"/>
      <c r="L280" s="34"/>
      <c r="M280" s="34"/>
      <c r="N280" s="33"/>
      <c r="O280" s="34"/>
      <c r="P280" s="34"/>
      <c r="Q280" s="33"/>
      <c r="R280" s="34"/>
    </row>
    <row r="281" spans="1:18" ht="13.8" thickBot="1" x14ac:dyDescent="0.3">
      <c r="A281" s="25"/>
      <c r="B281" s="41"/>
      <c r="C281" s="30"/>
      <c r="D281" s="33"/>
      <c r="E281" s="33"/>
      <c r="F281" s="33"/>
      <c r="G281" s="33"/>
      <c r="H281" s="33"/>
      <c r="I281" s="33"/>
      <c r="J281" s="33"/>
      <c r="K281" s="33"/>
      <c r="L281" s="33"/>
      <c r="M281" s="30"/>
      <c r="N281" s="30"/>
      <c r="O281" s="30"/>
      <c r="P281" s="30"/>
      <c r="Q281" s="33"/>
      <c r="R281" s="30"/>
    </row>
    <row r="282" spans="1:18" ht="13.8" thickBot="1" x14ac:dyDescent="0.3">
      <c r="A282" s="30"/>
      <c r="B282" s="41"/>
      <c r="C282" s="30"/>
      <c r="D282" s="33"/>
      <c r="E282" s="33"/>
      <c r="F282" s="33"/>
      <c r="G282" s="33"/>
      <c r="H282" s="33"/>
      <c r="I282" s="33"/>
      <c r="J282" s="33"/>
      <c r="K282" s="33"/>
      <c r="L282" s="33"/>
      <c r="M282" s="30"/>
      <c r="N282" s="30"/>
      <c r="O282" s="30"/>
      <c r="P282" s="30"/>
      <c r="Q282" s="33"/>
      <c r="R282" s="30"/>
    </row>
    <row r="283" spans="1:18" ht="13.8" thickBot="1" x14ac:dyDescent="0.3">
      <c r="A283" s="30"/>
      <c r="B283" s="41"/>
      <c r="C283" s="30"/>
      <c r="D283" s="33"/>
      <c r="E283" s="33"/>
      <c r="F283" s="33"/>
      <c r="G283" s="33"/>
      <c r="H283" s="33"/>
      <c r="I283" s="33"/>
      <c r="J283" s="33"/>
      <c r="K283" s="33"/>
      <c r="L283" s="33"/>
      <c r="M283" s="30"/>
      <c r="N283" s="30"/>
      <c r="O283" s="30"/>
      <c r="P283" s="30"/>
      <c r="Q283" s="33"/>
      <c r="R283" s="30"/>
    </row>
    <row r="284" spans="1:18" ht="13.8" thickBot="1" x14ac:dyDescent="0.3">
      <c r="A284" s="25"/>
      <c r="B284" s="41"/>
      <c r="C284" s="30"/>
      <c r="D284" s="33"/>
      <c r="E284" s="33"/>
      <c r="F284" s="33"/>
      <c r="G284" s="33"/>
      <c r="H284" s="33"/>
      <c r="I284" s="33"/>
      <c r="J284" s="33"/>
      <c r="K284" s="33"/>
      <c r="L284" s="33"/>
      <c r="M284" s="30"/>
      <c r="N284" s="30"/>
      <c r="O284" s="30"/>
      <c r="P284" s="30"/>
      <c r="Q284" s="33"/>
      <c r="R284" s="30"/>
    </row>
    <row r="285" spans="1:18" ht="13.8" thickBot="1" x14ac:dyDescent="0.3">
      <c r="A285" s="25"/>
      <c r="B285" s="41"/>
      <c r="C285" s="30"/>
      <c r="D285" s="33"/>
      <c r="E285" s="33"/>
      <c r="F285" s="34"/>
      <c r="G285" s="32"/>
      <c r="H285" s="32"/>
      <c r="I285" s="32"/>
      <c r="J285" s="32"/>
      <c r="K285" s="32"/>
      <c r="L285" s="32"/>
      <c r="M285" s="34"/>
      <c r="N285" s="33"/>
      <c r="O285" s="34"/>
      <c r="P285" s="32"/>
      <c r="Q285" s="32"/>
      <c r="R285" s="32"/>
    </row>
    <row r="286" spans="1:18" ht="14.4" thickBot="1" x14ac:dyDescent="0.35">
      <c r="A286" s="42"/>
      <c r="B286" s="6"/>
      <c r="C286" s="7"/>
      <c r="D286" s="7"/>
      <c r="E286" s="8"/>
      <c r="F286" s="8"/>
      <c r="G286" s="8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4.4" thickBot="1" x14ac:dyDescent="0.35">
      <c r="A287" s="43"/>
      <c r="B287" s="6"/>
      <c r="C287" s="7"/>
      <c r="D287" s="7"/>
      <c r="E287" s="8"/>
      <c r="F287" s="8"/>
      <c r="G287" s="8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3.8" thickBot="1" x14ac:dyDescent="0.3">
      <c r="A288" s="30"/>
      <c r="B288" s="2"/>
      <c r="C288" s="3"/>
      <c r="D288" s="3"/>
      <c r="E288" s="4"/>
      <c r="F288" s="4"/>
      <c r="G288" s="4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1:18" ht="13.8" thickBot="1" x14ac:dyDescent="0.3">
      <c r="A289" s="25"/>
      <c r="B289" s="44"/>
      <c r="C289" s="25"/>
      <c r="D289" s="28"/>
      <c r="E289" s="28"/>
      <c r="F289" s="28"/>
      <c r="G289" s="28"/>
      <c r="H289" s="28"/>
      <c r="I289" s="27"/>
      <c r="J289" s="29"/>
      <c r="K289" s="29"/>
      <c r="L289" s="29"/>
      <c r="M289" s="29"/>
      <c r="N289" s="28"/>
      <c r="O289" s="29"/>
      <c r="P289" s="29"/>
      <c r="Q289" s="28"/>
      <c r="R289" s="29"/>
    </row>
    <row r="290" spans="1:18" ht="13.8" thickBot="1" x14ac:dyDescent="0.3">
      <c r="A290" s="325"/>
      <c r="B290" s="326"/>
      <c r="C290" s="326"/>
      <c r="D290" s="326"/>
      <c r="E290" s="326"/>
      <c r="F290" s="326"/>
      <c r="G290" s="326"/>
      <c r="H290" s="326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</row>
    <row r="291" spans="1:18" x14ac:dyDescent="0.25">
      <c r="A291" s="53"/>
      <c r="B291" s="15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8" x14ac:dyDescent="0.25">
      <c r="A292" s="53"/>
      <c r="B292" s="15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x14ac:dyDescent="0.25">
      <c r="A293" s="53"/>
      <c r="B293" s="15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x14ac:dyDescent="0.25">
      <c r="A294" s="16"/>
      <c r="B294" s="15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</row>
    <row r="295" spans="1:18" ht="13.8" thickBot="1" x14ac:dyDescent="0.3">
      <c r="A295" s="14"/>
      <c r="B295" s="15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ht="13.8" thickBot="1" x14ac:dyDescent="0.3">
      <c r="A296" s="276"/>
      <c r="B296" s="47"/>
      <c r="C296" s="279"/>
      <c r="D296" s="281"/>
      <c r="E296" s="282"/>
      <c r="F296" s="283"/>
      <c r="G296" s="328"/>
      <c r="H296" s="301"/>
      <c r="I296" s="302"/>
      <c r="J296" s="302"/>
      <c r="K296" s="302"/>
      <c r="L296" s="346"/>
      <c r="M296" s="350"/>
      <c r="N296" s="305"/>
      <c r="O296" s="305"/>
      <c r="P296" s="305"/>
      <c r="Q296" s="305"/>
      <c r="R296" s="306"/>
    </row>
    <row r="297" spans="1:18" ht="13.8" thickBot="1" x14ac:dyDescent="0.3">
      <c r="A297" s="277"/>
      <c r="B297" s="47"/>
      <c r="C297" s="280"/>
      <c r="D297" s="284"/>
      <c r="E297" s="285"/>
      <c r="F297" s="286"/>
      <c r="G297" s="337"/>
      <c r="H297" s="347"/>
      <c r="I297" s="348"/>
      <c r="J297" s="348"/>
      <c r="K297" s="348"/>
      <c r="L297" s="349"/>
      <c r="M297" s="351"/>
      <c r="N297" s="352"/>
      <c r="O297" s="352"/>
      <c r="P297" s="352"/>
      <c r="Q297" s="352"/>
      <c r="R297" s="353"/>
    </row>
    <row r="298" spans="1:18" ht="13.8" thickBot="1" x14ac:dyDescent="0.3">
      <c r="A298" s="278"/>
      <c r="B298" s="17"/>
      <c r="C298" s="39"/>
      <c r="D298" s="294"/>
      <c r="E298" s="295"/>
      <c r="F298" s="296"/>
      <c r="G298" s="338"/>
      <c r="H298" s="354"/>
      <c r="I298" s="355"/>
      <c r="J298" s="355"/>
      <c r="K298" s="355"/>
      <c r="L298" s="356"/>
      <c r="M298" s="357"/>
      <c r="N298" s="358"/>
      <c r="O298" s="358"/>
      <c r="P298" s="358"/>
      <c r="Q298" s="358"/>
      <c r="R298" s="359"/>
    </row>
    <row r="299" spans="1:18" ht="13.8" thickBot="1" x14ac:dyDescent="0.3">
      <c r="A299" s="17"/>
      <c r="B299" s="17"/>
      <c r="C299" s="17"/>
      <c r="D299" s="45"/>
      <c r="E299" s="45"/>
      <c r="F299" s="46"/>
      <c r="G299" s="45"/>
      <c r="H299" s="66"/>
      <c r="I299" s="47"/>
      <c r="J299" s="46"/>
      <c r="K299" s="48"/>
      <c r="L299" s="46"/>
      <c r="M299" s="22"/>
      <c r="N299" s="23"/>
      <c r="O299" s="22"/>
      <c r="P299" s="22"/>
      <c r="Q299" s="24"/>
      <c r="R299" s="47"/>
    </row>
    <row r="300" spans="1:18" ht="13.8" thickBot="1" x14ac:dyDescent="0.3">
      <c r="A300" s="25"/>
      <c r="B300" s="57"/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5"/>
      <c r="N300" s="25"/>
      <c r="O300" s="25"/>
      <c r="P300" s="25"/>
      <c r="Q300" s="26"/>
      <c r="R300" s="25"/>
    </row>
    <row r="301" spans="1:18" ht="13.8" thickBot="1" x14ac:dyDescent="0.3">
      <c r="A301" s="61"/>
      <c r="B301" s="59"/>
      <c r="C301" s="61"/>
      <c r="D301" s="28"/>
      <c r="E301" s="28"/>
      <c r="F301" s="29"/>
      <c r="G301" s="29"/>
      <c r="H301" s="29"/>
      <c r="I301" s="29"/>
      <c r="J301" s="29"/>
      <c r="K301" s="29"/>
      <c r="L301" s="29"/>
      <c r="M301" s="29"/>
      <c r="N301" s="28"/>
      <c r="O301" s="29"/>
      <c r="P301" s="29"/>
      <c r="Q301" s="29"/>
      <c r="R301" s="29"/>
    </row>
    <row r="302" spans="1:18" ht="13.8" thickBot="1" x14ac:dyDescent="0.3">
      <c r="A302" s="61"/>
      <c r="B302" s="59"/>
      <c r="C302" s="61"/>
      <c r="D302" s="28"/>
      <c r="E302" s="28"/>
      <c r="F302" s="29"/>
      <c r="G302" s="29"/>
      <c r="H302" s="29"/>
      <c r="I302" s="29"/>
      <c r="J302" s="29"/>
      <c r="K302" s="29"/>
      <c r="L302" s="29"/>
      <c r="M302" s="29"/>
      <c r="N302" s="28"/>
      <c r="O302" s="29"/>
      <c r="P302" s="29"/>
      <c r="Q302" s="29"/>
      <c r="R302" s="29"/>
    </row>
    <row r="303" spans="1:18" ht="13.8" thickBot="1" x14ac:dyDescent="0.3">
      <c r="A303" s="61"/>
      <c r="B303" s="59"/>
      <c r="C303" s="61"/>
      <c r="D303" s="28"/>
      <c r="E303" s="28"/>
      <c r="F303" s="28"/>
      <c r="G303" s="28"/>
      <c r="H303" s="27"/>
      <c r="I303" s="27"/>
      <c r="J303" s="29"/>
      <c r="K303" s="29"/>
      <c r="L303" s="27"/>
      <c r="M303" s="29"/>
      <c r="N303" s="28"/>
      <c r="O303" s="29"/>
      <c r="P303" s="29"/>
      <c r="Q303" s="27"/>
      <c r="R303" s="29"/>
    </row>
    <row r="304" spans="1:18" ht="13.8" thickBot="1" x14ac:dyDescent="0.3">
      <c r="A304" s="61"/>
      <c r="B304" s="59"/>
      <c r="C304" s="61"/>
      <c r="D304" s="28"/>
      <c r="E304" s="28"/>
      <c r="F304" s="29"/>
      <c r="G304" s="29"/>
      <c r="H304" s="29"/>
      <c r="I304" s="29"/>
      <c r="J304" s="29"/>
      <c r="K304" s="29"/>
      <c r="L304" s="29"/>
      <c r="M304" s="29"/>
      <c r="N304" s="28"/>
      <c r="O304" s="29"/>
      <c r="P304" s="29"/>
      <c r="Q304" s="29"/>
      <c r="R304" s="29"/>
    </row>
    <row r="305" spans="1:18" ht="13.8" thickBot="1" x14ac:dyDescent="0.3">
      <c r="A305" s="61"/>
      <c r="B305" s="59"/>
      <c r="C305" s="61"/>
      <c r="D305" s="33"/>
      <c r="E305" s="33"/>
      <c r="F305" s="34"/>
      <c r="G305" s="34"/>
      <c r="H305" s="34"/>
      <c r="I305" s="34"/>
      <c r="J305" s="34"/>
      <c r="K305" s="34"/>
      <c r="L305" s="34"/>
      <c r="M305" s="34"/>
      <c r="N305" s="33"/>
      <c r="O305" s="34"/>
      <c r="P305" s="34"/>
      <c r="Q305" s="34"/>
      <c r="R305" s="34"/>
    </row>
    <row r="306" spans="1:18" ht="13.8" thickBot="1" x14ac:dyDescent="0.3">
      <c r="A306" s="30"/>
      <c r="B306" s="31"/>
      <c r="C306" s="32"/>
      <c r="D306" s="33"/>
      <c r="E306" s="33"/>
      <c r="F306" s="34"/>
      <c r="G306" s="34"/>
      <c r="H306" s="34"/>
      <c r="I306" s="34"/>
      <c r="J306" s="34"/>
      <c r="K306" s="34"/>
      <c r="L306" s="34"/>
      <c r="M306" s="34"/>
      <c r="N306" s="33"/>
      <c r="O306" s="34"/>
      <c r="P306" s="34"/>
      <c r="Q306" s="34"/>
      <c r="R306" s="34"/>
    </row>
    <row r="307" spans="1:18" ht="13.8" thickBot="1" x14ac:dyDescent="0.3">
      <c r="A307" s="25"/>
      <c r="B307" s="35"/>
      <c r="C307" s="25"/>
      <c r="D307" s="26"/>
      <c r="E307" s="26"/>
      <c r="F307" s="26"/>
      <c r="G307" s="26"/>
      <c r="H307" s="26"/>
      <c r="I307" s="26"/>
      <c r="J307" s="26"/>
      <c r="K307" s="26"/>
      <c r="L307" s="26"/>
      <c r="M307" s="25"/>
      <c r="N307" s="25"/>
      <c r="O307" s="25"/>
      <c r="P307" s="25"/>
      <c r="Q307" s="26"/>
      <c r="R307" s="25"/>
    </row>
    <row r="308" spans="1:18" ht="13.8" thickBot="1" x14ac:dyDescent="0.3">
      <c r="A308" s="36"/>
      <c r="B308" s="37"/>
      <c r="C308" s="36"/>
      <c r="D308" s="38"/>
      <c r="E308" s="38"/>
      <c r="F308" s="38"/>
      <c r="G308" s="39"/>
      <c r="H308" s="38"/>
      <c r="I308" s="38"/>
      <c r="J308" s="39"/>
      <c r="K308" s="39"/>
      <c r="L308" s="39"/>
      <c r="M308" s="39"/>
      <c r="N308" s="38"/>
      <c r="O308" s="39"/>
      <c r="P308" s="39"/>
      <c r="Q308" s="40"/>
      <c r="R308" s="39"/>
    </row>
    <row r="309" spans="1:18" ht="13.8" thickBot="1" x14ac:dyDescent="0.3">
      <c r="A309" s="30"/>
      <c r="B309" s="2"/>
      <c r="C309" s="3"/>
      <c r="D309" s="3"/>
      <c r="E309" s="4"/>
      <c r="F309" s="4"/>
      <c r="G309" s="4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1:18" ht="13.8" thickBot="1" x14ac:dyDescent="0.3">
      <c r="A310" s="25"/>
      <c r="B310" s="63"/>
      <c r="C310" s="30"/>
      <c r="D310" s="33"/>
      <c r="E310" s="33"/>
      <c r="F310" s="33"/>
      <c r="G310" s="33"/>
      <c r="H310" s="33"/>
      <c r="I310" s="33"/>
      <c r="J310" s="33"/>
      <c r="K310" s="33"/>
      <c r="L310" s="33"/>
      <c r="M310" s="30"/>
      <c r="N310" s="30"/>
      <c r="O310" s="30"/>
      <c r="P310" s="30"/>
      <c r="Q310" s="33"/>
      <c r="R310" s="30"/>
    </row>
    <row r="311" spans="1:18" ht="13.8" thickBot="1" x14ac:dyDescent="0.3">
      <c r="A311" s="69"/>
      <c r="B311" s="59"/>
      <c r="C311" s="61"/>
      <c r="D311" s="33"/>
      <c r="E311" s="33"/>
      <c r="F311" s="34"/>
      <c r="G311" s="34"/>
      <c r="H311" s="34"/>
      <c r="I311" s="33"/>
      <c r="J311" s="34"/>
      <c r="K311" s="34"/>
      <c r="L311" s="34"/>
      <c r="M311" s="34"/>
      <c r="N311" s="33"/>
      <c r="O311" s="34"/>
      <c r="P311" s="34"/>
      <c r="Q311" s="33"/>
      <c r="R311" s="34"/>
    </row>
    <row r="312" spans="1:18" ht="13.8" thickBot="1" x14ac:dyDescent="0.3">
      <c r="A312" s="69"/>
      <c r="B312" s="59"/>
      <c r="C312" s="61"/>
      <c r="D312" s="33"/>
      <c r="E312" s="33"/>
      <c r="F312" s="34"/>
      <c r="G312" s="34"/>
      <c r="H312" s="33"/>
      <c r="I312" s="33"/>
      <c r="J312" s="34"/>
      <c r="K312" s="34"/>
      <c r="L312" s="32"/>
      <c r="M312" s="34"/>
      <c r="N312" s="33"/>
      <c r="O312" s="34"/>
      <c r="P312" s="34"/>
      <c r="Q312" s="33"/>
      <c r="R312" s="34"/>
    </row>
    <row r="313" spans="1:18" ht="13.8" thickBot="1" x14ac:dyDescent="0.3">
      <c r="A313" s="69"/>
      <c r="B313" s="59"/>
      <c r="C313" s="61"/>
      <c r="D313" s="33"/>
      <c r="E313" s="33"/>
      <c r="F313" s="34"/>
      <c r="G313" s="34"/>
      <c r="H313" s="33"/>
      <c r="I313" s="33"/>
      <c r="J313" s="34"/>
      <c r="K313" s="34"/>
      <c r="L313" s="34"/>
      <c r="M313" s="34"/>
      <c r="N313" s="33"/>
      <c r="O313" s="34"/>
      <c r="P313" s="34"/>
      <c r="Q313" s="33"/>
      <c r="R313" s="34"/>
    </row>
    <row r="314" spans="1:18" ht="13.8" thickBot="1" x14ac:dyDescent="0.3">
      <c r="A314" s="69"/>
      <c r="B314" s="59"/>
      <c r="C314" s="61"/>
      <c r="D314" s="33"/>
      <c r="E314" s="33"/>
      <c r="F314" s="33"/>
      <c r="G314" s="33"/>
      <c r="H314" s="33"/>
      <c r="I314" s="33"/>
      <c r="J314" s="34"/>
      <c r="K314" s="34"/>
      <c r="L314" s="34"/>
      <c r="M314" s="34"/>
      <c r="N314" s="33"/>
      <c r="O314" s="34"/>
      <c r="P314" s="34"/>
      <c r="Q314" s="33"/>
      <c r="R314" s="34"/>
    </row>
    <row r="315" spans="1:18" ht="13.8" thickBot="1" x14ac:dyDescent="0.3">
      <c r="A315" s="65"/>
      <c r="B315" s="59"/>
      <c r="C315" s="61"/>
      <c r="D315" s="33"/>
      <c r="E315" s="33"/>
      <c r="F315" s="33"/>
      <c r="G315" s="34"/>
      <c r="H315" s="33"/>
      <c r="I315" s="33"/>
      <c r="J315" s="34"/>
      <c r="K315" s="34"/>
      <c r="L315" s="34"/>
      <c r="M315" s="34"/>
      <c r="N315" s="33"/>
      <c r="O315" s="34"/>
      <c r="P315" s="34"/>
      <c r="Q315" s="33"/>
      <c r="R315" s="34"/>
    </row>
    <row r="316" spans="1:18" ht="13.8" thickBot="1" x14ac:dyDescent="0.3">
      <c r="A316" s="65"/>
      <c r="B316" s="59"/>
      <c r="C316" s="61"/>
      <c r="D316" s="33"/>
      <c r="E316" s="33"/>
      <c r="F316" s="33"/>
      <c r="G316" s="33"/>
      <c r="H316" s="33"/>
      <c r="I316" s="33"/>
      <c r="J316" s="34"/>
      <c r="K316" s="34"/>
      <c r="L316" s="34"/>
      <c r="M316" s="34"/>
      <c r="N316" s="33"/>
      <c r="O316" s="34"/>
      <c r="P316" s="34"/>
      <c r="Q316" s="33"/>
      <c r="R316" s="34"/>
    </row>
    <row r="317" spans="1:18" ht="13.8" thickBot="1" x14ac:dyDescent="0.3">
      <c r="A317" s="71"/>
      <c r="B317" s="59"/>
      <c r="C317" s="61"/>
      <c r="D317" s="33"/>
      <c r="E317" s="33"/>
      <c r="F317" s="33"/>
      <c r="G317" s="34"/>
      <c r="H317" s="33"/>
      <c r="I317" s="33"/>
      <c r="J317" s="34"/>
      <c r="K317" s="34"/>
      <c r="L317" s="34"/>
      <c r="M317" s="34"/>
      <c r="N317" s="33"/>
      <c r="O317" s="34"/>
      <c r="P317" s="34"/>
      <c r="Q317" s="33"/>
      <c r="R317" s="34"/>
    </row>
    <row r="318" spans="1:18" ht="13.8" thickBot="1" x14ac:dyDescent="0.3">
      <c r="A318" s="25"/>
      <c r="B318" s="41"/>
      <c r="C318" s="30"/>
      <c r="D318" s="33"/>
      <c r="E318" s="33"/>
      <c r="F318" s="33"/>
      <c r="G318" s="33"/>
      <c r="H318" s="33"/>
      <c r="I318" s="33"/>
      <c r="J318" s="33"/>
      <c r="K318" s="33"/>
      <c r="L318" s="33"/>
      <c r="M318" s="30"/>
      <c r="N318" s="30"/>
      <c r="O318" s="30"/>
      <c r="P318" s="30"/>
      <c r="Q318" s="33"/>
      <c r="R318" s="30"/>
    </row>
    <row r="319" spans="1:18" ht="13.8" thickBot="1" x14ac:dyDescent="0.3">
      <c r="A319" s="30"/>
      <c r="B319" s="41"/>
      <c r="C319" s="30"/>
      <c r="D319" s="33"/>
      <c r="E319" s="33"/>
      <c r="F319" s="33"/>
      <c r="G319" s="33"/>
      <c r="H319" s="33"/>
      <c r="I319" s="33"/>
      <c r="J319" s="33"/>
      <c r="K319" s="33"/>
      <c r="L319" s="33"/>
      <c r="M319" s="30"/>
      <c r="N319" s="30"/>
      <c r="O319" s="30"/>
      <c r="P319" s="30"/>
      <c r="Q319" s="33"/>
      <c r="R319" s="30"/>
    </row>
    <row r="320" spans="1:18" ht="13.8" thickBot="1" x14ac:dyDescent="0.3">
      <c r="A320" s="30"/>
      <c r="B320" s="41"/>
      <c r="C320" s="30"/>
      <c r="D320" s="33"/>
      <c r="E320" s="33"/>
      <c r="F320" s="33"/>
      <c r="G320" s="33"/>
      <c r="H320" s="33"/>
      <c r="I320" s="33"/>
      <c r="J320" s="33"/>
      <c r="K320" s="33"/>
      <c r="L320" s="33"/>
      <c r="M320" s="30"/>
      <c r="N320" s="30"/>
      <c r="O320" s="30"/>
      <c r="P320" s="30"/>
      <c r="Q320" s="33"/>
      <c r="R320" s="30"/>
    </row>
    <row r="321" spans="1:18" ht="13.8" thickBot="1" x14ac:dyDescent="0.3">
      <c r="A321" s="25"/>
      <c r="B321" s="41"/>
      <c r="C321" s="30"/>
      <c r="D321" s="33"/>
      <c r="E321" s="33"/>
      <c r="F321" s="33"/>
      <c r="G321" s="33"/>
      <c r="H321" s="33"/>
      <c r="I321" s="33"/>
      <c r="J321" s="33"/>
      <c r="K321" s="33"/>
      <c r="L321" s="33"/>
      <c r="M321" s="30"/>
      <c r="N321" s="30"/>
      <c r="O321" s="30"/>
      <c r="P321" s="30"/>
      <c r="Q321" s="33"/>
      <c r="R321" s="30"/>
    </row>
    <row r="322" spans="1:18" ht="13.8" thickBot="1" x14ac:dyDescent="0.3">
      <c r="A322" s="25"/>
      <c r="B322" s="41"/>
      <c r="C322" s="30"/>
      <c r="D322" s="33"/>
      <c r="E322" s="33"/>
      <c r="F322" s="34"/>
      <c r="G322" s="32"/>
      <c r="H322" s="32"/>
      <c r="I322" s="32"/>
      <c r="J322" s="32"/>
      <c r="K322" s="32"/>
      <c r="L322" s="32"/>
      <c r="M322" s="34"/>
      <c r="N322" s="33"/>
      <c r="O322" s="34"/>
      <c r="P322" s="32"/>
      <c r="Q322" s="32"/>
      <c r="R322" s="32"/>
    </row>
    <row r="323" spans="1:18" ht="14.4" thickBot="1" x14ac:dyDescent="0.35">
      <c r="A323" s="42"/>
      <c r="B323" s="6"/>
      <c r="C323" s="7"/>
      <c r="D323" s="7"/>
      <c r="E323" s="8"/>
      <c r="F323" s="8"/>
      <c r="G323" s="8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</row>
    <row r="324" spans="1:18" ht="14.4" thickBot="1" x14ac:dyDescent="0.35">
      <c r="A324" s="43"/>
      <c r="B324" s="6"/>
      <c r="C324" s="7"/>
      <c r="D324" s="7"/>
      <c r="E324" s="8"/>
      <c r="F324" s="8"/>
      <c r="G324" s="8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</row>
    <row r="325" spans="1:18" ht="13.8" thickBot="1" x14ac:dyDescent="0.3">
      <c r="A325" s="30"/>
      <c r="B325" s="2"/>
      <c r="C325" s="3"/>
      <c r="D325" s="3"/>
      <c r="E325" s="4"/>
      <c r="F325" s="4"/>
      <c r="G325" s="4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</row>
    <row r="326" spans="1:18" ht="13.8" thickBot="1" x14ac:dyDescent="0.3">
      <c r="A326" s="25"/>
      <c r="B326" s="44"/>
      <c r="C326" s="25"/>
      <c r="D326" s="28"/>
      <c r="E326" s="28"/>
      <c r="F326" s="28"/>
      <c r="G326" s="28"/>
      <c r="H326" s="28"/>
      <c r="I326" s="27"/>
      <c r="J326" s="29"/>
      <c r="K326" s="29"/>
      <c r="L326" s="29"/>
      <c r="M326" s="29"/>
      <c r="N326" s="28"/>
      <c r="O326" s="29"/>
      <c r="P326" s="29"/>
      <c r="Q326" s="28"/>
      <c r="R326" s="29"/>
    </row>
    <row r="327" spans="1:18" x14ac:dyDescent="0.25">
      <c r="A327" s="287"/>
      <c r="B327" s="287"/>
      <c r="C327" s="287"/>
      <c r="D327" s="287"/>
      <c r="E327" s="287"/>
      <c r="F327" s="287"/>
      <c r="G327" s="287"/>
      <c r="H327" s="287"/>
      <c r="I327" s="287"/>
      <c r="J327" s="287"/>
      <c r="K327" s="287"/>
      <c r="L327" s="287"/>
      <c r="M327" s="287"/>
      <c r="N327" s="287"/>
      <c r="O327" s="287"/>
      <c r="P327" s="287"/>
      <c r="Q327" s="287"/>
      <c r="R327" s="287"/>
    </row>
    <row r="328" spans="1:18" x14ac:dyDescent="0.25">
      <c r="A328" s="324"/>
      <c r="B328" s="324"/>
      <c r="C328" s="324"/>
      <c r="D328" s="324"/>
      <c r="E328" s="324"/>
      <c r="F328" s="324"/>
      <c r="G328" s="324"/>
      <c r="H328" s="324"/>
      <c r="I328" s="324"/>
      <c r="J328" s="324"/>
      <c r="K328" s="324"/>
      <c r="L328" s="324"/>
      <c r="M328" s="324"/>
      <c r="N328" s="324"/>
      <c r="O328" s="324"/>
      <c r="P328" s="324"/>
      <c r="Q328" s="324"/>
      <c r="R328" s="324"/>
    </row>
    <row r="329" spans="1:18" x14ac:dyDescent="0.25">
      <c r="A329" s="53"/>
      <c r="B329" s="15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x14ac:dyDescent="0.25">
      <c r="A330" s="53"/>
      <c r="B330" s="15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</row>
    <row r="331" spans="1:18" x14ac:dyDescent="0.25">
      <c r="A331" s="53"/>
      <c r="B331" s="15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x14ac:dyDescent="0.25">
      <c r="A332" s="16"/>
      <c r="B332" s="15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</row>
    <row r="333" spans="1:18" ht="13.8" thickBot="1" x14ac:dyDescent="0.3">
      <c r="A333" s="14"/>
      <c r="B333" s="15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</row>
    <row r="334" spans="1:18" ht="13.8" thickBot="1" x14ac:dyDescent="0.3">
      <c r="A334" s="276"/>
      <c r="B334" s="47"/>
      <c r="C334" s="279"/>
      <c r="D334" s="281"/>
      <c r="E334" s="282"/>
      <c r="F334" s="283"/>
      <c r="G334" s="328"/>
      <c r="H334" s="301"/>
      <c r="I334" s="302"/>
      <c r="J334" s="302"/>
      <c r="K334" s="302"/>
      <c r="L334" s="346"/>
      <c r="M334" s="350"/>
      <c r="N334" s="305"/>
      <c r="O334" s="305"/>
      <c r="P334" s="305"/>
      <c r="Q334" s="305"/>
      <c r="R334" s="306"/>
    </row>
    <row r="335" spans="1:18" ht="13.8" thickBot="1" x14ac:dyDescent="0.3">
      <c r="A335" s="277"/>
      <c r="B335" s="47"/>
      <c r="C335" s="280"/>
      <c r="D335" s="284"/>
      <c r="E335" s="285"/>
      <c r="F335" s="286"/>
      <c r="G335" s="337"/>
      <c r="H335" s="347"/>
      <c r="I335" s="348"/>
      <c r="J335" s="348"/>
      <c r="K335" s="348"/>
      <c r="L335" s="349"/>
      <c r="M335" s="351"/>
      <c r="N335" s="352"/>
      <c r="O335" s="352"/>
      <c r="P335" s="352"/>
      <c r="Q335" s="352"/>
      <c r="R335" s="353"/>
    </row>
    <row r="336" spans="1:18" ht="13.8" thickBot="1" x14ac:dyDescent="0.3">
      <c r="A336" s="278"/>
      <c r="B336" s="17"/>
      <c r="C336" s="39"/>
      <c r="D336" s="294"/>
      <c r="E336" s="295"/>
      <c r="F336" s="296"/>
      <c r="G336" s="338"/>
      <c r="H336" s="354"/>
      <c r="I336" s="355"/>
      <c r="J336" s="355"/>
      <c r="K336" s="355"/>
      <c r="L336" s="356"/>
      <c r="M336" s="357"/>
      <c r="N336" s="358"/>
      <c r="O336" s="358"/>
      <c r="P336" s="358"/>
      <c r="Q336" s="358"/>
      <c r="R336" s="359"/>
    </row>
    <row r="337" spans="1:18" ht="13.8" thickBot="1" x14ac:dyDescent="0.3">
      <c r="A337" s="17"/>
      <c r="B337" s="17"/>
      <c r="C337" s="17"/>
      <c r="D337" s="45"/>
      <c r="E337" s="45"/>
      <c r="F337" s="46"/>
      <c r="G337" s="45"/>
      <c r="H337" s="66"/>
      <c r="I337" s="47"/>
      <c r="J337" s="46"/>
      <c r="K337" s="48"/>
      <c r="L337" s="46"/>
      <c r="M337" s="22"/>
      <c r="N337" s="23"/>
      <c r="O337" s="22"/>
      <c r="P337" s="22"/>
      <c r="Q337" s="24"/>
      <c r="R337" s="47"/>
    </row>
    <row r="338" spans="1:18" ht="13.8" thickBot="1" x14ac:dyDescent="0.3">
      <c r="A338" s="25"/>
      <c r="B338" s="57"/>
      <c r="C338" s="25"/>
      <c r="D338" s="26"/>
      <c r="E338" s="26"/>
      <c r="F338" s="26"/>
      <c r="G338" s="26"/>
      <c r="H338" s="26"/>
      <c r="I338" s="26"/>
      <c r="J338" s="26"/>
      <c r="K338" s="26"/>
      <c r="L338" s="26"/>
      <c r="M338" s="25"/>
      <c r="N338" s="25"/>
      <c r="O338" s="25"/>
      <c r="P338" s="25"/>
      <c r="Q338" s="26"/>
      <c r="R338" s="25"/>
    </row>
    <row r="339" spans="1:18" ht="13.8" thickBot="1" x14ac:dyDescent="0.3">
      <c r="A339" s="61"/>
      <c r="B339" s="59"/>
      <c r="C339" s="61"/>
      <c r="D339" s="28"/>
      <c r="E339" s="28"/>
      <c r="F339" s="29"/>
      <c r="G339" s="29"/>
      <c r="H339" s="29"/>
      <c r="I339" s="29"/>
      <c r="J339" s="29"/>
      <c r="K339" s="29"/>
      <c r="L339" s="29"/>
      <c r="M339" s="29"/>
      <c r="N339" s="28"/>
      <c r="O339" s="29"/>
      <c r="P339" s="29"/>
      <c r="Q339" s="29"/>
      <c r="R339" s="29"/>
    </row>
    <row r="340" spans="1:18" ht="13.8" thickBot="1" x14ac:dyDescent="0.3">
      <c r="A340" s="61"/>
      <c r="B340" s="59"/>
      <c r="C340" s="61"/>
      <c r="D340" s="28"/>
      <c r="E340" s="28"/>
      <c r="F340" s="29"/>
      <c r="G340" s="29"/>
      <c r="H340" s="29"/>
      <c r="I340" s="29"/>
      <c r="J340" s="29"/>
      <c r="K340" s="29"/>
      <c r="L340" s="29"/>
      <c r="M340" s="29"/>
      <c r="N340" s="28"/>
      <c r="O340" s="29"/>
      <c r="P340" s="29"/>
      <c r="Q340" s="29"/>
      <c r="R340" s="29"/>
    </row>
    <row r="341" spans="1:18" ht="13.8" thickBot="1" x14ac:dyDescent="0.3">
      <c r="A341" s="61"/>
      <c r="B341" s="59"/>
      <c r="C341" s="61"/>
      <c r="D341" s="28"/>
      <c r="E341" s="28"/>
      <c r="F341" s="28"/>
      <c r="G341" s="28"/>
      <c r="H341" s="27"/>
      <c r="I341" s="27"/>
      <c r="J341" s="29"/>
      <c r="K341" s="29"/>
      <c r="L341" s="27"/>
      <c r="M341" s="29"/>
      <c r="N341" s="28"/>
      <c r="O341" s="29"/>
      <c r="P341" s="29"/>
      <c r="Q341" s="27"/>
      <c r="R341" s="29"/>
    </row>
    <row r="342" spans="1:18" ht="13.8" thickBot="1" x14ac:dyDescent="0.3">
      <c r="A342" s="61"/>
      <c r="B342" s="59"/>
      <c r="C342" s="61"/>
      <c r="D342" s="28"/>
      <c r="E342" s="28"/>
      <c r="F342" s="29"/>
      <c r="G342" s="29"/>
      <c r="H342" s="29"/>
      <c r="I342" s="29"/>
      <c r="J342" s="29"/>
      <c r="K342" s="29"/>
      <c r="L342" s="29"/>
      <c r="M342" s="29"/>
      <c r="N342" s="28"/>
      <c r="O342" s="29"/>
      <c r="P342" s="29"/>
      <c r="Q342" s="29"/>
      <c r="R342" s="29"/>
    </row>
    <row r="343" spans="1:18" ht="13.8" thickBot="1" x14ac:dyDescent="0.3">
      <c r="A343" s="73"/>
      <c r="B343" s="59"/>
      <c r="C343" s="61"/>
      <c r="D343" s="33"/>
      <c r="E343" s="33"/>
      <c r="F343" s="34"/>
      <c r="G343" s="34"/>
      <c r="H343" s="34"/>
      <c r="I343" s="34"/>
      <c r="J343" s="34"/>
      <c r="K343" s="34"/>
      <c r="L343" s="34"/>
      <c r="M343" s="34"/>
      <c r="N343" s="33"/>
      <c r="O343" s="34"/>
      <c r="P343" s="34"/>
      <c r="Q343" s="34"/>
      <c r="R343" s="34"/>
    </row>
    <row r="344" spans="1:18" ht="13.8" thickBot="1" x14ac:dyDescent="0.3">
      <c r="A344" s="30"/>
      <c r="B344" s="31"/>
      <c r="C344" s="32"/>
      <c r="D344" s="33"/>
      <c r="E344" s="33"/>
      <c r="F344" s="34"/>
      <c r="G344" s="34"/>
      <c r="H344" s="34"/>
      <c r="I344" s="34"/>
      <c r="J344" s="34"/>
      <c r="K344" s="34"/>
      <c r="L344" s="34"/>
      <c r="M344" s="34"/>
      <c r="N344" s="33"/>
      <c r="O344" s="34"/>
      <c r="P344" s="34"/>
      <c r="Q344" s="34"/>
      <c r="R344" s="34"/>
    </row>
    <row r="345" spans="1:18" ht="13.8" thickBot="1" x14ac:dyDescent="0.3">
      <c r="A345" s="25"/>
      <c r="B345" s="35"/>
      <c r="C345" s="25"/>
      <c r="D345" s="26"/>
      <c r="E345" s="26"/>
      <c r="F345" s="26"/>
      <c r="G345" s="26"/>
      <c r="H345" s="26"/>
      <c r="I345" s="26"/>
      <c r="J345" s="26"/>
      <c r="K345" s="26"/>
      <c r="L345" s="26"/>
      <c r="M345" s="25"/>
      <c r="N345" s="25"/>
      <c r="O345" s="25"/>
      <c r="P345" s="25"/>
      <c r="Q345" s="26"/>
      <c r="R345" s="25"/>
    </row>
    <row r="346" spans="1:18" ht="13.8" thickBot="1" x14ac:dyDescent="0.3">
      <c r="A346" s="36"/>
      <c r="B346" s="37"/>
      <c r="C346" s="36"/>
      <c r="D346" s="38"/>
      <c r="E346" s="38"/>
      <c r="F346" s="38"/>
      <c r="G346" s="39"/>
      <c r="H346" s="38"/>
      <c r="I346" s="38"/>
      <c r="J346" s="39"/>
      <c r="K346" s="39"/>
      <c r="L346" s="39"/>
      <c r="M346" s="39"/>
      <c r="N346" s="38"/>
      <c r="O346" s="39"/>
      <c r="P346" s="39"/>
      <c r="Q346" s="40"/>
      <c r="R346" s="39"/>
    </row>
    <row r="347" spans="1:18" ht="13.8" thickBot="1" x14ac:dyDescent="0.3">
      <c r="A347" s="30"/>
      <c r="B347" s="2"/>
      <c r="C347" s="3"/>
      <c r="D347" s="3"/>
      <c r="E347" s="4"/>
      <c r="F347" s="4"/>
      <c r="G347" s="4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</row>
    <row r="348" spans="1:18" ht="13.8" thickBot="1" x14ac:dyDescent="0.3">
      <c r="A348" s="25"/>
      <c r="B348" s="63"/>
      <c r="C348" s="30"/>
      <c r="D348" s="33"/>
      <c r="E348" s="33"/>
      <c r="F348" s="33"/>
      <c r="G348" s="33"/>
      <c r="H348" s="33"/>
      <c r="I348" s="33"/>
      <c r="J348" s="33"/>
      <c r="K348" s="33"/>
      <c r="L348" s="33"/>
      <c r="M348" s="30"/>
      <c r="N348" s="30"/>
      <c r="O348" s="30"/>
      <c r="P348" s="30"/>
      <c r="Q348" s="33"/>
      <c r="R348" s="30"/>
    </row>
    <row r="349" spans="1:18" ht="13.8" thickBot="1" x14ac:dyDescent="0.3">
      <c r="A349" s="61"/>
      <c r="B349" s="59"/>
      <c r="C349" s="61"/>
      <c r="D349" s="33"/>
      <c r="E349" s="33"/>
      <c r="F349" s="34"/>
      <c r="G349" s="34"/>
      <c r="H349" s="34"/>
      <c r="I349" s="33"/>
      <c r="J349" s="34"/>
      <c r="K349" s="34"/>
      <c r="L349" s="34"/>
      <c r="M349" s="34"/>
      <c r="N349" s="33"/>
      <c r="O349" s="34"/>
      <c r="P349" s="34"/>
      <c r="Q349" s="33"/>
      <c r="R349" s="34"/>
    </row>
    <row r="350" spans="1:18" ht="13.8" thickBot="1" x14ac:dyDescent="0.3">
      <c r="A350" s="61"/>
      <c r="B350" s="59"/>
      <c r="C350" s="61"/>
      <c r="D350" s="33"/>
      <c r="E350" s="33"/>
      <c r="F350" s="34"/>
      <c r="G350" s="34"/>
      <c r="H350" s="33"/>
      <c r="I350" s="33"/>
      <c r="J350" s="34"/>
      <c r="K350" s="34"/>
      <c r="L350" s="32"/>
      <c r="M350" s="34"/>
      <c r="N350" s="33"/>
      <c r="O350" s="34"/>
      <c r="P350" s="34"/>
      <c r="Q350" s="33"/>
      <c r="R350" s="34"/>
    </row>
    <row r="351" spans="1:18" ht="13.8" thickBot="1" x14ac:dyDescent="0.3">
      <c r="A351" s="61"/>
      <c r="B351" s="59"/>
      <c r="C351" s="61"/>
      <c r="D351" s="33"/>
      <c r="E351" s="33"/>
      <c r="F351" s="34"/>
      <c r="G351" s="34"/>
      <c r="H351" s="33"/>
      <c r="I351" s="33"/>
      <c r="J351" s="34"/>
      <c r="K351" s="34"/>
      <c r="L351" s="34"/>
      <c r="M351" s="34"/>
      <c r="N351" s="33"/>
      <c r="O351" s="34"/>
      <c r="P351" s="34"/>
      <c r="Q351" s="33"/>
      <c r="R351" s="34"/>
    </row>
    <row r="352" spans="1:18" ht="13.8" thickBot="1" x14ac:dyDescent="0.3">
      <c r="A352" s="61"/>
      <c r="B352" s="59"/>
      <c r="C352" s="61"/>
      <c r="D352" s="33"/>
      <c r="E352" s="33"/>
      <c r="F352" s="33"/>
      <c r="G352" s="33"/>
      <c r="H352" s="33"/>
      <c r="I352" s="33"/>
      <c r="J352" s="34"/>
      <c r="K352" s="34"/>
      <c r="L352" s="34"/>
      <c r="M352" s="34"/>
      <c r="N352" s="33"/>
      <c r="O352" s="34"/>
      <c r="P352" s="34"/>
      <c r="Q352" s="33"/>
      <c r="R352" s="34"/>
    </row>
    <row r="353" spans="1:18" ht="13.8" thickBot="1" x14ac:dyDescent="0.3">
      <c r="A353" s="61"/>
      <c r="B353" s="59"/>
      <c r="C353" s="61"/>
      <c r="D353" s="33"/>
      <c r="E353" s="33"/>
      <c r="F353" s="33"/>
      <c r="G353" s="34"/>
      <c r="H353" s="33"/>
      <c r="I353" s="33"/>
      <c r="J353" s="34"/>
      <c r="K353" s="34"/>
      <c r="L353" s="34"/>
      <c r="M353" s="34"/>
      <c r="N353" s="33"/>
      <c r="O353" s="34"/>
      <c r="P353" s="34"/>
      <c r="Q353" s="33"/>
      <c r="R353" s="34"/>
    </row>
    <row r="354" spans="1:18" ht="13.8" thickBot="1" x14ac:dyDescent="0.3">
      <c r="A354" s="73"/>
      <c r="B354" s="59"/>
      <c r="C354" s="61"/>
      <c r="D354" s="33"/>
      <c r="E354" s="33"/>
      <c r="F354" s="33"/>
      <c r="G354" s="33"/>
      <c r="H354" s="33"/>
      <c r="I354" s="33"/>
      <c r="J354" s="34"/>
      <c r="K354" s="34"/>
      <c r="L354" s="34"/>
      <c r="M354" s="34"/>
      <c r="N354" s="33"/>
      <c r="O354" s="34"/>
      <c r="P354" s="34"/>
      <c r="Q354" s="33"/>
      <c r="R354" s="34"/>
    </row>
    <row r="355" spans="1:18" ht="13.8" thickBot="1" x14ac:dyDescent="0.3">
      <c r="A355" s="73"/>
      <c r="B355" s="59"/>
      <c r="C355" s="61"/>
      <c r="D355" s="33"/>
      <c r="E355" s="33"/>
      <c r="F355" s="33"/>
      <c r="G355" s="34"/>
      <c r="H355" s="33"/>
      <c r="I355" s="33"/>
      <c r="J355" s="34"/>
      <c r="K355" s="34"/>
      <c r="L355" s="34"/>
      <c r="M355" s="34"/>
      <c r="N355" s="33"/>
      <c r="O355" s="34"/>
      <c r="P355" s="34"/>
      <c r="Q355" s="33"/>
      <c r="R355" s="34"/>
    </row>
    <row r="356" spans="1:18" ht="13.8" thickBot="1" x14ac:dyDescent="0.3">
      <c r="A356" s="25"/>
      <c r="B356" s="41"/>
      <c r="C356" s="30"/>
      <c r="D356" s="33"/>
      <c r="E356" s="33"/>
      <c r="F356" s="33"/>
      <c r="G356" s="33"/>
      <c r="H356" s="33"/>
      <c r="I356" s="33"/>
      <c r="J356" s="33"/>
      <c r="K356" s="33"/>
      <c r="L356" s="33"/>
      <c r="M356" s="30"/>
      <c r="N356" s="30"/>
      <c r="O356" s="30"/>
      <c r="P356" s="30"/>
      <c r="Q356" s="33"/>
      <c r="R356" s="30"/>
    </row>
    <row r="357" spans="1:18" ht="13.8" thickBot="1" x14ac:dyDescent="0.3">
      <c r="A357" s="30"/>
      <c r="B357" s="41"/>
      <c r="C357" s="30"/>
      <c r="D357" s="33"/>
      <c r="E357" s="33"/>
      <c r="F357" s="33"/>
      <c r="G357" s="33"/>
      <c r="H357" s="33"/>
      <c r="I357" s="33"/>
      <c r="J357" s="33"/>
      <c r="K357" s="33"/>
      <c r="L357" s="33"/>
      <c r="M357" s="30"/>
      <c r="N357" s="30"/>
      <c r="O357" s="30"/>
      <c r="P357" s="30"/>
      <c r="Q357" s="33"/>
      <c r="R357" s="30"/>
    </row>
    <row r="358" spans="1:18" ht="13.8" thickBot="1" x14ac:dyDescent="0.3">
      <c r="A358" s="30"/>
      <c r="B358" s="41"/>
      <c r="C358" s="30"/>
      <c r="D358" s="33"/>
      <c r="E358" s="33"/>
      <c r="F358" s="33"/>
      <c r="G358" s="33"/>
      <c r="H358" s="33"/>
      <c r="I358" s="33"/>
      <c r="J358" s="33"/>
      <c r="K358" s="33"/>
      <c r="L358" s="33"/>
      <c r="M358" s="30"/>
      <c r="N358" s="30"/>
      <c r="O358" s="30"/>
      <c r="P358" s="30"/>
      <c r="Q358" s="33"/>
      <c r="R358" s="30"/>
    </row>
    <row r="359" spans="1:18" ht="13.8" thickBot="1" x14ac:dyDescent="0.3">
      <c r="A359" s="25"/>
      <c r="B359" s="41"/>
      <c r="C359" s="30"/>
      <c r="D359" s="33"/>
      <c r="E359" s="33"/>
      <c r="F359" s="33"/>
      <c r="G359" s="33"/>
      <c r="H359" s="33"/>
      <c r="I359" s="33"/>
      <c r="J359" s="33"/>
      <c r="K359" s="33"/>
      <c r="L359" s="33"/>
      <c r="M359" s="30"/>
      <c r="N359" s="30"/>
      <c r="O359" s="30"/>
      <c r="P359" s="30"/>
      <c r="Q359" s="33"/>
      <c r="R359" s="30"/>
    </row>
    <row r="360" spans="1:18" ht="13.8" thickBot="1" x14ac:dyDescent="0.3">
      <c r="A360" s="25"/>
      <c r="B360" s="41"/>
      <c r="C360" s="30"/>
      <c r="D360" s="33"/>
      <c r="E360" s="33"/>
      <c r="F360" s="34"/>
      <c r="G360" s="32"/>
      <c r="H360" s="32"/>
      <c r="I360" s="32"/>
      <c r="J360" s="32"/>
      <c r="K360" s="32"/>
      <c r="L360" s="32"/>
      <c r="M360" s="34"/>
      <c r="N360" s="33"/>
      <c r="O360" s="34"/>
      <c r="P360" s="32"/>
      <c r="Q360" s="32"/>
      <c r="R360" s="32"/>
    </row>
    <row r="361" spans="1:18" ht="14.4" thickBot="1" x14ac:dyDescent="0.35">
      <c r="A361" s="42"/>
      <c r="B361" s="6"/>
      <c r="C361" s="7"/>
      <c r="D361" s="7"/>
      <c r="E361" s="8"/>
      <c r="F361" s="8"/>
      <c r="G361" s="8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</row>
    <row r="362" spans="1:18" ht="14.4" thickBot="1" x14ac:dyDescent="0.35">
      <c r="A362" s="43"/>
      <c r="B362" s="6"/>
      <c r="C362" s="7"/>
      <c r="D362" s="7"/>
      <c r="E362" s="8"/>
      <c r="F362" s="8"/>
      <c r="G362" s="8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ht="13.8" thickBot="1" x14ac:dyDescent="0.3">
      <c r="A363" s="30"/>
      <c r="B363" s="2"/>
      <c r="C363" s="3"/>
      <c r="D363" s="3"/>
      <c r="E363" s="4"/>
      <c r="F363" s="4"/>
      <c r="G363" s="4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</row>
    <row r="364" spans="1:18" ht="13.8" thickBot="1" x14ac:dyDescent="0.3">
      <c r="A364" s="25"/>
      <c r="B364" s="44"/>
      <c r="C364" s="25"/>
      <c r="D364" s="28"/>
      <c r="E364" s="28"/>
      <c r="F364" s="28"/>
      <c r="G364" s="28"/>
      <c r="H364" s="28"/>
      <c r="I364" s="27"/>
      <c r="J364" s="29"/>
      <c r="K364" s="29"/>
      <c r="L364" s="29"/>
      <c r="M364" s="29"/>
      <c r="N364" s="28"/>
      <c r="O364" s="29"/>
      <c r="P364" s="29"/>
      <c r="Q364" s="28"/>
      <c r="R364" s="29"/>
    </row>
    <row r="365" spans="1:18" x14ac:dyDescent="0.25">
      <c r="A365" s="315"/>
      <c r="B365" s="288"/>
      <c r="C365" s="288"/>
      <c r="D365" s="288"/>
      <c r="E365" s="288"/>
      <c r="F365" s="288"/>
      <c r="G365" s="288"/>
      <c r="H365" s="288"/>
      <c r="I365" s="288"/>
      <c r="J365" s="288"/>
      <c r="K365" s="288"/>
      <c r="L365" s="288"/>
      <c r="M365" s="288"/>
      <c r="N365" s="288"/>
      <c r="O365" s="288"/>
      <c r="P365" s="288"/>
      <c r="Q365" s="288"/>
      <c r="R365" s="288"/>
    </row>
    <row r="366" spans="1:18" ht="13.8" thickBot="1" x14ac:dyDescent="0.3">
      <c r="A366" s="334"/>
      <c r="B366" s="335"/>
      <c r="C366" s="335"/>
      <c r="D366" s="335"/>
      <c r="E366" s="335"/>
      <c r="F366" s="335"/>
      <c r="G366" s="335"/>
      <c r="H366" s="335"/>
      <c r="I366" s="335"/>
      <c r="J366" s="335"/>
      <c r="K366" s="335"/>
      <c r="L366" s="335"/>
      <c r="M366" s="335"/>
      <c r="N366" s="335"/>
      <c r="O366" s="335"/>
      <c r="P366" s="335"/>
      <c r="Q366" s="335"/>
      <c r="R366" s="335"/>
    </row>
    <row r="367" spans="1:18" x14ac:dyDescent="0.25">
      <c r="A367" s="53"/>
      <c r="B367" s="15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x14ac:dyDescent="0.25">
      <c r="A368" s="53"/>
      <c r="B368" s="15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</row>
    <row r="369" spans="1:18" x14ac:dyDescent="0.25">
      <c r="A369" s="53"/>
      <c r="B369" s="15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x14ac:dyDescent="0.25">
      <c r="A370" s="16"/>
      <c r="B370" s="15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ht="13.8" thickBot="1" x14ac:dyDescent="0.3">
      <c r="A371" s="14"/>
      <c r="B371" s="15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3.8" thickBot="1" x14ac:dyDescent="0.3">
      <c r="A372" s="276"/>
      <c r="B372" s="47"/>
      <c r="C372" s="279"/>
      <c r="D372" s="281"/>
      <c r="E372" s="282"/>
      <c r="F372" s="283"/>
      <c r="G372" s="328"/>
      <c r="H372" s="301"/>
      <c r="I372" s="302"/>
      <c r="J372" s="302"/>
      <c r="K372" s="302"/>
      <c r="L372" s="346"/>
      <c r="M372" s="350"/>
      <c r="N372" s="305"/>
      <c r="O372" s="305"/>
      <c r="P372" s="305"/>
      <c r="Q372" s="305"/>
      <c r="R372" s="306"/>
    </row>
    <row r="373" spans="1:18" ht="13.8" thickBot="1" x14ac:dyDescent="0.3">
      <c r="A373" s="277"/>
      <c r="B373" s="47"/>
      <c r="C373" s="280"/>
      <c r="D373" s="284"/>
      <c r="E373" s="285"/>
      <c r="F373" s="286"/>
      <c r="G373" s="337"/>
      <c r="H373" s="347"/>
      <c r="I373" s="348"/>
      <c r="J373" s="348"/>
      <c r="K373" s="348"/>
      <c r="L373" s="349"/>
      <c r="M373" s="351"/>
      <c r="N373" s="352"/>
      <c r="O373" s="352"/>
      <c r="P373" s="352"/>
      <c r="Q373" s="352"/>
      <c r="R373" s="353"/>
    </row>
    <row r="374" spans="1:18" ht="13.8" thickBot="1" x14ac:dyDescent="0.3">
      <c r="A374" s="278"/>
      <c r="B374" s="17"/>
      <c r="C374" s="39"/>
      <c r="D374" s="294"/>
      <c r="E374" s="295"/>
      <c r="F374" s="296"/>
      <c r="G374" s="338"/>
      <c r="H374" s="354"/>
      <c r="I374" s="355"/>
      <c r="J374" s="355"/>
      <c r="K374" s="355"/>
      <c r="L374" s="356"/>
      <c r="M374" s="357"/>
      <c r="N374" s="358"/>
      <c r="O374" s="358"/>
      <c r="P374" s="358"/>
      <c r="Q374" s="358"/>
      <c r="R374" s="359"/>
    </row>
    <row r="375" spans="1:18" ht="13.8" thickBot="1" x14ac:dyDescent="0.3">
      <c r="A375" s="17"/>
      <c r="B375" s="17"/>
      <c r="C375" s="17"/>
      <c r="D375" s="45"/>
      <c r="E375" s="45"/>
      <c r="F375" s="46"/>
      <c r="G375" s="45"/>
      <c r="H375" s="66"/>
      <c r="I375" s="47"/>
      <c r="J375" s="46"/>
      <c r="K375" s="48"/>
      <c r="L375" s="46"/>
      <c r="M375" s="22"/>
      <c r="N375" s="23"/>
      <c r="O375" s="22"/>
      <c r="P375" s="22"/>
      <c r="Q375" s="24"/>
      <c r="R375" s="47"/>
    </row>
    <row r="376" spans="1:18" ht="13.8" thickBot="1" x14ac:dyDescent="0.3">
      <c r="A376" s="25"/>
      <c r="B376" s="57"/>
      <c r="C376" s="25"/>
      <c r="D376" s="26"/>
      <c r="E376" s="26"/>
      <c r="F376" s="26"/>
      <c r="G376" s="26"/>
      <c r="H376" s="26"/>
      <c r="I376" s="26"/>
      <c r="J376" s="26"/>
      <c r="K376" s="26"/>
      <c r="L376" s="26"/>
      <c r="M376" s="25"/>
      <c r="N376" s="25"/>
      <c r="O376" s="25"/>
      <c r="P376" s="25"/>
      <c r="Q376" s="26"/>
      <c r="R376" s="25"/>
    </row>
    <row r="377" spans="1:18" ht="13.8" thickBot="1" x14ac:dyDescent="0.3">
      <c r="A377" s="61"/>
      <c r="B377" s="59"/>
      <c r="C377" s="61"/>
      <c r="D377" s="28"/>
      <c r="E377" s="28"/>
      <c r="F377" s="29"/>
      <c r="G377" s="29"/>
      <c r="H377" s="29"/>
      <c r="I377" s="29"/>
      <c r="J377" s="29"/>
      <c r="K377" s="29"/>
      <c r="L377" s="29"/>
      <c r="M377" s="29"/>
      <c r="N377" s="28"/>
      <c r="O377" s="29"/>
      <c r="P377" s="29"/>
      <c r="Q377" s="29"/>
      <c r="R377" s="29"/>
    </row>
    <row r="378" spans="1:18" ht="13.8" thickBot="1" x14ac:dyDescent="0.3">
      <c r="A378" s="61"/>
      <c r="B378" s="59"/>
      <c r="C378" s="61"/>
      <c r="D378" s="28"/>
      <c r="E378" s="28"/>
      <c r="F378" s="29"/>
      <c r="G378" s="29"/>
      <c r="H378" s="29"/>
      <c r="I378" s="29"/>
      <c r="J378" s="29"/>
      <c r="K378" s="29"/>
      <c r="L378" s="29"/>
      <c r="M378" s="29"/>
      <c r="N378" s="28"/>
      <c r="O378" s="29"/>
      <c r="P378" s="29"/>
      <c r="Q378" s="29"/>
      <c r="R378" s="29"/>
    </row>
    <row r="379" spans="1:18" ht="13.8" thickBot="1" x14ac:dyDescent="0.3">
      <c r="A379" s="61"/>
      <c r="B379" s="59"/>
      <c r="C379" s="61"/>
      <c r="D379" s="28"/>
      <c r="E379" s="28"/>
      <c r="F379" s="28"/>
      <c r="G379" s="28"/>
      <c r="H379" s="27"/>
      <c r="I379" s="27"/>
      <c r="J379" s="29"/>
      <c r="K379" s="29"/>
      <c r="L379" s="27"/>
      <c r="M379" s="29"/>
      <c r="N379" s="28"/>
      <c r="O379" s="29"/>
      <c r="P379" s="29"/>
      <c r="Q379" s="27"/>
      <c r="R379" s="29"/>
    </row>
    <row r="380" spans="1:18" ht="13.8" thickBot="1" x14ac:dyDescent="0.3">
      <c r="A380" s="61"/>
      <c r="B380" s="59"/>
      <c r="C380" s="61"/>
      <c r="D380" s="28"/>
      <c r="E380" s="28"/>
      <c r="F380" s="29"/>
      <c r="G380" s="29"/>
      <c r="H380" s="29"/>
      <c r="I380" s="29"/>
      <c r="J380" s="29"/>
      <c r="K380" s="29"/>
      <c r="L380" s="29"/>
      <c r="M380" s="29"/>
      <c r="N380" s="28"/>
      <c r="O380" s="29"/>
      <c r="P380" s="29"/>
      <c r="Q380" s="29"/>
      <c r="R380" s="29"/>
    </row>
    <row r="381" spans="1:18" ht="13.8" thickBot="1" x14ac:dyDescent="0.3">
      <c r="A381" s="30"/>
      <c r="B381" s="31"/>
      <c r="C381" s="32"/>
      <c r="D381" s="33"/>
      <c r="E381" s="33"/>
      <c r="F381" s="34"/>
      <c r="G381" s="34"/>
      <c r="H381" s="34"/>
      <c r="I381" s="34"/>
      <c r="J381" s="34"/>
      <c r="K381" s="34"/>
      <c r="L381" s="34"/>
      <c r="M381" s="34"/>
      <c r="N381" s="33"/>
      <c r="O381" s="34"/>
      <c r="P381" s="34"/>
      <c r="Q381" s="34"/>
      <c r="R381" s="34"/>
    </row>
    <row r="382" spans="1:18" ht="13.8" thickBot="1" x14ac:dyDescent="0.3">
      <c r="A382" s="30"/>
      <c r="B382" s="31"/>
      <c r="C382" s="32"/>
      <c r="D382" s="33"/>
      <c r="E382" s="33"/>
      <c r="F382" s="34"/>
      <c r="G382" s="34"/>
      <c r="H382" s="34"/>
      <c r="I382" s="34"/>
      <c r="J382" s="34"/>
      <c r="K382" s="34"/>
      <c r="L382" s="34"/>
      <c r="M382" s="34"/>
      <c r="N382" s="33"/>
      <c r="O382" s="34"/>
      <c r="P382" s="34"/>
      <c r="Q382" s="34"/>
      <c r="R382" s="34"/>
    </row>
    <row r="383" spans="1:18" ht="13.8" thickBot="1" x14ac:dyDescent="0.3">
      <c r="A383" s="25"/>
      <c r="B383" s="35"/>
      <c r="C383" s="25"/>
      <c r="D383" s="26"/>
      <c r="E383" s="26"/>
      <c r="F383" s="26"/>
      <c r="G383" s="26"/>
      <c r="H383" s="26"/>
      <c r="I383" s="26"/>
      <c r="J383" s="26"/>
      <c r="K383" s="26"/>
      <c r="L383" s="26"/>
      <c r="M383" s="25"/>
      <c r="N383" s="25"/>
      <c r="O383" s="25"/>
      <c r="P383" s="25"/>
      <c r="Q383" s="26"/>
      <c r="R383" s="25"/>
    </row>
    <row r="384" spans="1:18" ht="13.8" thickBot="1" x14ac:dyDescent="0.3">
      <c r="A384" s="36"/>
      <c r="B384" s="37"/>
      <c r="C384" s="36"/>
      <c r="D384" s="38"/>
      <c r="E384" s="38"/>
      <c r="F384" s="38"/>
      <c r="G384" s="39"/>
      <c r="H384" s="38"/>
      <c r="I384" s="38"/>
      <c r="J384" s="39"/>
      <c r="K384" s="39"/>
      <c r="L384" s="39"/>
      <c r="M384" s="39"/>
      <c r="N384" s="38"/>
      <c r="O384" s="39"/>
      <c r="P384" s="39"/>
      <c r="Q384" s="40"/>
      <c r="R384" s="39"/>
    </row>
    <row r="385" spans="1:18" ht="13.8" thickBot="1" x14ac:dyDescent="0.3">
      <c r="A385" s="30"/>
      <c r="B385" s="2"/>
      <c r="C385" s="3"/>
      <c r="D385" s="3"/>
      <c r="E385" s="4"/>
      <c r="F385" s="4"/>
      <c r="G385" s="4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</row>
    <row r="386" spans="1:18" ht="13.8" thickBot="1" x14ac:dyDescent="0.3">
      <c r="A386" s="25"/>
      <c r="B386" s="63"/>
      <c r="C386" s="30"/>
      <c r="D386" s="33"/>
      <c r="E386" s="33"/>
      <c r="F386" s="33"/>
      <c r="G386" s="33"/>
      <c r="H386" s="33"/>
      <c r="I386" s="33"/>
      <c r="J386" s="33"/>
      <c r="K386" s="33"/>
      <c r="L386" s="33"/>
      <c r="M386" s="30"/>
      <c r="N386" s="30"/>
      <c r="O386" s="30"/>
      <c r="P386" s="30"/>
      <c r="Q386" s="33"/>
      <c r="R386" s="30"/>
    </row>
    <row r="387" spans="1:18" ht="13.8" thickBot="1" x14ac:dyDescent="0.3">
      <c r="A387" s="61"/>
      <c r="B387" s="59"/>
      <c r="C387" s="61"/>
      <c r="D387" s="33"/>
      <c r="E387" s="33"/>
      <c r="F387" s="34"/>
      <c r="G387" s="34"/>
      <c r="H387" s="34"/>
      <c r="I387" s="33"/>
      <c r="J387" s="34"/>
      <c r="K387" s="34"/>
      <c r="L387" s="34"/>
      <c r="M387" s="34"/>
      <c r="N387" s="33"/>
      <c r="O387" s="34"/>
      <c r="P387" s="34"/>
      <c r="Q387" s="33"/>
      <c r="R387" s="34"/>
    </row>
    <row r="388" spans="1:18" ht="13.8" thickBot="1" x14ac:dyDescent="0.3">
      <c r="A388" s="61"/>
      <c r="B388" s="59"/>
      <c r="C388" s="61"/>
      <c r="D388" s="33"/>
      <c r="E388" s="33"/>
      <c r="F388" s="34"/>
      <c r="G388" s="34"/>
      <c r="H388" s="33"/>
      <c r="I388" s="33"/>
      <c r="J388" s="34"/>
      <c r="K388" s="34"/>
      <c r="L388" s="32"/>
      <c r="M388" s="34"/>
      <c r="N388" s="33"/>
      <c r="O388" s="34"/>
      <c r="P388" s="34"/>
      <c r="Q388" s="33"/>
      <c r="R388" s="34"/>
    </row>
    <row r="389" spans="1:18" ht="13.8" thickBot="1" x14ac:dyDescent="0.3">
      <c r="A389" s="61"/>
      <c r="B389" s="59"/>
      <c r="C389" s="61"/>
      <c r="D389" s="33"/>
      <c r="E389" s="33"/>
      <c r="F389" s="34"/>
      <c r="G389" s="34"/>
      <c r="H389" s="33"/>
      <c r="I389" s="33"/>
      <c r="J389" s="34"/>
      <c r="K389" s="34"/>
      <c r="L389" s="34"/>
      <c r="M389" s="34"/>
      <c r="N389" s="33"/>
      <c r="O389" s="34"/>
      <c r="P389" s="34"/>
      <c r="Q389" s="33"/>
      <c r="R389" s="34"/>
    </row>
    <row r="390" spans="1:18" ht="13.8" thickBot="1" x14ac:dyDescent="0.3">
      <c r="A390" s="61"/>
      <c r="B390" s="59"/>
      <c r="C390" s="61"/>
      <c r="D390" s="33"/>
      <c r="E390" s="33"/>
      <c r="F390" s="33"/>
      <c r="G390" s="33"/>
      <c r="H390" s="33"/>
      <c r="I390" s="33"/>
      <c r="J390" s="34"/>
      <c r="K390" s="34"/>
      <c r="L390" s="34"/>
      <c r="M390" s="34"/>
      <c r="N390" s="33"/>
      <c r="O390" s="34"/>
      <c r="P390" s="34"/>
      <c r="Q390" s="33"/>
      <c r="R390" s="34"/>
    </row>
    <row r="391" spans="1:18" ht="13.8" thickBot="1" x14ac:dyDescent="0.3">
      <c r="A391" s="61"/>
      <c r="B391" s="59"/>
      <c r="C391" s="61"/>
      <c r="D391" s="33"/>
      <c r="E391" s="33"/>
      <c r="F391" s="33"/>
      <c r="G391" s="34"/>
      <c r="H391" s="33"/>
      <c r="I391" s="33"/>
      <c r="J391" s="34"/>
      <c r="K391" s="34"/>
      <c r="L391" s="34"/>
      <c r="M391" s="34"/>
      <c r="N391" s="33"/>
      <c r="O391" s="34"/>
      <c r="P391" s="34"/>
      <c r="Q391" s="33"/>
      <c r="R391" s="34"/>
    </row>
    <row r="392" spans="1:18" ht="13.8" thickBot="1" x14ac:dyDescent="0.3">
      <c r="A392" s="73"/>
      <c r="B392" s="59"/>
      <c r="C392" s="61"/>
      <c r="D392" s="33"/>
      <c r="E392" s="33"/>
      <c r="F392" s="33"/>
      <c r="G392" s="33"/>
      <c r="H392" s="33"/>
      <c r="I392" s="33"/>
      <c r="J392" s="34"/>
      <c r="K392" s="34"/>
      <c r="L392" s="34"/>
      <c r="M392" s="34"/>
      <c r="N392" s="33"/>
      <c r="O392" s="34"/>
      <c r="P392" s="34"/>
      <c r="Q392" s="33"/>
      <c r="R392" s="34"/>
    </row>
    <row r="393" spans="1:18" ht="13.8" thickBot="1" x14ac:dyDescent="0.3">
      <c r="A393" s="73"/>
      <c r="B393" s="59"/>
      <c r="C393" s="61"/>
      <c r="D393" s="33"/>
      <c r="E393" s="33"/>
      <c r="F393" s="33"/>
      <c r="G393" s="34"/>
      <c r="H393" s="33"/>
      <c r="I393" s="33"/>
      <c r="J393" s="34"/>
      <c r="K393" s="34"/>
      <c r="L393" s="34"/>
      <c r="M393" s="34"/>
      <c r="N393" s="33"/>
      <c r="O393" s="34"/>
      <c r="P393" s="34"/>
      <c r="Q393" s="33"/>
      <c r="R393" s="34"/>
    </row>
    <row r="394" spans="1:18" ht="13.8" thickBot="1" x14ac:dyDescent="0.3">
      <c r="A394" s="25"/>
      <c r="B394" s="41"/>
      <c r="C394" s="30"/>
      <c r="D394" s="33"/>
      <c r="E394" s="33"/>
      <c r="F394" s="33"/>
      <c r="G394" s="33"/>
      <c r="H394" s="33"/>
      <c r="I394" s="33"/>
      <c r="J394" s="33"/>
      <c r="K394" s="33"/>
      <c r="L394" s="33"/>
      <c r="M394" s="30"/>
      <c r="N394" s="30"/>
      <c r="O394" s="30"/>
      <c r="P394" s="30"/>
      <c r="Q394" s="33"/>
      <c r="R394" s="30"/>
    </row>
    <row r="395" spans="1:18" ht="13.8" thickBot="1" x14ac:dyDescent="0.3">
      <c r="A395" s="30"/>
      <c r="B395" s="41"/>
      <c r="C395" s="30"/>
      <c r="D395" s="33"/>
      <c r="E395" s="33"/>
      <c r="F395" s="33"/>
      <c r="G395" s="33"/>
      <c r="H395" s="33"/>
      <c r="I395" s="33"/>
      <c r="J395" s="33"/>
      <c r="K395" s="33"/>
      <c r="L395" s="33"/>
      <c r="M395" s="30"/>
      <c r="N395" s="30"/>
      <c r="O395" s="30"/>
      <c r="P395" s="30"/>
      <c r="Q395" s="33"/>
      <c r="R395" s="30"/>
    </row>
    <row r="396" spans="1:18" ht="13.8" thickBot="1" x14ac:dyDescent="0.3">
      <c r="A396" s="30"/>
      <c r="B396" s="41"/>
      <c r="C396" s="30"/>
      <c r="D396" s="33"/>
      <c r="E396" s="33"/>
      <c r="F396" s="33"/>
      <c r="G396" s="33"/>
      <c r="H396" s="33"/>
      <c r="I396" s="33"/>
      <c r="J396" s="33"/>
      <c r="K396" s="33"/>
      <c r="L396" s="33"/>
      <c r="M396" s="30"/>
      <c r="N396" s="30"/>
      <c r="O396" s="30"/>
      <c r="P396" s="30"/>
      <c r="Q396" s="33"/>
      <c r="R396" s="30"/>
    </row>
    <row r="397" spans="1:18" ht="13.8" thickBot="1" x14ac:dyDescent="0.3">
      <c r="A397" s="25"/>
      <c r="B397" s="41"/>
      <c r="C397" s="30"/>
      <c r="D397" s="33"/>
      <c r="E397" s="33"/>
      <c r="F397" s="33"/>
      <c r="G397" s="33"/>
      <c r="H397" s="33"/>
      <c r="I397" s="33"/>
      <c r="J397" s="33"/>
      <c r="K397" s="33"/>
      <c r="L397" s="33"/>
      <c r="M397" s="30"/>
      <c r="N397" s="30"/>
      <c r="O397" s="30"/>
      <c r="P397" s="30"/>
      <c r="Q397" s="33"/>
      <c r="R397" s="30"/>
    </row>
    <row r="398" spans="1:18" ht="13.8" thickBot="1" x14ac:dyDescent="0.3">
      <c r="A398" s="25"/>
      <c r="B398" s="41"/>
      <c r="C398" s="30"/>
      <c r="D398" s="33"/>
      <c r="E398" s="33"/>
      <c r="F398" s="34"/>
      <c r="G398" s="32"/>
      <c r="H398" s="32"/>
      <c r="I398" s="32"/>
      <c r="J398" s="32"/>
      <c r="K398" s="32"/>
      <c r="L398" s="32"/>
      <c r="M398" s="34"/>
      <c r="N398" s="33"/>
      <c r="O398" s="34"/>
      <c r="P398" s="32"/>
      <c r="Q398" s="32"/>
      <c r="R398" s="32"/>
    </row>
    <row r="399" spans="1:18" ht="14.4" thickBot="1" x14ac:dyDescent="0.35">
      <c r="A399" s="42"/>
      <c r="B399" s="6"/>
      <c r="C399" s="7"/>
      <c r="D399" s="7"/>
      <c r="E399" s="8"/>
      <c r="F399" s="8"/>
      <c r="G399" s="8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</row>
    <row r="400" spans="1:18" ht="14.4" thickBot="1" x14ac:dyDescent="0.35">
      <c r="A400" s="43"/>
      <c r="B400" s="6"/>
      <c r="C400" s="7"/>
      <c r="D400" s="7"/>
      <c r="E400" s="8"/>
      <c r="F400" s="8"/>
      <c r="G400" s="8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</row>
    <row r="401" spans="1:18" ht="13.8" thickBot="1" x14ac:dyDescent="0.3">
      <c r="A401" s="30"/>
      <c r="B401" s="2"/>
      <c r="C401" s="3"/>
      <c r="D401" s="3"/>
      <c r="E401" s="4"/>
      <c r="F401" s="4"/>
      <c r="G401" s="4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</row>
    <row r="402" spans="1:18" ht="13.8" thickBot="1" x14ac:dyDescent="0.3">
      <c r="A402" s="25"/>
      <c r="B402" s="44"/>
      <c r="C402" s="25"/>
      <c r="D402" s="28"/>
      <c r="E402" s="28"/>
      <c r="F402" s="28"/>
      <c r="G402" s="28"/>
      <c r="H402" s="28"/>
      <c r="I402" s="27"/>
      <c r="J402" s="29"/>
      <c r="K402" s="29"/>
      <c r="L402" s="29"/>
      <c r="M402" s="29"/>
      <c r="N402" s="28"/>
      <c r="O402" s="29"/>
      <c r="P402" s="29"/>
      <c r="Q402" s="28"/>
      <c r="R402" s="29"/>
    </row>
    <row r="403" spans="1:18" x14ac:dyDescent="0.25">
      <c r="A403" s="315"/>
      <c r="B403" s="288"/>
      <c r="C403" s="288"/>
      <c r="D403" s="288"/>
      <c r="E403" s="288"/>
      <c r="F403" s="288"/>
      <c r="G403" s="288"/>
      <c r="H403" s="288"/>
      <c r="I403" s="288"/>
      <c r="J403" s="288"/>
      <c r="K403" s="288"/>
      <c r="L403" s="288"/>
      <c r="M403" s="288"/>
      <c r="N403" s="288"/>
      <c r="O403" s="288"/>
      <c r="P403" s="288"/>
      <c r="Q403" s="288"/>
      <c r="R403" s="288"/>
    </row>
    <row r="404" spans="1:18" x14ac:dyDescent="0.25">
      <c r="A404" s="316"/>
      <c r="B404" s="289"/>
      <c r="C404" s="289"/>
      <c r="D404" s="289"/>
      <c r="E404" s="289"/>
      <c r="F404" s="289"/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289"/>
    </row>
    <row r="405" spans="1:18" x14ac:dyDescent="0.25">
      <c r="A405" s="53"/>
      <c r="B405" s="15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</row>
    <row r="406" spans="1:18" x14ac:dyDescent="0.25">
      <c r="A406" s="53"/>
      <c r="B406" s="15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</row>
    <row r="407" spans="1:18" x14ac:dyDescent="0.25">
      <c r="A407" s="53"/>
      <c r="B407" s="15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</row>
    <row r="408" spans="1:18" x14ac:dyDescent="0.25">
      <c r="A408" s="16"/>
      <c r="B408" s="15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</row>
    <row r="409" spans="1:18" ht="13.8" thickBot="1" x14ac:dyDescent="0.3">
      <c r="A409" s="14"/>
      <c r="B409" s="15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</row>
    <row r="410" spans="1:18" ht="13.8" thickBot="1" x14ac:dyDescent="0.3">
      <c r="A410" s="276"/>
      <c r="B410" s="47"/>
      <c r="C410" s="279"/>
      <c r="D410" s="281"/>
      <c r="E410" s="282"/>
      <c r="F410" s="283"/>
      <c r="G410" s="328"/>
      <c r="H410" s="301"/>
      <c r="I410" s="302"/>
      <c r="J410" s="302"/>
      <c r="K410" s="302"/>
      <c r="L410" s="346"/>
      <c r="M410" s="350"/>
      <c r="N410" s="305"/>
      <c r="O410" s="305"/>
      <c r="P410" s="305"/>
      <c r="Q410" s="305"/>
      <c r="R410" s="306"/>
    </row>
    <row r="411" spans="1:18" ht="13.8" thickBot="1" x14ac:dyDescent="0.3">
      <c r="A411" s="277"/>
      <c r="B411" s="47"/>
      <c r="C411" s="280"/>
      <c r="D411" s="284"/>
      <c r="E411" s="285"/>
      <c r="F411" s="286"/>
      <c r="G411" s="337"/>
      <c r="H411" s="347"/>
      <c r="I411" s="348"/>
      <c r="J411" s="348"/>
      <c r="K411" s="348"/>
      <c r="L411" s="349"/>
      <c r="M411" s="351"/>
      <c r="N411" s="352"/>
      <c r="O411" s="352"/>
      <c r="P411" s="352"/>
      <c r="Q411" s="352"/>
      <c r="R411" s="353"/>
    </row>
    <row r="412" spans="1:18" ht="13.8" thickBot="1" x14ac:dyDescent="0.3">
      <c r="A412" s="278"/>
      <c r="B412" s="17"/>
      <c r="C412" s="39"/>
      <c r="D412" s="294"/>
      <c r="E412" s="295"/>
      <c r="F412" s="296"/>
      <c r="G412" s="338"/>
      <c r="H412" s="354"/>
      <c r="I412" s="355"/>
      <c r="J412" s="355"/>
      <c r="K412" s="355"/>
      <c r="L412" s="356"/>
      <c r="M412" s="357"/>
      <c r="N412" s="358"/>
      <c r="O412" s="358"/>
      <c r="P412" s="358"/>
      <c r="Q412" s="358"/>
      <c r="R412" s="359"/>
    </row>
    <row r="413" spans="1:18" ht="13.8" thickBot="1" x14ac:dyDescent="0.3">
      <c r="A413" s="17"/>
      <c r="B413" s="17"/>
      <c r="C413" s="17"/>
      <c r="D413" s="45"/>
      <c r="E413" s="45"/>
      <c r="F413" s="46"/>
      <c r="G413" s="45"/>
      <c r="H413" s="66"/>
      <c r="I413" s="47"/>
      <c r="J413" s="46"/>
      <c r="K413" s="48"/>
      <c r="L413" s="46"/>
      <c r="M413" s="22"/>
      <c r="N413" s="23"/>
      <c r="O413" s="22"/>
      <c r="P413" s="22"/>
      <c r="Q413" s="24"/>
      <c r="R413" s="47"/>
    </row>
    <row r="414" spans="1:18" ht="13.8" thickBot="1" x14ac:dyDescent="0.3">
      <c r="A414" s="25"/>
      <c r="B414" s="57"/>
      <c r="C414" s="25"/>
      <c r="D414" s="26"/>
      <c r="E414" s="26"/>
      <c r="F414" s="26"/>
      <c r="G414" s="26"/>
      <c r="H414" s="26"/>
      <c r="I414" s="26"/>
      <c r="J414" s="26"/>
      <c r="K414" s="26"/>
      <c r="L414" s="26"/>
      <c r="M414" s="25"/>
      <c r="N414" s="25"/>
      <c r="O414" s="25"/>
      <c r="P414" s="25"/>
      <c r="Q414" s="26"/>
      <c r="R414" s="25"/>
    </row>
    <row r="415" spans="1:18" ht="13.8" thickBot="1" x14ac:dyDescent="0.3">
      <c r="A415" s="73"/>
      <c r="B415" s="59"/>
      <c r="C415" s="61"/>
      <c r="D415" s="28"/>
      <c r="E415" s="28"/>
      <c r="F415" s="29"/>
      <c r="G415" s="29"/>
      <c r="H415" s="29"/>
      <c r="I415" s="29"/>
      <c r="J415" s="29"/>
      <c r="K415" s="29"/>
      <c r="L415" s="29"/>
      <c r="M415" s="29"/>
      <c r="N415" s="28"/>
      <c r="O415" s="29"/>
      <c r="P415" s="29"/>
      <c r="Q415" s="29"/>
      <c r="R415" s="29"/>
    </row>
    <row r="416" spans="1:18" ht="13.8" thickBot="1" x14ac:dyDescent="0.3">
      <c r="A416" s="73"/>
      <c r="B416" s="59"/>
      <c r="C416" s="62"/>
      <c r="D416" s="28"/>
      <c r="E416" s="28"/>
      <c r="F416" s="29"/>
      <c r="G416" s="29"/>
      <c r="H416" s="29"/>
      <c r="I416" s="29"/>
      <c r="J416" s="29"/>
      <c r="K416" s="29"/>
      <c r="L416" s="29"/>
      <c r="M416" s="29"/>
      <c r="N416" s="28"/>
      <c r="O416" s="29"/>
      <c r="P416" s="29"/>
      <c r="Q416" s="29"/>
      <c r="R416" s="29"/>
    </row>
    <row r="417" spans="1:18" ht="13.8" thickBot="1" x14ac:dyDescent="0.3">
      <c r="A417" s="73"/>
      <c r="B417" s="59"/>
      <c r="C417" s="61"/>
      <c r="D417" s="28"/>
      <c r="E417" s="28"/>
      <c r="F417" s="28"/>
      <c r="G417" s="28"/>
      <c r="H417" s="27"/>
      <c r="I417" s="27"/>
      <c r="J417" s="29"/>
      <c r="K417" s="29"/>
      <c r="L417" s="27"/>
      <c r="M417" s="29"/>
      <c r="N417" s="28"/>
      <c r="O417" s="29"/>
      <c r="P417" s="29"/>
      <c r="Q417" s="27"/>
      <c r="R417" s="29"/>
    </row>
    <row r="418" spans="1:18" ht="13.8" thickBot="1" x14ac:dyDescent="0.3">
      <c r="A418" s="73"/>
      <c r="B418" s="77"/>
      <c r="C418" s="61"/>
      <c r="D418" s="28"/>
      <c r="E418" s="28"/>
      <c r="F418" s="29"/>
      <c r="G418" s="29"/>
      <c r="H418" s="29"/>
      <c r="I418" s="29"/>
      <c r="J418" s="29"/>
      <c r="K418" s="29"/>
      <c r="L418" s="29"/>
      <c r="M418" s="29"/>
      <c r="N418" s="28"/>
      <c r="O418" s="29"/>
      <c r="P418" s="29"/>
      <c r="Q418" s="29"/>
      <c r="R418" s="29"/>
    </row>
    <row r="419" spans="1:18" ht="13.8" thickBot="1" x14ac:dyDescent="0.3">
      <c r="A419" s="73"/>
      <c r="B419" s="77"/>
      <c r="C419" s="61"/>
      <c r="D419" s="33"/>
      <c r="E419" s="33"/>
      <c r="F419" s="34"/>
      <c r="G419" s="34"/>
      <c r="H419" s="34"/>
      <c r="I419" s="34"/>
      <c r="J419" s="34"/>
      <c r="K419" s="34"/>
      <c r="L419" s="34"/>
      <c r="M419" s="34"/>
      <c r="N419" s="33"/>
      <c r="O419" s="34"/>
      <c r="P419" s="34"/>
      <c r="Q419" s="34"/>
      <c r="R419" s="34"/>
    </row>
    <row r="420" spans="1:18" ht="13.8" thickBot="1" x14ac:dyDescent="0.3">
      <c r="A420" s="30"/>
      <c r="B420" s="31"/>
      <c r="C420" s="32"/>
      <c r="D420" s="33"/>
      <c r="E420" s="33"/>
      <c r="F420" s="34"/>
      <c r="G420" s="34"/>
      <c r="H420" s="34"/>
      <c r="I420" s="34"/>
      <c r="J420" s="34"/>
      <c r="K420" s="34"/>
      <c r="L420" s="34"/>
      <c r="M420" s="34"/>
      <c r="N420" s="33"/>
      <c r="O420" s="34"/>
      <c r="P420" s="34"/>
      <c r="Q420" s="34"/>
      <c r="R420" s="34"/>
    </row>
    <row r="421" spans="1:18" ht="13.8" thickBot="1" x14ac:dyDescent="0.3">
      <c r="A421" s="25"/>
      <c r="B421" s="35"/>
      <c r="C421" s="25"/>
      <c r="D421" s="26"/>
      <c r="E421" s="26"/>
      <c r="F421" s="26"/>
      <c r="G421" s="26"/>
      <c r="H421" s="26"/>
      <c r="I421" s="26"/>
      <c r="J421" s="26"/>
      <c r="K421" s="26"/>
      <c r="L421" s="26"/>
      <c r="M421" s="25"/>
      <c r="N421" s="25"/>
      <c r="O421" s="25"/>
      <c r="P421" s="25"/>
      <c r="Q421" s="26"/>
      <c r="R421" s="25"/>
    </row>
    <row r="422" spans="1:18" ht="13.8" thickBot="1" x14ac:dyDescent="0.3">
      <c r="A422" s="36"/>
      <c r="B422" s="37"/>
      <c r="C422" s="36"/>
      <c r="D422" s="38"/>
      <c r="E422" s="38"/>
      <c r="F422" s="38"/>
      <c r="G422" s="39"/>
      <c r="H422" s="38"/>
      <c r="I422" s="38"/>
      <c r="J422" s="39"/>
      <c r="K422" s="39"/>
      <c r="L422" s="39"/>
      <c r="M422" s="39"/>
      <c r="N422" s="38"/>
      <c r="O422" s="39"/>
      <c r="P422" s="39"/>
      <c r="Q422" s="40"/>
      <c r="R422" s="39"/>
    </row>
    <row r="423" spans="1:18" ht="13.8" thickBot="1" x14ac:dyDescent="0.3">
      <c r="A423" s="30"/>
      <c r="B423" s="2"/>
      <c r="C423" s="3"/>
      <c r="D423" s="3"/>
      <c r="E423" s="4"/>
      <c r="F423" s="4"/>
      <c r="G423" s="4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</row>
    <row r="424" spans="1:18" ht="13.8" thickBot="1" x14ac:dyDescent="0.3">
      <c r="A424" s="25"/>
      <c r="B424" s="63"/>
      <c r="C424" s="30"/>
      <c r="D424" s="33"/>
      <c r="E424" s="33"/>
      <c r="F424" s="33"/>
      <c r="G424" s="33"/>
      <c r="H424" s="33"/>
      <c r="I424" s="33"/>
      <c r="J424" s="33"/>
      <c r="K424" s="33"/>
      <c r="L424" s="33"/>
      <c r="M424" s="30"/>
      <c r="N424" s="30"/>
      <c r="O424" s="30"/>
      <c r="P424" s="30"/>
      <c r="Q424" s="33"/>
      <c r="R424" s="30"/>
    </row>
    <row r="425" spans="1:18" ht="13.8" thickBot="1" x14ac:dyDescent="0.3">
      <c r="A425" s="73"/>
      <c r="B425" s="59"/>
      <c r="C425" s="61"/>
      <c r="D425" s="33"/>
      <c r="E425" s="33"/>
      <c r="F425" s="34"/>
      <c r="G425" s="34"/>
      <c r="H425" s="34"/>
      <c r="I425" s="33"/>
      <c r="J425" s="34"/>
      <c r="K425" s="34"/>
      <c r="L425" s="34"/>
      <c r="M425" s="34"/>
      <c r="N425" s="33"/>
      <c r="O425" s="34"/>
      <c r="P425" s="34"/>
      <c r="Q425" s="33"/>
      <c r="R425" s="34"/>
    </row>
    <row r="426" spans="1:18" ht="13.8" thickBot="1" x14ac:dyDescent="0.3">
      <c r="A426" s="73"/>
      <c r="B426" s="59"/>
      <c r="C426" s="61"/>
      <c r="D426" s="33"/>
      <c r="E426" s="33"/>
      <c r="F426" s="34"/>
      <c r="G426" s="34"/>
      <c r="H426" s="33"/>
      <c r="I426" s="33"/>
      <c r="J426" s="34"/>
      <c r="K426" s="34"/>
      <c r="L426" s="32"/>
      <c r="M426" s="34"/>
      <c r="N426" s="33"/>
      <c r="O426" s="34"/>
      <c r="P426" s="34"/>
      <c r="Q426" s="33"/>
      <c r="R426" s="34"/>
    </row>
    <row r="427" spans="1:18" ht="13.8" thickBot="1" x14ac:dyDescent="0.3">
      <c r="A427" s="73"/>
      <c r="B427" s="59"/>
      <c r="C427" s="61"/>
      <c r="D427" s="33"/>
      <c r="E427" s="33"/>
      <c r="F427" s="34"/>
      <c r="G427" s="34"/>
      <c r="H427" s="33"/>
      <c r="I427" s="33"/>
      <c r="J427" s="34"/>
      <c r="K427" s="34"/>
      <c r="L427" s="34"/>
      <c r="M427" s="34"/>
      <c r="N427" s="33"/>
      <c r="O427" s="34"/>
      <c r="P427" s="34"/>
      <c r="Q427" s="33"/>
      <c r="R427" s="34"/>
    </row>
    <row r="428" spans="1:18" ht="13.8" thickBot="1" x14ac:dyDescent="0.3">
      <c r="A428" s="73"/>
      <c r="B428" s="59"/>
      <c r="C428" s="61"/>
      <c r="D428" s="33"/>
      <c r="E428" s="33"/>
      <c r="F428" s="33"/>
      <c r="G428" s="33"/>
      <c r="H428" s="33"/>
      <c r="I428" s="33"/>
      <c r="J428" s="34"/>
      <c r="K428" s="34"/>
      <c r="L428" s="34"/>
      <c r="M428" s="34"/>
      <c r="N428" s="33"/>
      <c r="O428" s="34"/>
      <c r="P428" s="34"/>
      <c r="Q428" s="33"/>
      <c r="R428" s="34"/>
    </row>
    <row r="429" spans="1:18" ht="13.8" thickBot="1" x14ac:dyDescent="0.3">
      <c r="A429" s="73"/>
      <c r="B429" s="59"/>
      <c r="C429" s="61"/>
      <c r="D429" s="33"/>
      <c r="E429" s="33"/>
      <c r="F429" s="33"/>
      <c r="G429" s="34"/>
      <c r="H429" s="33"/>
      <c r="I429" s="33"/>
      <c r="J429" s="34"/>
      <c r="K429" s="34"/>
      <c r="L429" s="34"/>
      <c r="M429" s="34"/>
      <c r="N429" s="33"/>
      <c r="O429" s="34"/>
      <c r="P429" s="34"/>
      <c r="Q429" s="33"/>
      <c r="R429" s="34"/>
    </row>
    <row r="430" spans="1:18" ht="13.8" thickBot="1" x14ac:dyDescent="0.3">
      <c r="A430" s="73"/>
      <c r="B430" s="59"/>
      <c r="C430" s="61"/>
      <c r="D430" s="33"/>
      <c r="E430" s="33"/>
      <c r="F430" s="33"/>
      <c r="G430" s="33"/>
      <c r="H430" s="33"/>
      <c r="I430" s="33"/>
      <c r="J430" s="34"/>
      <c r="K430" s="34"/>
      <c r="L430" s="34"/>
      <c r="M430" s="34"/>
      <c r="N430" s="33"/>
      <c r="O430" s="34"/>
      <c r="P430" s="34"/>
      <c r="Q430" s="33"/>
      <c r="R430" s="34"/>
    </row>
    <row r="431" spans="1:18" ht="13.8" thickBot="1" x14ac:dyDescent="0.3">
      <c r="A431" s="73"/>
      <c r="B431" s="59"/>
      <c r="C431" s="61"/>
      <c r="D431" s="33"/>
      <c r="E431" s="33"/>
      <c r="F431" s="33"/>
      <c r="G431" s="34"/>
      <c r="H431" s="33"/>
      <c r="I431" s="33"/>
      <c r="J431" s="34"/>
      <c r="K431" s="34"/>
      <c r="L431" s="34"/>
      <c r="M431" s="34"/>
      <c r="N431" s="33"/>
      <c r="O431" s="34"/>
      <c r="P431" s="34"/>
      <c r="Q431" s="33"/>
      <c r="R431" s="34"/>
    </row>
    <row r="432" spans="1:18" ht="13.8" thickBot="1" x14ac:dyDescent="0.3">
      <c r="A432" s="25"/>
      <c r="B432" s="41"/>
      <c r="C432" s="30"/>
      <c r="D432" s="33"/>
      <c r="E432" s="33"/>
      <c r="F432" s="33"/>
      <c r="G432" s="33"/>
      <c r="H432" s="33"/>
      <c r="I432" s="33"/>
      <c r="J432" s="33"/>
      <c r="K432" s="33"/>
      <c r="L432" s="33"/>
      <c r="M432" s="30"/>
      <c r="N432" s="30"/>
      <c r="O432" s="30"/>
      <c r="P432" s="30"/>
      <c r="Q432" s="33"/>
      <c r="R432" s="30"/>
    </row>
    <row r="433" spans="1:18" ht="13.8" thickBot="1" x14ac:dyDescent="0.3">
      <c r="A433" s="30"/>
      <c r="B433" s="41"/>
      <c r="C433" s="30"/>
      <c r="D433" s="33"/>
      <c r="E433" s="33"/>
      <c r="F433" s="33"/>
      <c r="G433" s="33"/>
      <c r="H433" s="33"/>
      <c r="I433" s="33"/>
      <c r="J433" s="33"/>
      <c r="K433" s="33"/>
      <c r="L433" s="33"/>
      <c r="M433" s="30"/>
      <c r="N433" s="30"/>
      <c r="O433" s="30"/>
      <c r="P433" s="30"/>
      <c r="Q433" s="33"/>
      <c r="R433" s="30"/>
    </row>
    <row r="434" spans="1:18" ht="13.8" thickBot="1" x14ac:dyDescent="0.3">
      <c r="A434" s="30"/>
      <c r="B434" s="41"/>
      <c r="C434" s="30"/>
      <c r="D434" s="33"/>
      <c r="E434" s="33"/>
      <c r="F434" s="33"/>
      <c r="G434" s="33"/>
      <c r="H434" s="33"/>
      <c r="I434" s="33"/>
      <c r="J434" s="33"/>
      <c r="K434" s="33"/>
      <c r="L434" s="33"/>
      <c r="M434" s="30"/>
      <c r="N434" s="30"/>
      <c r="O434" s="30"/>
      <c r="P434" s="30"/>
      <c r="Q434" s="33"/>
      <c r="R434" s="30"/>
    </row>
    <row r="435" spans="1:18" ht="13.8" thickBot="1" x14ac:dyDescent="0.3">
      <c r="A435" s="25"/>
      <c r="B435" s="41"/>
      <c r="C435" s="30"/>
      <c r="D435" s="33"/>
      <c r="E435" s="33"/>
      <c r="F435" s="33"/>
      <c r="G435" s="33"/>
      <c r="H435" s="33"/>
      <c r="I435" s="33"/>
      <c r="J435" s="33"/>
      <c r="K435" s="33"/>
      <c r="L435" s="33"/>
      <c r="M435" s="30"/>
      <c r="N435" s="30"/>
      <c r="O435" s="30"/>
      <c r="P435" s="30"/>
      <c r="Q435" s="33"/>
      <c r="R435" s="30"/>
    </row>
    <row r="436" spans="1:18" ht="13.8" thickBot="1" x14ac:dyDescent="0.3">
      <c r="A436" s="25"/>
      <c r="B436" s="41"/>
      <c r="C436" s="30"/>
      <c r="D436" s="33"/>
      <c r="E436" s="33"/>
      <c r="F436" s="34"/>
      <c r="G436" s="32"/>
      <c r="H436" s="32"/>
      <c r="I436" s="32"/>
      <c r="J436" s="32"/>
      <c r="K436" s="32"/>
      <c r="L436" s="32"/>
      <c r="M436" s="34"/>
      <c r="N436" s="33"/>
      <c r="O436" s="34"/>
      <c r="P436" s="32"/>
      <c r="Q436" s="32"/>
      <c r="R436" s="32"/>
    </row>
    <row r="437" spans="1:18" ht="14.4" thickBot="1" x14ac:dyDescent="0.35">
      <c r="A437" s="42"/>
      <c r="B437" s="6"/>
      <c r="C437" s="7"/>
      <c r="D437" s="7"/>
      <c r="E437" s="8"/>
      <c r="F437" s="8"/>
      <c r="G437" s="8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</row>
    <row r="438" spans="1:18" ht="14.4" thickBot="1" x14ac:dyDescent="0.35">
      <c r="A438" s="43"/>
      <c r="B438" s="6"/>
      <c r="C438" s="7"/>
      <c r="D438" s="7"/>
      <c r="E438" s="8"/>
      <c r="F438" s="8"/>
      <c r="G438" s="8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</row>
    <row r="439" spans="1:18" ht="13.8" thickBot="1" x14ac:dyDescent="0.3">
      <c r="A439" s="30"/>
      <c r="B439" s="2"/>
      <c r="C439" s="3"/>
      <c r="D439" s="3"/>
      <c r="E439" s="4"/>
      <c r="F439" s="4"/>
      <c r="G439" s="4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</row>
    <row r="440" spans="1:18" ht="13.8" thickBot="1" x14ac:dyDescent="0.3">
      <c r="A440" s="25"/>
      <c r="B440" s="44"/>
      <c r="C440" s="25"/>
      <c r="D440" s="28"/>
      <c r="E440" s="28"/>
      <c r="F440" s="28"/>
      <c r="G440" s="28"/>
      <c r="H440" s="28"/>
      <c r="I440" s="27"/>
      <c r="J440" s="29"/>
      <c r="K440" s="29"/>
      <c r="L440" s="29"/>
      <c r="M440" s="29"/>
      <c r="N440" s="28"/>
      <c r="O440" s="29"/>
      <c r="P440" s="29"/>
      <c r="Q440" s="28"/>
      <c r="R440" s="29"/>
    </row>
    <row r="441" spans="1:18" x14ac:dyDescent="0.25">
      <c r="A441" s="315"/>
      <c r="B441" s="288"/>
      <c r="C441" s="288"/>
      <c r="D441" s="288"/>
      <c r="E441" s="288"/>
      <c r="F441" s="288"/>
      <c r="G441" s="288"/>
      <c r="H441" s="288"/>
      <c r="I441" s="288"/>
      <c r="J441" s="288"/>
      <c r="K441" s="288"/>
      <c r="L441" s="288"/>
      <c r="M441" s="288"/>
      <c r="N441" s="288"/>
      <c r="O441" s="288"/>
      <c r="P441" s="288"/>
      <c r="Q441" s="288"/>
      <c r="R441" s="288"/>
    </row>
    <row r="442" spans="1:18" x14ac:dyDescent="0.25">
      <c r="A442" s="316"/>
      <c r="B442" s="289"/>
      <c r="C442" s="289"/>
      <c r="D442" s="289"/>
      <c r="E442" s="289"/>
      <c r="F442" s="289"/>
      <c r="G442" s="289"/>
      <c r="H442" s="289"/>
      <c r="I442" s="289"/>
      <c r="J442" s="289"/>
      <c r="K442" s="289"/>
      <c r="L442" s="289"/>
      <c r="M442" s="289"/>
      <c r="N442" s="289"/>
      <c r="O442" s="289"/>
      <c r="P442" s="289"/>
      <c r="Q442" s="289"/>
      <c r="R442" s="289"/>
    </row>
    <row r="443" spans="1:18" x14ac:dyDescent="0.25">
      <c r="A443" s="53"/>
      <c r="B443" s="15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</row>
    <row r="444" spans="1:18" x14ac:dyDescent="0.25">
      <c r="A444" s="53"/>
      <c r="B444" s="15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</row>
    <row r="445" spans="1:18" x14ac:dyDescent="0.25">
      <c r="A445" s="53"/>
      <c r="B445" s="15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</row>
    <row r="446" spans="1:18" x14ac:dyDescent="0.25">
      <c r="A446" s="16"/>
      <c r="B446" s="15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</row>
    <row r="447" spans="1:18" ht="13.8" thickBot="1" x14ac:dyDescent="0.3">
      <c r="A447" s="14"/>
      <c r="B447" s="15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</row>
    <row r="448" spans="1:18" ht="13.8" thickBot="1" x14ac:dyDescent="0.3">
      <c r="A448" s="276"/>
      <c r="B448" s="47"/>
      <c r="C448" s="279"/>
      <c r="D448" s="281"/>
      <c r="E448" s="282"/>
      <c r="F448" s="283"/>
      <c r="G448" s="328"/>
      <c r="H448" s="301"/>
      <c r="I448" s="302"/>
      <c r="J448" s="302"/>
      <c r="K448" s="302"/>
      <c r="L448" s="346"/>
      <c r="M448" s="350"/>
      <c r="N448" s="305"/>
      <c r="O448" s="305"/>
      <c r="P448" s="305"/>
      <c r="Q448" s="305"/>
      <c r="R448" s="306"/>
    </row>
    <row r="449" spans="1:18" ht="13.8" thickBot="1" x14ac:dyDescent="0.3">
      <c r="A449" s="277"/>
      <c r="B449" s="47"/>
      <c r="C449" s="280"/>
      <c r="D449" s="284"/>
      <c r="E449" s="285"/>
      <c r="F449" s="286"/>
      <c r="G449" s="337"/>
      <c r="H449" s="347"/>
      <c r="I449" s="348"/>
      <c r="J449" s="348"/>
      <c r="K449" s="348"/>
      <c r="L449" s="349"/>
      <c r="M449" s="351"/>
      <c r="N449" s="352"/>
      <c r="O449" s="352"/>
      <c r="P449" s="352"/>
      <c r="Q449" s="352"/>
      <c r="R449" s="353"/>
    </row>
    <row r="450" spans="1:18" ht="13.8" thickBot="1" x14ac:dyDescent="0.3">
      <c r="A450" s="278"/>
      <c r="B450" s="17"/>
      <c r="C450" s="39"/>
      <c r="D450" s="294"/>
      <c r="E450" s="295"/>
      <c r="F450" s="296"/>
      <c r="G450" s="338"/>
      <c r="H450" s="354"/>
      <c r="I450" s="355"/>
      <c r="J450" s="355"/>
      <c r="K450" s="355"/>
      <c r="L450" s="356"/>
      <c r="M450" s="357"/>
      <c r="N450" s="358"/>
      <c r="O450" s="358"/>
      <c r="P450" s="358"/>
      <c r="Q450" s="358"/>
      <c r="R450" s="359"/>
    </row>
    <row r="451" spans="1:18" ht="13.8" thickBot="1" x14ac:dyDescent="0.3">
      <c r="A451" s="17"/>
      <c r="B451" s="17"/>
      <c r="C451" s="17"/>
      <c r="D451" s="45"/>
      <c r="E451" s="45"/>
      <c r="F451" s="46"/>
      <c r="G451" s="45"/>
      <c r="H451" s="66"/>
      <c r="I451" s="47"/>
      <c r="J451" s="46"/>
      <c r="K451" s="48"/>
      <c r="L451" s="46"/>
      <c r="M451" s="22"/>
      <c r="N451" s="23"/>
      <c r="O451" s="22"/>
      <c r="P451" s="22"/>
      <c r="Q451" s="24"/>
      <c r="R451" s="47"/>
    </row>
    <row r="452" spans="1:18" ht="13.8" thickBot="1" x14ac:dyDescent="0.3">
      <c r="A452" s="25"/>
      <c r="B452" s="57"/>
      <c r="C452" s="25"/>
      <c r="D452" s="26"/>
      <c r="E452" s="26"/>
      <c r="F452" s="26"/>
      <c r="G452" s="26"/>
      <c r="H452" s="26"/>
      <c r="I452" s="26"/>
      <c r="J452" s="26"/>
      <c r="K452" s="26"/>
      <c r="L452" s="26"/>
      <c r="M452" s="25"/>
      <c r="N452" s="25"/>
      <c r="O452" s="25"/>
      <c r="P452" s="25"/>
      <c r="Q452" s="26"/>
      <c r="R452" s="25"/>
    </row>
    <row r="453" spans="1:18" ht="13.8" thickBot="1" x14ac:dyDescent="0.3">
      <c r="A453" s="73"/>
      <c r="B453" s="59"/>
      <c r="C453" s="61"/>
      <c r="D453" s="28"/>
      <c r="E453" s="28"/>
      <c r="F453" s="29"/>
      <c r="G453" s="29"/>
      <c r="H453" s="29"/>
      <c r="I453" s="29"/>
      <c r="J453" s="29"/>
      <c r="K453" s="29"/>
      <c r="L453" s="29"/>
      <c r="M453" s="29"/>
      <c r="N453" s="28"/>
      <c r="O453" s="29"/>
      <c r="P453" s="29"/>
      <c r="Q453" s="29"/>
      <c r="R453" s="29"/>
    </row>
    <row r="454" spans="1:18" ht="13.8" thickBot="1" x14ac:dyDescent="0.3">
      <c r="A454" s="73"/>
      <c r="B454" s="59"/>
      <c r="C454" s="61"/>
      <c r="D454" s="28"/>
      <c r="E454" s="28"/>
      <c r="F454" s="29"/>
      <c r="G454" s="29"/>
      <c r="H454" s="29"/>
      <c r="I454" s="29"/>
      <c r="J454" s="29"/>
      <c r="K454" s="29"/>
      <c r="L454" s="29"/>
      <c r="M454" s="29"/>
      <c r="N454" s="28"/>
      <c r="O454" s="29"/>
      <c r="P454" s="29"/>
      <c r="Q454" s="29"/>
      <c r="R454" s="29"/>
    </row>
    <row r="455" spans="1:18" ht="13.8" thickBot="1" x14ac:dyDescent="0.3">
      <c r="A455" s="73"/>
      <c r="B455" s="59"/>
      <c r="C455" s="61"/>
      <c r="D455" s="28"/>
      <c r="E455" s="28"/>
      <c r="F455" s="28"/>
      <c r="G455" s="28"/>
      <c r="H455" s="27"/>
      <c r="I455" s="27"/>
      <c r="J455" s="29"/>
      <c r="K455" s="29"/>
      <c r="L455" s="27"/>
      <c r="M455" s="29"/>
      <c r="N455" s="28"/>
      <c r="O455" s="29"/>
      <c r="P455" s="29"/>
      <c r="Q455" s="27"/>
      <c r="R455" s="29"/>
    </row>
    <row r="456" spans="1:18" ht="13.8" thickBot="1" x14ac:dyDescent="0.3">
      <c r="A456" s="73"/>
      <c r="B456" s="59"/>
      <c r="C456" s="61"/>
      <c r="D456" s="28"/>
      <c r="E456" s="28"/>
      <c r="F456" s="29"/>
      <c r="G456" s="29"/>
      <c r="H456" s="29"/>
      <c r="I456" s="29"/>
      <c r="J456" s="29"/>
      <c r="K456" s="29"/>
      <c r="L456" s="29"/>
      <c r="M456" s="29"/>
      <c r="N456" s="28"/>
      <c r="O456" s="29"/>
      <c r="P456" s="29"/>
      <c r="Q456" s="29"/>
      <c r="R456" s="29"/>
    </row>
    <row r="457" spans="1:18" ht="13.8" thickBot="1" x14ac:dyDescent="0.3">
      <c r="A457" s="73"/>
      <c r="B457" s="77"/>
      <c r="C457" s="61"/>
      <c r="D457" s="33"/>
      <c r="E457" s="33"/>
      <c r="F457" s="34"/>
      <c r="G457" s="34"/>
      <c r="H457" s="34"/>
      <c r="I457" s="34"/>
      <c r="J457" s="34"/>
      <c r="K457" s="34"/>
      <c r="L457" s="34"/>
      <c r="M457" s="34"/>
      <c r="N457" s="33"/>
      <c r="O457" s="34"/>
      <c r="P457" s="34"/>
      <c r="Q457" s="34"/>
      <c r="R457" s="34"/>
    </row>
    <row r="458" spans="1:18" ht="13.8" thickBot="1" x14ac:dyDescent="0.3">
      <c r="A458" s="30"/>
      <c r="B458" s="31"/>
      <c r="C458" s="32"/>
      <c r="D458" s="33"/>
      <c r="E458" s="33"/>
      <c r="F458" s="34"/>
      <c r="G458" s="34"/>
      <c r="H458" s="34"/>
      <c r="I458" s="34"/>
      <c r="J458" s="34"/>
      <c r="K458" s="34"/>
      <c r="L458" s="34"/>
      <c r="M458" s="34"/>
      <c r="N458" s="33"/>
      <c r="O458" s="34"/>
      <c r="P458" s="34"/>
      <c r="Q458" s="34"/>
      <c r="R458" s="34"/>
    </row>
    <row r="459" spans="1:18" ht="13.8" thickBot="1" x14ac:dyDescent="0.3">
      <c r="A459" s="25"/>
      <c r="B459" s="35"/>
      <c r="C459" s="25"/>
      <c r="D459" s="26"/>
      <c r="E459" s="26"/>
      <c r="F459" s="26"/>
      <c r="G459" s="26"/>
      <c r="H459" s="26"/>
      <c r="I459" s="26"/>
      <c r="J459" s="26"/>
      <c r="K459" s="26"/>
      <c r="L459" s="26"/>
      <c r="M459" s="25"/>
      <c r="N459" s="25"/>
      <c r="O459" s="25"/>
      <c r="P459" s="25"/>
      <c r="Q459" s="26"/>
      <c r="R459" s="25"/>
    </row>
    <row r="460" spans="1:18" ht="13.8" thickBot="1" x14ac:dyDescent="0.3">
      <c r="A460" s="36"/>
      <c r="B460" s="37"/>
      <c r="C460" s="36"/>
      <c r="D460" s="38"/>
      <c r="E460" s="38"/>
      <c r="F460" s="38"/>
      <c r="G460" s="39"/>
      <c r="H460" s="38"/>
      <c r="I460" s="38"/>
      <c r="J460" s="39"/>
      <c r="K460" s="39"/>
      <c r="L460" s="39"/>
      <c r="M460" s="39"/>
      <c r="N460" s="38"/>
      <c r="O460" s="39"/>
      <c r="P460" s="39"/>
      <c r="Q460" s="40"/>
      <c r="R460" s="39"/>
    </row>
    <row r="461" spans="1:18" ht="13.8" thickBot="1" x14ac:dyDescent="0.3">
      <c r="A461" s="30"/>
      <c r="B461" s="2"/>
      <c r="C461" s="3"/>
      <c r="D461" s="3"/>
      <c r="E461" s="4"/>
      <c r="F461" s="4"/>
      <c r="G461" s="4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</row>
    <row r="462" spans="1:18" ht="13.8" thickBot="1" x14ac:dyDescent="0.3">
      <c r="A462" s="25"/>
      <c r="B462" s="63"/>
      <c r="C462" s="30"/>
      <c r="D462" s="33"/>
      <c r="E462" s="33"/>
      <c r="F462" s="33"/>
      <c r="G462" s="33"/>
      <c r="H462" s="33"/>
      <c r="I462" s="33"/>
      <c r="J462" s="33"/>
      <c r="K462" s="33"/>
      <c r="L462" s="33"/>
      <c r="M462" s="30"/>
      <c r="N462" s="30"/>
      <c r="O462" s="30"/>
      <c r="P462" s="30"/>
      <c r="Q462" s="33"/>
      <c r="R462" s="30"/>
    </row>
    <row r="463" spans="1:18" ht="13.8" thickBot="1" x14ac:dyDescent="0.3">
      <c r="A463" s="65"/>
      <c r="B463" s="59"/>
      <c r="C463" s="61"/>
      <c r="D463" s="33"/>
      <c r="E463" s="33"/>
      <c r="F463" s="34"/>
      <c r="G463" s="34"/>
      <c r="H463" s="34"/>
      <c r="I463" s="33"/>
      <c r="J463" s="34"/>
      <c r="K463" s="34"/>
      <c r="L463" s="34"/>
      <c r="M463" s="34"/>
      <c r="N463" s="33"/>
      <c r="O463" s="34"/>
      <c r="P463" s="34"/>
      <c r="Q463" s="33"/>
      <c r="R463" s="34"/>
    </row>
    <row r="464" spans="1:18" ht="13.8" thickBot="1" x14ac:dyDescent="0.3">
      <c r="A464" s="73"/>
      <c r="B464" s="59"/>
      <c r="C464" s="61"/>
      <c r="D464" s="33"/>
      <c r="E464" s="33"/>
      <c r="F464" s="34"/>
      <c r="G464" s="34"/>
      <c r="H464" s="33"/>
      <c r="I464" s="33"/>
      <c r="J464" s="34"/>
      <c r="K464" s="34"/>
      <c r="L464" s="32"/>
      <c r="M464" s="34"/>
      <c r="N464" s="33"/>
      <c r="O464" s="34"/>
      <c r="P464" s="34"/>
      <c r="Q464" s="33"/>
      <c r="R464" s="34"/>
    </row>
    <row r="465" spans="1:18" ht="13.8" thickBot="1" x14ac:dyDescent="0.3">
      <c r="A465" s="73"/>
      <c r="B465" s="59"/>
      <c r="C465" s="61"/>
      <c r="D465" s="33"/>
      <c r="E465" s="33"/>
      <c r="F465" s="34"/>
      <c r="G465" s="34"/>
      <c r="H465" s="33"/>
      <c r="I465" s="33"/>
      <c r="J465" s="34"/>
      <c r="K465" s="34"/>
      <c r="L465" s="34"/>
      <c r="M465" s="34"/>
      <c r="N465" s="33"/>
      <c r="O465" s="34"/>
      <c r="P465" s="34"/>
      <c r="Q465" s="33"/>
      <c r="R465" s="34"/>
    </row>
    <row r="466" spans="1:18" ht="13.8" thickBot="1" x14ac:dyDescent="0.3">
      <c r="A466" s="73"/>
      <c r="B466" s="59"/>
      <c r="C466" s="61"/>
      <c r="D466" s="33"/>
      <c r="E466" s="33"/>
      <c r="F466" s="33"/>
      <c r="G466" s="33"/>
      <c r="H466" s="33"/>
      <c r="I466" s="33"/>
      <c r="J466" s="34"/>
      <c r="K466" s="34"/>
      <c r="L466" s="34"/>
      <c r="M466" s="34"/>
      <c r="N466" s="33"/>
      <c r="O466" s="34"/>
      <c r="P466" s="34"/>
      <c r="Q466" s="33"/>
      <c r="R466" s="34"/>
    </row>
    <row r="467" spans="1:18" ht="13.8" thickBot="1" x14ac:dyDescent="0.3">
      <c r="A467" s="73"/>
      <c r="B467" s="59"/>
      <c r="C467" s="61"/>
      <c r="D467" s="33"/>
      <c r="E467" s="33"/>
      <c r="F467" s="33"/>
      <c r="G467" s="34"/>
      <c r="H467" s="33"/>
      <c r="I467" s="33"/>
      <c r="J467" s="34"/>
      <c r="K467" s="34"/>
      <c r="L467" s="34"/>
      <c r="M467" s="34"/>
      <c r="N467" s="33"/>
      <c r="O467" s="34"/>
      <c r="P467" s="34"/>
      <c r="Q467" s="33"/>
      <c r="R467" s="34"/>
    </row>
    <row r="468" spans="1:18" ht="13.8" thickBot="1" x14ac:dyDescent="0.3">
      <c r="A468" s="73"/>
      <c r="B468" s="59"/>
      <c r="C468" s="61"/>
      <c r="D468" s="33"/>
      <c r="E468" s="33"/>
      <c r="F468" s="33"/>
      <c r="G468" s="33"/>
      <c r="H468" s="33"/>
      <c r="I468" s="33"/>
      <c r="J468" s="34"/>
      <c r="K468" s="34"/>
      <c r="L468" s="34"/>
      <c r="M468" s="34"/>
      <c r="N468" s="33"/>
      <c r="O468" s="34"/>
      <c r="P468" s="34"/>
      <c r="Q468" s="33"/>
      <c r="R468" s="34"/>
    </row>
    <row r="469" spans="1:18" ht="13.8" thickBot="1" x14ac:dyDescent="0.3">
      <c r="A469" s="73"/>
      <c r="B469" s="59"/>
      <c r="C469" s="61"/>
      <c r="D469" s="33"/>
      <c r="E469" s="33"/>
      <c r="F469" s="33"/>
      <c r="G469" s="34"/>
      <c r="H469" s="33"/>
      <c r="I469" s="33"/>
      <c r="J469" s="34"/>
      <c r="K469" s="34"/>
      <c r="L469" s="34"/>
      <c r="M469" s="34"/>
      <c r="N469" s="33"/>
      <c r="O469" s="34"/>
      <c r="P469" s="34"/>
      <c r="Q469" s="33"/>
      <c r="R469" s="34"/>
    </row>
    <row r="470" spans="1:18" ht="13.8" thickBot="1" x14ac:dyDescent="0.3">
      <c r="A470" s="25"/>
      <c r="B470" s="41"/>
      <c r="C470" s="30"/>
      <c r="D470" s="33"/>
      <c r="E470" s="33"/>
      <c r="F470" s="33"/>
      <c r="G470" s="33"/>
      <c r="H470" s="33"/>
      <c r="I470" s="33"/>
      <c r="J470" s="33"/>
      <c r="K470" s="33"/>
      <c r="L470" s="33"/>
      <c r="M470" s="30"/>
      <c r="N470" s="30"/>
      <c r="O470" s="30"/>
      <c r="P470" s="30"/>
      <c r="Q470" s="33"/>
      <c r="R470" s="30"/>
    </row>
    <row r="471" spans="1:18" ht="13.8" thickBot="1" x14ac:dyDescent="0.3">
      <c r="A471" s="30"/>
      <c r="B471" s="41"/>
      <c r="C471" s="30"/>
      <c r="D471" s="33"/>
      <c r="E471" s="33"/>
      <c r="F471" s="33"/>
      <c r="G471" s="33"/>
      <c r="H471" s="33"/>
      <c r="I471" s="33"/>
      <c r="J471" s="33"/>
      <c r="K471" s="33"/>
      <c r="L471" s="33"/>
      <c r="M471" s="30"/>
      <c r="N471" s="30"/>
      <c r="O471" s="30"/>
      <c r="P471" s="30"/>
      <c r="Q471" s="33"/>
      <c r="R471" s="30"/>
    </row>
    <row r="472" spans="1:18" ht="13.8" thickBot="1" x14ac:dyDescent="0.3">
      <c r="A472" s="30"/>
      <c r="B472" s="41"/>
      <c r="C472" s="30"/>
      <c r="D472" s="33"/>
      <c r="E472" s="33"/>
      <c r="F472" s="33"/>
      <c r="G472" s="33"/>
      <c r="H472" s="33"/>
      <c r="I472" s="33"/>
      <c r="J472" s="33"/>
      <c r="K472" s="33"/>
      <c r="L472" s="33"/>
      <c r="M472" s="30"/>
      <c r="N472" s="30"/>
      <c r="O472" s="30"/>
      <c r="P472" s="30"/>
      <c r="Q472" s="33"/>
      <c r="R472" s="30"/>
    </row>
    <row r="473" spans="1:18" ht="13.8" thickBot="1" x14ac:dyDescent="0.3">
      <c r="A473" s="25"/>
      <c r="B473" s="41"/>
      <c r="C473" s="30"/>
      <c r="D473" s="33"/>
      <c r="E473" s="33"/>
      <c r="F473" s="33"/>
      <c r="G473" s="33"/>
      <c r="H473" s="33"/>
      <c r="I473" s="33"/>
      <c r="J473" s="33"/>
      <c r="K473" s="33"/>
      <c r="L473" s="33"/>
      <c r="M473" s="30"/>
      <c r="N473" s="30"/>
      <c r="O473" s="30"/>
      <c r="P473" s="30"/>
      <c r="Q473" s="33"/>
      <c r="R473" s="30"/>
    </row>
    <row r="474" spans="1:18" ht="13.8" thickBot="1" x14ac:dyDescent="0.3">
      <c r="A474" s="25"/>
      <c r="B474" s="41"/>
      <c r="C474" s="30"/>
      <c r="D474" s="33"/>
      <c r="E474" s="33"/>
      <c r="F474" s="34"/>
      <c r="G474" s="32"/>
      <c r="H474" s="32"/>
      <c r="I474" s="32"/>
      <c r="J474" s="32"/>
      <c r="K474" s="32"/>
      <c r="L474" s="32"/>
      <c r="M474" s="34"/>
      <c r="N474" s="33"/>
      <c r="O474" s="34"/>
      <c r="P474" s="32"/>
      <c r="Q474" s="32"/>
      <c r="R474" s="32"/>
    </row>
    <row r="475" spans="1:18" ht="14.4" thickBot="1" x14ac:dyDescent="0.35">
      <c r="A475" s="42"/>
      <c r="B475" s="6"/>
      <c r="C475" s="7"/>
      <c r="D475" s="7"/>
      <c r="E475" s="8"/>
      <c r="F475" s="8"/>
      <c r="G475" s="8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</row>
    <row r="476" spans="1:18" ht="14.4" thickBot="1" x14ac:dyDescent="0.35">
      <c r="A476" s="43"/>
      <c r="B476" s="6"/>
      <c r="C476" s="7"/>
      <c r="D476" s="7"/>
      <c r="E476" s="8"/>
      <c r="F476" s="8"/>
      <c r="G476" s="8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</row>
    <row r="477" spans="1:18" ht="13.8" thickBot="1" x14ac:dyDescent="0.3">
      <c r="A477" s="30"/>
      <c r="B477" s="2"/>
      <c r="C477" s="3"/>
      <c r="D477" s="3"/>
      <c r="E477" s="4"/>
      <c r="F477" s="4"/>
      <c r="G477" s="4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</row>
    <row r="478" spans="1:18" ht="13.8" thickBot="1" x14ac:dyDescent="0.3">
      <c r="A478" s="25"/>
      <c r="B478" s="44"/>
      <c r="C478" s="25"/>
      <c r="D478" s="28"/>
      <c r="E478" s="28"/>
      <c r="F478" s="28"/>
      <c r="G478" s="28"/>
      <c r="H478" s="28"/>
      <c r="I478" s="27"/>
      <c r="J478" s="29"/>
      <c r="K478" s="29"/>
      <c r="L478" s="29"/>
      <c r="M478" s="29"/>
      <c r="N478" s="28"/>
      <c r="O478" s="29"/>
      <c r="P478" s="29"/>
      <c r="Q478" s="28"/>
      <c r="R478" s="29"/>
    </row>
    <row r="479" spans="1:18" x14ac:dyDescent="0.25">
      <c r="A479" s="315"/>
      <c r="B479" s="288"/>
      <c r="C479" s="288"/>
      <c r="D479" s="288"/>
      <c r="E479" s="288"/>
      <c r="F479" s="288"/>
      <c r="G479" s="288"/>
      <c r="H479" s="288"/>
      <c r="I479" s="288"/>
      <c r="J479" s="288"/>
      <c r="K479" s="288"/>
      <c r="L479" s="288"/>
      <c r="M479" s="288"/>
      <c r="N479" s="288"/>
      <c r="O479" s="288"/>
      <c r="P479" s="288"/>
      <c r="Q479" s="288"/>
      <c r="R479" s="288"/>
    </row>
    <row r="480" spans="1:18" x14ac:dyDescent="0.25">
      <c r="A480" s="316"/>
      <c r="B480" s="289"/>
      <c r="C480" s="289"/>
      <c r="D480" s="289"/>
      <c r="E480" s="289"/>
      <c r="F480" s="289"/>
      <c r="G480" s="289"/>
      <c r="H480" s="289"/>
      <c r="I480" s="289"/>
      <c r="J480" s="289"/>
      <c r="K480" s="289"/>
      <c r="L480" s="289"/>
      <c r="M480" s="289"/>
      <c r="N480" s="289"/>
      <c r="O480" s="289"/>
      <c r="P480" s="289"/>
      <c r="Q480" s="289"/>
      <c r="R480" s="289"/>
    </row>
  </sheetData>
  <mergeCells count="137">
    <mergeCell ref="A479:R480"/>
    <mergeCell ref="M410:R411"/>
    <mergeCell ref="D412:F412"/>
    <mergeCell ref="H412:L412"/>
    <mergeCell ref="M412:R412"/>
    <mergeCell ref="A441:R442"/>
    <mergeCell ref="A448:A450"/>
    <mergeCell ref="C448:C449"/>
    <mergeCell ref="D448:F449"/>
    <mergeCell ref="G448:G450"/>
    <mergeCell ref="H448:L449"/>
    <mergeCell ref="A403:R404"/>
    <mergeCell ref="A410:A412"/>
    <mergeCell ref="C410:C411"/>
    <mergeCell ref="D410:F411"/>
    <mergeCell ref="G410:G412"/>
    <mergeCell ref="H410:L411"/>
    <mergeCell ref="M448:R449"/>
    <mergeCell ref="D450:F450"/>
    <mergeCell ref="H450:L450"/>
    <mergeCell ref="M450:R450"/>
    <mergeCell ref="A365:R366"/>
    <mergeCell ref="A372:A374"/>
    <mergeCell ref="C372:C373"/>
    <mergeCell ref="D372:F373"/>
    <mergeCell ref="G372:G374"/>
    <mergeCell ref="H372:L373"/>
    <mergeCell ref="M372:R373"/>
    <mergeCell ref="D374:F374"/>
    <mergeCell ref="H374:L374"/>
    <mergeCell ref="M374:R374"/>
    <mergeCell ref="A327:R328"/>
    <mergeCell ref="A334:A336"/>
    <mergeCell ref="C334:C335"/>
    <mergeCell ref="D334:F335"/>
    <mergeCell ref="G334:G336"/>
    <mergeCell ref="H334:L335"/>
    <mergeCell ref="M334:R335"/>
    <mergeCell ref="D336:F336"/>
    <mergeCell ref="H336:L336"/>
    <mergeCell ref="M336:R336"/>
    <mergeCell ref="A290:R290"/>
    <mergeCell ref="A296:A298"/>
    <mergeCell ref="C296:C297"/>
    <mergeCell ref="D296:F297"/>
    <mergeCell ref="G296:G298"/>
    <mergeCell ref="H296:L297"/>
    <mergeCell ref="M296:R297"/>
    <mergeCell ref="D298:F298"/>
    <mergeCell ref="H298:L298"/>
    <mergeCell ref="M298:R298"/>
    <mergeCell ref="A252:R253"/>
    <mergeCell ref="A259:A261"/>
    <mergeCell ref="C259:C260"/>
    <mergeCell ref="D259:F260"/>
    <mergeCell ref="G259:G261"/>
    <mergeCell ref="H259:L260"/>
    <mergeCell ref="M259:R260"/>
    <mergeCell ref="D261:F261"/>
    <mergeCell ref="H261:L261"/>
    <mergeCell ref="M261:R261"/>
    <mergeCell ref="A214:R215"/>
    <mergeCell ref="A221:A223"/>
    <mergeCell ref="C221:C222"/>
    <mergeCell ref="D221:F222"/>
    <mergeCell ref="G221:G223"/>
    <mergeCell ref="H221:L222"/>
    <mergeCell ref="M221:R222"/>
    <mergeCell ref="D223:F223"/>
    <mergeCell ref="H223:L223"/>
    <mergeCell ref="M223:R223"/>
    <mergeCell ref="A176:R177"/>
    <mergeCell ref="A183:A185"/>
    <mergeCell ref="C183:C184"/>
    <mergeCell ref="D183:F184"/>
    <mergeCell ref="G183:G185"/>
    <mergeCell ref="H183:L184"/>
    <mergeCell ref="M183:R184"/>
    <mergeCell ref="D185:F185"/>
    <mergeCell ref="H185:L185"/>
    <mergeCell ref="M185:R185"/>
    <mergeCell ref="A138:R139"/>
    <mergeCell ref="A145:A147"/>
    <mergeCell ref="C145:C146"/>
    <mergeCell ref="D145:F146"/>
    <mergeCell ref="G145:G147"/>
    <mergeCell ref="H145:L146"/>
    <mergeCell ref="M145:R146"/>
    <mergeCell ref="D147:F147"/>
    <mergeCell ref="H147:L147"/>
    <mergeCell ref="M147:R147"/>
    <mergeCell ref="A101:R102"/>
    <mergeCell ref="A108:A110"/>
    <mergeCell ref="C108:C109"/>
    <mergeCell ref="D108:F109"/>
    <mergeCell ref="G108:G110"/>
    <mergeCell ref="H108:L109"/>
    <mergeCell ref="M108:R109"/>
    <mergeCell ref="D110:F110"/>
    <mergeCell ref="H110:L110"/>
    <mergeCell ref="M110:R110"/>
    <mergeCell ref="A63:R64"/>
    <mergeCell ref="A71:A73"/>
    <mergeCell ref="C71:C72"/>
    <mergeCell ref="D71:F72"/>
    <mergeCell ref="G71:G73"/>
    <mergeCell ref="H71:L72"/>
    <mergeCell ref="M71:R72"/>
    <mergeCell ref="D73:F73"/>
    <mergeCell ref="H73:L73"/>
    <mergeCell ref="M73:R73"/>
    <mergeCell ref="A17:F17"/>
    <mergeCell ref="A18:F18"/>
    <mergeCell ref="A23:R23"/>
    <mergeCell ref="A24:R24"/>
    <mergeCell ref="A25:R25"/>
    <mergeCell ref="A34:A36"/>
    <mergeCell ref="C34:C35"/>
    <mergeCell ref="D34:F35"/>
    <mergeCell ref="G34:G36"/>
    <mergeCell ref="H34:L35"/>
    <mergeCell ref="M34:R35"/>
    <mergeCell ref="D36:F36"/>
    <mergeCell ref="H36:L36"/>
    <mergeCell ref="M36:R36"/>
    <mergeCell ref="A10:F10"/>
    <mergeCell ref="L10:Q10"/>
    <mergeCell ref="A12:E12"/>
    <mergeCell ref="A14:F14"/>
    <mergeCell ref="A15:F15"/>
    <mergeCell ref="A16:F16"/>
    <mergeCell ref="A2:F2"/>
    <mergeCell ref="L2:R2"/>
    <mergeCell ref="K4:R4"/>
    <mergeCell ref="K5:R5"/>
    <mergeCell ref="A9:F9"/>
    <mergeCell ref="L9:Q9"/>
  </mergeCells>
  <pageMargins left="0.25" right="0.25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лето - осень</vt:lpstr>
      <vt:lpstr>зима - весна</vt:lpstr>
      <vt:lpstr>'зима - весна'!Область_печати</vt:lpstr>
      <vt:lpstr>'лето - осень'!Область_печати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КПК-НАРОДНЫЙ(Б)</dc:creator>
  <cp:lastModifiedBy>tehot</cp:lastModifiedBy>
  <cp:lastPrinted>2023-11-01T12:49:44Z</cp:lastPrinted>
  <dcterms:created xsi:type="dcterms:W3CDTF">2021-08-27T14:47:43Z</dcterms:created>
  <dcterms:modified xsi:type="dcterms:W3CDTF">2023-11-13T12:12:12Z</dcterms:modified>
</cp:coreProperties>
</file>