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7" i="1" l="1"/>
  <c r="B198" i="1" l="1"/>
  <c r="A198" i="1"/>
  <c r="L197" i="1"/>
  <c r="I197" i="1"/>
  <c r="H197" i="1"/>
  <c r="G197" i="1"/>
  <c r="F197" i="1"/>
  <c r="B188" i="1"/>
  <c r="A188" i="1"/>
  <c r="L187" i="1"/>
  <c r="J187" i="1"/>
  <c r="J198" i="1" s="1"/>
  <c r="I187" i="1"/>
  <c r="H187" i="1"/>
  <c r="G187" i="1"/>
  <c r="F187" i="1"/>
  <c r="B179" i="1"/>
  <c r="A179" i="1"/>
  <c r="L178" i="1"/>
  <c r="J178" i="1"/>
  <c r="I178" i="1"/>
  <c r="H178" i="1"/>
  <c r="G178" i="1"/>
  <c r="F178" i="1"/>
  <c r="B169" i="1"/>
  <c r="A169" i="1"/>
  <c r="L168" i="1"/>
  <c r="J168" i="1"/>
  <c r="I168" i="1"/>
  <c r="I179" i="1" s="1"/>
  <c r="H168" i="1"/>
  <c r="G168" i="1"/>
  <c r="F168" i="1"/>
  <c r="B160" i="1"/>
  <c r="A160" i="1"/>
  <c r="L159" i="1"/>
  <c r="J159" i="1"/>
  <c r="I159" i="1"/>
  <c r="H159" i="1"/>
  <c r="G159" i="1"/>
  <c r="F159" i="1"/>
  <c r="B150" i="1"/>
  <c r="A150" i="1"/>
  <c r="L149" i="1"/>
  <c r="J149" i="1"/>
  <c r="I149" i="1"/>
  <c r="H149" i="1"/>
  <c r="G149" i="1"/>
  <c r="F149" i="1"/>
  <c r="B141" i="1"/>
  <c r="A141" i="1"/>
  <c r="L140" i="1"/>
  <c r="J140" i="1"/>
  <c r="I140" i="1"/>
  <c r="H140" i="1"/>
  <c r="G140" i="1"/>
  <c r="F140" i="1"/>
  <c r="B131" i="1"/>
  <c r="A131" i="1"/>
  <c r="L130" i="1"/>
  <c r="J130" i="1"/>
  <c r="I130" i="1"/>
  <c r="H130" i="1"/>
  <c r="G130" i="1"/>
  <c r="F130" i="1"/>
  <c r="B122" i="1"/>
  <c r="A122" i="1"/>
  <c r="L121" i="1"/>
  <c r="J121" i="1"/>
  <c r="I121" i="1"/>
  <c r="H121" i="1"/>
  <c r="G121" i="1"/>
  <c r="F121" i="1"/>
  <c r="B112" i="1"/>
  <c r="A112" i="1"/>
  <c r="L111" i="1"/>
  <c r="J111" i="1"/>
  <c r="I111" i="1"/>
  <c r="H111" i="1"/>
  <c r="G111" i="1"/>
  <c r="F111" i="1"/>
  <c r="B103" i="1"/>
  <c r="A103" i="1"/>
  <c r="L102" i="1"/>
  <c r="J102" i="1"/>
  <c r="I102" i="1"/>
  <c r="H102" i="1"/>
  <c r="G102" i="1"/>
  <c r="F102" i="1"/>
  <c r="B93" i="1"/>
  <c r="A93" i="1"/>
  <c r="L92" i="1"/>
  <c r="J92" i="1"/>
  <c r="I92" i="1"/>
  <c r="H92" i="1"/>
  <c r="G92" i="1"/>
  <c r="F92" i="1"/>
  <c r="B84" i="1"/>
  <c r="A84" i="1"/>
  <c r="L83" i="1"/>
  <c r="J83" i="1"/>
  <c r="I83" i="1"/>
  <c r="H83" i="1"/>
  <c r="G83" i="1"/>
  <c r="F83" i="1"/>
  <c r="B74" i="1"/>
  <c r="A74" i="1"/>
  <c r="L73" i="1"/>
  <c r="J73" i="1"/>
  <c r="I73" i="1"/>
  <c r="H73" i="1"/>
  <c r="G73" i="1"/>
  <c r="F73" i="1"/>
  <c r="B65" i="1"/>
  <c r="A65" i="1"/>
  <c r="L64" i="1"/>
  <c r="J64" i="1"/>
  <c r="I64" i="1"/>
  <c r="H64" i="1"/>
  <c r="G64" i="1"/>
  <c r="F64" i="1"/>
  <c r="B55" i="1"/>
  <c r="A55" i="1"/>
  <c r="L54" i="1"/>
  <c r="J54" i="1"/>
  <c r="I54" i="1"/>
  <c r="H54" i="1"/>
  <c r="G54" i="1"/>
  <c r="F54" i="1"/>
  <c r="B46" i="1"/>
  <c r="A46" i="1"/>
  <c r="L45" i="1"/>
  <c r="J45" i="1"/>
  <c r="I45" i="1"/>
  <c r="H45" i="1"/>
  <c r="G45" i="1"/>
  <c r="F45" i="1"/>
  <c r="B36" i="1"/>
  <c r="A36" i="1"/>
  <c r="L35" i="1"/>
  <c r="J35" i="1"/>
  <c r="I35" i="1"/>
  <c r="H35" i="1"/>
  <c r="G35" i="1"/>
  <c r="F35" i="1"/>
  <c r="B27" i="1"/>
  <c r="A27" i="1"/>
  <c r="L26" i="1"/>
  <c r="J26" i="1"/>
  <c r="I26" i="1"/>
  <c r="H26" i="1"/>
  <c r="G26" i="1"/>
  <c r="F26" i="1"/>
  <c r="B17" i="1"/>
  <c r="A17" i="1"/>
  <c r="L16" i="1"/>
  <c r="J16" i="1"/>
  <c r="I16" i="1"/>
  <c r="H16" i="1"/>
  <c r="G16" i="1"/>
  <c r="F16" i="1"/>
  <c r="I198" i="1" l="1"/>
  <c r="I160" i="1"/>
  <c r="I141" i="1"/>
  <c r="I84" i="1"/>
  <c r="I46" i="1"/>
  <c r="I27" i="1"/>
  <c r="I122" i="1"/>
  <c r="I103" i="1"/>
  <c r="H141" i="1"/>
  <c r="G141" i="1"/>
  <c r="F141" i="1"/>
  <c r="H198" i="1"/>
  <c r="G198" i="1"/>
  <c r="L198" i="1"/>
  <c r="F198" i="1"/>
  <c r="H179" i="1"/>
  <c r="G179" i="1"/>
  <c r="J179" i="1"/>
  <c r="L179" i="1"/>
  <c r="F179" i="1"/>
  <c r="H160" i="1"/>
  <c r="G160" i="1"/>
  <c r="J160" i="1"/>
  <c r="L160" i="1"/>
  <c r="F160" i="1"/>
  <c r="L141" i="1"/>
  <c r="H122" i="1"/>
  <c r="G122" i="1"/>
  <c r="J122" i="1"/>
  <c r="L122" i="1"/>
  <c r="F122" i="1"/>
  <c r="H103" i="1"/>
  <c r="G103" i="1"/>
  <c r="J103" i="1"/>
  <c r="L103" i="1"/>
  <c r="F103" i="1"/>
  <c r="H84" i="1"/>
  <c r="G84" i="1"/>
  <c r="J84" i="1"/>
  <c r="L84" i="1"/>
  <c r="F84" i="1"/>
  <c r="I65" i="1"/>
  <c r="L65" i="1"/>
  <c r="F65" i="1"/>
  <c r="H65" i="1"/>
  <c r="G65" i="1"/>
  <c r="J65" i="1"/>
  <c r="L46" i="1"/>
  <c r="J46" i="1"/>
  <c r="H46" i="1"/>
  <c r="G46" i="1"/>
  <c r="F46" i="1"/>
  <c r="L27" i="1"/>
  <c r="J27" i="1"/>
  <c r="H27" i="1"/>
  <c r="G27" i="1"/>
  <c r="F27" i="1"/>
  <c r="I199" i="1" l="1"/>
  <c r="L199" i="1"/>
  <c r="J199" i="1"/>
  <c r="F199" i="1"/>
  <c r="H199" i="1"/>
  <c r="G199" i="1"/>
</calcChain>
</file>

<file path=xl/sharedStrings.xml><?xml version="1.0" encoding="utf-8"?>
<sst xmlns="http://schemas.openxmlformats.org/spreadsheetml/2006/main" count="303" uniqueCount="98">
  <si>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</si>
  <si>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</si>
  <si>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</si>
  <si>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</si>
  <si>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</si>
  <si>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</si>
  <si>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</si>
  <si>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</si>
  <si>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</si>
  <si>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</si>
  <si>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</si>
  <si>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</si>
  <si>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</si>
  <si>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</si>
  <si>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</si>
  <si>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</si>
  <si>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</si>
  <si>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</si>
  <si>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</si>
  <si>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</si>
  <si>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</si>
  <si>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</si>
  <si>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</si>
  <si>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</si>
  <si>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</si>
  <si>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</si>
  <si>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</si>
  <si>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</si>
  <si>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</si>
  <si>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</si>
  <si>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</si>
  <si>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</si>
  <si>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</si>
  <si>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</si>
  <si>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</si>
  <si>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</si>
  <si>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</si>
  <si>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</si>
  <si>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Индивидуальный предприниматель</t>
  </si>
  <si>
    <t>Лукьянова Мария Анатольевна</t>
  </si>
  <si>
    <t>Чай сладкий</t>
  </si>
  <si>
    <t>Батон нарезной</t>
  </si>
  <si>
    <t>конд.изд.</t>
  </si>
  <si>
    <t>Компот из сухофруктов</t>
  </si>
  <si>
    <t>Хлеб Украинский</t>
  </si>
  <si>
    <t>Рис отварной</t>
  </si>
  <si>
    <t>конд.издел.</t>
  </si>
  <si>
    <t>кон. Изд.</t>
  </si>
  <si>
    <t>конд изд.</t>
  </si>
  <si>
    <t>Напиток из сока</t>
  </si>
  <si>
    <t>конд. Изд.</t>
  </si>
  <si>
    <t>конд. изд.</t>
  </si>
  <si>
    <t>Греча отварная</t>
  </si>
  <si>
    <t>Каша манная на молоке</t>
  </si>
  <si>
    <t>Картофельное пюре</t>
  </si>
  <si>
    <t>Согласовал:</t>
  </si>
  <si>
    <t>кондитерское изделие</t>
  </si>
  <si>
    <t>Суп картофельный с горохом, зеленью (250\2)</t>
  </si>
  <si>
    <t>Котлета мясная с соусом (1\50\50)</t>
  </si>
  <si>
    <t>Макароны отварные</t>
  </si>
  <si>
    <t>Каша Дружба пшено-рисовая на молоке</t>
  </si>
  <si>
    <t>Суп овощной с зеленым горошком, с картофелем, зеленью</t>
  </si>
  <si>
    <t>7-12 лет лагерь июнь  2026г</t>
  </si>
  <si>
    <t>МОУ Средняя школа №13</t>
  </si>
  <si>
    <t>Директор МОУ Средняя школа №13</t>
  </si>
  <si>
    <t>Кузнецова Светлана Борисовна</t>
  </si>
  <si>
    <t>Макароны отварные с сыром, маслом слив. (1\260\20\15)</t>
  </si>
  <si>
    <t>Напиток из клюквы</t>
  </si>
  <si>
    <t>Каша пшенная на молоке с маслом сливочным, яйцо отварное, сыр Российский (1\230\10\40\20)</t>
  </si>
  <si>
    <t>Борщ из свежей капусты с картофелем, зеленью  (1\252)</t>
  </si>
  <si>
    <t>Тефтели мясные с соусом (1\60\50)</t>
  </si>
  <si>
    <t>Котлета куриная рубленная, с соусом основным, с рисом отварным, огурец свежий порционно (1\50\50\150\50)</t>
  </si>
  <si>
    <t>Суп -лапша Домашняя, с картофелем на курином бульоне, с зеленью (1\250\2)</t>
  </si>
  <si>
    <t>Котлета рыбная с соусом основным (1\50\50)</t>
  </si>
  <si>
    <t>Яблоко</t>
  </si>
  <si>
    <t>Печенье сахарное</t>
  </si>
  <si>
    <t>Рассольник по ленинградски на курином бульоне с зеленью (1\250\21)</t>
  </si>
  <si>
    <t>Биточки куриные  рубленная с соусом основным (1\50\50)</t>
  </si>
  <si>
    <t>Компот из клубники</t>
  </si>
  <si>
    <t>Запеканка рисовая с творогом со сгущенным молоком (200\50)</t>
  </si>
  <si>
    <t>Пряник Народный</t>
  </si>
  <si>
    <t>Щи из свежей капусты с картофелем, зеленью (1\250\2)</t>
  </si>
  <si>
    <t>Гуляш из свинины</t>
  </si>
  <si>
    <t>Биточки мясные рубленные с соусом основным, с макаронами отварными, со свежим помидором порционно (1\50\50\150\50)</t>
  </si>
  <si>
    <t>Зразы мясные с соусом (1\60\50)</t>
  </si>
  <si>
    <t>Суп картофельный с вермишелью, зеленью (1\250\2)</t>
  </si>
  <si>
    <t>Компот из фруктовой смеси</t>
  </si>
  <si>
    <t>Биточки куриные с макаронами отварными с соусом основным, с огурцом свежим порционно (1\50\150\50\50)</t>
  </si>
  <si>
    <t>Суп картофельный с горохом, зеленью (1\250\2)</t>
  </si>
  <si>
    <t>Тефтели мясные с рисом (Ежики) с соусом основным(1\60\50)</t>
  </si>
  <si>
    <t>Каша рисовая на молоке, яйцо отварное (1\230\40)</t>
  </si>
  <si>
    <t>Печенье сахарное (2шт)</t>
  </si>
  <si>
    <t>Суп-лапша Домашняя с картофелем, зеленью</t>
  </si>
  <si>
    <t>Голубцы ленивые с соусом,огурец соленый (1\250\20)</t>
  </si>
  <si>
    <t>Блинчики дрожжевые к чаю со сгущенным молоком (1\160\50)</t>
  </si>
  <si>
    <t>Фрукт</t>
  </si>
  <si>
    <t xml:space="preserve">Борщ из свежей капусты с картофелем, зеленью </t>
  </si>
  <si>
    <t>Котлета куриная рубленная с соусом основным (1\50\50)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</si>
</sst>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Border="1" applyAlignment="1" applyProtection="1">
      <alignment horizontal="left"/>
    </xf>
    <xf numFmtId="0" fontId="2" fillId="4" borderId="0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J198" sqref="J19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63</v>
      </c>
      <c r="D1" s="59"/>
      <c r="E1" s="59"/>
      <c r="F1" s="12" t="s">
        <v>15</v>
      </c>
      <c r="G1" s="2" t="s">
        <v>16</v>
      </c>
      <c r="H1" s="60" t="s">
        <v>38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17</v>
      </c>
      <c r="H2" s="60" t="s">
        <v>39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62</v>
      </c>
      <c r="G3" s="2" t="s">
        <v>18</v>
      </c>
      <c r="H3" s="48">
        <v>27</v>
      </c>
      <c r="I3" s="48">
        <v>5</v>
      </c>
      <c r="J3" s="49">
        <v>2026</v>
      </c>
      <c r="K3" s="50"/>
    </row>
    <row r="4" spans="1:12" ht="17.25" customHeight="1" x14ac:dyDescent="0.2">
      <c r="A4" s="4"/>
      <c r="C4" s="2"/>
      <c r="D4" s="3"/>
      <c r="E4" s="54"/>
      <c r="F4" s="51" t="s">
        <v>55</v>
      </c>
      <c r="G4" s="52" t="s">
        <v>16</v>
      </c>
      <c r="H4" s="60" t="s">
        <v>64</v>
      </c>
      <c r="I4" s="60"/>
      <c r="J4" s="60"/>
      <c r="K4" s="60"/>
    </row>
    <row r="5" spans="1:12" ht="17.25" customHeight="1" x14ac:dyDescent="0.2">
      <c r="A5" s="4"/>
      <c r="C5" s="2"/>
      <c r="D5" s="3"/>
      <c r="E5" s="54"/>
      <c r="F5" s="51"/>
      <c r="G5" s="52" t="s">
        <v>17</v>
      </c>
      <c r="H5" s="61" t="s">
        <v>65</v>
      </c>
      <c r="I5" s="61"/>
      <c r="J5" s="61"/>
      <c r="K5" s="61"/>
    </row>
    <row r="6" spans="1:12" ht="17.25" customHeight="1" x14ac:dyDescent="0.2">
      <c r="A6" s="4"/>
      <c r="C6" s="2"/>
      <c r="D6" s="3"/>
      <c r="E6" s="54"/>
      <c r="F6" s="51"/>
      <c r="G6" s="52" t="s">
        <v>18</v>
      </c>
      <c r="H6" s="48">
        <v>27</v>
      </c>
      <c r="I6" s="48">
        <v>5</v>
      </c>
      <c r="J6" s="49">
        <v>2026</v>
      </c>
      <c r="K6" s="53"/>
    </row>
    <row r="7" spans="1:12" x14ac:dyDescent="0.2">
      <c r="C7" s="2"/>
      <c r="D7" s="4"/>
      <c r="H7" s="47" t="s">
        <v>35</v>
      </c>
      <c r="I7" s="47" t="s">
        <v>36</v>
      </c>
      <c r="J7" s="47" t="s">
        <v>37</v>
      </c>
    </row>
    <row r="8" spans="1:12" ht="33.75" x14ac:dyDescent="0.2">
      <c r="A8" s="45" t="s">
        <v>13</v>
      </c>
      <c r="B8" s="46" t="s">
        <v>14</v>
      </c>
      <c r="C8" s="36" t="s">
        <v>0</v>
      </c>
      <c r="D8" s="36" t="s">
        <v>12</v>
      </c>
      <c r="E8" s="36" t="s">
        <v>11</v>
      </c>
      <c r="F8" s="36" t="s">
        <v>33</v>
      </c>
      <c r="G8" s="36" t="s">
        <v>1</v>
      </c>
      <c r="H8" s="36" t="s">
        <v>2</v>
      </c>
      <c r="I8" s="36" t="s">
        <v>3</v>
      </c>
      <c r="J8" s="36" t="s">
        <v>9</v>
      </c>
      <c r="K8" s="37" t="s">
        <v>10</v>
      </c>
      <c r="L8" s="36" t="s">
        <v>34</v>
      </c>
    </row>
    <row r="9" spans="1:12" ht="15" x14ac:dyDescent="0.25">
      <c r="A9" s="20">
        <v>1</v>
      </c>
      <c r="B9" s="21">
        <v>1</v>
      </c>
      <c r="C9" s="22" t="s">
        <v>19</v>
      </c>
      <c r="D9" s="5" t="s">
        <v>20</v>
      </c>
      <c r="E9" s="39" t="s">
        <v>66</v>
      </c>
      <c r="F9" s="40">
        <v>295</v>
      </c>
      <c r="G9" s="40">
        <v>19</v>
      </c>
      <c r="H9" s="40">
        <v>29</v>
      </c>
      <c r="I9" s="40">
        <v>68</v>
      </c>
      <c r="J9" s="40">
        <v>578</v>
      </c>
      <c r="K9" s="41">
        <v>333</v>
      </c>
      <c r="L9" s="40"/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7" t="s">
        <v>21</v>
      </c>
      <c r="E11" s="42" t="s">
        <v>40</v>
      </c>
      <c r="F11" s="43">
        <v>200</v>
      </c>
      <c r="G11" s="43">
        <v>0</v>
      </c>
      <c r="H11" s="43">
        <v>0</v>
      </c>
      <c r="I11" s="43">
        <v>15</v>
      </c>
      <c r="J11" s="43">
        <v>58</v>
      </c>
      <c r="K11" s="44">
        <v>685</v>
      </c>
      <c r="L11" s="43"/>
    </row>
    <row r="12" spans="1:12" ht="15" x14ac:dyDescent="0.25">
      <c r="A12" s="23"/>
      <c r="B12" s="15"/>
      <c r="C12" s="11"/>
      <c r="D12" s="7" t="s">
        <v>22</v>
      </c>
      <c r="E12" s="42" t="s">
        <v>41</v>
      </c>
      <c r="F12" s="43">
        <v>50</v>
      </c>
      <c r="G12" s="43">
        <v>4</v>
      </c>
      <c r="H12" s="43">
        <v>2</v>
      </c>
      <c r="I12" s="43">
        <v>26</v>
      </c>
      <c r="J12" s="43">
        <v>131</v>
      </c>
      <c r="K12" s="44"/>
      <c r="L12" s="43"/>
    </row>
    <row r="13" spans="1:12" ht="15" x14ac:dyDescent="0.25">
      <c r="A13" s="23"/>
      <c r="B13" s="15"/>
      <c r="C13" s="11"/>
      <c r="D13" s="7" t="s">
        <v>23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 t="s">
        <v>42</v>
      </c>
      <c r="E14" s="42" t="s">
        <v>56</v>
      </c>
      <c r="F14" s="43">
        <v>25</v>
      </c>
      <c r="G14" s="43">
        <v>1</v>
      </c>
      <c r="H14" s="43">
        <v>8</v>
      </c>
      <c r="I14" s="43">
        <v>13</v>
      </c>
      <c r="J14" s="43">
        <v>128</v>
      </c>
      <c r="K14" s="44"/>
      <c r="L14" s="43"/>
    </row>
    <row r="15" spans="1:12" ht="15" x14ac:dyDescent="0.25">
      <c r="A15" s="23"/>
      <c r="B15" s="15"/>
      <c r="C15" s="11"/>
      <c r="D15" s="6"/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4"/>
      <c r="B16" s="17"/>
      <c r="C16" s="8"/>
      <c r="D16" s="18" t="s">
        <v>32</v>
      </c>
      <c r="E16" s="9"/>
      <c r="F16" s="19">
        <f>SUM(F9:F15)</f>
        <v>570</v>
      </c>
      <c r="G16" s="19">
        <f t="shared" ref="G16:J16" si="0">SUM(G9:G15)</f>
        <v>24</v>
      </c>
      <c r="H16" s="19">
        <f t="shared" si="0"/>
        <v>39</v>
      </c>
      <c r="I16" s="19">
        <f t="shared" si="0"/>
        <v>122</v>
      </c>
      <c r="J16" s="19">
        <f t="shared" si="0"/>
        <v>895</v>
      </c>
      <c r="K16" s="25"/>
      <c r="L16" s="19">
        <f t="shared" ref="L16" si="1">SUM(L9:L15)</f>
        <v>0</v>
      </c>
    </row>
    <row r="17" spans="1:12" ht="15" x14ac:dyDescent="0.25">
      <c r="A17" s="26">
        <f>A9</f>
        <v>1</v>
      </c>
      <c r="B17" s="13">
        <f>B9</f>
        <v>1</v>
      </c>
      <c r="C17" s="10" t="s">
        <v>24</v>
      </c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26</v>
      </c>
      <c r="E18" s="42" t="s">
        <v>57</v>
      </c>
      <c r="F18" s="43">
        <v>252</v>
      </c>
      <c r="G18" s="43">
        <v>8</v>
      </c>
      <c r="H18" s="43">
        <v>6</v>
      </c>
      <c r="I18" s="43">
        <v>22</v>
      </c>
      <c r="J18" s="43">
        <v>167</v>
      </c>
      <c r="K18" s="44">
        <v>139</v>
      </c>
      <c r="L18" s="43"/>
    </row>
    <row r="19" spans="1:12" ht="15" x14ac:dyDescent="0.25">
      <c r="A19" s="23"/>
      <c r="B19" s="15"/>
      <c r="C19" s="11"/>
      <c r="D19" s="7" t="s">
        <v>27</v>
      </c>
      <c r="E19" s="42" t="s">
        <v>58</v>
      </c>
      <c r="F19" s="43">
        <v>100</v>
      </c>
      <c r="G19" s="43">
        <v>9</v>
      </c>
      <c r="H19" s="43">
        <v>9</v>
      </c>
      <c r="I19" s="43">
        <v>12</v>
      </c>
      <c r="J19" s="43">
        <v>175</v>
      </c>
      <c r="K19" s="44">
        <v>451</v>
      </c>
      <c r="L19" s="43"/>
    </row>
    <row r="20" spans="1:12" ht="15" x14ac:dyDescent="0.25">
      <c r="A20" s="23"/>
      <c r="B20" s="15"/>
      <c r="C20" s="11"/>
      <c r="D20" s="7" t="s">
        <v>28</v>
      </c>
      <c r="E20" s="42" t="s">
        <v>45</v>
      </c>
      <c r="F20" s="43">
        <v>180</v>
      </c>
      <c r="G20" s="43">
        <v>5</v>
      </c>
      <c r="H20" s="43">
        <v>8</v>
      </c>
      <c r="I20" s="43">
        <v>46</v>
      </c>
      <c r="J20" s="43">
        <v>274</v>
      </c>
      <c r="K20" s="44">
        <v>511</v>
      </c>
      <c r="L20" s="43"/>
    </row>
    <row r="21" spans="1:12" ht="15" x14ac:dyDescent="0.25">
      <c r="A21" s="23"/>
      <c r="B21" s="15"/>
      <c r="C21" s="11"/>
      <c r="D21" s="7" t="s">
        <v>29</v>
      </c>
      <c r="E21" s="42" t="s">
        <v>67</v>
      </c>
      <c r="F21" s="43">
        <v>200</v>
      </c>
      <c r="G21" s="43">
        <v>0</v>
      </c>
      <c r="H21" s="43">
        <v>0</v>
      </c>
      <c r="I21" s="43">
        <v>25</v>
      </c>
      <c r="J21" s="43">
        <v>97</v>
      </c>
      <c r="K21" s="44">
        <v>700</v>
      </c>
      <c r="L21" s="43"/>
    </row>
    <row r="22" spans="1:12" ht="15" x14ac:dyDescent="0.25">
      <c r="A22" s="23"/>
      <c r="B22" s="15"/>
      <c r="C22" s="11"/>
      <c r="D22" s="7" t="s">
        <v>30</v>
      </c>
      <c r="E22" s="42" t="s">
        <v>41</v>
      </c>
      <c r="F22" s="43">
        <v>50</v>
      </c>
      <c r="G22" s="43">
        <v>4</v>
      </c>
      <c r="H22" s="43">
        <v>2</v>
      </c>
      <c r="I22" s="43">
        <v>26</v>
      </c>
      <c r="J22" s="43">
        <v>131</v>
      </c>
      <c r="K22" s="44"/>
      <c r="L22" s="43"/>
    </row>
    <row r="23" spans="1:12" ht="15" x14ac:dyDescent="0.25">
      <c r="A23" s="23"/>
      <c r="B23" s="15"/>
      <c r="C23" s="11"/>
      <c r="D23" s="7" t="s">
        <v>31</v>
      </c>
      <c r="E23" s="42" t="s">
        <v>44</v>
      </c>
      <c r="F23" s="43">
        <v>50</v>
      </c>
      <c r="G23" s="43">
        <v>4</v>
      </c>
      <c r="H23" s="43">
        <v>1</v>
      </c>
      <c r="I23" s="43">
        <v>20</v>
      </c>
      <c r="J23" s="43">
        <v>110</v>
      </c>
      <c r="K23" s="44"/>
      <c r="L23" s="43"/>
    </row>
    <row r="24" spans="1:12" ht="15" x14ac:dyDescent="0.25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4"/>
      <c r="B26" s="17"/>
      <c r="C26" s="8"/>
      <c r="D26" s="18" t="s">
        <v>32</v>
      </c>
      <c r="E26" s="9"/>
      <c r="F26" s="19">
        <f>SUM(F17:F25)</f>
        <v>832</v>
      </c>
      <c r="G26" s="19">
        <f t="shared" ref="G26:J26" si="2">SUM(G17:G25)</f>
        <v>30</v>
      </c>
      <c r="H26" s="19">
        <f t="shared" si="2"/>
        <v>26</v>
      </c>
      <c r="I26" s="19">
        <f t="shared" si="2"/>
        <v>151</v>
      </c>
      <c r="J26" s="19">
        <f t="shared" si="2"/>
        <v>954</v>
      </c>
      <c r="K26" s="25"/>
      <c r="L26" s="19">
        <f t="shared" ref="L26" si="3">SUM(L17:L25)</f>
        <v>0</v>
      </c>
    </row>
    <row r="27" spans="1:12" ht="15" x14ac:dyDescent="0.2">
      <c r="A27" s="29">
        <f>A9</f>
        <v>1</v>
      </c>
      <c r="B27" s="30">
        <f>B9</f>
        <v>1</v>
      </c>
      <c r="C27" s="55" t="s">
        <v>4</v>
      </c>
      <c r="D27" s="56"/>
      <c r="E27" s="31"/>
      <c r="F27" s="32">
        <f>F16+F26</f>
        <v>1402</v>
      </c>
      <c r="G27" s="32">
        <f t="shared" ref="G27:J27" si="4">G16+G26</f>
        <v>54</v>
      </c>
      <c r="H27" s="32">
        <f t="shared" si="4"/>
        <v>65</v>
      </c>
      <c r="I27" s="32">
        <f t="shared" si="4"/>
        <v>273</v>
      </c>
      <c r="J27" s="32">
        <f t="shared" si="4"/>
        <v>1849</v>
      </c>
      <c r="K27" s="32"/>
      <c r="L27" s="32">
        <f t="shared" ref="L27" si="5">L16+L26</f>
        <v>0</v>
      </c>
    </row>
    <row r="28" spans="1:12" ht="25.5" x14ac:dyDescent="0.25">
      <c r="A28" s="14">
        <v>1</v>
      </c>
      <c r="B28" s="15">
        <v>2</v>
      </c>
      <c r="C28" s="22" t="s">
        <v>19</v>
      </c>
      <c r="D28" s="5" t="s">
        <v>20</v>
      </c>
      <c r="E28" s="39" t="s">
        <v>68</v>
      </c>
      <c r="F28" s="40">
        <v>300</v>
      </c>
      <c r="G28" s="40">
        <v>20</v>
      </c>
      <c r="H28" s="40">
        <v>21</v>
      </c>
      <c r="I28" s="40">
        <v>83</v>
      </c>
      <c r="J28" s="40">
        <v>595</v>
      </c>
      <c r="K28" s="41">
        <v>302</v>
      </c>
      <c r="L28" s="40"/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7" t="s">
        <v>21</v>
      </c>
      <c r="E30" s="42" t="s">
        <v>40</v>
      </c>
      <c r="F30" s="43">
        <v>200</v>
      </c>
      <c r="G30" s="43">
        <v>0</v>
      </c>
      <c r="H30" s="43">
        <v>0</v>
      </c>
      <c r="I30" s="43">
        <v>15</v>
      </c>
      <c r="J30" s="43">
        <v>58</v>
      </c>
      <c r="K30" s="44">
        <v>685</v>
      </c>
      <c r="L30" s="43"/>
    </row>
    <row r="31" spans="1:12" ht="15" x14ac:dyDescent="0.25">
      <c r="A31" s="14"/>
      <c r="B31" s="15"/>
      <c r="C31" s="11"/>
      <c r="D31" s="7" t="s">
        <v>22</v>
      </c>
      <c r="E31" s="42" t="s">
        <v>41</v>
      </c>
      <c r="F31" s="43">
        <v>50</v>
      </c>
      <c r="G31" s="43">
        <v>4</v>
      </c>
      <c r="H31" s="43">
        <v>2</v>
      </c>
      <c r="I31" s="43">
        <v>26</v>
      </c>
      <c r="J31" s="43">
        <v>131</v>
      </c>
      <c r="K31" s="44"/>
      <c r="L31" s="43"/>
    </row>
    <row r="32" spans="1:12" ht="15" x14ac:dyDescent="0.25">
      <c r="A32" s="14"/>
      <c r="B32" s="15"/>
      <c r="C32" s="11"/>
      <c r="D32" s="7" t="s">
        <v>23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 t="s">
        <v>42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6"/>
      <c r="B35" s="17"/>
      <c r="C35" s="8"/>
      <c r="D35" s="18" t="s">
        <v>32</v>
      </c>
      <c r="E35" s="9"/>
      <c r="F35" s="19">
        <f>SUM(F28:F34)</f>
        <v>550</v>
      </c>
      <c r="G35" s="19">
        <f t="shared" ref="G35" si="6">SUM(G28:G34)</f>
        <v>24</v>
      </c>
      <c r="H35" s="19">
        <f t="shared" ref="H35" si="7">SUM(H28:H34)</f>
        <v>23</v>
      </c>
      <c r="I35" s="19">
        <f t="shared" ref="I35" si="8">SUM(I28:I34)</f>
        <v>124</v>
      </c>
      <c r="J35" s="19">
        <f t="shared" ref="J35:L35" si="9">SUM(J28:J34)</f>
        <v>784</v>
      </c>
      <c r="K35" s="25"/>
      <c r="L35" s="19">
        <f t="shared" si="9"/>
        <v>0</v>
      </c>
    </row>
    <row r="36" spans="1:12" ht="15" x14ac:dyDescent="0.25">
      <c r="A36" s="13">
        <f>A28</f>
        <v>1</v>
      </c>
      <c r="B36" s="13">
        <f>B28</f>
        <v>2</v>
      </c>
      <c r="C36" s="10" t="s">
        <v>24</v>
      </c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26</v>
      </c>
      <c r="E37" s="42" t="s">
        <v>69</v>
      </c>
      <c r="F37" s="43">
        <v>252</v>
      </c>
      <c r="G37" s="43">
        <v>2</v>
      </c>
      <c r="H37" s="43">
        <v>5</v>
      </c>
      <c r="I37" s="43">
        <v>13</v>
      </c>
      <c r="J37" s="43">
        <v>106</v>
      </c>
      <c r="K37" s="44">
        <v>110</v>
      </c>
      <c r="L37" s="43"/>
    </row>
    <row r="38" spans="1:12" ht="15" x14ac:dyDescent="0.25">
      <c r="A38" s="14"/>
      <c r="B38" s="15"/>
      <c r="C38" s="11"/>
      <c r="D38" s="7" t="s">
        <v>27</v>
      </c>
      <c r="E38" s="42" t="s">
        <v>70</v>
      </c>
      <c r="F38" s="43">
        <v>110</v>
      </c>
      <c r="G38" s="43">
        <v>15</v>
      </c>
      <c r="H38" s="43">
        <v>18</v>
      </c>
      <c r="I38" s="43">
        <v>14</v>
      </c>
      <c r="J38" s="43">
        <v>283</v>
      </c>
      <c r="K38" s="44">
        <v>439</v>
      </c>
      <c r="L38" s="43"/>
    </row>
    <row r="39" spans="1:12" ht="15" x14ac:dyDescent="0.25">
      <c r="A39" s="14"/>
      <c r="B39" s="15"/>
      <c r="C39" s="11"/>
      <c r="D39" s="7" t="s">
        <v>28</v>
      </c>
      <c r="E39" s="42" t="s">
        <v>52</v>
      </c>
      <c r="F39" s="43">
        <v>180</v>
      </c>
      <c r="G39" s="43">
        <v>10</v>
      </c>
      <c r="H39" s="43">
        <v>9</v>
      </c>
      <c r="I39" s="43">
        <v>51</v>
      </c>
      <c r="J39" s="43">
        <v>335</v>
      </c>
      <c r="K39" s="44">
        <v>508</v>
      </c>
      <c r="L39" s="43"/>
    </row>
    <row r="40" spans="1:12" ht="15" x14ac:dyDescent="0.25">
      <c r="A40" s="14"/>
      <c r="B40" s="15"/>
      <c r="C40" s="11"/>
      <c r="D40" s="7" t="s">
        <v>29</v>
      </c>
      <c r="E40" s="42" t="s">
        <v>49</v>
      </c>
      <c r="F40" s="43">
        <v>200</v>
      </c>
      <c r="G40" s="43">
        <v>0</v>
      </c>
      <c r="H40" s="43">
        <v>0</v>
      </c>
      <c r="I40" s="43">
        <v>26</v>
      </c>
      <c r="J40" s="43">
        <v>96</v>
      </c>
      <c r="K40" s="44">
        <v>700</v>
      </c>
      <c r="L40" s="43"/>
    </row>
    <row r="41" spans="1:12" ht="15" x14ac:dyDescent="0.25">
      <c r="A41" s="14"/>
      <c r="B41" s="15"/>
      <c r="C41" s="11"/>
      <c r="D41" s="7" t="s">
        <v>30</v>
      </c>
      <c r="E41" s="42" t="s">
        <v>41</v>
      </c>
      <c r="F41" s="43">
        <v>50</v>
      </c>
      <c r="G41" s="43">
        <v>4</v>
      </c>
      <c r="H41" s="43">
        <v>2</v>
      </c>
      <c r="I41" s="43">
        <v>26</v>
      </c>
      <c r="J41" s="43">
        <v>131</v>
      </c>
      <c r="K41" s="44"/>
      <c r="L41" s="43"/>
    </row>
    <row r="42" spans="1:12" ht="15" x14ac:dyDescent="0.25">
      <c r="A42" s="14"/>
      <c r="B42" s="15"/>
      <c r="C42" s="11"/>
      <c r="D42" s="7" t="s">
        <v>31</v>
      </c>
      <c r="E42" s="42" t="s">
        <v>44</v>
      </c>
      <c r="F42" s="43">
        <v>50</v>
      </c>
      <c r="G42" s="43">
        <v>4</v>
      </c>
      <c r="H42" s="43">
        <v>1</v>
      </c>
      <c r="I42" s="43">
        <v>20</v>
      </c>
      <c r="J42" s="43">
        <v>110</v>
      </c>
      <c r="K42" s="44"/>
      <c r="L42" s="43"/>
    </row>
    <row r="43" spans="1:12" ht="15" x14ac:dyDescent="0.25">
      <c r="A43" s="14"/>
      <c r="B43" s="15"/>
      <c r="C43" s="11"/>
      <c r="D43" s="6" t="s">
        <v>51</v>
      </c>
      <c r="E43" s="42"/>
      <c r="F43" s="43"/>
      <c r="G43" s="43"/>
      <c r="H43" s="43">
        <v>0</v>
      </c>
      <c r="I43" s="43"/>
      <c r="J43" s="43"/>
      <c r="K43" s="44"/>
      <c r="L43" s="43"/>
    </row>
    <row r="44" spans="1:12" ht="15" x14ac:dyDescent="0.25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6"/>
      <c r="B45" s="17"/>
      <c r="C45" s="8"/>
      <c r="D45" s="18" t="s">
        <v>32</v>
      </c>
      <c r="E45" s="9"/>
      <c r="F45" s="19">
        <f>SUM(F36:F44)</f>
        <v>842</v>
      </c>
      <c r="G45" s="19">
        <f t="shared" ref="G45" si="10">SUM(G36:G44)</f>
        <v>35</v>
      </c>
      <c r="H45" s="19">
        <f t="shared" ref="H45" si="11">SUM(H36:H44)</f>
        <v>35</v>
      </c>
      <c r="I45" s="19">
        <f t="shared" ref="I45" si="12">SUM(I36:I44)</f>
        <v>150</v>
      </c>
      <c r="J45" s="19">
        <f t="shared" ref="J45:L45" si="13">SUM(J36:J44)</f>
        <v>1061</v>
      </c>
      <c r="K45" s="25"/>
      <c r="L45" s="19">
        <f t="shared" si="13"/>
        <v>0</v>
      </c>
    </row>
    <row r="46" spans="1:12" ht="15.75" customHeight="1" x14ac:dyDescent="0.2">
      <c r="A46" s="33">
        <f>A28</f>
        <v>1</v>
      </c>
      <c r="B46" s="33">
        <f>B28</f>
        <v>2</v>
      </c>
      <c r="C46" s="55" t="s">
        <v>4</v>
      </c>
      <c r="D46" s="56"/>
      <c r="E46" s="31"/>
      <c r="F46" s="32">
        <f>F35+F45</f>
        <v>1392</v>
      </c>
      <c r="G46" s="32">
        <f t="shared" ref="G46" si="14">G35+G45</f>
        <v>59</v>
      </c>
      <c r="H46" s="32">
        <f t="shared" ref="H46" si="15">H35+H45</f>
        <v>58</v>
      </c>
      <c r="I46" s="32">
        <f t="shared" ref="I46" si="16">I35+I45</f>
        <v>274</v>
      </c>
      <c r="J46" s="32">
        <f t="shared" ref="J46:L46" si="17">J35+J45</f>
        <v>1845</v>
      </c>
      <c r="K46" s="32"/>
      <c r="L46" s="32">
        <f t="shared" si="17"/>
        <v>0</v>
      </c>
    </row>
    <row r="47" spans="1:12" ht="25.5" x14ac:dyDescent="0.25">
      <c r="A47" s="20">
        <v>1</v>
      </c>
      <c r="B47" s="21">
        <v>3</v>
      </c>
      <c r="C47" s="22" t="s">
        <v>19</v>
      </c>
      <c r="D47" s="5" t="s">
        <v>20</v>
      </c>
      <c r="E47" s="39" t="s">
        <v>71</v>
      </c>
      <c r="F47" s="40">
        <v>300</v>
      </c>
      <c r="G47" s="40">
        <v>17</v>
      </c>
      <c r="H47" s="40">
        <v>20</v>
      </c>
      <c r="I47" s="40">
        <v>52</v>
      </c>
      <c r="J47" s="40">
        <v>479</v>
      </c>
      <c r="K47" s="41">
        <v>498.51100000000002</v>
      </c>
      <c r="L47" s="40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7" t="s">
        <v>21</v>
      </c>
      <c r="E49" s="42" t="s">
        <v>40</v>
      </c>
      <c r="F49" s="43">
        <v>200</v>
      </c>
      <c r="G49" s="43">
        <v>0</v>
      </c>
      <c r="H49" s="43">
        <v>0</v>
      </c>
      <c r="I49" s="43">
        <v>15</v>
      </c>
      <c r="J49" s="43">
        <v>58</v>
      </c>
      <c r="K49" s="44">
        <v>685</v>
      </c>
      <c r="L49" s="43"/>
    </row>
    <row r="50" spans="1:12" ht="15" x14ac:dyDescent="0.25">
      <c r="A50" s="23"/>
      <c r="B50" s="15"/>
      <c r="C50" s="11"/>
      <c r="D50" s="7" t="s">
        <v>22</v>
      </c>
      <c r="E50" s="42" t="s">
        <v>41</v>
      </c>
      <c r="F50" s="43">
        <v>50</v>
      </c>
      <c r="G50" s="43">
        <v>4</v>
      </c>
      <c r="H50" s="43">
        <v>2</v>
      </c>
      <c r="I50" s="43">
        <v>26</v>
      </c>
      <c r="J50" s="43">
        <v>131</v>
      </c>
      <c r="K50" s="44"/>
      <c r="L50" s="43"/>
    </row>
    <row r="51" spans="1:12" ht="15" x14ac:dyDescent="0.25">
      <c r="A51" s="23"/>
      <c r="B51" s="15"/>
      <c r="C51" s="11"/>
      <c r="D51" s="7" t="s">
        <v>23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 t="s">
        <v>42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32</v>
      </c>
      <c r="E54" s="9"/>
      <c r="F54" s="19">
        <f>SUM(F47:F53)</f>
        <v>550</v>
      </c>
      <c r="G54" s="19">
        <f t="shared" ref="G54" si="18">SUM(G47:G53)</f>
        <v>21</v>
      </c>
      <c r="H54" s="19">
        <f t="shared" ref="H54" si="19">SUM(H47:H53)</f>
        <v>22</v>
      </c>
      <c r="I54" s="19">
        <f t="shared" ref="I54" si="20">SUM(I47:I53)</f>
        <v>93</v>
      </c>
      <c r="J54" s="19">
        <f t="shared" ref="J54:L54" si="21">SUM(J47:J53)</f>
        <v>668</v>
      </c>
      <c r="K54" s="25"/>
      <c r="L54" s="19">
        <f t="shared" si="21"/>
        <v>0</v>
      </c>
    </row>
    <row r="55" spans="1:12" ht="15" x14ac:dyDescent="0.25">
      <c r="A55" s="26">
        <f>A47</f>
        <v>1</v>
      </c>
      <c r="B55" s="13">
        <f>B47</f>
        <v>3</v>
      </c>
      <c r="C55" s="10" t="s">
        <v>24</v>
      </c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26</v>
      </c>
      <c r="E56" s="42" t="s">
        <v>72</v>
      </c>
      <c r="F56" s="43">
        <v>252</v>
      </c>
      <c r="G56" s="43">
        <v>10</v>
      </c>
      <c r="H56" s="43">
        <v>14</v>
      </c>
      <c r="I56" s="43">
        <v>14</v>
      </c>
      <c r="J56" s="43">
        <v>175</v>
      </c>
      <c r="K56" s="44">
        <v>148</v>
      </c>
      <c r="L56" s="43"/>
    </row>
    <row r="57" spans="1:12" ht="15" x14ac:dyDescent="0.25">
      <c r="A57" s="23"/>
      <c r="B57" s="15"/>
      <c r="C57" s="11"/>
      <c r="D57" s="7" t="s">
        <v>27</v>
      </c>
      <c r="E57" s="42" t="s">
        <v>73</v>
      </c>
      <c r="F57" s="43">
        <v>100</v>
      </c>
      <c r="G57" s="43">
        <v>7</v>
      </c>
      <c r="H57" s="43">
        <v>8</v>
      </c>
      <c r="I57" s="43">
        <v>12</v>
      </c>
      <c r="J57" s="43">
        <v>163</v>
      </c>
      <c r="K57" s="44">
        <v>388</v>
      </c>
      <c r="L57" s="43"/>
    </row>
    <row r="58" spans="1:12" ht="15" x14ac:dyDescent="0.25">
      <c r="A58" s="23"/>
      <c r="B58" s="15"/>
      <c r="C58" s="11"/>
      <c r="D58" s="7" t="s">
        <v>28</v>
      </c>
      <c r="E58" s="42" t="s">
        <v>54</v>
      </c>
      <c r="F58" s="43">
        <v>180</v>
      </c>
      <c r="G58" s="43">
        <v>8</v>
      </c>
      <c r="H58" s="43">
        <v>9</v>
      </c>
      <c r="I58" s="43">
        <v>26</v>
      </c>
      <c r="J58" s="43">
        <v>223</v>
      </c>
      <c r="K58" s="44">
        <v>520</v>
      </c>
      <c r="L58" s="43"/>
    </row>
    <row r="59" spans="1:12" ht="15" x14ac:dyDescent="0.25">
      <c r="A59" s="23"/>
      <c r="B59" s="15"/>
      <c r="C59" s="11"/>
      <c r="D59" s="7" t="s">
        <v>29</v>
      </c>
      <c r="E59" s="42" t="s">
        <v>43</v>
      </c>
      <c r="F59" s="43">
        <v>200</v>
      </c>
      <c r="G59" s="43">
        <v>1</v>
      </c>
      <c r="H59" s="43">
        <v>0</v>
      </c>
      <c r="I59" s="43">
        <v>40</v>
      </c>
      <c r="J59" s="43">
        <v>168</v>
      </c>
      <c r="K59" s="44">
        <v>639</v>
      </c>
      <c r="L59" s="43"/>
    </row>
    <row r="60" spans="1:12" ht="15" x14ac:dyDescent="0.25">
      <c r="A60" s="23"/>
      <c r="B60" s="15"/>
      <c r="C60" s="11"/>
      <c r="D60" s="7" t="s">
        <v>30</v>
      </c>
      <c r="E60" s="42" t="s">
        <v>41</v>
      </c>
      <c r="F60" s="43">
        <v>50</v>
      </c>
      <c r="G60" s="43">
        <v>4</v>
      </c>
      <c r="H60" s="43">
        <v>2</v>
      </c>
      <c r="I60" s="43">
        <v>26</v>
      </c>
      <c r="J60" s="43">
        <v>131</v>
      </c>
      <c r="K60" s="44"/>
      <c r="L60" s="43"/>
    </row>
    <row r="61" spans="1:12" ht="15" x14ac:dyDescent="0.25">
      <c r="A61" s="23"/>
      <c r="B61" s="15"/>
      <c r="C61" s="11"/>
      <c r="D61" s="7" t="s">
        <v>31</v>
      </c>
      <c r="E61" s="42" t="s">
        <v>44</v>
      </c>
      <c r="F61" s="43">
        <v>50</v>
      </c>
      <c r="G61" s="43">
        <v>4</v>
      </c>
      <c r="H61" s="43">
        <v>1</v>
      </c>
      <c r="I61" s="43">
        <v>20</v>
      </c>
      <c r="J61" s="43">
        <v>110</v>
      </c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4"/>
      <c r="B64" s="17"/>
      <c r="C64" s="8"/>
      <c r="D64" s="18" t="s">
        <v>32</v>
      </c>
      <c r="E64" s="9"/>
      <c r="F64" s="19">
        <f>SUM(F55:F63)</f>
        <v>832</v>
      </c>
      <c r="G64" s="19">
        <f t="shared" ref="G64" si="22">SUM(G55:G63)</f>
        <v>34</v>
      </c>
      <c r="H64" s="19">
        <f t="shared" ref="H64" si="23">SUM(H55:H63)</f>
        <v>34</v>
      </c>
      <c r="I64" s="19">
        <f t="shared" ref="I64" si="24">SUM(I55:I63)</f>
        <v>138</v>
      </c>
      <c r="J64" s="19">
        <f t="shared" ref="J64:L64" si="25">SUM(J55:J63)</f>
        <v>970</v>
      </c>
      <c r="K64" s="25"/>
      <c r="L64" s="19">
        <f t="shared" si="25"/>
        <v>0</v>
      </c>
    </row>
    <row r="65" spans="1:12" ht="15.75" customHeight="1" x14ac:dyDescent="0.2">
      <c r="A65" s="29">
        <f>A47</f>
        <v>1</v>
      </c>
      <c r="B65" s="30">
        <f>B47</f>
        <v>3</v>
      </c>
      <c r="C65" s="55" t="s">
        <v>4</v>
      </c>
      <c r="D65" s="56"/>
      <c r="E65" s="31"/>
      <c r="F65" s="32">
        <f>F54+F64</f>
        <v>1382</v>
      </c>
      <c r="G65" s="32">
        <f t="shared" ref="G65" si="26">G54+G64</f>
        <v>55</v>
      </c>
      <c r="H65" s="32">
        <f t="shared" ref="H65" si="27">H54+H64</f>
        <v>56</v>
      </c>
      <c r="I65" s="32">
        <f t="shared" ref="I65" si="28">I54+I64</f>
        <v>231</v>
      </c>
      <c r="J65" s="32">
        <f t="shared" ref="J65:L65" si="29">J54+J64</f>
        <v>1638</v>
      </c>
      <c r="K65" s="32"/>
      <c r="L65" s="32">
        <f t="shared" si="29"/>
        <v>0</v>
      </c>
    </row>
    <row r="66" spans="1:12" ht="15" x14ac:dyDescent="0.25">
      <c r="A66" s="20">
        <v>1</v>
      </c>
      <c r="B66" s="21">
        <v>4</v>
      </c>
      <c r="C66" s="22" t="s">
        <v>19</v>
      </c>
      <c r="D66" s="5" t="s">
        <v>20</v>
      </c>
      <c r="E66" s="39" t="s">
        <v>53</v>
      </c>
      <c r="F66" s="40">
        <v>200</v>
      </c>
      <c r="G66" s="40">
        <v>10</v>
      </c>
      <c r="H66" s="40">
        <v>8</v>
      </c>
      <c r="I66" s="40">
        <v>31</v>
      </c>
      <c r="J66" s="40">
        <v>232</v>
      </c>
      <c r="K66" s="41">
        <v>302</v>
      </c>
      <c r="L66" s="40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21</v>
      </c>
      <c r="E68" s="42" t="s">
        <v>40</v>
      </c>
      <c r="F68" s="43">
        <v>200</v>
      </c>
      <c r="G68" s="43">
        <v>0</v>
      </c>
      <c r="H68" s="43">
        <v>0</v>
      </c>
      <c r="I68" s="43">
        <v>15</v>
      </c>
      <c r="J68" s="43">
        <v>58</v>
      </c>
      <c r="K68" s="44">
        <v>685</v>
      </c>
      <c r="L68" s="43"/>
    </row>
    <row r="69" spans="1:12" ht="15" x14ac:dyDescent="0.25">
      <c r="A69" s="23"/>
      <c r="B69" s="15"/>
      <c r="C69" s="11"/>
      <c r="D69" s="7" t="s">
        <v>22</v>
      </c>
      <c r="E69" s="42" t="s">
        <v>41</v>
      </c>
      <c r="F69" s="43">
        <v>50</v>
      </c>
      <c r="G69" s="43">
        <v>4</v>
      </c>
      <c r="H69" s="43">
        <v>2</v>
      </c>
      <c r="I69" s="43">
        <v>26</v>
      </c>
      <c r="J69" s="43">
        <v>131</v>
      </c>
      <c r="K69" s="44"/>
      <c r="L69" s="43"/>
    </row>
    <row r="70" spans="1:12" ht="15" x14ac:dyDescent="0.25">
      <c r="A70" s="23"/>
      <c r="B70" s="15"/>
      <c r="C70" s="11"/>
      <c r="D70" s="7" t="s">
        <v>23</v>
      </c>
      <c r="E70" s="42" t="s">
        <v>74</v>
      </c>
      <c r="F70" s="43">
        <v>180</v>
      </c>
      <c r="G70" s="43">
        <v>1</v>
      </c>
      <c r="H70" s="43">
        <v>1</v>
      </c>
      <c r="I70" s="43">
        <v>19</v>
      </c>
      <c r="J70" s="43">
        <v>95</v>
      </c>
      <c r="K70" s="44"/>
      <c r="L70" s="43"/>
    </row>
    <row r="71" spans="1:12" ht="15" x14ac:dyDescent="0.25">
      <c r="A71" s="23"/>
      <c r="B71" s="15"/>
      <c r="C71" s="11"/>
      <c r="D71" s="6" t="s">
        <v>42</v>
      </c>
      <c r="E71" s="42" t="s">
        <v>75</v>
      </c>
      <c r="F71" s="43">
        <v>15</v>
      </c>
      <c r="G71" s="43">
        <v>1</v>
      </c>
      <c r="H71" s="43">
        <v>10</v>
      </c>
      <c r="I71" s="43">
        <v>10</v>
      </c>
      <c r="J71" s="43">
        <v>115</v>
      </c>
      <c r="K71" s="44"/>
      <c r="L71" s="43"/>
    </row>
    <row r="72" spans="1:12" ht="15" x14ac:dyDescent="0.2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4"/>
      <c r="B73" s="17"/>
      <c r="C73" s="8"/>
      <c r="D73" s="18" t="s">
        <v>32</v>
      </c>
      <c r="E73" s="9"/>
      <c r="F73" s="19">
        <f>SUM(F66:F72)</f>
        <v>645</v>
      </c>
      <c r="G73" s="19">
        <f t="shared" ref="G73" si="30">SUM(G66:G72)</f>
        <v>16</v>
      </c>
      <c r="H73" s="19">
        <f t="shared" ref="H73" si="31">SUM(H66:H72)</f>
        <v>21</v>
      </c>
      <c r="I73" s="19">
        <f t="shared" ref="I73" si="32">SUM(I66:I72)</f>
        <v>101</v>
      </c>
      <c r="J73" s="19">
        <f t="shared" ref="J73:L73" si="33">SUM(J66:J72)</f>
        <v>631</v>
      </c>
      <c r="K73" s="25"/>
      <c r="L73" s="19">
        <f t="shared" si="33"/>
        <v>0</v>
      </c>
    </row>
    <row r="74" spans="1:12" ht="15" x14ac:dyDescent="0.25">
      <c r="A74" s="26">
        <f>A66</f>
        <v>1</v>
      </c>
      <c r="B74" s="13">
        <f>B66</f>
        <v>4</v>
      </c>
      <c r="C74" s="10" t="s">
        <v>24</v>
      </c>
      <c r="D74" s="7" t="s">
        <v>25</v>
      </c>
      <c r="E74" s="42"/>
      <c r="F74" s="43"/>
      <c r="G74" s="43"/>
      <c r="H74" s="43"/>
      <c r="I74" s="43"/>
      <c r="J74" s="43"/>
      <c r="K74" s="44"/>
      <c r="L74" s="43"/>
    </row>
    <row r="75" spans="1:12" ht="25.5" x14ac:dyDescent="0.25">
      <c r="A75" s="23"/>
      <c r="B75" s="15"/>
      <c r="C75" s="11"/>
      <c r="D75" s="7" t="s">
        <v>26</v>
      </c>
      <c r="E75" s="42" t="s">
        <v>76</v>
      </c>
      <c r="F75" s="43">
        <v>252</v>
      </c>
      <c r="G75" s="43">
        <v>8</v>
      </c>
      <c r="H75" s="43">
        <v>10</v>
      </c>
      <c r="I75" s="43">
        <v>21</v>
      </c>
      <c r="J75" s="43">
        <v>140</v>
      </c>
      <c r="K75" s="44">
        <v>132</v>
      </c>
      <c r="L75" s="43"/>
    </row>
    <row r="76" spans="1:12" ht="15" x14ac:dyDescent="0.25">
      <c r="A76" s="23"/>
      <c r="B76" s="15"/>
      <c r="C76" s="11"/>
      <c r="D76" s="7" t="s">
        <v>27</v>
      </c>
      <c r="E76" s="42" t="s">
        <v>77</v>
      </c>
      <c r="F76" s="43">
        <v>100</v>
      </c>
      <c r="G76" s="43">
        <v>14</v>
      </c>
      <c r="H76" s="43">
        <v>12</v>
      </c>
      <c r="I76" s="43">
        <v>13</v>
      </c>
      <c r="J76" s="43">
        <v>194</v>
      </c>
      <c r="K76" s="44">
        <v>498</v>
      </c>
      <c r="L76" s="43"/>
    </row>
    <row r="77" spans="1:12" ht="15" x14ac:dyDescent="0.25">
      <c r="A77" s="23"/>
      <c r="B77" s="15"/>
      <c r="C77" s="11"/>
      <c r="D77" s="7" t="s">
        <v>28</v>
      </c>
      <c r="E77" s="42" t="s">
        <v>59</v>
      </c>
      <c r="F77" s="43">
        <v>180</v>
      </c>
      <c r="G77" s="43">
        <v>8</v>
      </c>
      <c r="H77" s="43">
        <v>9</v>
      </c>
      <c r="I77" s="43">
        <v>42</v>
      </c>
      <c r="J77" s="43">
        <v>296</v>
      </c>
      <c r="K77" s="44">
        <v>332</v>
      </c>
      <c r="L77" s="43"/>
    </row>
    <row r="78" spans="1:12" ht="15" x14ac:dyDescent="0.25">
      <c r="A78" s="23"/>
      <c r="B78" s="15"/>
      <c r="C78" s="11"/>
      <c r="D78" s="7" t="s">
        <v>29</v>
      </c>
      <c r="E78" s="42" t="s">
        <v>78</v>
      </c>
      <c r="F78" s="43">
        <v>200</v>
      </c>
      <c r="G78" s="43">
        <v>0</v>
      </c>
      <c r="H78" s="43">
        <v>0</v>
      </c>
      <c r="I78" s="43">
        <v>33</v>
      </c>
      <c r="J78" s="43">
        <v>130</v>
      </c>
      <c r="K78" s="44">
        <v>635</v>
      </c>
      <c r="L78" s="43"/>
    </row>
    <row r="79" spans="1:12" ht="15" x14ac:dyDescent="0.25">
      <c r="A79" s="23"/>
      <c r="B79" s="15"/>
      <c r="C79" s="11"/>
      <c r="D79" s="7" t="s">
        <v>30</v>
      </c>
      <c r="E79" s="42" t="s">
        <v>41</v>
      </c>
      <c r="F79" s="43">
        <v>50</v>
      </c>
      <c r="G79" s="43">
        <v>4</v>
      </c>
      <c r="H79" s="43">
        <v>2</v>
      </c>
      <c r="I79" s="43">
        <v>26</v>
      </c>
      <c r="J79" s="43">
        <v>131</v>
      </c>
      <c r="K79" s="44"/>
      <c r="L79" s="43"/>
    </row>
    <row r="80" spans="1:12" ht="15" x14ac:dyDescent="0.25">
      <c r="A80" s="23"/>
      <c r="B80" s="15"/>
      <c r="C80" s="11"/>
      <c r="D80" s="7" t="s">
        <v>31</v>
      </c>
      <c r="E80" s="42" t="s">
        <v>44</v>
      </c>
      <c r="F80" s="43">
        <v>50</v>
      </c>
      <c r="G80" s="43">
        <v>4</v>
      </c>
      <c r="H80" s="43">
        <v>1</v>
      </c>
      <c r="I80" s="43">
        <v>20</v>
      </c>
      <c r="J80" s="43">
        <v>110</v>
      </c>
      <c r="K80" s="44"/>
      <c r="L80" s="43"/>
    </row>
    <row r="81" spans="1:12" ht="15" x14ac:dyDescent="0.25">
      <c r="A81" s="23"/>
      <c r="B81" s="15"/>
      <c r="C81" s="11"/>
      <c r="D81" s="6" t="s">
        <v>51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4"/>
      <c r="B83" s="17"/>
      <c r="C83" s="8"/>
      <c r="D83" s="18" t="s">
        <v>32</v>
      </c>
      <c r="E83" s="9"/>
      <c r="F83" s="19">
        <f>SUM(F74:F82)</f>
        <v>832</v>
      </c>
      <c r="G83" s="19">
        <f t="shared" ref="G83" si="34">SUM(G74:G82)</f>
        <v>38</v>
      </c>
      <c r="H83" s="19">
        <f t="shared" ref="H83" si="35">SUM(H74:H82)</f>
        <v>34</v>
      </c>
      <c r="I83" s="19">
        <f t="shared" ref="I83" si="36">SUM(I74:I82)</f>
        <v>155</v>
      </c>
      <c r="J83" s="19">
        <f t="shared" ref="J83:L83" si="37">SUM(J74:J82)</f>
        <v>1001</v>
      </c>
      <c r="K83" s="25"/>
      <c r="L83" s="19">
        <f t="shared" si="37"/>
        <v>0</v>
      </c>
    </row>
    <row r="84" spans="1:12" ht="15.75" customHeight="1" x14ac:dyDescent="0.2">
      <c r="A84" s="29">
        <f>A66</f>
        <v>1</v>
      </c>
      <c r="B84" s="30">
        <f>B66</f>
        <v>4</v>
      </c>
      <c r="C84" s="55" t="s">
        <v>4</v>
      </c>
      <c r="D84" s="56"/>
      <c r="E84" s="31"/>
      <c r="F84" s="32">
        <f>F73+F83</f>
        <v>1477</v>
      </c>
      <c r="G84" s="32">
        <f t="shared" ref="G84" si="38">G73+G83</f>
        <v>54</v>
      </c>
      <c r="H84" s="32">
        <f t="shared" ref="H84" si="39">H73+H83</f>
        <v>55</v>
      </c>
      <c r="I84" s="32">
        <f t="shared" ref="I84" si="40">I73+I83</f>
        <v>256</v>
      </c>
      <c r="J84" s="32">
        <f t="shared" ref="J84:L84" si="41">J73+J83</f>
        <v>1632</v>
      </c>
      <c r="K84" s="32"/>
      <c r="L84" s="32">
        <f t="shared" si="41"/>
        <v>0</v>
      </c>
    </row>
    <row r="85" spans="1:12" ht="25.5" x14ac:dyDescent="0.25">
      <c r="A85" s="20">
        <v>1</v>
      </c>
      <c r="B85" s="21">
        <v>5</v>
      </c>
      <c r="C85" s="22" t="s">
        <v>19</v>
      </c>
      <c r="D85" s="5" t="s">
        <v>20</v>
      </c>
      <c r="E85" s="39" t="s">
        <v>79</v>
      </c>
      <c r="F85" s="40">
        <v>250</v>
      </c>
      <c r="G85" s="40">
        <v>38</v>
      </c>
      <c r="H85" s="40">
        <v>28</v>
      </c>
      <c r="I85" s="40">
        <v>59</v>
      </c>
      <c r="J85" s="40">
        <v>652</v>
      </c>
      <c r="K85" s="41">
        <v>366</v>
      </c>
      <c r="L85" s="40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21</v>
      </c>
      <c r="E87" s="42" t="s">
        <v>40</v>
      </c>
      <c r="F87" s="43">
        <v>200</v>
      </c>
      <c r="G87" s="43">
        <v>0</v>
      </c>
      <c r="H87" s="43">
        <v>0</v>
      </c>
      <c r="I87" s="43">
        <v>15</v>
      </c>
      <c r="J87" s="43">
        <v>58</v>
      </c>
      <c r="K87" s="44">
        <v>685</v>
      </c>
      <c r="L87" s="43"/>
    </row>
    <row r="88" spans="1:12" ht="15" x14ac:dyDescent="0.25">
      <c r="A88" s="23"/>
      <c r="B88" s="15"/>
      <c r="C88" s="11"/>
      <c r="D88" s="7" t="s">
        <v>22</v>
      </c>
      <c r="E88" s="42" t="s">
        <v>41</v>
      </c>
      <c r="F88" s="43">
        <v>50</v>
      </c>
      <c r="G88" s="43">
        <v>4</v>
      </c>
      <c r="H88" s="43">
        <v>1</v>
      </c>
      <c r="I88" s="43">
        <v>20</v>
      </c>
      <c r="J88" s="43">
        <v>131</v>
      </c>
      <c r="K88" s="44"/>
      <c r="L88" s="43"/>
    </row>
    <row r="89" spans="1:12" ht="15" x14ac:dyDescent="0.25">
      <c r="A89" s="23"/>
      <c r="B89" s="15"/>
      <c r="C89" s="11"/>
      <c r="D89" s="7" t="s">
        <v>23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 t="s">
        <v>46</v>
      </c>
      <c r="E90" s="42" t="s">
        <v>80</v>
      </c>
      <c r="F90" s="43">
        <v>50</v>
      </c>
      <c r="G90" s="43">
        <v>3</v>
      </c>
      <c r="H90" s="43">
        <v>3</v>
      </c>
      <c r="I90" s="43">
        <v>37</v>
      </c>
      <c r="J90" s="43">
        <v>182</v>
      </c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4"/>
      <c r="B92" s="17"/>
      <c r="C92" s="8"/>
      <c r="D92" s="18" t="s">
        <v>32</v>
      </c>
      <c r="E92" s="9"/>
      <c r="F92" s="19">
        <f>SUM(F85:F91)</f>
        <v>550</v>
      </c>
      <c r="G92" s="19">
        <f t="shared" ref="G92" si="42">SUM(G85:G91)</f>
        <v>45</v>
      </c>
      <c r="H92" s="19">
        <f t="shared" ref="H92" si="43">SUM(H85:H91)</f>
        <v>32</v>
      </c>
      <c r="I92" s="19">
        <f t="shared" ref="I92" si="44">SUM(I85:I91)</f>
        <v>131</v>
      </c>
      <c r="J92" s="19">
        <f t="shared" ref="J92:L92" si="45">SUM(J85:J91)</f>
        <v>1023</v>
      </c>
      <c r="K92" s="25"/>
      <c r="L92" s="19">
        <f t="shared" si="45"/>
        <v>0</v>
      </c>
    </row>
    <row r="93" spans="1:12" ht="15" x14ac:dyDescent="0.25">
      <c r="A93" s="26">
        <f>A85</f>
        <v>1</v>
      </c>
      <c r="B93" s="13">
        <f>B85</f>
        <v>5</v>
      </c>
      <c r="C93" s="10" t="s">
        <v>24</v>
      </c>
      <c r="D93" s="7" t="s">
        <v>25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26</v>
      </c>
      <c r="E94" s="42" t="s">
        <v>81</v>
      </c>
      <c r="F94" s="43">
        <v>252</v>
      </c>
      <c r="G94" s="43">
        <v>2</v>
      </c>
      <c r="H94" s="43">
        <v>4</v>
      </c>
      <c r="I94" s="43">
        <v>10</v>
      </c>
      <c r="J94" s="43">
        <v>88</v>
      </c>
      <c r="K94" s="44">
        <v>124</v>
      </c>
      <c r="L94" s="43"/>
    </row>
    <row r="95" spans="1:12" ht="15" x14ac:dyDescent="0.25">
      <c r="A95" s="23"/>
      <c r="B95" s="15"/>
      <c r="C95" s="11"/>
      <c r="D95" s="7" t="s">
        <v>27</v>
      </c>
      <c r="E95" s="42" t="s">
        <v>82</v>
      </c>
      <c r="F95" s="43">
        <v>90</v>
      </c>
      <c r="G95" s="43">
        <v>13</v>
      </c>
      <c r="H95" s="43">
        <v>6</v>
      </c>
      <c r="I95" s="43">
        <v>4</v>
      </c>
      <c r="J95" s="43">
        <v>119</v>
      </c>
      <c r="K95" s="44">
        <v>495</v>
      </c>
      <c r="L95" s="43"/>
    </row>
    <row r="96" spans="1:12" ht="15" x14ac:dyDescent="0.25">
      <c r="A96" s="23"/>
      <c r="B96" s="15"/>
      <c r="C96" s="11"/>
      <c r="D96" s="7" t="s">
        <v>28</v>
      </c>
      <c r="E96" s="42" t="s">
        <v>52</v>
      </c>
      <c r="F96" s="43">
        <v>180</v>
      </c>
      <c r="G96" s="43">
        <v>10</v>
      </c>
      <c r="H96" s="43">
        <v>9</v>
      </c>
      <c r="I96" s="43">
        <v>51</v>
      </c>
      <c r="J96" s="43">
        <v>335</v>
      </c>
      <c r="K96" s="44">
        <v>508</v>
      </c>
      <c r="L96" s="43"/>
    </row>
    <row r="97" spans="1:12" ht="15" x14ac:dyDescent="0.25">
      <c r="A97" s="23"/>
      <c r="B97" s="15"/>
      <c r="C97" s="11"/>
      <c r="D97" s="7" t="s">
        <v>29</v>
      </c>
      <c r="E97" s="42" t="s">
        <v>49</v>
      </c>
      <c r="F97" s="43">
        <v>200</v>
      </c>
      <c r="G97" s="43">
        <v>0</v>
      </c>
      <c r="H97" s="43">
        <v>0</v>
      </c>
      <c r="I97" s="43">
        <v>18</v>
      </c>
      <c r="J97" s="43">
        <v>71</v>
      </c>
      <c r="K97" s="44">
        <v>631</v>
      </c>
      <c r="L97" s="43"/>
    </row>
    <row r="98" spans="1:12" ht="15" x14ac:dyDescent="0.25">
      <c r="A98" s="23"/>
      <c r="B98" s="15"/>
      <c r="C98" s="11"/>
      <c r="D98" s="7" t="s">
        <v>30</v>
      </c>
      <c r="E98" s="42" t="s">
        <v>41</v>
      </c>
      <c r="F98" s="43">
        <v>50</v>
      </c>
      <c r="G98" s="43">
        <v>4</v>
      </c>
      <c r="H98" s="43">
        <v>2</v>
      </c>
      <c r="I98" s="43">
        <v>26</v>
      </c>
      <c r="J98" s="43">
        <v>131</v>
      </c>
      <c r="K98" s="44"/>
      <c r="L98" s="43"/>
    </row>
    <row r="99" spans="1:12" ht="15" x14ac:dyDescent="0.25">
      <c r="A99" s="23"/>
      <c r="B99" s="15"/>
      <c r="C99" s="11"/>
      <c r="D99" s="7" t="s">
        <v>31</v>
      </c>
      <c r="E99" s="42" t="s">
        <v>44</v>
      </c>
      <c r="F99" s="43">
        <v>50</v>
      </c>
      <c r="G99" s="43">
        <v>4</v>
      </c>
      <c r="H99" s="43">
        <v>1</v>
      </c>
      <c r="I99" s="43">
        <v>20</v>
      </c>
      <c r="J99" s="43">
        <v>110</v>
      </c>
      <c r="K99" s="44"/>
      <c r="L99" s="43"/>
    </row>
    <row r="100" spans="1:12" ht="15" x14ac:dyDescent="0.25">
      <c r="A100" s="23"/>
      <c r="B100" s="15"/>
      <c r="C100" s="11"/>
      <c r="D100" s="6" t="s">
        <v>42</v>
      </c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32</v>
      </c>
      <c r="E102" s="9"/>
      <c r="F102" s="19">
        <f>SUM(F93:F101)</f>
        <v>822</v>
      </c>
      <c r="G102" s="19">
        <f t="shared" ref="G102" si="46">SUM(G93:G101)</f>
        <v>33</v>
      </c>
      <c r="H102" s="19">
        <f t="shared" ref="H102" si="47">SUM(H93:H101)</f>
        <v>22</v>
      </c>
      <c r="I102" s="19">
        <f t="shared" ref="I102" si="48">SUM(I93:I101)</f>
        <v>129</v>
      </c>
      <c r="J102" s="19">
        <f t="shared" ref="J102:L102" si="49">SUM(J93:J101)</f>
        <v>854</v>
      </c>
      <c r="K102" s="25"/>
      <c r="L102" s="19">
        <f t="shared" si="49"/>
        <v>0</v>
      </c>
    </row>
    <row r="103" spans="1:12" ht="15.75" customHeight="1" x14ac:dyDescent="0.2">
      <c r="A103" s="29">
        <f>A85</f>
        <v>1</v>
      </c>
      <c r="B103" s="30">
        <f>B85</f>
        <v>5</v>
      </c>
      <c r="C103" s="55" t="s">
        <v>4</v>
      </c>
      <c r="D103" s="56"/>
      <c r="E103" s="31"/>
      <c r="F103" s="32">
        <f>F92+F102</f>
        <v>1372</v>
      </c>
      <c r="G103" s="32">
        <f t="shared" ref="G103" si="50">G92+G102</f>
        <v>78</v>
      </c>
      <c r="H103" s="32">
        <f t="shared" ref="H103" si="51">H92+H102</f>
        <v>54</v>
      </c>
      <c r="I103" s="32">
        <f t="shared" ref="I103" si="52">I92+I102</f>
        <v>260</v>
      </c>
      <c r="J103" s="32">
        <f t="shared" ref="J103:L103" si="53">J92+J102</f>
        <v>1877</v>
      </c>
      <c r="K103" s="32"/>
      <c r="L103" s="32">
        <f t="shared" si="53"/>
        <v>0</v>
      </c>
    </row>
    <row r="104" spans="1:12" ht="38.25" x14ac:dyDescent="0.25">
      <c r="A104" s="20">
        <v>2</v>
      </c>
      <c r="B104" s="21">
        <v>1</v>
      </c>
      <c r="C104" s="22" t="s">
        <v>19</v>
      </c>
      <c r="D104" s="5" t="s">
        <v>20</v>
      </c>
      <c r="E104" s="39" t="s">
        <v>83</v>
      </c>
      <c r="F104" s="40">
        <v>300</v>
      </c>
      <c r="G104" s="40">
        <v>14</v>
      </c>
      <c r="H104" s="40">
        <v>19</v>
      </c>
      <c r="I104" s="40">
        <v>61</v>
      </c>
      <c r="J104" s="40">
        <v>424</v>
      </c>
      <c r="K104" s="41">
        <v>451.33199999999999</v>
      </c>
      <c r="L104" s="40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21</v>
      </c>
      <c r="E106" s="42" t="s">
        <v>40</v>
      </c>
      <c r="F106" s="43">
        <v>200</v>
      </c>
      <c r="G106" s="43">
        <v>0</v>
      </c>
      <c r="H106" s="43">
        <v>0</v>
      </c>
      <c r="I106" s="43">
        <v>15</v>
      </c>
      <c r="J106" s="43">
        <v>58</v>
      </c>
      <c r="K106" s="44">
        <v>685</v>
      </c>
      <c r="L106" s="43"/>
    </row>
    <row r="107" spans="1:12" ht="15" x14ac:dyDescent="0.25">
      <c r="A107" s="23"/>
      <c r="B107" s="15"/>
      <c r="C107" s="11"/>
      <c r="D107" s="7" t="s">
        <v>22</v>
      </c>
      <c r="E107" s="42" t="s">
        <v>41</v>
      </c>
      <c r="F107" s="43">
        <v>50</v>
      </c>
      <c r="G107" s="43">
        <v>4</v>
      </c>
      <c r="H107" s="43">
        <v>2</v>
      </c>
      <c r="I107" s="43">
        <v>26</v>
      </c>
      <c r="J107" s="43">
        <v>131</v>
      </c>
      <c r="K107" s="44"/>
      <c r="L107" s="43"/>
    </row>
    <row r="108" spans="1:12" ht="15" x14ac:dyDescent="0.25">
      <c r="A108" s="23"/>
      <c r="B108" s="15"/>
      <c r="C108" s="11"/>
      <c r="D108" s="7" t="s">
        <v>23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 t="s">
        <v>42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SUM(F104:F110)</f>
        <v>550</v>
      </c>
      <c r="G111" s="19">
        <f t="shared" ref="G111:J111" si="54">SUM(G104:G110)</f>
        <v>18</v>
      </c>
      <c r="H111" s="19">
        <f t="shared" si="54"/>
        <v>21</v>
      </c>
      <c r="I111" s="19">
        <f t="shared" si="54"/>
        <v>102</v>
      </c>
      <c r="J111" s="19">
        <f t="shared" si="54"/>
        <v>613</v>
      </c>
      <c r="K111" s="25"/>
      <c r="L111" s="19">
        <f t="shared" ref="L111" si="55">SUM(L104:L110)</f>
        <v>0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>
        <v>43</v>
      </c>
      <c r="L112" s="43"/>
    </row>
    <row r="113" spans="1:12" ht="15" x14ac:dyDescent="0.25">
      <c r="A113" s="23"/>
      <c r="B113" s="15"/>
      <c r="C113" s="11"/>
      <c r="D113" s="7" t="s">
        <v>26</v>
      </c>
      <c r="E113" s="42" t="s">
        <v>85</v>
      </c>
      <c r="F113" s="43">
        <v>252</v>
      </c>
      <c r="G113" s="43">
        <v>9</v>
      </c>
      <c r="H113" s="43">
        <v>8</v>
      </c>
      <c r="I113" s="43">
        <v>21</v>
      </c>
      <c r="J113" s="43">
        <v>142</v>
      </c>
      <c r="K113" s="44">
        <v>143</v>
      </c>
      <c r="L113" s="43"/>
    </row>
    <row r="114" spans="1:12" ht="15" x14ac:dyDescent="0.25">
      <c r="A114" s="23"/>
      <c r="B114" s="15"/>
      <c r="C114" s="11"/>
      <c r="D114" s="7" t="s">
        <v>27</v>
      </c>
      <c r="E114" s="42" t="s">
        <v>84</v>
      </c>
      <c r="F114" s="43">
        <v>110</v>
      </c>
      <c r="G114" s="43">
        <v>12</v>
      </c>
      <c r="H114" s="43">
        <v>14</v>
      </c>
      <c r="I114" s="43">
        <v>14</v>
      </c>
      <c r="J114" s="43">
        <v>223</v>
      </c>
      <c r="K114" s="44">
        <v>456</v>
      </c>
      <c r="L114" s="43"/>
    </row>
    <row r="115" spans="1:12" ht="15" x14ac:dyDescent="0.25">
      <c r="A115" s="23"/>
      <c r="B115" s="15"/>
      <c r="C115" s="11"/>
      <c r="D115" s="7" t="s">
        <v>28</v>
      </c>
      <c r="E115" s="42" t="s">
        <v>45</v>
      </c>
      <c r="F115" s="43">
        <v>180</v>
      </c>
      <c r="G115" s="43">
        <v>7</v>
      </c>
      <c r="H115" s="43">
        <v>9</v>
      </c>
      <c r="I115" s="43">
        <v>46</v>
      </c>
      <c r="J115" s="43">
        <v>294</v>
      </c>
      <c r="K115" s="44">
        <v>511</v>
      </c>
      <c r="L115" s="43"/>
    </row>
    <row r="116" spans="1:12" ht="15" x14ac:dyDescent="0.25">
      <c r="A116" s="23"/>
      <c r="B116" s="15"/>
      <c r="C116" s="11"/>
      <c r="D116" s="7" t="s">
        <v>29</v>
      </c>
      <c r="E116" s="42" t="s">
        <v>78</v>
      </c>
      <c r="F116" s="43">
        <v>200</v>
      </c>
      <c r="G116" s="43">
        <v>0</v>
      </c>
      <c r="H116" s="43">
        <v>0</v>
      </c>
      <c r="I116" s="43">
        <v>33</v>
      </c>
      <c r="J116" s="43">
        <v>130</v>
      </c>
      <c r="K116" s="44">
        <v>635</v>
      </c>
      <c r="L116" s="43"/>
    </row>
    <row r="117" spans="1:12" ht="15" x14ac:dyDescent="0.25">
      <c r="A117" s="23"/>
      <c r="B117" s="15"/>
      <c r="C117" s="11"/>
      <c r="D117" s="7" t="s">
        <v>30</v>
      </c>
      <c r="E117" s="42" t="s">
        <v>41</v>
      </c>
      <c r="F117" s="43">
        <v>50</v>
      </c>
      <c r="G117" s="43">
        <v>4</v>
      </c>
      <c r="H117" s="43">
        <v>2</v>
      </c>
      <c r="I117" s="43">
        <v>26</v>
      </c>
      <c r="J117" s="43">
        <v>131</v>
      </c>
      <c r="K117" s="44"/>
      <c r="L117" s="43"/>
    </row>
    <row r="118" spans="1:12" ht="15" x14ac:dyDescent="0.25">
      <c r="A118" s="23"/>
      <c r="B118" s="15"/>
      <c r="C118" s="11"/>
      <c r="D118" s="7" t="s">
        <v>31</v>
      </c>
      <c r="E118" s="42" t="s">
        <v>44</v>
      </c>
      <c r="F118" s="43">
        <v>50</v>
      </c>
      <c r="G118" s="43">
        <v>4</v>
      </c>
      <c r="H118" s="43">
        <v>1</v>
      </c>
      <c r="I118" s="43">
        <v>20</v>
      </c>
      <c r="J118" s="43">
        <v>110</v>
      </c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4"/>
      <c r="B121" s="17"/>
      <c r="C121" s="8"/>
      <c r="D121" s="18" t="s">
        <v>32</v>
      </c>
      <c r="E121" s="9"/>
      <c r="F121" s="19">
        <f>SUM(F112:F120)</f>
        <v>842</v>
      </c>
      <c r="G121" s="19">
        <f t="shared" ref="G121:J121" si="56">SUM(G112:G120)</f>
        <v>36</v>
      </c>
      <c r="H121" s="19">
        <f t="shared" si="56"/>
        <v>34</v>
      </c>
      <c r="I121" s="19">
        <f t="shared" si="56"/>
        <v>160</v>
      </c>
      <c r="J121" s="19">
        <f t="shared" si="56"/>
        <v>1030</v>
      </c>
      <c r="K121" s="25"/>
      <c r="L121" s="19">
        <f t="shared" ref="L121" si="57">SUM(L112:L120)</f>
        <v>0</v>
      </c>
    </row>
    <row r="122" spans="1:12" ht="15" x14ac:dyDescent="0.2">
      <c r="A122" s="29">
        <f>A104</f>
        <v>2</v>
      </c>
      <c r="B122" s="30">
        <f>B104</f>
        <v>1</v>
      </c>
      <c r="C122" s="55" t="s">
        <v>4</v>
      </c>
      <c r="D122" s="56"/>
      <c r="E122" s="31"/>
      <c r="F122" s="32">
        <f>F111+F121</f>
        <v>1392</v>
      </c>
      <c r="G122" s="32">
        <f t="shared" ref="G122" si="58">G111+G121</f>
        <v>54</v>
      </c>
      <c r="H122" s="32">
        <f t="shared" ref="H122" si="59">H111+H121</f>
        <v>55</v>
      </c>
      <c r="I122" s="32">
        <f t="shared" ref="I122" si="60">I111+I121</f>
        <v>262</v>
      </c>
      <c r="J122" s="32">
        <f t="shared" ref="J122:L122" si="61">J111+J121</f>
        <v>1643</v>
      </c>
      <c r="K122" s="32"/>
      <c r="L122" s="32">
        <f t="shared" si="61"/>
        <v>0</v>
      </c>
    </row>
    <row r="123" spans="1:12" ht="15" x14ac:dyDescent="0.25">
      <c r="A123" s="14">
        <v>2</v>
      </c>
      <c r="B123" s="15">
        <v>2</v>
      </c>
      <c r="C123" s="22" t="s">
        <v>19</v>
      </c>
      <c r="D123" s="5" t="s">
        <v>20</v>
      </c>
      <c r="E123" s="39" t="s">
        <v>60</v>
      </c>
      <c r="F123" s="40">
        <v>200</v>
      </c>
      <c r="G123" s="40">
        <v>13</v>
      </c>
      <c r="H123" s="40">
        <v>16</v>
      </c>
      <c r="I123" s="40">
        <v>33</v>
      </c>
      <c r="J123" s="40">
        <v>359</v>
      </c>
      <c r="K123" s="41">
        <v>302</v>
      </c>
      <c r="L123" s="40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21</v>
      </c>
      <c r="E125" s="42" t="s">
        <v>40</v>
      </c>
      <c r="F125" s="43">
        <v>200</v>
      </c>
      <c r="G125" s="43">
        <v>0</v>
      </c>
      <c r="H125" s="43">
        <v>0</v>
      </c>
      <c r="I125" s="43">
        <v>15</v>
      </c>
      <c r="J125" s="43">
        <v>58</v>
      </c>
      <c r="K125" s="44">
        <v>685</v>
      </c>
      <c r="L125" s="43"/>
    </row>
    <row r="126" spans="1:12" ht="15" x14ac:dyDescent="0.25">
      <c r="A126" s="14"/>
      <c r="B126" s="15"/>
      <c r="C126" s="11"/>
      <c r="D126" s="7" t="s">
        <v>22</v>
      </c>
      <c r="E126" s="42" t="s">
        <v>41</v>
      </c>
      <c r="F126" s="43">
        <v>50</v>
      </c>
      <c r="G126" s="43">
        <v>4</v>
      </c>
      <c r="H126" s="43">
        <v>2</v>
      </c>
      <c r="I126" s="43">
        <v>26</v>
      </c>
      <c r="J126" s="43">
        <v>131</v>
      </c>
      <c r="K126" s="44"/>
      <c r="L126" s="43"/>
    </row>
    <row r="127" spans="1:12" ht="15" x14ac:dyDescent="0.25">
      <c r="A127" s="14"/>
      <c r="B127" s="15"/>
      <c r="C127" s="11"/>
      <c r="D127" s="7" t="s">
        <v>23</v>
      </c>
      <c r="E127" s="42" t="s">
        <v>74</v>
      </c>
      <c r="F127" s="43">
        <v>180</v>
      </c>
      <c r="G127" s="43">
        <v>1</v>
      </c>
      <c r="H127" s="43">
        <v>1</v>
      </c>
      <c r="I127" s="43">
        <v>19</v>
      </c>
      <c r="J127" s="43">
        <v>95</v>
      </c>
      <c r="K127" s="44"/>
      <c r="L127" s="43"/>
    </row>
    <row r="128" spans="1:12" ht="15" x14ac:dyDescent="0.25">
      <c r="A128" s="14"/>
      <c r="B128" s="15"/>
      <c r="C128" s="11"/>
      <c r="D128" s="6" t="s">
        <v>47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6"/>
      <c r="B130" s="17"/>
      <c r="C130" s="8"/>
      <c r="D130" s="18" t="s">
        <v>32</v>
      </c>
      <c r="E130" s="9"/>
      <c r="F130" s="19">
        <f>SUM(F123:F129)</f>
        <v>630</v>
      </c>
      <c r="G130" s="19">
        <f t="shared" ref="G130:J130" si="62">SUM(G123:G129)</f>
        <v>18</v>
      </c>
      <c r="H130" s="19">
        <f t="shared" si="62"/>
        <v>19</v>
      </c>
      <c r="I130" s="19">
        <f t="shared" si="62"/>
        <v>93</v>
      </c>
      <c r="J130" s="19">
        <f t="shared" si="62"/>
        <v>643</v>
      </c>
      <c r="K130" s="25"/>
      <c r="L130" s="19">
        <f t="shared" ref="L130" si="63">SUM(L123:L129)</f>
        <v>0</v>
      </c>
    </row>
    <row r="131" spans="1:12" ht="15" x14ac:dyDescent="0.25">
      <c r="A131" s="13">
        <f>A123</f>
        <v>2</v>
      </c>
      <c r="B131" s="13">
        <f>B123</f>
        <v>2</v>
      </c>
      <c r="C131" s="10" t="s">
        <v>24</v>
      </c>
      <c r="D131" s="7" t="s">
        <v>25</v>
      </c>
      <c r="E131" s="42"/>
      <c r="F131" s="43"/>
      <c r="G131" s="43"/>
      <c r="H131" s="43"/>
      <c r="I131" s="43"/>
      <c r="J131" s="43"/>
      <c r="K131" s="44"/>
      <c r="L131" s="43"/>
    </row>
    <row r="132" spans="1:12" ht="25.5" x14ac:dyDescent="0.25">
      <c r="A132" s="14"/>
      <c r="B132" s="15"/>
      <c r="C132" s="11"/>
      <c r="D132" s="7" t="s">
        <v>26</v>
      </c>
      <c r="E132" s="42" t="s">
        <v>61</v>
      </c>
      <c r="F132" s="43">
        <v>252</v>
      </c>
      <c r="G132" s="43">
        <v>12</v>
      </c>
      <c r="H132" s="43">
        <v>16</v>
      </c>
      <c r="I132" s="43">
        <v>19</v>
      </c>
      <c r="J132" s="43">
        <v>169</v>
      </c>
      <c r="K132" s="44">
        <v>135</v>
      </c>
      <c r="L132" s="43"/>
    </row>
    <row r="133" spans="1:12" ht="15" x14ac:dyDescent="0.25">
      <c r="A133" s="14"/>
      <c r="B133" s="15"/>
      <c r="C133" s="11"/>
      <c r="D133" s="7" t="s">
        <v>27</v>
      </c>
      <c r="E133" s="42" t="s">
        <v>73</v>
      </c>
      <c r="F133" s="43">
        <v>100</v>
      </c>
      <c r="G133" s="43">
        <v>7</v>
      </c>
      <c r="H133" s="43">
        <v>8</v>
      </c>
      <c r="I133" s="43">
        <v>12</v>
      </c>
      <c r="J133" s="43">
        <v>163</v>
      </c>
      <c r="K133" s="44">
        <v>388</v>
      </c>
      <c r="L133" s="43"/>
    </row>
    <row r="134" spans="1:12" ht="15" x14ac:dyDescent="0.25">
      <c r="A134" s="14"/>
      <c r="B134" s="15"/>
      <c r="C134" s="11"/>
      <c r="D134" s="7" t="s">
        <v>28</v>
      </c>
      <c r="E134" s="42" t="s">
        <v>54</v>
      </c>
      <c r="F134" s="43">
        <v>180</v>
      </c>
      <c r="G134" s="43">
        <v>8</v>
      </c>
      <c r="H134" s="43">
        <v>9</v>
      </c>
      <c r="I134" s="43">
        <v>26</v>
      </c>
      <c r="J134" s="43">
        <v>223</v>
      </c>
      <c r="K134" s="44">
        <v>520</v>
      </c>
      <c r="L134" s="43"/>
    </row>
    <row r="135" spans="1:12" ht="15" x14ac:dyDescent="0.25">
      <c r="A135" s="14"/>
      <c r="B135" s="15"/>
      <c r="C135" s="11"/>
      <c r="D135" s="7" t="s">
        <v>29</v>
      </c>
      <c r="E135" s="42" t="s">
        <v>86</v>
      </c>
      <c r="F135" s="43">
        <v>200</v>
      </c>
      <c r="G135" s="43">
        <v>1</v>
      </c>
      <c r="H135" s="43">
        <v>0</v>
      </c>
      <c r="I135" s="43">
        <v>47</v>
      </c>
      <c r="J135" s="43">
        <v>202</v>
      </c>
      <c r="K135" s="44">
        <v>632</v>
      </c>
      <c r="L135" s="43"/>
    </row>
    <row r="136" spans="1:12" ht="15" x14ac:dyDescent="0.25">
      <c r="A136" s="14"/>
      <c r="B136" s="15"/>
      <c r="C136" s="11"/>
      <c r="D136" s="7" t="s">
        <v>30</v>
      </c>
      <c r="E136" s="42" t="s">
        <v>41</v>
      </c>
      <c r="F136" s="43">
        <v>50</v>
      </c>
      <c r="G136" s="43">
        <v>4</v>
      </c>
      <c r="H136" s="43">
        <v>2</v>
      </c>
      <c r="I136" s="43">
        <v>26</v>
      </c>
      <c r="J136" s="43">
        <v>131</v>
      </c>
      <c r="K136" s="44"/>
      <c r="L136" s="43"/>
    </row>
    <row r="137" spans="1:12" ht="15" x14ac:dyDescent="0.25">
      <c r="A137" s="14"/>
      <c r="B137" s="15"/>
      <c r="C137" s="11"/>
      <c r="D137" s="7" t="s">
        <v>31</v>
      </c>
      <c r="E137" s="42" t="s">
        <v>44</v>
      </c>
      <c r="F137" s="43">
        <v>50</v>
      </c>
      <c r="G137" s="43">
        <v>4</v>
      </c>
      <c r="H137" s="43">
        <v>1</v>
      </c>
      <c r="I137" s="43">
        <v>20</v>
      </c>
      <c r="J137" s="43">
        <v>110</v>
      </c>
      <c r="K137" s="44"/>
      <c r="L137" s="43">
        <v>2</v>
      </c>
    </row>
    <row r="138" spans="1:12" ht="15" x14ac:dyDescent="0.25">
      <c r="A138" s="14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6"/>
      <c r="B140" s="17"/>
      <c r="C140" s="8"/>
      <c r="D140" s="18" t="s">
        <v>32</v>
      </c>
      <c r="E140" s="9"/>
      <c r="F140" s="19">
        <f>SUM(F131:F139)</f>
        <v>832</v>
      </c>
      <c r="G140" s="19">
        <f t="shared" ref="G140:J140" si="64">SUM(G131:G139)</f>
        <v>36</v>
      </c>
      <c r="H140" s="19">
        <f t="shared" si="64"/>
        <v>36</v>
      </c>
      <c r="I140" s="19">
        <f t="shared" si="64"/>
        <v>150</v>
      </c>
      <c r="J140" s="19">
        <f t="shared" si="64"/>
        <v>998</v>
      </c>
      <c r="K140" s="25"/>
      <c r="L140" s="19">
        <f t="shared" ref="L140" si="65">SUM(L131:L139)</f>
        <v>2</v>
      </c>
    </row>
    <row r="141" spans="1:12" ht="15" x14ac:dyDescent="0.2">
      <c r="A141" s="33">
        <f>A123</f>
        <v>2</v>
      </c>
      <c r="B141" s="33">
        <f>B123</f>
        <v>2</v>
      </c>
      <c r="C141" s="55" t="s">
        <v>4</v>
      </c>
      <c r="D141" s="56"/>
      <c r="E141" s="31"/>
      <c r="F141" s="32">
        <f>F130+F140</f>
        <v>1462</v>
      </c>
      <c r="G141" s="32">
        <f t="shared" ref="G141" si="66">G130+G140</f>
        <v>54</v>
      </c>
      <c r="H141" s="32">
        <f t="shared" ref="H141" si="67">H130+H140</f>
        <v>55</v>
      </c>
      <c r="I141" s="32">
        <f t="shared" ref="I141" si="68">I130+I140</f>
        <v>243</v>
      </c>
      <c r="J141" s="32">
        <v>1641</v>
      </c>
      <c r="K141" s="32"/>
      <c r="L141" s="32">
        <f t="shared" ref="L141" si="69">L130+L140</f>
        <v>2</v>
      </c>
    </row>
    <row r="142" spans="1:12" ht="25.5" x14ac:dyDescent="0.25">
      <c r="A142" s="20">
        <v>2</v>
      </c>
      <c r="B142" s="21">
        <v>3</v>
      </c>
      <c r="C142" s="22" t="s">
        <v>19</v>
      </c>
      <c r="D142" s="5" t="s">
        <v>20</v>
      </c>
      <c r="E142" s="39" t="s">
        <v>87</v>
      </c>
      <c r="F142" s="40">
        <v>300</v>
      </c>
      <c r="G142" s="40">
        <v>16</v>
      </c>
      <c r="H142" s="40">
        <v>19</v>
      </c>
      <c r="I142" s="40">
        <v>54</v>
      </c>
      <c r="J142" s="40">
        <v>437</v>
      </c>
      <c r="K142" s="41">
        <v>498.51100000000002</v>
      </c>
      <c r="L142" s="40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21</v>
      </c>
      <c r="E144" s="42" t="s">
        <v>40</v>
      </c>
      <c r="F144" s="43">
        <v>200</v>
      </c>
      <c r="G144" s="43">
        <v>0</v>
      </c>
      <c r="H144" s="43">
        <v>0</v>
      </c>
      <c r="I144" s="43">
        <v>15</v>
      </c>
      <c r="J144" s="43">
        <v>58</v>
      </c>
      <c r="K144" s="44">
        <v>685</v>
      </c>
      <c r="L144" s="43"/>
    </row>
    <row r="145" spans="1:12" ht="15.75" customHeight="1" x14ac:dyDescent="0.25">
      <c r="A145" s="23"/>
      <c r="B145" s="15"/>
      <c r="C145" s="11"/>
      <c r="D145" s="7" t="s">
        <v>22</v>
      </c>
      <c r="E145" s="42" t="s">
        <v>41</v>
      </c>
      <c r="F145" s="43">
        <v>50</v>
      </c>
      <c r="G145" s="43">
        <v>4</v>
      </c>
      <c r="H145" s="43">
        <v>2</v>
      </c>
      <c r="I145" s="43">
        <v>26</v>
      </c>
      <c r="J145" s="43">
        <v>131</v>
      </c>
      <c r="K145" s="44"/>
      <c r="L145" s="43"/>
    </row>
    <row r="146" spans="1:12" ht="15" x14ac:dyDescent="0.25">
      <c r="A146" s="23"/>
      <c r="B146" s="15"/>
      <c r="C146" s="11"/>
      <c r="D146" s="7" t="s">
        <v>23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 t="s">
        <v>48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4"/>
      <c r="B149" s="17"/>
      <c r="C149" s="8"/>
      <c r="D149" s="18" t="s">
        <v>32</v>
      </c>
      <c r="E149" s="9"/>
      <c r="F149" s="19">
        <f>SUM(F142:F148)</f>
        <v>550</v>
      </c>
      <c r="G149" s="19">
        <f t="shared" ref="G149:J149" si="70">SUM(G142:G148)</f>
        <v>20</v>
      </c>
      <c r="H149" s="19">
        <f t="shared" si="70"/>
        <v>21</v>
      </c>
      <c r="I149" s="19">
        <f t="shared" si="70"/>
        <v>95</v>
      </c>
      <c r="J149" s="19">
        <f t="shared" si="70"/>
        <v>626</v>
      </c>
      <c r="K149" s="25"/>
      <c r="L149" s="19">
        <f t="shared" ref="L149" si="71">SUM(L142:L148)</f>
        <v>0</v>
      </c>
    </row>
    <row r="150" spans="1:12" ht="15" x14ac:dyDescent="0.25">
      <c r="A150" s="26">
        <f>A142</f>
        <v>2</v>
      </c>
      <c r="B150" s="13">
        <f>B142</f>
        <v>3</v>
      </c>
      <c r="C150" s="10" t="s">
        <v>24</v>
      </c>
      <c r="D150" s="7" t="s">
        <v>25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26</v>
      </c>
      <c r="E151" s="42" t="s">
        <v>88</v>
      </c>
      <c r="F151" s="43">
        <v>252</v>
      </c>
      <c r="G151" s="43">
        <v>6</v>
      </c>
      <c r="H151" s="43">
        <v>8</v>
      </c>
      <c r="I151" s="43">
        <v>22</v>
      </c>
      <c r="J151" s="43">
        <v>167</v>
      </c>
      <c r="K151" s="44">
        <v>139</v>
      </c>
      <c r="L151" s="43"/>
    </row>
    <row r="152" spans="1:12" ht="25.5" x14ac:dyDescent="0.25">
      <c r="A152" s="23"/>
      <c r="B152" s="15"/>
      <c r="C152" s="11"/>
      <c r="D152" s="7" t="s">
        <v>27</v>
      </c>
      <c r="E152" s="42" t="s">
        <v>89</v>
      </c>
      <c r="F152" s="43">
        <v>110</v>
      </c>
      <c r="G152" s="43">
        <v>11</v>
      </c>
      <c r="H152" s="43">
        <v>12</v>
      </c>
      <c r="I152" s="43">
        <v>9</v>
      </c>
      <c r="J152" s="43">
        <v>166</v>
      </c>
      <c r="K152" s="44">
        <v>463</v>
      </c>
      <c r="L152" s="43"/>
    </row>
    <row r="153" spans="1:12" ht="15" x14ac:dyDescent="0.25">
      <c r="A153" s="23"/>
      <c r="B153" s="15"/>
      <c r="C153" s="11"/>
      <c r="D153" s="7" t="s">
        <v>28</v>
      </c>
      <c r="E153" s="42" t="s">
        <v>52</v>
      </c>
      <c r="F153" s="43">
        <v>200</v>
      </c>
      <c r="G153" s="43">
        <v>12</v>
      </c>
      <c r="H153" s="43">
        <v>11</v>
      </c>
      <c r="I153" s="43">
        <v>57</v>
      </c>
      <c r="J153" s="43">
        <v>372</v>
      </c>
      <c r="K153" s="44">
        <v>508</v>
      </c>
      <c r="L153" s="43"/>
    </row>
    <row r="154" spans="1:12" ht="15" x14ac:dyDescent="0.25">
      <c r="A154" s="23"/>
      <c r="B154" s="15"/>
      <c r="C154" s="11"/>
      <c r="D154" s="7" t="s">
        <v>29</v>
      </c>
      <c r="E154" s="42" t="s">
        <v>67</v>
      </c>
      <c r="F154" s="43">
        <v>200</v>
      </c>
      <c r="G154" s="43">
        <v>0</v>
      </c>
      <c r="H154" s="43">
        <v>0</v>
      </c>
      <c r="I154" s="43">
        <v>25</v>
      </c>
      <c r="J154" s="43">
        <v>97</v>
      </c>
      <c r="K154" s="44">
        <v>700</v>
      </c>
      <c r="L154" s="43"/>
    </row>
    <row r="155" spans="1:12" ht="15" x14ac:dyDescent="0.25">
      <c r="A155" s="23"/>
      <c r="B155" s="15"/>
      <c r="C155" s="11"/>
      <c r="D155" s="7" t="s">
        <v>30</v>
      </c>
      <c r="E155" s="42" t="s">
        <v>41</v>
      </c>
      <c r="F155" s="43">
        <v>50</v>
      </c>
      <c r="G155" s="43">
        <v>4</v>
      </c>
      <c r="H155" s="43">
        <v>2</v>
      </c>
      <c r="I155" s="43">
        <v>26</v>
      </c>
      <c r="J155" s="43">
        <v>130</v>
      </c>
      <c r="K155" s="44"/>
      <c r="L155" s="43"/>
    </row>
    <row r="156" spans="1:12" ht="15" x14ac:dyDescent="0.25">
      <c r="A156" s="23"/>
      <c r="B156" s="15"/>
      <c r="C156" s="11"/>
      <c r="D156" s="7" t="s">
        <v>31</v>
      </c>
      <c r="E156" s="42" t="s">
        <v>44</v>
      </c>
      <c r="F156" s="43">
        <v>30</v>
      </c>
      <c r="G156" s="43">
        <v>4</v>
      </c>
      <c r="H156" s="43">
        <v>1</v>
      </c>
      <c r="I156" s="43">
        <v>20</v>
      </c>
      <c r="J156" s="43">
        <v>110</v>
      </c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4"/>
      <c r="B159" s="17"/>
      <c r="C159" s="8"/>
      <c r="D159" s="18" t="s">
        <v>32</v>
      </c>
      <c r="E159" s="9"/>
      <c r="F159" s="19">
        <f>SUM(F150:F158)</f>
        <v>842</v>
      </c>
      <c r="G159" s="19">
        <f t="shared" ref="G159:J159" si="72">SUM(G150:G158)</f>
        <v>37</v>
      </c>
      <c r="H159" s="19">
        <f t="shared" si="72"/>
        <v>34</v>
      </c>
      <c r="I159" s="19">
        <f t="shared" si="72"/>
        <v>159</v>
      </c>
      <c r="J159" s="19">
        <f t="shared" si="72"/>
        <v>1042</v>
      </c>
      <c r="K159" s="25"/>
      <c r="L159" s="19">
        <f t="shared" ref="L159" si="73">SUM(L150:L158)</f>
        <v>0</v>
      </c>
    </row>
    <row r="160" spans="1:12" ht="15" x14ac:dyDescent="0.2">
      <c r="A160" s="29">
        <f>A142</f>
        <v>2</v>
      </c>
      <c r="B160" s="30">
        <f>B142</f>
        <v>3</v>
      </c>
      <c r="C160" s="55" t="s">
        <v>4</v>
      </c>
      <c r="D160" s="56"/>
      <c r="E160" s="31"/>
      <c r="F160" s="32">
        <f>F149+F159</f>
        <v>1392</v>
      </c>
      <c r="G160" s="32">
        <f t="shared" ref="G160" si="74">G149+G159</f>
        <v>57</v>
      </c>
      <c r="H160" s="32">
        <f t="shared" ref="H160" si="75">H149+H159</f>
        <v>55</v>
      </c>
      <c r="I160" s="32">
        <f t="shared" ref="I160" si="76">I149+I159</f>
        <v>254</v>
      </c>
      <c r="J160" s="32">
        <f t="shared" ref="J160:L160" si="77">J149+J159</f>
        <v>1668</v>
      </c>
      <c r="K160" s="32"/>
      <c r="L160" s="32">
        <f t="shared" si="77"/>
        <v>0</v>
      </c>
    </row>
    <row r="161" spans="1:12" ht="15" x14ac:dyDescent="0.25">
      <c r="A161" s="20">
        <v>2</v>
      </c>
      <c r="B161" s="21">
        <v>4</v>
      </c>
      <c r="C161" s="22" t="s">
        <v>19</v>
      </c>
      <c r="D161" s="5" t="s">
        <v>20</v>
      </c>
      <c r="E161" s="39" t="s">
        <v>90</v>
      </c>
      <c r="F161" s="40">
        <v>270</v>
      </c>
      <c r="G161" s="40">
        <v>9</v>
      </c>
      <c r="H161" s="40">
        <v>16</v>
      </c>
      <c r="I161" s="40">
        <v>36</v>
      </c>
      <c r="J161" s="40">
        <v>346</v>
      </c>
      <c r="K161" s="41">
        <v>302</v>
      </c>
      <c r="L161" s="40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21</v>
      </c>
      <c r="E163" s="42" t="s">
        <v>40</v>
      </c>
      <c r="F163" s="43">
        <v>200</v>
      </c>
      <c r="G163" s="43">
        <v>0</v>
      </c>
      <c r="H163" s="43">
        <v>0</v>
      </c>
      <c r="I163" s="43">
        <v>15</v>
      </c>
      <c r="J163" s="43">
        <v>58</v>
      </c>
      <c r="K163" s="44">
        <v>685</v>
      </c>
      <c r="L163" s="43"/>
    </row>
    <row r="164" spans="1:12" ht="15" x14ac:dyDescent="0.25">
      <c r="A164" s="23"/>
      <c r="B164" s="15"/>
      <c r="C164" s="11"/>
      <c r="D164" s="7" t="s">
        <v>22</v>
      </c>
      <c r="E164" s="42" t="s">
        <v>41</v>
      </c>
      <c r="F164" s="43">
        <v>50</v>
      </c>
      <c r="G164" s="43">
        <v>4</v>
      </c>
      <c r="H164" s="43">
        <v>2</v>
      </c>
      <c r="I164" s="43">
        <v>26</v>
      </c>
      <c r="J164" s="43">
        <v>131</v>
      </c>
      <c r="K164" s="44"/>
      <c r="L164" s="43"/>
    </row>
    <row r="165" spans="1:12" ht="15" x14ac:dyDescent="0.25">
      <c r="A165" s="23"/>
      <c r="B165" s="15"/>
      <c r="C165" s="11"/>
      <c r="D165" s="7" t="s">
        <v>23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 t="s">
        <v>51</v>
      </c>
      <c r="E166" s="42" t="s">
        <v>91</v>
      </c>
      <c r="F166" s="43">
        <v>30</v>
      </c>
      <c r="G166" s="43">
        <v>2</v>
      </c>
      <c r="H166" s="43">
        <v>20</v>
      </c>
      <c r="I166" s="43">
        <v>20</v>
      </c>
      <c r="J166" s="43">
        <v>230</v>
      </c>
      <c r="K166" s="44"/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32</v>
      </c>
      <c r="E168" s="9"/>
      <c r="F168" s="19">
        <f>SUM(F161:F167)</f>
        <v>550</v>
      </c>
      <c r="G168" s="19">
        <f t="shared" ref="G168:J168" si="78">SUM(G161:G167)</f>
        <v>15</v>
      </c>
      <c r="H168" s="19">
        <f t="shared" si="78"/>
        <v>38</v>
      </c>
      <c r="I168" s="19">
        <f t="shared" si="78"/>
        <v>97</v>
      </c>
      <c r="J168" s="19">
        <f t="shared" si="78"/>
        <v>765</v>
      </c>
      <c r="K168" s="25"/>
      <c r="L168" s="19">
        <f t="shared" ref="L168" si="79">SUM(L161:L167)</f>
        <v>0</v>
      </c>
    </row>
    <row r="169" spans="1:12" ht="15" x14ac:dyDescent="0.25">
      <c r="A169" s="26">
        <f>A161</f>
        <v>2</v>
      </c>
      <c r="B169" s="13">
        <f>B161</f>
        <v>4</v>
      </c>
      <c r="C169" s="10" t="s">
        <v>24</v>
      </c>
      <c r="D169" s="7" t="s">
        <v>25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26</v>
      </c>
      <c r="E170" s="42" t="s">
        <v>92</v>
      </c>
      <c r="F170" s="43">
        <v>252</v>
      </c>
      <c r="G170" s="43">
        <v>9</v>
      </c>
      <c r="H170" s="43">
        <v>10</v>
      </c>
      <c r="I170" s="43">
        <v>14</v>
      </c>
      <c r="J170" s="43">
        <v>133</v>
      </c>
      <c r="K170" s="44">
        <v>148</v>
      </c>
      <c r="L170" s="43"/>
    </row>
    <row r="171" spans="1:12" ht="15" x14ac:dyDescent="0.25">
      <c r="A171" s="23"/>
      <c r="B171" s="15"/>
      <c r="C171" s="11"/>
      <c r="D171" s="7" t="s">
        <v>27</v>
      </c>
      <c r="E171" s="42" t="s">
        <v>93</v>
      </c>
      <c r="F171" s="43">
        <v>270</v>
      </c>
      <c r="G171" s="43">
        <v>22</v>
      </c>
      <c r="H171" s="43">
        <v>17</v>
      </c>
      <c r="I171" s="43">
        <v>34</v>
      </c>
      <c r="J171" s="43">
        <v>336</v>
      </c>
      <c r="K171" s="44">
        <v>485</v>
      </c>
      <c r="L171" s="43"/>
    </row>
    <row r="172" spans="1:12" ht="15" x14ac:dyDescent="0.25">
      <c r="A172" s="23"/>
      <c r="B172" s="15"/>
      <c r="C172" s="11"/>
      <c r="D172" s="7" t="s">
        <v>28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29</v>
      </c>
      <c r="E173" s="42" t="s">
        <v>43</v>
      </c>
      <c r="F173" s="43">
        <v>200</v>
      </c>
      <c r="G173" s="43">
        <v>1</v>
      </c>
      <c r="H173" s="43">
        <v>0</v>
      </c>
      <c r="I173" s="43">
        <v>40</v>
      </c>
      <c r="J173" s="43">
        <v>158</v>
      </c>
      <c r="K173" s="44">
        <v>638</v>
      </c>
      <c r="L173" s="43"/>
    </row>
    <row r="174" spans="1:12" ht="15" x14ac:dyDescent="0.25">
      <c r="A174" s="23"/>
      <c r="B174" s="15"/>
      <c r="C174" s="11"/>
      <c r="D174" s="7" t="s">
        <v>30</v>
      </c>
      <c r="E174" s="42" t="s">
        <v>41</v>
      </c>
      <c r="F174" s="43">
        <v>50</v>
      </c>
      <c r="G174" s="43">
        <v>4</v>
      </c>
      <c r="H174" s="43">
        <v>2</v>
      </c>
      <c r="I174" s="43">
        <v>26</v>
      </c>
      <c r="J174" s="43">
        <v>131</v>
      </c>
      <c r="K174" s="44"/>
      <c r="L174" s="43"/>
    </row>
    <row r="175" spans="1:12" ht="15" x14ac:dyDescent="0.25">
      <c r="A175" s="23"/>
      <c r="B175" s="15"/>
      <c r="C175" s="11"/>
      <c r="D175" s="7" t="s">
        <v>31</v>
      </c>
      <c r="E175" s="42" t="s">
        <v>44</v>
      </c>
      <c r="F175" s="43">
        <v>50</v>
      </c>
      <c r="G175" s="43">
        <v>4</v>
      </c>
      <c r="H175" s="43">
        <v>1</v>
      </c>
      <c r="I175" s="43">
        <v>20</v>
      </c>
      <c r="J175" s="43">
        <v>110</v>
      </c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4"/>
      <c r="B178" s="17"/>
      <c r="C178" s="8"/>
      <c r="D178" s="18" t="s">
        <v>32</v>
      </c>
      <c r="E178" s="9"/>
      <c r="F178" s="19">
        <f>SUM(F169:F177)</f>
        <v>822</v>
      </c>
      <c r="G178" s="19">
        <f t="shared" ref="G178:J178" si="80">SUM(G169:G177)</f>
        <v>40</v>
      </c>
      <c r="H178" s="19">
        <f t="shared" si="80"/>
        <v>30</v>
      </c>
      <c r="I178" s="19">
        <f t="shared" si="80"/>
        <v>134</v>
      </c>
      <c r="J178" s="19">
        <f t="shared" si="80"/>
        <v>868</v>
      </c>
      <c r="K178" s="25"/>
      <c r="L178" s="19">
        <f t="shared" ref="L178" si="81">SUM(L169:L177)</f>
        <v>0</v>
      </c>
    </row>
    <row r="179" spans="1:12" ht="15" x14ac:dyDescent="0.2">
      <c r="A179" s="29">
        <f>A161</f>
        <v>2</v>
      </c>
      <c r="B179" s="30">
        <f>B161</f>
        <v>4</v>
      </c>
      <c r="C179" s="55" t="s">
        <v>4</v>
      </c>
      <c r="D179" s="56"/>
      <c r="E179" s="31"/>
      <c r="F179" s="32">
        <f>F168+F178</f>
        <v>1372</v>
      </c>
      <c r="G179" s="32">
        <f t="shared" ref="G179" si="82">G168+G178</f>
        <v>55</v>
      </c>
      <c r="H179" s="32">
        <f t="shared" ref="H179" si="83">H168+H178</f>
        <v>68</v>
      </c>
      <c r="I179" s="32">
        <f t="shared" ref="I179" si="84">I168+I178</f>
        <v>231</v>
      </c>
      <c r="J179" s="32">
        <f t="shared" ref="J179:L179" si="85">J168+J178</f>
        <v>1633</v>
      </c>
      <c r="K179" s="32"/>
      <c r="L179" s="32">
        <f t="shared" si="85"/>
        <v>0</v>
      </c>
    </row>
    <row r="180" spans="1:12" ht="25.5" x14ac:dyDescent="0.25">
      <c r="A180" s="20">
        <v>2</v>
      </c>
      <c r="B180" s="21">
        <v>5</v>
      </c>
      <c r="C180" s="22" t="s">
        <v>19</v>
      </c>
      <c r="D180" s="5" t="s">
        <v>20</v>
      </c>
      <c r="E180" s="39" t="s">
        <v>94</v>
      </c>
      <c r="F180" s="40">
        <v>210</v>
      </c>
      <c r="G180" s="40">
        <v>17</v>
      </c>
      <c r="H180" s="40">
        <v>25</v>
      </c>
      <c r="I180" s="40">
        <v>51</v>
      </c>
      <c r="J180" s="40">
        <v>433</v>
      </c>
      <c r="K180" s="41"/>
      <c r="L180" s="40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21</v>
      </c>
      <c r="E182" s="42" t="s">
        <v>40</v>
      </c>
      <c r="F182" s="43">
        <v>200</v>
      </c>
      <c r="G182" s="43">
        <v>0</v>
      </c>
      <c r="H182" s="43">
        <v>0</v>
      </c>
      <c r="I182" s="43">
        <v>15</v>
      </c>
      <c r="J182" s="43">
        <v>58</v>
      </c>
      <c r="K182" s="44">
        <v>685</v>
      </c>
      <c r="L182" s="43"/>
    </row>
    <row r="183" spans="1:12" ht="15" x14ac:dyDescent="0.25">
      <c r="A183" s="23"/>
      <c r="B183" s="15"/>
      <c r="C183" s="11"/>
      <c r="D183" s="7" t="s">
        <v>22</v>
      </c>
      <c r="E183" s="42" t="s">
        <v>41</v>
      </c>
      <c r="F183" s="43">
        <v>50</v>
      </c>
      <c r="G183" s="43">
        <v>4</v>
      </c>
      <c r="H183" s="43">
        <v>2</v>
      </c>
      <c r="I183" s="43">
        <v>26</v>
      </c>
      <c r="J183" s="43">
        <v>131</v>
      </c>
      <c r="K183" s="44"/>
      <c r="L183" s="43"/>
    </row>
    <row r="184" spans="1:12" ht="15" x14ac:dyDescent="0.25">
      <c r="A184" s="23"/>
      <c r="B184" s="15"/>
      <c r="C184" s="11"/>
      <c r="D184" s="7" t="s">
        <v>23</v>
      </c>
      <c r="E184" s="42" t="s">
        <v>95</v>
      </c>
      <c r="F184" s="43">
        <v>150</v>
      </c>
      <c r="G184" s="43">
        <v>2</v>
      </c>
      <c r="H184" s="43">
        <v>0</v>
      </c>
      <c r="I184" s="43">
        <v>19</v>
      </c>
      <c r="J184" s="43">
        <v>105</v>
      </c>
      <c r="K184" s="44"/>
      <c r="L184" s="43"/>
    </row>
    <row r="185" spans="1:12" ht="15" x14ac:dyDescent="0.25">
      <c r="A185" s="23"/>
      <c r="B185" s="15"/>
      <c r="C185" s="11"/>
      <c r="D185" s="6" t="s">
        <v>50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6"/>
      <c r="E186" s="42"/>
      <c r="F186" s="43"/>
      <c r="G186" s="43"/>
      <c r="H186" s="43"/>
      <c r="I186" s="43"/>
      <c r="J186" s="43"/>
      <c r="K186" s="44"/>
      <c r="L186" s="43"/>
    </row>
    <row r="187" spans="1:12" ht="15.75" customHeight="1" x14ac:dyDescent="0.25">
      <c r="A187" s="24"/>
      <c r="B187" s="17"/>
      <c r="C187" s="8"/>
      <c r="D187" s="18" t="s">
        <v>32</v>
      </c>
      <c r="E187" s="9"/>
      <c r="F187" s="19">
        <f>SUM(F180:F186)</f>
        <v>610</v>
      </c>
      <c r="G187" s="19">
        <f t="shared" ref="G187:J187" si="86">SUM(G180:G186)</f>
        <v>23</v>
      </c>
      <c r="H187" s="19">
        <f t="shared" si="86"/>
        <v>27</v>
      </c>
      <c r="I187" s="19">
        <f t="shared" si="86"/>
        <v>111</v>
      </c>
      <c r="J187" s="19">
        <f t="shared" si="86"/>
        <v>727</v>
      </c>
      <c r="K187" s="25"/>
      <c r="L187" s="19">
        <f t="shared" ref="L187" si="87">SUM(L180:L186)</f>
        <v>0</v>
      </c>
    </row>
    <row r="188" spans="1:12" ht="15" x14ac:dyDescent="0.25">
      <c r="A188" s="26">
        <f>A180</f>
        <v>2</v>
      </c>
      <c r="B188" s="13">
        <f>B180</f>
        <v>5</v>
      </c>
      <c r="C188" s="10" t="s">
        <v>24</v>
      </c>
      <c r="D188" s="7" t="s">
        <v>25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26</v>
      </c>
      <c r="E189" s="42" t="s">
        <v>96</v>
      </c>
      <c r="F189" s="43">
        <v>252</v>
      </c>
      <c r="G189" s="43">
        <v>8</v>
      </c>
      <c r="H189" s="43">
        <v>9</v>
      </c>
      <c r="I189" s="43">
        <v>13</v>
      </c>
      <c r="J189" s="43">
        <v>126</v>
      </c>
      <c r="K189" s="44">
        <v>148</v>
      </c>
      <c r="L189" s="43"/>
    </row>
    <row r="190" spans="1:12" ht="15" x14ac:dyDescent="0.25">
      <c r="A190" s="23"/>
      <c r="B190" s="15"/>
      <c r="C190" s="11"/>
      <c r="D190" s="7" t="s">
        <v>27</v>
      </c>
      <c r="E190" s="42" t="s">
        <v>97</v>
      </c>
      <c r="F190" s="43">
        <v>100</v>
      </c>
      <c r="G190" s="43">
        <v>10</v>
      </c>
      <c r="H190" s="43">
        <v>10</v>
      </c>
      <c r="I190" s="43">
        <v>13</v>
      </c>
      <c r="J190" s="43">
        <v>180</v>
      </c>
      <c r="K190" s="44">
        <v>498</v>
      </c>
      <c r="L190" s="43"/>
    </row>
    <row r="191" spans="1:12" ht="15" x14ac:dyDescent="0.25">
      <c r="A191" s="23"/>
      <c r="B191" s="15"/>
      <c r="C191" s="11"/>
      <c r="D191" s="7" t="s">
        <v>28</v>
      </c>
      <c r="E191" s="42" t="s">
        <v>59</v>
      </c>
      <c r="F191" s="43">
        <v>180</v>
      </c>
      <c r="G191" s="43">
        <v>6</v>
      </c>
      <c r="H191" s="43">
        <v>7</v>
      </c>
      <c r="I191" s="43">
        <v>42</v>
      </c>
      <c r="J191" s="43">
        <v>265</v>
      </c>
      <c r="K191" s="44">
        <v>322</v>
      </c>
      <c r="L191" s="43"/>
    </row>
    <row r="192" spans="1:12" ht="15" x14ac:dyDescent="0.25">
      <c r="A192" s="23"/>
      <c r="B192" s="15"/>
      <c r="C192" s="11"/>
      <c r="D192" s="7" t="s">
        <v>29</v>
      </c>
      <c r="E192" s="42" t="s">
        <v>49</v>
      </c>
      <c r="F192" s="43">
        <v>200</v>
      </c>
      <c r="G192" s="43">
        <v>0</v>
      </c>
      <c r="H192" s="43">
        <v>0</v>
      </c>
      <c r="I192" s="43">
        <v>25</v>
      </c>
      <c r="J192" s="43">
        <v>97</v>
      </c>
      <c r="K192" s="44">
        <v>700</v>
      </c>
      <c r="L192" s="43"/>
    </row>
    <row r="193" spans="1:12" ht="15" x14ac:dyDescent="0.25">
      <c r="A193" s="23"/>
      <c r="B193" s="15"/>
      <c r="C193" s="11"/>
      <c r="D193" s="7" t="s">
        <v>30</v>
      </c>
      <c r="E193" s="42" t="s">
        <v>41</v>
      </c>
      <c r="F193" s="43">
        <v>50</v>
      </c>
      <c r="G193" s="43">
        <v>4</v>
      </c>
      <c r="H193" s="43">
        <v>2</v>
      </c>
      <c r="I193" s="43">
        <v>26</v>
      </c>
      <c r="J193" s="43">
        <v>131</v>
      </c>
      <c r="K193" s="44"/>
      <c r="L193" s="43"/>
    </row>
    <row r="194" spans="1:12" ht="15" x14ac:dyDescent="0.25">
      <c r="A194" s="23"/>
      <c r="B194" s="15"/>
      <c r="C194" s="11"/>
      <c r="D194" s="7" t="s">
        <v>31</v>
      </c>
      <c r="E194" s="42" t="s">
        <v>44</v>
      </c>
      <c r="F194" s="43">
        <v>50</v>
      </c>
      <c r="G194" s="43">
        <v>4</v>
      </c>
      <c r="H194" s="43">
        <v>1</v>
      </c>
      <c r="I194" s="43">
        <v>20</v>
      </c>
      <c r="J194" s="43">
        <v>110</v>
      </c>
      <c r="K194" s="44"/>
      <c r="L194" s="43"/>
    </row>
    <row r="195" spans="1:12" ht="15" x14ac:dyDescent="0.25">
      <c r="A195" s="23"/>
      <c r="B195" s="15"/>
      <c r="C195" s="11"/>
      <c r="D195" s="6" t="s">
        <v>42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 x14ac:dyDescent="0.25">
      <c r="A197" s="24"/>
      <c r="B197" s="17"/>
      <c r="C197" s="8"/>
      <c r="D197" s="18" t="s">
        <v>32</v>
      </c>
      <c r="E197" s="9"/>
      <c r="F197" s="19">
        <f>SUM(F188:F196)</f>
        <v>832</v>
      </c>
      <c r="G197" s="19">
        <f t="shared" ref="G197:J197" si="88">SUM(G188:G196)</f>
        <v>32</v>
      </c>
      <c r="H197" s="19">
        <f t="shared" si="88"/>
        <v>29</v>
      </c>
      <c r="I197" s="19">
        <f t="shared" si="88"/>
        <v>139</v>
      </c>
      <c r="J197" s="19">
        <f>SUM(J189:J196)</f>
        <v>909</v>
      </c>
      <c r="K197" s="25"/>
      <c r="L197" s="19">
        <f t="shared" ref="L197" si="89">SUM(L188:L196)</f>
        <v>0</v>
      </c>
    </row>
    <row r="198" spans="1:12" ht="15" x14ac:dyDescent="0.2">
      <c r="A198" s="29">
        <f>A180</f>
        <v>2</v>
      </c>
      <c r="B198" s="30">
        <f>B180</f>
        <v>5</v>
      </c>
      <c r="C198" s="55" t="s">
        <v>4</v>
      </c>
      <c r="D198" s="56"/>
      <c r="E198" s="31"/>
      <c r="F198" s="32">
        <f>F187+F197</f>
        <v>1442</v>
      </c>
      <c r="G198" s="32">
        <f t="shared" ref="G198" si="90">G187+G197</f>
        <v>55</v>
      </c>
      <c r="H198" s="32">
        <f t="shared" ref="H198" si="91">H187+H197</f>
        <v>56</v>
      </c>
      <c r="I198" s="32">
        <f t="shared" ref="I198" si="92">I187+I197</f>
        <v>250</v>
      </c>
      <c r="J198" s="32">
        <f>SUM(J187,J197)</f>
        <v>1636</v>
      </c>
      <c r="K198" s="32"/>
      <c r="L198" s="32">
        <f t="shared" ref="J198:L198" si="93">L187+L197</f>
        <v>0</v>
      </c>
    </row>
    <row r="199" spans="1:12" x14ac:dyDescent="0.2">
      <c r="A199" s="27"/>
      <c r="B199" s="28"/>
      <c r="C199" s="57" t="s">
        <v>5</v>
      </c>
      <c r="D199" s="57"/>
      <c r="E199" s="57"/>
      <c r="F199" s="34">
        <f>(F27+F46+F65+F84+F103+F122+F141+F160+F179+F198)/(IF(F27=0,0,1)+IF(F46=0,0,1)+IF(F65=0,0,1)+IF(F84=0,0,1)+IF(F103=0,0,1)+IF(F122=0,0,1)+IF(F141=0,0,1)+IF(F160=0,0,1)+IF(F179=0,0,1)+IF(F198=0,0,1))</f>
        <v>1408.5</v>
      </c>
      <c r="G199" s="34">
        <f t="shared" ref="G199:J199" si="94">(G27+G46+G65+G84+G103+G122+G141+G160+G179+G198)/(IF(G27=0,0,1)+IF(G46=0,0,1)+IF(G65=0,0,1)+IF(G84=0,0,1)+IF(G103=0,0,1)+IF(G122=0,0,1)+IF(G141=0,0,1)+IF(G160=0,0,1)+IF(G179=0,0,1)+IF(G198=0,0,1))</f>
        <v>57.5</v>
      </c>
      <c r="H199" s="34">
        <f t="shared" si="94"/>
        <v>57.7</v>
      </c>
      <c r="I199" s="34">
        <f t="shared" si="94"/>
        <v>253.4</v>
      </c>
      <c r="J199" s="34">
        <f t="shared" si="94"/>
        <v>1706.2</v>
      </c>
      <c r="K199" s="34"/>
      <c r="L199" s="34">
        <f t="shared" ref="L199" si="95">(L27+L46+L65+L84+L103+L122+L141+L160+L179+L198)/(IF(L27=0,0,1)+IF(L46=0,0,1)+IF(L65=0,0,1)+IF(L84=0,0,1)+IF(L103=0,0,1)+IF(L122=0,0,1)+IF(L141=0,0,1)+IF(L160=0,0,1)+IF(L179=0,0,1)+IF(L198=0,0,1))</f>
        <v>2</v>
      </c>
    </row>
  </sheetData>
  <mergeCells count="16">
    <mergeCell ref="C1:E1"/>
    <mergeCell ref="H1:K1"/>
    <mergeCell ref="H2:K2"/>
    <mergeCell ref="C46:D46"/>
    <mergeCell ref="C65:D65"/>
    <mergeCell ref="H4:K4"/>
    <mergeCell ref="H5:K5"/>
    <mergeCell ref="C84:D84"/>
    <mergeCell ref="C103:D103"/>
    <mergeCell ref="C27:D27"/>
    <mergeCell ref="C199:E199"/>
    <mergeCell ref="C198:D198"/>
    <mergeCell ref="C122:D122"/>
    <mergeCell ref="C141:D141"/>
    <mergeCell ref="C160:D160"/>
    <mergeCell ref="C179:D17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2025-08-30T10:08:54Z</cp:lastPrinted>
  <dcterms:created xsi:type="dcterms:W3CDTF">2022-05-16T14:23:56Z</dcterms:created>
  <dcterms:modified xsi:type="dcterms:W3CDTF">2026-05-27T13:28:32Z</dcterms:modified>
</cp:coreProperties>
</file>