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78" i="1" l="1"/>
  <c r="A278" i="1"/>
  <c r="L277" i="1"/>
  <c r="J277" i="1"/>
  <c r="I277" i="1"/>
  <c r="H277" i="1"/>
  <c r="G277" i="1"/>
  <c r="F277" i="1"/>
  <c r="B268" i="1"/>
  <c r="A268" i="1"/>
  <c r="L267" i="1"/>
  <c r="L278" i="1" s="1"/>
  <c r="J267" i="1"/>
  <c r="J278" i="1" s="1"/>
  <c r="I267" i="1"/>
  <c r="I278" i="1" s="1"/>
  <c r="H267" i="1"/>
  <c r="H278" i="1" s="1"/>
  <c r="G267" i="1"/>
  <c r="G278" i="1" s="1"/>
  <c r="F267" i="1"/>
  <c r="F278" i="1" s="1"/>
  <c r="B259" i="1"/>
  <c r="A259" i="1"/>
  <c r="L258" i="1"/>
  <c r="J258" i="1"/>
  <c r="I258" i="1"/>
  <c r="H258" i="1"/>
  <c r="G258" i="1"/>
  <c r="F258" i="1"/>
  <c r="A249" i="1"/>
  <c r="L248" i="1"/>
  <c r="J248" i="1"/>
  <c r="I248" i="1"/>
  <c r="I259" i="1" s="1"/>
  <c r="H248" i="1"/>
  <c r="H259" i="1" s="1"/>
  <c r="G248" i="1"/>
  <c r="F248" i="1"/>
  <c r="B240" i="1"/>
  <c r="A240" i="1"/>
  <c r="L239" i="1"/>
  <c r="J239" i="1"/>
  <c r="I239" i="1"/>
  <c r="H239" i="1"/>
  <c r="G239" i="1"/>
  <c r="F239" i="1"/>
  <c r="A230" i="1"/>
  <c r="L229" i="1"/>
  <c r="L240" i="1" s="1"/>
  <c r="J229" i="1"/>
  <c r="I229" i="1"/>
  <c r="H229" i="1"/>
  <c r="H240" i="1" s="1"/>
  <c r="G229" i="1"/>
  <c r="G240" i="1" s="1"/>
  <c r="F229" i="1"/>
  <c r="B221" i="1"/>
  <c r="A221" i="1"/>
  <c r="L220" i="1"/>
  <c r="J220" i="1"/>
  <c r="I220" i="1"/>
  <c r="H220" i="1"/>
  <c r="G220" i="1"/>
  <c r="F220" i="1"/>
  <c r="A211" i="1"/>
  <c r="L210" i="1"/>
  <c r="L221" i="1" s="1"/>
  <c r="J210" i="1"/>
  <c r="J221" i="1" s="1"/>
  <c r="I210" i="1"/>
  <c r="H210" i="1"/>
  <c r="G210" i="1"/>
  <c r="G221" i="1" s="1"/>
  <c r="F210" i="1"/>
  <c r="F221" i="1" s="1"/>
  <c r="H221" i="1" l="1"/>
  <c r="F259" i="1"/>
  <c r="I221" i="1"/>
  <c r="F240" i="1"/>
  <c r="J240" i="1"/>
  <c r="G259" i="1"/>
  <c r="L259" i="1"/>
  <c r="I240" i="1"/>
  <c r="J259" i="1"/>
  <c r="B201" i="1"/>
  <c r="A201" i="1"/>
  <c r="L200" i="1"/>
  <c r="J200" i="1"/>
  <c r="I200" i="1"/>
  <c r="H200" i="1"/>
  <c r="G200" i="1"/>
  <c r="F200" i="1"/>
  <c r="A191" i="1"/>
  <c r="L190" i="1"/>
  <c r="J190" i="1"/>
  <c r="I190" i="1"/>
  <c r="H190" i="1"/>
  <c r="G190" i="1"/>
  <c r="F190" i="1"/>
  <c r="B182" i="1"/>
  <c r="A182" i="1"/>
  <c r="L181" i="1"/>
  <c r="J181" i="1"/>
  <c r="I181" i="1"/>
  <c r="H181" i="1"/>
  <c r="G181" i="1"/>
  <c r="F181" i="1"/>
  <c r="A172" i="1"/>
  <c r="L171" i="1"/>
  <c r="J171" i="1"/>
  <c r="I171" i="1"/>
  <c r="H171" i="1"/>
  <c r="G171" i="1"/>
  <c r="F171" i="1"/>
  <c r="B163" i="1"/>
  <c r="A163" i="1"/>
  <c r="L162" i="1"/>
  <c r="J162" i="1"/>
  <c r="I162" i="1"/>
  <c r="H162" i="1"/>
  <c r="G162" i="1"/>
  <c r="F162" i="1"/>
  <c r="A153" i="1"/>
  <c r="L152" i="1"/>
  <c r="J152" i="1"/>
  <c r="I152" i="1"/>
  <c r="H152" i="1"/>
  <c r="G152" i="1"/>
  <c r="F152" i="1"/>
  <c r="B144" i="1"/>
  <c r="A144" i="1"/>
  <c r="L143" i="1"/>
  <c r="J143" i="1"/>
  <c r="I143" i="1"/>
  <c r="H143" i="1"/>
  <c r="G143" i="1"/>
  <c r="F143" i="1"/>
  <c r="A134" i="1"/>
  <c r="L133" i="1"/>
  <c r="J133" i="1"/>
  <c r="I133" i="1"/>
  <c r="I144" i="1" s="1"/>
  <c r="H133" i="1"/>
  <c r="G133" i="1"/>
  <c r="F133" i="1"/>
  <c r="B125" i="1"/>
  <c r="A125" i="1"/>
  <c r="L124" i="1"/>
  <c r="J124" i="1"/>
  <c r="I124" i="1"/>
  <c r="H124" i="1"/>
  <c r="G124" i="1"/>
  <c r="F124" i="1"/>
  <c r="A115" i="1"/>
  <c r="L114" i="1"/>
  <c r="J114" i="1"/>
  <c r="I114" i="1"/>
  <c r="I125" i="1" s="1"/>
  <c r="H114" i="1"/>
  <c r="G114" i="1"/>
  <c r="F114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I106" i="1" s="1"/>
  <c r="H95" i="1"/>
  <c r="G95" i="1"/>
  <c r="F95" i="1"/>
  <c r="B87" i="1"/>
  <c r="A87" i="1"/>
  <c r="L86" i="1"/>
  <c r="J86" i="1"/>
  <c r="I86" i="1"/>
  <c r="H86" i="1"/>
  <c r="G86" i="1"/>
  <c r="F86" i="1"/>
  <c r="B77" i="1"/>
  <c r="A77" i="1"/>
  <c r="L76" i="1"/>
  <c r="J76" i="1"/>
  <c r="I76" i="1"/>
  <c r="I87" i="1" s="1"/>
  <c r="H76" i="1"/>
  <c r="G76" i="1"/>
  <c r="F76" i="1"/>
  <c r="B68" i="1"/>
  <c r="A68" i="1"/>
  <c r="L67" i="1"/>
  <c r="J67" i="1"/>
  <c r="I67" i="1"/>
  <c r="H67" i="1"/>
  <c r="G67" i="1"/>
  <c r="F67" i="1"/>
  <c r="B58" i="1"/>
  <c r="A58" i="1"/>
  <c r="L57" i="1"/>
  <c r="J57" i="1"/>
  <c r="I57" i="1"/>
  <c r="H57" i="1"/>
  <c r="G57" i="1"/>
  <c r="F57" i="1"/>
  <c r="B49" i="1"/>
  <c r="A49" i="1"/>
  <c r="L48" i="1"/>
  <c r="J48" i="1"/>
  <c r="I48" i="1"/>
  <c r="H48" i="1"/>
  <c r="G48" i="1"/>
  <c r="F48" i="1"/>
  <c r="B39" i="1"/>
  <c r="A39" i="1"/>
  <c r="L38" i="1"/>
  <c r="J38" i="1"/>
  <c r="I38" i="1"/>
  <c r="I49" i="1" s="1"/>
  <c r="H38" i="1"/>
  <c r="G38" i="1"/>
  <c r="F38" i="1"/>
  <c r="B30" i="1"/>
  <c r="A30" i="1"/>
  <c r="L29" i="1"/>
  <c r="J29" i="1"/>
  <c r="I29" i="1"/>
  <c r="H29" i="1"/>
  <c r="G29" i="1"/>
  <c r="F29" i="1"/>
  <c r="B20" i="1"/>
  <c r="A20" i="1"/>
  <c r="L19" i="1"/>
  <c r="J19" i="1"/>
  <c r="I19" i="1"/>
  <c r="I30" i="1" s="1"/>
  <c r="H19" i="1"/>
  <c r="G19" i="1"/>
  <c r="F19" i="1"/>
  <c r="I201" i="1" l="1"/>
  <c r="I182" i="1"/>
  <c r="I163" i="1"/>
  <c r="H144" i="1"/>
  <c r="G144" i="1"/>
  <c r="F144" i="1"/>
  <c r="H201" i="1"/>
  <c r="G201" i="1"/>
  <c r="J201" i="1"/>
  <c r="L201" i="1"/>
  <c r="F201" i="1"/>
  <c r="H182" i="1"/>
  <c r="G182" i="1"/>
  <c r="J182" i="1"/>
  <c r="L182" i="1"/>
  <c r="F182" i="1"/>
  <c r="H163" i="1"/>
  <c r="G163" i="1"/>
  <c r="J163" i="1"/>
  <c r="L163" i="1"/>
  <c r="F163" i="1"/>
  <c r="L144" i="1"/>
  <c r="J144" i="1"/>
  <c r="H125" i="1"/>
  <c r="G125" i="1"/>
  <c r="J125" i="1"/>
  <c r="L125" i="1"/>
  <c r="F125" i="1"/>
  <c r="H106" i="1"/>
  <c r="G106" i="1"/>
  <c r="J106" i="1"/>
  <c r="L106" i="1"/>
  <c r="F106" i="1"/>
  <c r="H87" i="1"/>
  <c r="G87" i="1"/>
  <c r="J87" i="1"/>
  <c r="L87" i="1"/>
  <c r="F87" i="1"/>
  <c r="I68" i="1"/>
  <c r="I202" i="1" s="1"/>
  <c r="L68" i="1"/>
  <c r="F68" i="1"/>
  <c r="H68" i="1"/>
  <c r="G68" i="1"/>
  <c r="J68" i="1"/>
  <c r="L49" i="1"/>
  <c r="J49" i="1"/>
  <c r="H49" i="1"/>
  <c r="G49" i="1"/>
  <c r="F49" i="1"/>
  <c r="L30" i="1"/>
  <c r="J30" i="1"/>
  <c r="H30" i="1"/>
  <c r="G30" i="1"/>
  <c r="F30" i="1"/>
  <c r="L202" i="1" l="1"/>
  <c r="J202" i="1"/>
  <c r="F202" i="1"/>
  <c r="H202" i="1"/>
  <c r="G202" i="1"/>
</calcChain>
</file>

<file path=xl/sharedStrings.xml><?xml version="1.0" encoding="utf-8"?>
<sst xmlns="http://schemas.openxmlformats.org/spreadsheetml/2006/main" count="411" uniqueCount="107">
  <si>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</si>
  <si>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</si>
  <si>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</si>
  <si>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</si>
  <si>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</si>
  <si>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</si>
  <si>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</si>
  <si>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</si>
  <si>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</si>
  <si>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</si>
  <si>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</si>
  <si>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</si>
  <si>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</si>
  <si>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</si>
  <si>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</si>
  <si>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</si>
  <si>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</si>
  <si>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</si>
  <si>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</si>
  <si>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</si>
  <si>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</si>
  <si>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</si>
  <si>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</si>
  <si>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</si>
  <si>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</si>
  <si>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</si>
  <si>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</si>
  <si>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</si>
  <si>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</si>
  <si>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</si>
  <si>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</si>
  <si>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</si>
  <si>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</si>
  <si>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</si>
  <si>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</si>
  <si>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</si>
  <si>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</si>
  <si>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</si>
  <si>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Лукьянова Мария Анатольевна</t>
  </si>
  <si>
    <t>Чай сладкий</t>
  </si>
  <si>
    <t>Батон нарезной</t>
  </si>
  <si>
    <t>конд.изд.</t>
  </si>
  <si>
    <t>Греча рассыпчатая</t>
  </si>
  <si>
    <t>Компот из сухофруктов</t>
  </si>
  <si>
    <t>Хлеб Украинский</t>
  </si>
  <si>
    <t>Каша пшенная на молоке</t>
  </si>
  <si>
    <t>Конфета шоколадная</t>
  </si>
  <si>
    <t>Рис отварной</t>
  </si>
  <si>
    <t>Напиток из черной смородины</t>
  </si>
  <si>
    <t>Макаронные изделия отварные</t>
  </si>
  <si>
    <t>конд.издел.</t>
  </si>
  <si>
    <t>кон. Изд.</t>
  </si>
  <si>
    <t>Жаркое по-домашнему</t>
  </si>
  <si>
    <t>конд изд.</t>
  </si>
  <si>
    <t>Суп каритофельный с горохом, зеленью</t>
  </si>
  <si>
    <t>Капуста, тушенная с мясом</t>
  </si>
  <si>
    <t>388, 520</t>
  </si>
  <si>
    <t>Компот из свежих яблок</t>
  </si>
  <si>
    <t>498, 511</t>
  </si>
  <si>
    <t>Напиток из сока</t>
  </si>
  <si>
    <t>конд. Изд.</t>
  </si>
  <si>
    <t>Тефтели мясные с соусом</t>
  </si>
  <si>
    <t>Суп картофельный с горохом, гренками пшеничными, зеленью</t>
  </si>
  <si>
    <t>Котлета мясная рубленная с соусом основным</t>
  </si>
  <si>
    <t>Каша рисовая на молоке</t>
  </si>
  <si>
    <t>Какао на молоке</t>
  </si>
  <si>
    <t>Фрукт</t>
  </si>
  <si>
    <t>Суп -лапша Домашняя с  мясом кур, зеленью</t>
  </si>
  <si>
    <t>Гуляш из свинины</t>
  </si>
  <si>
    <t>Каша гречневая рассыпчатая</t>
  </si>
  <si>
    <t>Напиток из ягод</t>
  </si>
  <si>
    <t>конд. изд.</t>
  </si>
  <si>
    <t>Кондитерское изделие</t>
  </si>
  <si>
    <t>Котлета куриная рубленная с соусом основным, с макаронными изделиями отварными (100\150)</t>
  </si>
  <si>
    <t>Салат из ранней капусты с маслом растительным, зеленью</t>
  </si>
  <si>
    <t xml:space="preserve">Рассольник ленинградский, со сметаной,  зеленью </t>
  </si>
  <si>
    <t>362, 337</t>
  </si>
  <si>
    <t>Бутерброд из батона нарезного и сыра порционно (30\50)</t>
  </si>
  <si>
    <t>Пудинг из творога со сгущенным молоком , яйцо отварное (200\40)</t>
  </si>
  <si>
    <t>Щииз свежей капусты , с картофелем, со сметаной, зеленью</t>
  </si>
  <si>
    <t>Филе рыбы, тушенное с овощами</t>
  </si>
  <si>
    <t>Шницель рыбный, с картофельным пюре, с соусом, с зеленым горошком (75\120\50\35)</t>
  </si>
  <si>
    <t>Суп крестьянский с пшеном, сметаной, зеленью</t>
  </si>
  <si>
    <t>Голубцы ленивые с соусом основным</t>
  </si>
  <si>
    <t>452,516,587</t>
  </si>
  <si>
    <t>Биточки мясные с соусом основным , с макаронными изделиями отварными (50\50\150)</t>
  </si>
  <si>
    <t>Суп картофельный с мясными фрикадельками, с зеленью (250\17,5\3)</t>
  </si>
  <si>
    <t>Мясо, тушенное с соусом</t>
  </si>
  <si>
    <t>Салат из редиса , луком зеленым, яйцом, с заправкой</t>
  </si>
  <si>
    <t>Борщ из свежей капусты, с картофелем, сметаной, зеленью</t>
  </si>
  <si>
    <t>Котлета из филе птицы, натуральная , в панировке, с соусом основным</t>
  </si>
  <si>
    <t>Пудинг из творога со сгущенным молоком, сыр порционно (150\50\30)</t>
  </si>
  <si>
    <t>Салат из свеклы с маслом растительным</t>
  </si>
  <si>
    <t>Котлеты рыбные с картофельным пюре,  свежим  огурцом (75\130\50)</t>
  </si>
  <si>
    <t>Рассольник ленинградский со сметаной , зеленью (250\10\2)</t>
  </si>
  <si>
    <t>Печень по-строгановски</t>
  </si>
  <si>
    <t>Салат из моркови с яблоками</t>
  </si>
  <si>
    <t>Котлета куриная рубленная с рисом отварным, с соусом основным (70\150\50)</t>
  </si>
  <si>
    <t>Шоколад</t>
  </si>
  <si>
    <t>Суп из рыбных консервов, с картофелем,зеленью</t>
  </si>
  <si>
    <t>7-11 лет</t>
  </si>
  <si>
    <t>07.</t>
  </si>
  <si>
    <t>03.</t>
  </si>
  <si>
    <t>2025г</t>
  </si>
  <si>
    <t>Блинчики со сгущенным молокои 3 шт (160\40)</t>
  </si>
  <si>
    <t xml:space="preserve">   Меню на лагерь июнь 2025г. </t>
  </si>
  <si>
    <t>Согласовал: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</si>
</sst>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/>
    <xf numFmtId="0" fontId="0" fillId="4" borderId="0" xfId="0" applyFill="1" applyBorder="1" applyAlignment="1" applyProtection="1">
      <alignment wrapText="1"/>
      <protection locked="0"/>
    </xf>
    <xf numFmtId="0" fontId="2" fillId="4" borderId="0" xfId="0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horizontal="right"/>
    </xf>
    <xf numFmtId="0" fontId="2" fillId="4" borderId="0" xfId="0" applyFont="1" applyFill="1" applyBorder="1" applyAlignment="1" applyProtection="1">
      <alignment horizontal="left"/>
    </xf>
    <xf numFmtId="1" fontId="2" fillId="4" borderId="0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8"/>
  <sheetViews>
    <sheetView tabSelected="1" workbookViewId="0">
      <pane xSplit="4" ySplit="11" topLeftCell="E12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55"/>
      <c r="B1" s="56"/>
      <c r="C1" s="63" t="s">
        <v>105</v>
      </c>
      <c r="D1" s="64"/>
      <c r="E1" s="64"/>
      <c r="F1" s="57" t="s">
        <v>14</v>
      </c>
      <c r="G1" s="56" t="s">
        <v>15</v>
      </c>
      <c r="H1" s="65" t="s">
        <v>37</v>
      </c>
      <c r="I1" s="65"/>
      <c r="J1" s="65"/>
      <c r="K1" s="65"/>
      <c r="L1" s="56"/>
    </row>
    <row r="2" spans="1:12" ht="15" x14ac:dyDescent="0.25">
      <c r="A2" s="51"/>
      <c r="B2" s="52"/>
      <c r="C2" s="50"/>
      <c r="D2" s="53"/>
      <c r="E2" s="53"/>
      <c r="F2" s="54"/>
      <c r="G2" s="56" t="s">
        <v>16</v>
      </c>
      <c r="H2" s="66" t="s">
        <v>38</v>
      </c>
      <c r="I2" s="66"/>
      <c r="J2" s="66"/>
      <c r="K2" s="66"/>
      <c r="L2" s="56"/>
    </row>
    <row r="3" spans="1:12" ht="15" x14ac:dyDescent="0.25">
      <c r="A3" s="51"/>
      <c r="B3" s="52"/>
      <c r="C3" s="50"/>
      <c r="D3" s="53"/>
      <c r="E3" s="53"/>
      <c r="F3" s="54"/>
      <c r="G3" s="56" t="s">
        <v>17</v>
      </c>
      <c r="H3" s="47" t="s">
        <v>101</v>
      </c>
      <c r="I3" s="47" t="s">
        <v>102</v>
      </c>
      <c r="J3" s="48" t="s">
        <v>103</v>
      </c>
      <c r="K3" s="49"/>
      <c r="L3" s="56"/>
    </row>
    <row r="4" spans="1:12" ht="15" x14ac:dyDescent="0.25">
      <c r="A4" s="51"/>
      <c r="B4" s="52"/>
      <c r="C4" s="50"/>
      <c r="D4" s="53"/>
      <c r="E4" s="53"/>
      <c r="F4" s="54" t="s">
        <v>106</v>
      </c>
      <c r="G4" s="56" t="s">
        <v>15</v>
      </c>
      <c r="H4" s="65"/>
      <c r="I4" s="65"/>
      <c r="J4" s="65"/>
      <c r="K4" s="65"/>
      <c r="L4" s="56"/>
    </row>
    <row r="5" spans="1:12" ht="15" x14ac:dyDescent="0.25">
      <c r="A5" s="51"/>
      <c r="B5" s="52"/>
      <c r="C5" s="50"/>
      <c r="D5" s="53"/>
      <c r="E5" s="53"/>
      <c r="F5" s="54"/>
      <c r="G5" s="56" t="s">
        <v>16</v>
      </c>
      <c r="H5" s="66"/>
      <c r="I5" s="66"/>
      <c r="J5" s="66"/>
      <c r="K5" s="66"/>
      <c r="L5" s="56"/>
    </row>
    <row r="6" spans="1:12" ht="15" x14ac:dyDescent="0.25">
      <c r="A6" s="51"/>
      <c r="B6" s="52"/>
      <c r="C6" s="50"/>
      <c r="D6" s="53"/>
      <c r="E6" s="53"/>
      <c r="F6" s="54"/>
      <c r="G6" s="56" t="s">
        <v>17</v>
      </c>
      <c r="H6" s="47"/>
      <c r="I6" s="47"/>
      <c r="J6" s="48"/>
      <c r="K6" s="58"/>
      <c r="L6" s="56"/>
    </row>
    <row r="7" spans="1:12" ht="15" x14ac:dyDescent="0.25">
      <c r="A7" s="51"/>
      <c r="B7" s="52"/>
      <c r="C7" s="50"/>
      <c r="D7" s="53"/>
      <c r="E7" s="53"/>
      <c r="F7" s="54"/>
      <c r="G7" s="56"/>
      <c r="H7" s="59"/>
      <c r="I7" s="59"/>
      <c r="J7" s="59"/>
      <c r="K7" s="58"/>
      <c r="L7" s="56"/>
    </row>
    <row r="8" spans="1:12" ht="18" x14ac:dyDescent="0.2">
      <c r="A8" s="34" t="s">
        <v>6</v>
      </c>
      <c r="C8" s="2"/>
      <c r="F8" s="56"/>
      <c r="G8" s="56"/>
      <c r="H8" s="56"/>
      <c r="I8" s="56"/>
      <c r="J8" s="56"/>
      <c r="K8" s="56"/>
      <c r="L8" s="56"/>
    </row>
    <row r="9" spans="1:12" ht="17.25" customHeight="1" x14ac:dyDescent="0.2">
      <c r="A9" s="4" t="s">
        <v>7</v>
      </c>
      <c r="C9" s="2"/>
      <c r="D9" s="3"/>
      <c r="E9" s="37" t="s">
        <v>100</v>
      </c>
      <c r="F9" s="56"/>
      <c r="G9" s="56"/>
      <c r="H9" s="56"/>
      <c r="I9" s="56"/>
      <c r="J9" s="56"/>
      <c r="K9" s="56"/>
      <c r="L9" s="56"/>
    </row>
    <row r="10" spans="1:12" ht="13.5" thickBot="1" x14ac:dyDescent="0.25">
      <c r="C10" s="2"/>
      <c r="D10" s="4"/>
      <c r="H10" s="46" t="s">
        <v>34</v>
      </c>
      <c r="I10" s="46" t="s">
        <v>35</v>
      </c>
      <c r="J10" s="46" t="s">
        <v>36</v>
      </c>
    </row>
    <row r="11" spans="1:12" ht="33.75" x14ac:dyDescent="0.2">
      <c r="A11" s="44" t="s">
        <v>12</v>
      </c>
      <c r="B11" s="45" t="s">
        <v>13</v>
      </c>
      <c r="C11" s="35" t="s">
        <v>0</v>
      </c>
      <c r="D11" s="35" t="s">
        <v>11</v>
      </c>
      <c r="E11" s="35" t="s">
        <v>10</v>
      </c>
      <c r="F11" s="35" t="s">
        <v>32</v>
      </c>
      <c r="G11" s="35" t="s">
        <v>1</v>
      </c>
      <c r="H11" s="35" t="s">
        <v>2</v>
      </c>
      <c r="I11" s="35" t="s">
        <v>3</v>
      </c>
      <c r="J11" s="35" t="s">
        <v>8</v>
      </c>
      <c r="K11" s="36" t="s">
        <v>9</v>
      </c>
      <c r="L11" s="35" t="s">
        <v>33</v>
      </c>
    </row>
    <row r="12" spans="1:12" ht="15" x14ac:dyDescent="0.25">
      <c r="A12" s="19">
        <v>1</v>
      </c>
      <c r="B12" s="20">
        <v>1</v>
      </c>
      <c r="C12" s="21" t="s">
        <v>18</v>
      </c>
      <c r="D12" s="5" t="s">
        <v>19</v>
      </c>
      <c r="E12" s="38" t="s">
        <v>104</v>
      </c>
      <c r="F12" s="39">
        <v>200</v>
      </c>
      <c r="G12" s="39">
        <v>12</v>
      </c>
      <c r="H12" s="39">
        <v>16</v>
      </c>
      <c r="I12" s="39">
        <v>108</v>
      </c>
      <c r="J12" s="39">
        <v>618</v>
      </c>
      <c r="K12" s="40">
        <v>726</v>
      </c>
      <c r="L12" s="39"/>
    </row>
    <row r="13" spans="1:12" ht="15" x14ac:dyDescent="0.25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2"/>
      <c r="B14" s="14"/>
      <c r="C14" s="11"/>
      <c r="D14" s="7" t="s">
        <v>20</v>
      </c>
      <c r="E14" s="41" t="s">
        <v>39</v>
      </c>
      <c r="F14" s="42">
        <v>200</v>
      </c>
      <c r="G14" s="42">
        <v>0</v>
      </c>
      <c r="H14" s="42">
        <v>0</v>
      </c>
      <c r="I14" s="42">
        <v>15</v>
      </c>
      <c r="J14" s="42">
        <v>58</v>
      </c>
      <c r="K14" s="43">
        <v>685</v>
      </c>
      <c r="L14" s="42"/>
    </row>
    <row r="15" spans="1:12" ht="15" x14ac:dyDescent="0.25">
      <c r="A15" s="22"/>
      <c r="B15" s="14"/>
      <c r="C15" s="11"/>
      <c r="D15" s="7" t="s">
        <v>21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4"/>
      <c r="C16" s="11"/>
      <c r="D16" s="7" t="s">
        <v>22</v>
      </c>
      <c r="E16" s="41" t="s">
        <v>66</v>
      </c>
      <c r="F16" s="42">
        <v>200</v>
      </c>
      <c r="G16" s="42">
        <v>1</v>
      </c>
      <c r="H16" s="42">
        <v>1</v>
      </c>
      <c r="I16" s="42">
        <v>20</v>
      </c>
      <c r="J16" s="42">
        <v>94</v>
      </c>
      <c r="K16" s="43"/>
      <c r="L16" s="42"/>
    </row>
    <row r="17" spans="1:12" ht="15" x14ac:dyDescent="0.25">
      <c r="A17" s="22"/>
      <c r="B17" s="14"/>
      <c r="C17" s="11"/>
      <c r="D17" s="6" t="s">
        <v>41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1"/>
      <c r="D18" s="6"/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6"/>
      <c r="C19" s="8"/>
      <c r="D19" s="17" t="s">
        <v>31</v>
      </c>
      <c r="E19" s="9"/>
      <c r="F19" s="18">
        <f>SUM(F12:F18)</f>
        <v>600</v>
      </c>
      <c r="G19" s="18">
        <f t="shared" ref="G19:J19" si="0">SUM(G12:G18)</f>
        <v>13</v>
      </c>
      <c r="H19" s="18">
        <f t="shared" si="0"/>
        <v>17</v>
      </c>
      <c r="I19" s="18">
        <f t="shared" si="0"/>
        <v>143</v>
      </c>
      <c r="J19" s="18">
        <f t="shared" si="0"/>
        <v>770</v>
      </c>
      <c r="K19" s="24"/>
      <c r="L19" s="18">
        <f t="shared" ref="L19" si="1">SUM(L12:L18)</f>
        <v>0</v>
      </c>
    </row>
    <row r="20" spans="1:12" ht="15" x14ac:dyDescent="0.25">
      <c r="A20" s="25">
        <f>A12</f>
        <v>1</v>
      </c>
      <c r="B20" s="12">
        <f>B12</f>
        <v>1</v>
      </c>
      <c r="C20" s="10" t="s">
        <v>23</v>
      </c>
      <c r="D20" s="7" t="s">
        <v>24</v>
      </c>
      <c r="E20" s="41"/>
      <c r="F20" s="42"/>
      <c r="G20" s="42"/>
      <c r="H20" s="42"/>
      <c r="I20" s="42"/>
      <c r="J20" s="42"/>
      <c r="K20" s="43"/>
      <c r="L20" s="42"/>
    </row>
    <row r="21" spans="1:12" ht="25.5" x14ac:dyDescent="0.25">
      <c r="A21" s="22"/>
      <c r="B21" s="14"/>
      <c r="C21" s="11"/>
      <c r="D21" s="7" t="s">
        <v>25</v>
      </c>
      <c r="E21" s="41" t="s">
        <v>62</v>
      </c>
      <c r="F21" s="42">
        <v>270.5</v>
      </c>
      <c r="G21" s="42">
        <v>11</v>
      </c>
      <c r="H21" s="42">
        <v>16</v>
      </c>
      <c r="I21" s="42">
        <v>15</v>
      </c>
      <c r="J21" s="42">
        <v>145</v>
      </c>
      <c r="K21" s="43">
        <v>139</v>
      </c>
      <c r="L21" s="42"/>
    </row>
    <row r="22" spans="1:12" ht="15" x14ac:dyDescent="0.25">
      <c r="A22" s="22"/>
      <c r="B22" s="14"/>
      <c r="C22" s="11"/>
      <c r="D22" s="7" t="s">
        <v>26</v>
      </c>
      <c r="E22" s="41" t="s">
        <v>63</v>
      </c>
      <c r="F22" s="42">
        <v>100</v>
      </c>
      <c r="G22" s="42">
        <v>17</v>
      </c>
      <c r="H22" s="42">
        <v>16</v>
      </c>
      <c r="I22" s="42">
        <v>13</v>
      </c>
      <c r="J22" s="42">
        <v>257</v>
      </c>
      <c r="K22" s="43">
        <v>451</v>
      </c>
      <c r="L22" s="42"/>
    </row>
    <row r="23" spans="1:12" ht="15" x14ac:dyDescent="0.25">
      <c r="A23" s="22"/>
      <c r="B23" s="14"/>
      <c r="C23" s="11"/>
      <c r="D23" s="7" t="s">
        <v>27</v>
      </c>
      <c r="E23" s="41" t="s">
        <v>49</v>
      </c>
      <c r="F23" s="42">
        <v>180</v>
      </c>
      <c r="G23" s="42">
        <v>6</v>
      </c>
      <c r="H23" s="42">
        <v>11</v>
      </c>
      <c r="I23" s="42">
        <v>41</v>
      </c>
      <c r="J23" s="42">
        <v>294</v>
      </c>
      <c r="K23" s="43">
        <v>516</v>
      </c>
      <c r="L23" s="42"/>
    </row>
    <row r="24" spans="1:12" ht="15" x14ac:dyDescent="0.25">
      <c r="A24" s="22"/>
      <c r="B24" s="14"/>
      <c r="C24" s="11"/>
      <c r="D24" s="7" t="s">
        <v>28</v>
      </c>
      <c r="E24" s="41" t="s">
        <v>43</v>
      </c>
      <c r="F24" s="42">
        <v>200</v>
      </c>
      <c r="G24" s="42">
        <v>0</v>
      </c>
      <c r="H24" s="42">
        <v>0</v>
      </c>
      <c r="I24" s="42">
        <v>26</v>
      </c>
      <c r="J24" s="42">
        <v>102</v>
      </c>
      <c r="K24" s="43">
        <v>639</v>
      </c>
      <c r="L24" s="42"/>
    </row>
    <row r="25" spans="1:12" ht="15" x14ac:dyDescent="0.25">
      <c r="A25" s="22"/>
      <c r="B25" s="14"/>
      <c r="C25" s="11"/>
      <c r="D25" s="7" t="s">
        <v>29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2"/>
      <c r="B26" s="14"/>
      <c r="C26" s="11"/>
      <c r="D26" s="7" t="s">
        <v>30</v>
      </c>
      <c r="E26" s="41" t="s">
        <v>44</v>
      </c>
      <c r="F26" s="42">
        <v>50</v>
      </c>
      <c r="G26" s="42">
        <v>1</v>
      </c>
      <c r="H26" s="42">
        <v>2</v>
      </c>
      <c r="I26" s="42">
        <v>12</v>
      </c>
      <c r="J26" s="42">
        <v>66</v>
      </c>
      <c r="K26" s="43"/>
      <c r="L26" s="42"/>
    </row>
    <row r="27" spans="1:12" ht="15" x14ac:dyDescent="0.25">
      <c r="A27" s="22"/>
      <c r="B27" s="14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22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23"/>
      <c r="B29" s="16"/>
      <c r="C29" s="8"/>
      <c r="D29" s="17" t="s">
        <v>31</v>
      </c>
      <c r="E29" s="9"/>
      <c r="F29" s="18">
        <f>SUM(F20:F28)</f>
        <v>800.5</v>
      </c>
      <c r="G29" s="18">
        <f t="shared" ref="G29:J29" si="2">SUM(G20:G28)</f>
        <v>35</v>
      </c>
      <c r="H29" s="18">
        <f t="shared" si="2"/>
        <v>45</v>
      </c>
      <c r="I29" s="18">
        <f t="shared" si="2"/>
        <v>107</v>
      </c>
      <c r="J29" s="18">
        <f t="shared" si="2"/>
        <v>864</v>
      </c>
      <c r="K29" s="24"/>
      <c r="L29" s="18">
        <f t="shared" ref="L29" si="3">SUM(L20:L28)</f>
        <v>0</v>
      </c>
    </row>
    <row r="30" spans="1:12" ht="15" x14ac:dyDescent="0.2">
      <c r="A30" s="28">
        <f>A12</f>
        <v>1</v>
      </c>
      <c r="B30" s="29">
        <f>B12</f>
        <v>1</v>
      </c>
      <c r="C30" s="60" t="s">
        <v>4</v>
      </c>
      <c r="D30" s="61"/>
      <c r="E30" s="30"/>
      <c r="F30" s="31">
        <f>F19+F29</f>
        <v>1400.5</v>
      </c>
      <c r="G30" s="31">
        <f t="shared" ref="G30:J30" si="4">G19+G29</f>
        <v>48</v>
      </c>
      <c r="H30" s="31">
        <f t="shared" si="4"/>
        <v>62</v>
      </c>
      <c r="I30" s="31">
        <f t="shared" si="4"/>
        <v>250</v>
      </c>
      <c r="J30" s="31">
        <f t="shared" si="4"/>
        <v>1634</v>
      </c>
      <c r="K30" s="31"/>
      <c r="L30" s="31">
        <f t="shared" ref="L30" si="5">L19+L29</f>
        <v>0</v>
      </c>
    </row>
    <row r="31" spans="1:12" ht="15" x14ac:dyDescent="0.25">
      <c r="A31" s="13">
        <v>1</v>
      </c>
      <c r="B31" s="14">
        <v>2</v>
      </c>
      <c r="C31" s="21" t="s">
        <v>18</v>
      </c>
      <c r="D31" s="5" t="s">
        <v>19</v>
      </c>
      <c r="E31" s="38" t="s">
        <v>64</v>
      </c>
      <c r="F31" s="39">
        <v>200</v>
      </c>
      <c r="G31" s="39">
        <v>3</v>
      </c>
      <c r="H31" s="39">
        <v>8</v>
      </c>
      <c r="I31" s="39">
        <v>37</v>
      </c>
      <c r="J31" s="39">
        <v>208</v>
      </c>
      <c r="K31" s="40">
        <v>302</v>
      </c>
      <c r="L31" s="39"/>
    </row>
    <row r="32" spans="1:12" ht="15" x14ac:dyDescent="0.25">
      <c r="A32" s="13"/>
      <c r="B32" s="14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3"/>
      <c r="B33" s="14"/>
      <c r="C33" s="11"/>
      <c r="D33" s="7" t="s">
        <v>20</v>
      </c>
      <c r="E33" s="41" t="s">
        <v>65</v>
      </c>
      <c r="F33" s="42">
        <v>200</v>
      </c>
      <c r="G33" s="42">
        <v>6</v>
      </c>
      <c r="H33" s="42">
        <v>6</v>
      </c>
      <c r="I33" s="42">
        <v>37</v>
      </c>
      <c r="J33" s="42">
        <v>219</v>
      </c>
      <c r="K33" s="43">
        <v>693</v>
      </c>
      <c r="L33" s="42"/>
    </row>
    <row r="34" spans="1:12" ht="15" x14ac:dyDescent="0.25">
      <c r="A34" s="13"/>
      <c r="B34" s="14"/>
      <c r="C34" s="11"/>
      <c r="D34" s="7" t="s">
        <v>21</v>
      </c>
      <c r="E34" s="41" t="s">
        <v>40</v>
      </c>
      <c r="F34" s="42">
        <v>50</v>
      </c>
      <c r="G34" s="42">
        <v>4</v>
      </c>
      <c r="H34" s="42">
        <v>2</v>
      </c>
      <c r="I34" s="42">
        <v>26</v>
      </c>
      <c r="J34" s="42">
        <v>131</v>
      </c>
      <c r="K34" s="43"/>
      <c r="L34" s="42"/>
    </row>
    <row r="35" spans="1:12" ht="15" x14ac:dyDescent="0.25">
      <c r="A35" s="13"/>
      <c r="B35" s="14"/>
      <c r="C35" s="11"/>
      <c r="D35" s="7" t="s">
        <v>22</v>
      </c>
      <c r="E35" s="41" t="s">
        <v>66</v>
      </c>
      <c r="F35" s="42">
        <v>120</v>
      </c>
      <c r="G35" s="42">
        <v>1</v>
      </c>
      <c r="H35" s="42">
        <v>0</v>
      </c>
      <c r="I35" s="42">
        <v>10</v>
      </c>
      <c r="J35" s="42">
        <v>53</v>
      </c>
      <c r="K35" s="43"/>
      <c r="L35" s="42"/>
    </row>
    <row r="36" spans="1:12" ht="15" x14ac:dyDescent="0.25">
      <c r="A36" s="13"/>
      <c r="B36" s="14"/>
      <c r="C36" s="11"/>
      <c r="D36" s="6" t="s">
        <v>41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5"/>
      <c r="B38" s="16"/>
      <c r="C38" s="8"/>
      <c r="D38" s="17" t="s">
        <v>31</v>
      </c>
      <c r="E38" s="9"/>
      <c r="F38" s="18">
        <f>SUM(F31:F37)</f>
        <v>570</v>
      </c>
      <c r="G38" s="18">
        <f t="shared" ref="G38" si="6">SUM(G31:G37)</f>
        <v>14</v>
      </c>
      <c r="H38" s="18">
        <f t="shared" ref="H38" si="7">SUM(H31:H37)</f>
        <v>16</v>
      </c>
      <c r="I38" s="18">
        <f t="shared" ref="I38" si="8">SUM(I31:I37)</f>
        <v>110</v>
      </c>
      <c r="J38" s="18">
        <f t="shared" ref="J38:L38" si="9">SUM(J31:J37)</f>
        <v>611</v>
      </c>
      <c r="K38" s="24"/>
      <c r="L38" s="18">
        <f t="shared" si="9"/>
        <v>0</v>
      </c>
    </row>
    <row r="39" spans="1:12" ht="15" x14ac:dyDescent="0.25">
      <c r="A39" s="12">
        <f>A31</f>
        <v>1</v>
      </c>
      <c r="B39" s="12">
        <f>B31</f>
        <v>2</v>
      </c>
      <c r="C39" s="10" t="s">
        <v>23</v>
      </c>
      <c r="D39" s="7" t="s">
        <v>24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1"/>
      <c r="D40" s="7" t="s">
        <v>25</v>
      </c>
      <c r="E40" s="41" t="s">
        <v>67</v>
      </c>
      <c r="F40" s="42">
        <v>266</v>
      </c>
      <c r="G40" s="42">
        <v>10</v>
      </c>
      <c r="H40" s="42">
        <v>17</v>
      </c>
      <c r="I40" s="42">
        <v>32</v>
      </c>
      <c r="J40" s="42">
        <v>317</v>
      </c>
      <c r="K40" s="43">
        <v>148</v>
      </c>
      <c r="L40" s="42"/>
    </row>
    <row r="41" spans="1:12" ht="15" x14ac:dyDescent="0.25">
      <c r="A41" s="13"/>
      <c r="B41" s="14"/>
      <c r="C41" s="11"/>
      <c r="D41" s="7" t="s">
        <v>26</v>
      </c>
      <c r="E41" s="41" t="s">
        <v>68</v>
      </c>
      <c r="F41" s="42">
        <v>100</v>
      </c>
      <c r="G41" s="42">
        <v>14</v>
      </c>
      <c r="H41" s="42">
        <v>7</v>
      </c>
      <c r="I41" s="42">
        <v>4</v>
      </c>
      <c r="J41" s="42">
        <v>132</v>
      </c>
      <c r="K41" s="43">
        <v>437</v>
      </c>
      <c r="L41" s="42"/>
    </row>
    <row r="42" spans="1:12" ht="15" x14ac:dyDescent="0.25">
      <c r="A42" s="13"/>
      <c r="B42" s="14"/>
      <c r="C42" s="11"/>
      <c r="D42" s="7" t="s">
        <v>27</v>
      </c>
      <c r="E42" s="41" t="s">
        <v>69</v>
      </c>
      <c r="F42" s="42">
        <v>180</v>
      </c>
      <c r="G42" s="42">
        <v>10</v>
      </c>
      <c r="H42" s="42">
        <v>13</v>
      </c>
      <c r="I42" s="42">
        <v>49</v>
      </c>
      <c r="J42" s="42">
        <v>364</v>
      </c>
      <c r="K42" s="43">
        <v>297</v>
      </c>
      <c r="L42" s="42"/>
    </row>
    <row r="43" spans="1:12" ht="15" x14ac:dyDescent="0.25">
      <c r="A43" s="13"/>
      <c r="B43" s="14"/>
      <c r="C43" s="11"/>
      <c r="D43" s="7" t="s">
        <v>28</v>
      </c>
      <c r="E43" s="41" t="s">
        <v>70</v>
      </c>
      <c r="F43" s="42">
        <v>200</v>
      </c>
      <c r="G43" s="42">
        <v>0</v>
      </c>
      <c r="H43" s="42">
        <v>0</v>
      </c>
      <c r="I43" s="42">
        <v>26</v>
      </c>
      <c r="J43" s="42">
        <v>102</v>
      </c>
      <c r="K43" s="43">
        <v>700</v>
      </c>
      <c r="L43" s="42"/>
    </row>
    <row r="44" spans="1:12" ht="15" x14ac:dyDescent="0.25">
      <c r="A44" s="13"/>
      <c r="B44" s="14"/>
      <c r="C44" s="11"/>
      <c r="D44" s="7" t="s">
        <v>29</v>
      </c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3"/>
      <c r="B45" s="14"/>
      <c r="C45" s="11"/>
      <c r="D45" s="7" t="s">
        <v>30</v>
      </c>
      <c r="E45" s="41" t="s">
        <v>44</v>
      </c>
      <c r="F45" s="42">
        <v>45</v>
      </c>
      <c r="G45" s="42">
        <v>2</v>
      </c>
      <c r="H45" s="42">
        <v>1</v>
      </c>
      <c r="I45" s="42">
        <v>12</v>
      </c>
      <c r="J45" s="42">
        <v>66</v>
      </c>
      <c r="K45" s="43"/>
      <c r="L45" s="42"/>
    </row>
    <row r="46" spans="1:12" ht="15" x14ac:dyDescent="0.25">
      <c r="A46" s="13"/>
      <c r="B46" s="14"/>
      <c r="C46" s="11"/>
      <c r="D46" s="6" t="s">
        <v>71</v>
      </c>
      <c r="E46" s="41" t="s">
        <v>72</v>
      </c>
      <c r="F46" s="42">
        <v>30</v>
      </c>
      <c r="G46" s="42">
        <v>1</v>
      </c>
      <c r="H46" s="42">
        <v>0</v>
      </c>
      <c r="I46" s="42">
        <v>40</v>
      </c>
      <c r="J46" s="42">
        <v>160</v>
      </c>
      <c r="K46" s="43"/>
      <c r="L46" s="42"/>
    </row>
    <row r="47" spans="1:12" ht="15" x14ac:dyDescent="0.25">
      <c r="A47" s="13"/>
      <c r="B47" s="14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15"/>
      <c r="B48" s="16"/>
      <c r="C48" s="8"/>
      <c r="D48" s="17" t="s">
        <v>31</v>
      </c>
      <c r="E48" s="9"/>
      <c r="F48" s="18">
        <f>SUM(F39:F47)</f>
        <v>821</v>
      </c>
      <c r="G48" s="18">
        <f t="shared" ref="G48" si="10">SUM(G39:G47)</f>
        <v>37</v>
      </c>
      <c r="H48" s="18">
        <f t="shared" ref="H48" si="11">SUM(H39:H47)</f>
        <v>38</v>
      </c>
      <c r="I48" s="18">
        <f t="shared" ref="I48" si="12">SUM(I39:I47)</f>
        <v>163</v>
      </c>
      <c r="J48" s="18">
        <f t="shared" ref="J48:L48" si="13">SUM(J39:J47)</f>
        <v>1141</v>
      </c>
      <c r="K48" s="24"/>
      <c r="L48" s="18">
        <f t="shared" si="13"/>
        <v>0</v>
      </c>
    </row>
    <row r="49" spans="1:12" ht="15.75" customHeight="1" x14ac:dyDescent="0.2">
      <c r="A49" s="32">
        <f>A31</f>
        <v>1</v>
      </c>
      <c r="B49" s="32">
        <f>B31</f>
        <v>2</v>
      </c>
      <c r="C49" s="60" t="s">
        <v>4</v>
      </c>
      <c r="D49" s="61"/>
      <c r="E49" s="30"/>
      <c r="F49" s="31">
        <f>F38+F48</f>
        <v>1391</v>
      </c>
      <c r="G49" s="31">
        <f t="shared" ref="G49" si="14">G38+G48</f>
        <v>51</v>
      </c>
      <c r="H49" s="31">
        <f t="shared" ref="H49" si="15">H38+H48</f>
        <v>54</v>
      </c>
      <c r="I49" s="31">
        <f t="shared" ref="I49" si="16">I38+I48</f>
        <v>273</v>
      </c>
      <c r="J49" s="31">
        <f t="shared" ref="J49:L49" si="17">J38+J48</f>
        <v>1752</v>
      </c>
      <c r="K49" s="31"/>
      <c r="L49" s="31">
        <f t="shared" si="17"/>
        <v>0</v>
      </c>
    </row>
    <row r="50" spans="1:12" ht="25.5" x14ac:dyDescent="0.25">
      <c r="A50" s="19">
        <v>1</v>
      </c>
      <c r="B50" s="20">
        <v>3</v>
      </c>
      <c r="C50" s="21" t="s">
        <v>18</v>
      </c>
      <c r="D50" s="5" t="s">
        <v>19</v>
      </c>
      <c r="E50" s="38" t="s">
        <v>73</v>
      </c>
      <c r="F50" s="39">
        <v>250</v>
      </c>
      <c r="G50" s="39">
        <v>17</v>
      </c>
      <c r="H50" s="39">
        <v>22</v>
      </c>
      <c r="I50" s="39">
        <v>43</v>
      </c>
      <c r="J50" s="39">
        <v>453</v>
      </c>
      <c r="K50" s="40">
        <v>498</v>
      </c>
      <c r="L50" s="39"/>
    </row>
    <row r="51" spans="1:12" ht="15" x14ac:dyDescent="0.25">
      <c r="A51" s="22"/>
      <c r="B51" s="14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2"/>
      <c r="B52" s="14"/>
      <c r="C52" s="11"/>
      <c r="D52" s="7" t="s">
        <v>20</v>
      </c>
      <c r="E52" s="41" t="s">
        <v>39</v>
      </c>
      <c r="F52" s="42">
        <v>200</v>
      </c>
      <c r="G52" s="42">
        <v>0</v>
      </c>
      <c r="H52" s="42">
        <v>0</v>
      </c>
      <c r="I52" s="42">
        <v>15</v>
      </c>
      <c r="J52" s="42">
        <v>58</v>
      </c>
      <c r="K52" s="43">
        <v>685</v>
      </c>
      <c r="L52" s="42"/>
    </row>
    <row r="53" spans="1:12" ht="15" x14ac:dyDescent="0.25">
      <c r="A53" s="22"/>
      <c r="B53" s="14"/>
      <c r="C53" s="11"/>
      <c r="D53" s="7" t="s">
        <v>21</v>
      </c>
      <c r="E53" s="41" t="s">
        <v>40</v>
      </c>
      <c r="F53" s="42">
        <v>50</v>
      </c>
      <c r="G53" s="42">
        <v>4</v>
      </c>
      <c r="H53" s="42">
        <v>2</v>
      </c>
      <c r="I53" s="42">
        <v>26</v>
      </c>
      <c r="J53" s="42">
        <v>131</v>
      </c>
      <c r="K53" s="43"/>
      <c r="L53" s="42"/>
    </row>
    <row r="54" spans="1:12" ht="15" x14ac:dyDescent="0.25">
      <c r="A54" s="22"/>
      <c r="B54" s="14"/>
      <c r="C54" s="11"/>
      <c r="D54" s="7" t="s">
        <v>22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4"/>
      <c r="C55" s="11"/>
      <c r="D55" s="6" t="s">
        <v>41</v>
      </c>
      <c r="E55" s="41" t="s">
        <v>72</v>
      </c>
      <c r="F55" s="42">
        <v>50</v>
      </c>
      <c r="G55" s="42">
        <v>2</v>
      </c>
      <c r="H55" s="42">
        <v>8</v>
      </c>
      <c r="I55" s="42">
        <v>20</v>
      </c>
      <c r="J55" s="42">
        <v>179</v>
      </c>
      <c r="K55" s="43"/>
      <c r="L55" s="42"/>
    </row>
    <row r="56" spans="1:12" ht="15" x14ac:dyDescent="0.25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6"/>
      <c r="C57" s="8"/>
      <c r="D57" s="17" t="s">
        <v>31</v>
      </c>
      <c r="E57" s="9"/>
      <c r="F57" s="18">
        <f>SUM(F50:F56)</f>
        <v>550</v>
      </c>
      <c r="G57" s="18">
        <f t="shared" ref="G57" si="18">SUM(G50:G56)</f>
        <v>23</v>
      </c>
      <c r="H57" s="18">
        <f t="shared" ref="H57" si="19">SUM(H50:H56)</f>
        <v>32</v>
      </c>
      <c r="I57" s="18">
        <f t="shared" ref="I57" si="20">SUM(I50:I56)</f>
        <v>104</v>
      </c>
      <c r="J57" s="18">
        <f t="shared" ref="J57:L57" si="21">SUM(J50:J56)</f>
        <v>821</v>
      </c>
      <c r="K57" s="24"/>
      <c r="L57" s="18">
        <f t="shared" si="21"/>
        <v>0</v>
      </c>
    </row>
    <row r="58" spans="1:12" ht="25.5" x14ac:dyDescent="0.25">
      <c r="A58" s="25">
        <f>A50</f>
        <v>1</v>
      </c>
      <c r="B58" s="12">
        <f>B50</f>
        <v>3</v>
      </c>
      <c r="C58" s="10" t="s">
        <v>23</v>
      </c>
      <c r="D58" s="7" t="s">
        <v>24</v>
      </c>
      <c r="E58" s="41" t="s">
        <v>74</v>
      </c>
      <c r="F58" s="42">
        <v>100</v>
      </c>
      <c r="G58" s="42">
        <v>1</v>
      </c>
      <c r="H58" s="42">
        <v>5</v>
      </c>
      <c r="I58" s="42">
        <v>9</v>
      </c>
      <c r="J58" s="42">
        <v>88</v>
      </c>
      <c r="K58" s="43">
        <v>43</v>
      </c>
      <c r="L58" s="42"/>
    </row>
    <row r="59" spans="1:12" ht="15" x14ac:dyDescent="0.25">
      <c r="A59" s="22"/>
      <c r="B59" s="14"/>
      <c r="C59" s="11"/>
      <c r="D59" s="7" t="s">
        <v>25</v>
      </c>
      <c r="E59" s="41" t="s">
        <v>75</v>
      </c>
      <c r="F59" s="42">
        <v>262</v>
      </c>
      <c r="G59" s="42">
        <v>3</v>
      </c>
      <c r="H59" s="42">
        <v>11</v>
      </c>
      <c r="I59" s="42">
        <v>21</v>
      </c>
      <c r="J59" s="42">
        <v>135</v>
      </c>
      <c r="K59" s="43">
        <v>132</v>
      </c>
      <c r="L59" s="42"/>
    </row>
    <row r="60" spans="1:12" ht="15" x14ac:dyDescent="0.25">
      <c r="A60" s="22"/>
      <c r="B60" s="14"/>
      <c r="C60" s="11"/>
      <c r="D60" s="7" t="s">
        <v>26</v>
      </c>
      <c r="E60" s="41" t="s">
        <v>52</v>
      </c>
      <c r="F60" s="42">
        <v>200</v>
      </c>
      <c r="G60" s="42">
        <v>18</v>
      </c>
      <c r="H60" s="42">
        <v>10</v>
      </c>
      <c r="I60" s="42">
        <v>22</v>
      </c>
      <c r="J60" s="42">
        <v>250</v>
      </c>
      <c r="K60" s="43">
        <v>436</v>
      </c>
      <c r="L60" s="42"/>
    </row>
    <row r="61" spans="1:12" ht="15" x14ac:dyDescent="0.25">
      <c r="A61" s="22"/>
      <c r="B61" s="14"/>
      <c r="C61" s="11"/>
      <c r="D61" s="7" t="s">
        <v>27</v>
      </c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2"/>
      <c r="B62" s="14"/>
      <c r="C62" s="11"/>
      <c r="D62" s="7" t="s">
        <v>28</v>
      </c>
      <c r="E62" s="41" t="s">
        <v>70</v>
      </c>
      <c r="F62" s="42">
        <v>200</v>
      </c>
      <c r="G62" s="42">
        <v>0</v>
      </c>
      <c r="H62" s="42">
        <v>0</v>
      </c>
      <c r="I62" s="42">
        <v>26</v>
      </c>
      <c r="J62" s="42">
        <v>102</v>
      </c>
      <c r="K62" s="43">
        <v>635</v>
      </c>
      <c r="L62" s="42"/>
    </row>
    <row r="63" spans="1:12" ht="15" x14ac:dyDescent="0.25">
      <c r="A63" s="22"/>
      <c r="B63" s="14"/>
      <c r="C63" s="11"/>
      <c r="D63" s="7" t="s">
        <v>29</v>
      </c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2"/>
      <c r="B64" s="14"/>
      <c r="C64" s="11"/>
      <c r="D64" s="7" t="s">
        <v>30</v>
      </c>
      <c r="E64" s="41" t="s">
        <v>44</v>
      </c>
      <c r="F64" s="42">
        <v>45</v>
      </c>
      <c r="G64" s="42">
        <v>2</v>
      </c>
      <c r="H64" s="42">
        <v>1</v>
      </c>
      <c r="I64" s="42">
        <v>12</v>
      </c>
      <c r="J64" s="42">
        <v>66</v>
      </c>
      <c r="K64" s="43"/>
      <c r="L64" s="42"/>
    </row>
    <row r="65" spans="1:12" ht="15" x14ac:dyDescent="0.25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6"/>
      <c r="C67" s="8"/>
      <c r="D67" s="17" t="s">
        <v>31</v>
      </c>
      <c r="E67" s="9"/>
      <c r="F67" s="18">
        <f>SUM(F58:F66)</f>
        <v>807</v>
      </c>
      <c r="G67" s="18">
        <f t="shared" ref="G67" si="22">SUM(G58:G66)</f>
        <v>24</v>
      </c>
      <c r="H67" s="18">
        <f t="shared" ref="H67" si="23">SUM(H58:H66)</f>
        <v>27</v>
      </c>
      <c r="I67" s="18">
        <f t="shared" ref="I67" si="24">SUM(I58:I66)</f>
        <v>90</v>
      </c>
      <c r="J67" s="18">
        <f t="shared" ref="J67:L67" si="25">SUM(J58:J66)</f>
        <v>641</v>
      </c>
      <c r="K67" s="24"/>
      <c r="L67" s="18">
        <f t="shared" si="25"/>
        <v>0</v>
      </c>
    </row>
    <row r="68" spans="1:12" ht="15.75" customHeight="1" x14ac:dyDescent="0.2">
      <c r="A68" s="28">
        <f>A50</f>
        <v>1</v>
      </c>
      <c r="B68" s="29">
        <f>B50</f>
        <v>3</v>
      </c>
      <c r="C68" s="60" t="s">
        <v>4</v>
      </c>
      <c r="D68" s="61"/>
      <c r="E68" s="30"/>
      <c r="F68" s="31">
        <f>F57+F67</f>
        <v>1357</v>
      </c>
      <c r="G68" s="31">
        <f t="shared" ref="G68" si="26">G57+G67</f>
        <v>47</v>
      </c>
      <c r="H68" s="31">
        <f t="shared" ref="H68" si="27">H57+H67</f>
        <v>59</v>
      </c>
      <c r="I68" s="31">
        <f t="shared" ref="I68" si="28">I57+I67</f>
        <v>194</v>
      </c>
      <c r="J68" s="31">
        <f t="shared" ref="J68:L68" si="29">J57+J67</f>
        <v>1462</v>
      </c>
      <c r="K68" s="31"/>
      <c r="L68" s="31">
        <f t="shared" si="29"/>
        <v>0</v>
      </c>
    </row>
    <row r="69" spans="1:12" ht="25.5" x14ac:dyDescent="0.25">
      <c r="A69" s="19">
        <v>1</v>
      </c>
      <c r="B69" s="20">
        <v>4</v>
      </c>
      <c r="C69" s="21" t="s">
        <v>18</v>
      </c>
      <c r="D69" s="5" t="s">
        <v>19</v>
      </c>
      <c r="E69" s="38" t="s">
        <v>78</v>
      </c>
      <c r="F69" s="39">
        <v>240</v>
      </c>
      <c r="G69" s="39">
        <v>26</v>
      </c>
      <c r="H69" s="39">
        <v>22</v>
      </c>
      <c r="I69" s="39">
        <v>47</v>
      </c>
      <c r="J69" s="39">
        <v>463</v>
      </c>
      <c r="K69" s="40" t="s">
        <v>76</v>
      </c>
      <c r="L69" s="39"/>
    </row>
    <row r="70" spans="1:12" ht="15" x14ac:dyDescent="0.25">
      <c r="A70" s="22"/>
      <c r="B70" s="14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2"/>
      <c r="B71" s="14"/>
      <c r="C71" s="11"/>
      <c r="D71" s="7" t="s">
        <v>20</v>
      </c>
      <c r="E71" s="41" t="s">
        <v>39</v>
      </c>
      <c r="F71" s="42">
        <v>230</v>
      </c>
      <c r="G71" s="42">
        <v>0</v>
      </c>
      <c r="H71" s="42">
        <v>0</v>
      </c>
      <c r="I71" s="42">
        <v>16</v>
      </c>
      <c r="J71" s="42">
        <v>62</v>
      </c>
      <c r="K71" s="43">
        <v>685</v>
      </c>
      <c r="L71" s="42"/>
    </row>
    <row r="72" spans="1:12" ht="15" x14ac:dyDescent="0.25">
      <c r="A72" s="22"/>
      <c r="B72" s="14"/>
      <c r="C72" s="11"/>
      <c r="D72" s="7" t="s">
        <v>21</v>
      </c>
      <c r="E72" s="41" t="s">
        <v>77</v>
      </c>
      <c r="F72" s="42">
        <v>80</v>
      </c>
      <c r="G72" s="42">
        <v>4</v>
      </c>
      <c r="H72" s="42">
        <v>2</v>
      </c>
      <c r="I72" s="42">
        <v>28</v>
      </c>
      <c r="J72" s="42">
        <v>144</v>
      </c>
      <c r="K72" s="43"/>
      <c r="L72" s="42"/>
    </row>
    <row r="73" spans="1:12" ht="15" x14ac:dyDescent="0.25">
      <c r="A73" s="22"/>
      <c r="B73" s="14"/>
      <c r="C73" s="11"/>
      <c r="D73" s="7" t="s">
        <v>22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1"/>
      <c r="D74" s="6" t="s">
        <v>41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6"/>
      <c r="C76" s="8"/>
      <c r="D76" s="17" t="s">
        <v>31</v>
      </c>
      <c r="E76" s="9"/>
      <c r="F76" s="18">
        <f>SUM(F69:F75)</f>
        <v>550</v>
      </c>
      <c r="G76" s="18">
        <f t="shared" ref="G76" si="30">SUM(G69:G75)</f>
        <v>30</v>
      </c>
      <c r="H76" s="18">
        <f t="shared" ref="H76" si="31">SUM(H69:H75)</f>
        <v>24</v>
      </c>
      <c r="I76" s="18">
        <f t="shared" ref="I76" si="32">SUM(I69:I75)</f>
        <v>91</v>
      </c>
      <c r="J76" s="18">
        <f t="shared" ref="J76:L76" si="33">SUM(J69:J75)</f>
        <v>669</v>
      </c>
      <c r="K76" s="24"/>
      <c r="L76" s="18">
        <f t="shared" si="33"/>
        <v>0</v>
      </c>
    </row>
    <row r="77" spans="1:12" ht="15" x14ac:dyDescent="0.25">
      <c r="A77" s="25">
        <f>A69</f>
        <v>1</v>
      </c>
      <c r="B77" s="12">
        <f>B69</f>
        <v>4</v>
      </c>
      <c r="C77" s="10" t="s">
        <v>23</v>
      </c>
      <c r="D77" s="7" t="s">
        <v>24</v>
      </c>
      <c r="E77" s="41"/>
      <c r="F77" s="42"/>
      <c r="G77" s="42"/>
      <c r="H77" s="42"/>
      <c r="I77" s="42"/>
      <c r="J77" s="42"/>
      <c r="K77" s="43"/>
      <c r="L77" s="42"/>
    </row>
    <row r="78" spans="1:12" ht="25.5" x14ac:dyDescent="0.25">
      <c r="A78" s="22"/>
      <c r="B78" s="14"/>
      <c r="C78" s="11"/>
      <c r="D78" s="7" t="s">
        <v>25</v>
      </c>
      <c r="E78" s="41" t="s">
        <v>79</v>
      </c>
      <c r="F78" s="42">
        <v>263</v>
      </c>
      <c r="G78" s="42">
        <v>2</v>
      </c>
      <c r="H78" s="42">
        <v>4</v>
      </c>
      <c r="I78" s="42">
        <v>10</v>
      </c>
      <c r="J78" s="42">
        <v>88</v>
      </c>
      <c r="K78" s="43">
        <v>124</v>
      </c>
      <c r="L78" s="42"/>
    </row>
    <row r="79" spans="1:12" ht="15" x14ac:dyDescent="0.25">
      <c r="A79" s="22"/>
      <c r="B79" s="14"/>
      <c r="C79" s="11"/>
      <c r="D79" s="7" t="s">
        <v>26</v>
      </c>
      <c r="E79" s="41" t="s">
        <v>80</v>
      </c>
      <c r="F79" s="42">
        <v>100</v>
      </c>
      <c r="G79" s="42">
        <v>13</v>
      </c>
      <c r="H79" s="42">
        <v>8</v>
      </c>
      <c r="I79" s="42">
        <v>6</v>
      </c>
      <c r="J79" s="42">
        <v>149</v>
      </c>
      <c r="K79" s="43">
        <v>374</v>
      </c>
      <c r="L79" s="42"/>
    </row>
    <row r="80" spans="1:12" ht="15" x14ac:dyDescent="0.25">
      <c r="A80" s="22"/>
      <c r="B80" s="14"/>
      <c r="C80" s="11"/>
      <c r="D80" s="7" t="s">
        <v>27</v>
      </c>
      <c r="E80" s="41" t="s">
        <v>47</v>
      </c>
      <c r="F80" s="42">
        <v>180</v>
      </c>
      <c r="G80" s="42">
        <v>6</v>
      </c>
      <c r="H80" s="42">
        <v>8</v>
      </c>
      <c r="I80" s="42">
        <v>44</v>
      </c>
      <c r="J80" s="42">
        <v>263</v>
      </c>
      <c r="K80" s="43">
        <v>511</v>
      </c>
      <c r="L80" s="42"/>
    </row>
    <row r="81" spans="1:12" ht="15" x14ac:dyDescent="0.25">
      <c r="A81" s="22"/>
      <c r="B81" s="14"/>
      <c r="C81" s="11"/>
      <c r="D81" s="7" t="s">
        <v>28</v>
      </c>
      <c r="E81" s="41" t="s">
        <v>70</v>
      </c>
      <c r="F81" s="42">
        <v>200</v>
      </c>
      <c r="G81" s="42">
        <v>0</v>
      </c>
      <c r="H81" s="42">
        <v>0</v>
      </c>
      <c r="I81" s="42">
        <v>26</v>
      </c>
      <c r="J81" s="42">
        <v>102</v>
      </c>
      <c r="K81" s="43">
        <v>700</v>
      </c>
      <c r="L81" s="42"/>
    </row>
    <row r="82" spans="1:12" ht="15" x14ac:dyDescent="0.25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2"/>
      <c r="B83" s="14"/>
      <c r="C83" s="11"/>
      <c r="D83" s="7" t="s">
        <v>30</v>
      </c>
      <c r="E83" s="41" t="s">
        <v>44</v>
      </c>
      <c r="F83" s="42">
        <v>45</v>
      </c>
      <c r="G83" s="42">
        <v>4</v>
      </c>
      <c r="H83" s="42">
        <v>1</v>
      </c>
      <c r="I83" s="42">
        <v>18</v>
      </c>
      <c r="J83" s="42">
        <v>90</v>
      </c>
      <c r="K83" s="43"/>
      <c r="L83" s="42"/>
    </row>
    <row r="84" spans="1:12" ht="15" x14ac:dyDescent="0.25">
      <c r="A84" s="22"/>
      <c r="B84" s="14"/>
      <c r="C84" s="11"/>
      <c r="D84" s="6" t="s">
        <v>71</v>
      </c>
      <c r="E84" s="41" t="s">
        <v>72</v>
      </c>
      <c r="F84" s="42">
        <v>30</v>
      </c>
      <c r="G84" s="42">
        <v>1</v>
      </c>
      <c r="H84" s="42">
        <v>6</v>
      </c>
      <c r="I84" s="42">
        <v>16</v>
      </c>
      <c r="J84" s="42">
        <v>164</v>
      </c>
      <c r="K84" s="43"/>
      <c r="L84" s="42"/>
    </row>
    <row r="85" spans="1:12" ht="15" x14ac:dyDescent="0.25">
      <c r="A85" s="22"/>
      <c r="B85" s="14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6"/>
      <c r="C86" s="8"/>
      <c r="D86" s="17" t="s">
        <v>31</v>
      </c>
      <c r="E86" s="9"/>
      <c r="F86" s="18">
        <f>SUM(F77:F85)</f>
        <v>818</v>
      </c>
      <c r="G86" s="18">
        <f t="shared" ref="G86" si="34">SUM(G77:G85)</f>
        <v>26</v>
      </c>
      <c r="H86" s="18">
        <f t="shared" ref="H86" si="35">SUM(H77:H85)</f>
        <v>27</v>
      </c>
      <c r="I86" s="18">
        <f t="shared" ref="I86" si="36">SUM(I77:I85)</f>
        <v>120</v>
      </c>
      <c r="J86" s="18">
        <f t="shared" ref="J86:L86" si="37">SUM(J77:J85)</f>
        <v>856</v>
      </c>
      <c r="K86" s="24"/>
      <c r="L86" s="18">
        <f t="shared" si="37"/>
        <v>0</v>
      </c>
    </row>
    <row r="87" spans="1:12" ht="15.75" customHeight="1" x14ac:dyDescent="0.2">
      <c r="A87" s="28">
        <f>A69</f>
        <v>1</v>
      </c>
      <c r="B87" s="29">
        <f>B69</f>
        <v>4</v>
      </c>
      <c r="C87" s="60" t="s">
        <v>4</v>
      </c>
      <c r="D87" s="61"/>
      <c r="E87" s="30"/>
      <c r="F87" s="31">
        <f>F76+F86</f>
        <v>1368</v>
      </c>
      <c r="G87" s="31">
        <f t="shared" ref="G87" si="38">G76+G86</f>
        <v>56</v>
      </c>
      <c r="H87" s="31">
        <f t="shared" ref="H87" si="39">H76+H86</f>
        <v>51</v>
      </c>
      <c r="I87" s="31">
        <f t="shared" ref="I87" si="40">I76+I86</f>
        <v>211</v>
      </c>
      <c r="J87" s="31">
        <f t="shared" ref="J87:L87" si="41">J76+J86</f>
        <v>1525</v>
      </c>
      <c r="K87" s="31"/>
      <c r="L87" s="31">
        <f t="shared" si="41"/>
        <v>0</v>
      </c>
    </row>
    <row r="88" spans="1:12" ht="25.5" x14ac:dyDescent="0.25">
      <c r="A88" s="19">
        <v>1</v>
      </c>
      <c r="B88" s="20">
        <v>5</v>
      </c>
      <c r="C88" s="21" t="s">
        <v>18</v>
      </c>
      <c r="D88" s="5" t="s">
        <v>19</v>
      </c>
      <c r="E88" s="38" t="s">
        <v>81</v>
      </c>
      <c r="F88" s="39">
        <v>280</v>
      </c>
      <c r="G88" s="39">
        <v>16</v>
      </c>
      <c r="H88" s="39">
        <v>17</v>
      </c>
      <c r="I88" s="39">
        <v>47</v>
      </c>
      <c r="J88" s="39">
        <v>409</v>
      </c>
      <c r="K88" s="40">
        <v>388.52</v>
      </c>
      <c r="L88" s="39"/>
    </row>
    <row r="89" spans="1:12" ht="15" x14ac:dyDescent="0.25">
      <c r="A89" s="22"/>
      <c r="B89" s="14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2"/>
      <c r="B90" s="14"/>
      <c r="C90" s="11"/>
      <c r="D90" s="7" t="s">
        <v>20</v>
      </c>
      <c r="E90" s="41" t="s">
        <v>39</v>
      </c>
      <c r="F90" s="42">
        <v>200</v>
      </c>
      <c r="G90" s="42">
        <v>0</v>
      </c>
      <c r="H90" s="42">
        <v>0</v>
      </c>
      <c r="I90" s="42">
        <v>15</v>
      </c>
      <c r="J90" s="42">
        <v>58</v>
      </c>
      <c r="K90" s="43">
        <v>685</v>
      </c>
      <c r="L90" s="42"/>
    </row>
    <row r="91" spans="1:12" ht="15" x14ac:dyDescent="0.25">
      <c r="A91" s="22"/>
      <c r="B91" s="14"/>
      <c r="C91" s="11"/>
      <c r="D91" s="7" t="s">
        <v>21</v>
      </c>
      <c r="E91" s="41" t="s">
        <v>40</v>
      </c>
      <c r="F91" s="42">
        <v>50</v>
      </c>
      <c r="G91" s="42">
        <v>3</v>
      </c>
      <c r="H91" s="42">
        <v>1</v>
      </c>
      <c r="I91" s="42">
        <v>20</v>
      </c>
      <c r="J91" s="42">
        <v>105</v>
      </c>
      <c r="K91" s="43"/>
      <c r="L91" s="42"/>
    </row>
    <row r="92" spans="1:12" ht="15" x14ac:dyDescent="0.25">
      <c r="A92" s="22"/>
      <c r="B92" s="14"/>
      <c r="C92" s="11"/>
      <c r="D92" s="7" t="s">
        <v>22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1"/>
      <c r="D93" s="6" t="s">
        <v>50</v>
      </c>
      <c r="E93" s="41" t="s">
        <v>46</v>
      </c>
      <c r="F93" s="42">
        <v>25</v>
      </c>
      <c r="G93" s="42">
        <v>0</v>
      </c>
      <c r="H93" s="42">
        <v>2</v>
      </c>
      <c r="I93" s="42">
        <v>12</v>
      </c>
      <c r="J93" s="42">
        <v>132</v>
      </c>
      <c r="K93" s="43"/>
      <c r="L93" s="42"/>
    </row>
    <row r="94" spans="1:12" ht="15" x14ac:dyDescent="0.25">
      <c r="A94" s="22"/>
      <c r="B94" s="14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6"/>
      <c r="C95" s="8"/>
      <c r="D95" s="17" t="s">
        <v>31</v>
      </c>
      <c r="E95" s="9"/>
      <c r="F95" s="18">
        <f>SUM(F88:F94)</f>
        <v>555</v>
      </c>
      <c r="G95" s="18">
        <f t="shared" ref="G95" si="42">SUM(G88:G94)</f>
        <v>19</v>
      </c>
      <c r="H95" s="18">
        <f t="shared" ref="H95" si="43">SUM(H88:H94)</f>
        <v>20</v>
      </c>
      <c r="I95" s="18">
        <f t="shared" ref="I95" si="44">SUM(I88:I94)</f>
        <v>94</v>
      </c>
      <c r="J95" s="18">
        <f t="shared" ref="J95:L95" si="45">SUM(J88:J94)</f>
        <v>704</v>
      </c>
      <c r="K95" s="24"/>
      <c r="L95" s="18">
        <f t="shared" si="45"/>
        <v>0</v>
      </c>
    </row>
    <row r="96" spans="1:12" ht="15" x14ac:dyDescent="0.25">
      <c r="A96" s="25">
        <f>A88</f>
        <v>1</v>
      </c>
      <c r="B96" s="12">
        <f>B88</f>
        <v>5</v>
      </c>
      <c r="C96" s="10" t="s">
        <v>23</v>
      </c>
      <c r="D96" s="7" t="s">
        <v>24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1"/>
      <c r="D97" s="7" t="s">
        <v>25</v>
      </c>
      <c r="E97" s="41" t="s">
        <v>82</v>
      </c>
      <c r="F97" s="42">
        <v>263</v>
      </c>
      <c r="G97" s="42">
        <v>6</v>
      </c>
      <c r="H97" s="42">
        <v>8</v>
      </c>
      <c r="I97" s="42">
        <v>14</v>
      </c>
      <c r="J97" s="42">
        <v>116</v>
      </c>
      <c r="K97" s="43">
        <v>134</v>
      </c>
      <c r="L97" s="42"/>
    </row>
    <row r="98" spans="1:12" ht="15" x14ac:dyDescent="0.25">
      <c r="A98" s="22"/>
      <c r="B98" s="14"/>
      <c r="C98" s="11"/>
      <c r="D98" s="7" t="s">
        <v>26</v>
      </c>
      <c r="E98" s="41" t="s">
        <v>83</v>
      </c>
      <c r="F98" s="42">
        <v>250</v>
      </c>
      <c r="G98" s="42">
        <v>19</v>
      </c>
      <c r="H98" s="42">
        <v>20</v>
      </c>
      <c r="I98" s="42">
        <v>23</v>
      </c>
      <c r="J98" s="42">
        <v>289</v>
      </c>
      <c r="K98" s="43">
        <v>485</v>
      </c>
      <c r="L98" s="42"/>
    </row>
    <row r="99" spans="1:12" ht="15" x14ac:dyDescent="0.25">
      <c r="A99" s="22"/>
      <c r="B99" s="14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2"/>
      <c r="B100" s="14"/>
      <c r="C100" s="11"/>
      <c r="D100" s="7" t="s">
        <v>28</v>
      </c>
      <c r="E100" s="41" t="s">
        <v>70</v>
      </c>
      <c r="F100" s="42">
        <v>200</v>
      </c>
      <c r="G100" s="42">
        <v>0</v>
      </c>
      <c r="H100" s="42">
        <v>0</v>
      </c>
      <c r="I100" s="42">
        <v>26</v>
      </c>
      <c r="J100" s="42">
        <v>102</v>
      </c>
      <c r="K100" s="43">
        <v>700</v>
      </c>
      <c r="L100" s="42"/>
    </row>
    <row r="101" spans="1:12" ht="15" x14ac:dyDescent="0.25">
      <c r="A101" s="22"/>
      <c r="B101" s="14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2"/>
      <c r="B102" s="14"/>
      <c r="C102" s="11"/>
      <c r="D102" s="7" t="s">
        <v>30</v>
      </c>
      <c r="E102" s="41" t="s">
        <v>44</v>
      </c>
      <c r="F102" s="42">
        <v>45</v>
      </c>
      <c r="G102" s="42">
        <v>4</v>
      </c>
      <c r="H102" s="42">
        <v>1</v>
      </c>
      <c r="I102" s="42">
        <v>18</v>
      </c>
      <c r="J102" s="42">
        <v>90</v>
      </c>
      <c r="K102" s="43"/>
      <c r="L102" s="42"/>
    </row>
    <row r="103" spans="1:12" ht="15" x14ac:dyDescent="0.25">
      <c r="A103" s="22"/>
      <c r="B103" s="14"/>
      <c r="C103" s="11"/>
      <c r="D103" s="6" t="s">
        <v>41</v>
      </c>
      <c r="E103" s="41" t="s">
        <v>72</v>
      </c>
      <c r="F103" s="42">
        <v>50</v>
      </c>
      <c r="G103" s="42">
        <v>2</v>
      </c>
      <c r="H103" s="42">
        <v>5</v>
      </c>
      <c r="I103" s="42">
        <v>17</v>
      </c>
      <c r="J103" s="42">
        <v>118</v>
      </c>
      <c r="K103" s="43"/>
      <c r="L103" s="42"/>
    </row>
    <row r="104" spans="1:12" ht="15" x14ac:dyDescent="0.25">
      <c r="A104" s="22"/>
      <c r="B104" s="14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6"/>
      <c r="C105" s="8"/>
      <c r="D105" s="17" t="s">
        <v>31</v>
      </c>
      <c r="E105" s="9"/>
      <c r="F105" s="18">
        <f>SUM(F96:F104)</f>
        <v>808</v>
      </c>
      <c r="G105" s="18">
        <f t="shared" ref="G105" si="46">SUM(G96:G104)</f>
        <v>31</v>
      </c>
      <c r="H105" s="18">
        <f t="shared" ref="H105" si="47">SUM(H96:H104)</f>
        <v>34</v>
      </c>
      <c r="I105" s="18">
        <f t="shared" ref="I105" si="48">SUM(I96:I104)</f>
        <v>98</v>
      </c>
      <c r="J105" s="18">
        <f t="shared" ref="J105:L105" si="49">SUM(J96:J104)</f>
        <v>715</v>
      </c>
      <c r="K105" s="24"/>
      <c r="L105" s="18">
        <f t="shared" si="49"/>
        <v>0</v>
      </c>
    </row>
    <row r="106" spans="1:12" ht="15.75" customHeight="1" x14ac:dyDescent="0.2">
      <c r="A106" s="28">
        <f>A88</f>
        <v>1</v>
      </c>
      <c r="B106" s="29">
        <f>B88</f>
        <v>5</v>
      </c>
      <c r="C106" s="60" t="s">
        <v>4</v>
      </c>
      <c r="D106" s="61"/>
      <c r="E106" s="30"/>
      <c r="F106" s="31">
        <f>F95+F105</f>
        <v>1363</v>
      </c>
      <c r="G106" s="31">
        <f t="shared" ref="G106" si="50">G95+G105</f>
        <v>50</v>
      </c>
      <c r="H106" s="31">
        <f t="shared" ref="H106" si="51">H95+H105</f>
        <v>54</v>
      </c>
      <c r="I106" s="31">
        <f t="shared" ref="I106" si="52">I95+I105</f>
        <v>192</v>
      </c>
      <c r="J106" s="31">
        <f t="shared" ref="J106:L106" si="53">J95+J105</f>
        <v>1419</v>
      </c>
      <c r="K106" s="31"/>
      <c r="L106" s="31">
        <f t="shared" si="53"/>
        <v>0</v>
      </c>
    </row>
    <row r="107" spans="1:12" ht="25.5" x14ac:dyDescent="0.25">
      <c r="A107" s="19">
        <v>2</v>
      </c>
      <c r="B107" s="20">
        <v>6</v>
      </c>
      <c r="C107" s="21" t="s">
        <v>18</v>
      </c>
      <c r="D107" s="5" t="s">
        <v>19</v>
      </c>
      <c r="E107" s="38" t="s">
        <v>85</v>
      </c>
      <c r="F107" s="39">
        <v>250</v>
      </c>
      <c r="G107" s="39">
        <v>16</v>
      </c>
      <c r="H107" s="39">
        <v>20</v>
      </c>
      <c r="I107" s="39">
        <v>48</v>
      </c>
      <c r="J107" s="39">
        <v>446</v>
      </c>
      <c r="K107" s="40" t="s">
        <v>84</v>
      </c>
      <c r="L107" s="39"/>
    </row>
    <row r="108" spans="1:12" ht="15" x14ac:dyDescent="0.25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2"/>
      <c r="B109" s="14"/>
      <c r="C109" s="11"/>
      <c r="D109" s="7" t="s">
        <v>20</v>
      </c>
      <c r="E109" s="41" t="s">
        <v>39</v>
      </c>
      <c r="F109" s="42">
        <v>200</v>
      </c>
      <c r="G109" s="42">
        <v>0</v>
      </c>
      <c r="H109" s="42">
        <v>0</v>
      </c>
      <c r="I109" s="42">
        <v>15</v>
      </c>
      <c r="J109" s="42">
        <v>58</v>
      </c>
      <c r="K109" s="43">
        <v>693</v>
      </c>
      <c r="L109" s="42"/>
    </row>
    <row r="110" spans="1:12" ht="15" x14ac:dyDescent="0.25">
      <c r="A110" s="22"/>
      <c r="B110" s="14"/>
      <c r="C110" s="11"/>
      <c r="D110" s="7" t="s">
        <v>21</v>
      </c>
      <c r="E110" s="41" t="s">
        <v>40</v>
      </c>
      <c r="F110" s="42">
        <v>30</v>
      </c>
      <c r="G110" s="42">
        <v>4</v>
      </c>
      <c r="H110" s="42">
        <v>2</v>
      </c>
      <c r="I110" s="42">
        <v>26</v>
      </c>
      <c r="J110" s="42">
        <v>131</v>
      </c>
      <c r="K110" s="43"/>
      <c r="L110" s="42"/>
    </row>
    <row r="111" spans="1:12" ht="15" x14ac:dyDescent="0.25">
      <c r="A111" s="22"/>
      <c r="B111" s="14"/>
      <c r="C111" s="11"/>
      <c r="D111" s="7" t="s">
        <v>22</v>
      </c>
      <c r="E111" s="41" t="s">
        <v>66</v>
      </c>
      <c r="F111" s="42">
        <v>150</v>
      </c>
      <c r="G111" s="42">
        <v>1</v>
      </c>
      <c r="H111" s="42">
        <v>1</v>
      </c>
      <c r="I111" s="42">
        <v>20</v>
      </c>
      <c r="J111" s="42">
        <v>94</v>
      </c>
      <c r="K111" s="43"/>
      <c r="L111" s="42"/>
    </row>
    <row r="112" spans="1:12" ht="15" x14ac:dyDescent="0.25">
      <c r="A112" s="22"/>
      <c r="B112" s="14"/>
      <c r="C112" s="11"/>
      <c r="D112" s="6" t="s">
        <v>41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6"/>
      <c r="C114" s="8"/>
      <c r="D114" s="17" t="s">
        <v>31</v>
      </c>
      <c r="E114" s="9"/>
      <c r="F114" s="18">
        <f>SUM(F107:F113)</f>
        <v>630</v>
      </c>
      <c r="G114" s="18">
        <f t="shared" ref="G114:J114" si="54">SUM(G107:G113)</f>
        <v>21</v>
      </c>
      <c r="H114" s="18">
        <f t="shared" si="54"/>
        <v>23</v>
      </c>
      <c r="I114" s="18">
        <f t="shared" si="54"/>
        <v>109</v>
      </c>
      <c r="J114" s="18">
        <f t="shared" si="54"/>
        <v>729</v>
      </c>
      <c r="K114" s="24"/>
      <c r="L114" s="18">
        <f t="shared" ref="L114" si="55">SUM(L107:L113)</f>
        <v>0</v>
      </c>
    </row>
    <row r="115" spans="1:12" ht="15" x14ac:dyDescent="0.25">
      <c r="A115" s="25">
        <f>A107</f>
        <v>2</v>
      </c>
      <c r="B115" s="12">
        <v>6</v>
      </c>
      <c r="C115" s="10" t="s">
        <v>23</v>
      </c>
      <c r="D115" s="7" t="s">
        <v>24</v>
      </c>
      <c r="E115" s="41"/>
      <c r="F115" s="42"/>
      <c r="G115" s="42"/>
      <c r="H115" s="42"/>
      <c r="I115" s="42"/>
      <c r="J115" s="42"/>
      <c r="K115" s="43"/>
      <c r="L115" s="42"/>
    </row>
    <row r="116" spans="1:12" ht="25.5" x14ac:dyDescent="0.25">
      <c r="A116" s="22"/>
      <c r="B116" s="14"/>
      <c r="C116" s="11"/>
      <c r="D116" s="7" t="s">
        <v>25</v>
      </c>
      <c r="E116" s="41" t="s">
        <v>86</v>
      </c>
      <c r="F116" s="42">
        <v>271</v>
      </c>
      <c r="G116" s="42">
        <v>2</v>
      </c>
      <c r="H116" s="42">
        <v>2</v>
      </c>
      <c r="I116" s="42">
        <v>15</v>
      </c>
      <c r="J116" s="42">
        <v>90</v>
      </c>
      <c r="K116" s="43">
        <v>137</v>
      </c>
      <c r="L116" s="42"/>
    </row>
    <row r="117" spans="1:12" ht="15" x14ac:dyDescent="0.25">
      <c r="A117" s="22"/>
      <c r="B117" s="14"/>
      <c r="C117" s="11"/>
      <c r="D117" s="7" t="s">
        <v>26</v>
      </c>
      <c r="E117" s="41" t="s">
        <v>87</v>
      </c>
      <c r="F117" s="42">
        <v>100</v>
      </c>
      <c r="G117" s="42">
        <v>15</v>
      </c>
      <c r="H117" s="42">
        <v>6</v>
      </c>
      <c r="I117" s="42">
        <v>4</v>
      </c>
      <c r="J117" s="42">
        <v>132</v>
      </c>
      <c r="K117" s="43">
        <v>433</v>
      </c>
      <c r="L117" s="42"/>
    </row>
    <row r="118" spans="1:12" ht="15" x14ac:dyDescent="0.25">
      <c r="A118" s="22"/>
      <c r="B118" s="14"/>
      <c r="C118" s="11"/>
      <c r="D118" s="7" t="s">
        <v>27</v>
      </c>
      <c r="E118" s="41" t="s">
        <v>69</v>
      </c>
      <c r="F118" s="42">
        <v>180</v>
      </c>
      <c r="G118" s="42">
        <v>11</v>
      </c>
      <c r="H118" s="42">
        <v>9</v>
      </c>
      <c r="I118" s="42">
        <v>51</v>
      </c>
      <c r="J118" s="42">
        <v>335</v>
      </c>
      <c r="K118" s="43">
        <v>508</v>
      </c>
      <c r="L118" s="42"/>
    </row>
    <row r="119" spans="1:12" ht="15" x14ac:dyDescent="0.25">
      <c r="A119" s="22"/>
      <c r="B119" s="14"/>
      <c r="C119" s="11"/>
      <c r="D119" s="7" t="s">
        <v>28</v>
      </c>
      <c r="E119" s="41" t="s">
        <v>43</v>
      </c>
      <c r="F119" s="42">
        <v>200</v>
      </c>
      <c r="G119" s="42">
        <v>1</v>
      </c>
      <c r="H119" s="42">
        <v>0</v>
      </c>
      <c r="I119" s="42">
        <v>40</v>
      </c>
      <c r="J119" s="42">
        <v>158</v>
      </c>
      <c r="K119" s="43">
        <v>639</v>
      </c>
      <c r="L119" s="42"/>
    </row>
    <row r="120" spans="1:12" ht="15" x14ac:dyDescent="0.25">
      <c r="A120" s="22"/>
      <c r="B120" s="14"/>
      <c r="C120" s="11"/>
      <c r="D120" s="7" t="s">
        <v>29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2"/>
      <c r="B121" s="14"/>
      <c r="C121" s="11"/>
      <c r="D121" s="7" t="s">
        <v>30</v>
      </c>
      <c r="E121" s="41" t="s">
        <v>44</v>
      </c>
      <c r="F121" s="42">
        <v>50</v>
      </c>
      <c r="G121" s="42">
        <v>4</v>
      </c>
      <c r="H121" s="42">
        <v>1</v>
      </c>
      <c r="I121" s="42">
        <v>20</v>
      </c>
      <c r="J121" s="42">
        <v>110</v>
      </c>
      <c r="K121" s="43"/>
      <c r="L121" s="42"/>
    </row>
    <row r="122" spans="1:12" ht="15" x14ac:dyDescent="0.25">
      <c r="A122" s="22"/>
      <c r="B122" s="14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2"/>
      <c r="B123" s="14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6"/>
      <c r="C124" s="8"/>
      <c r="D124" s="17" t="s">
        <v>31</v>
      </c>
      <c r="E124" s="9"/>
      <c r="F124" s="18">
        <f>SUM(F115:F123)</f>
        <v>801</v>
      </c>
      <c r="G124" s="18">
        <f t="shared" ref="G124:J124" si="56">SUM(G115:G123)</f>
        <v>33</v>
      </c>
      <c r="H124" s="18">
        <f t="shared" si="56"/>
        <v>18</v>
      </c>
      <c r="I124" s="18">
        <f t="shared" si="56"/>
        <v>130</v>
      </c>
      <c r="J124" s="18">
        <f t="shared" si="56"/>
        <v>825</v>
      </c>
      <c r="K124" s="24"/>
      <c r="L124" s="18">
        <f t="shared" ref="L124" si="57">SUM(L115:L123)</f>
        <v>0</v>
      </c>
    </row>
    <row r="125" spans="1:12" ht="15" x14ac:dyDescent="0.2">
      <c r="A125" s="28">
        <f>A107</f>
        <v>2</v>
      </c>
      <c r="B125" s="29">
        <f>B107</f>
        <v>6</v>
      </c>
      <c r="C125" s="60" t="s">
        <v>4</v>
      </c>
      <c r="D125" s="61"/>
      <c r="E125" s="30"/>
      <c r="F125" s="31">
        <f>F114+F124</f>
        <v>1431</v>
      </c>
      <c r="G125" s="31">
        <f t="shared" ref="G125" si="58">G114+G124</f>
        <v>54</v>
      </c>
      <c r="H125" s="31">
        <f t="shared" ref="H125" si="59">H114+H124</f>
        <v>41</v>
      </c>
      <c r="I125" s="31">
        <f t="shared" ref="I125" si="60">I114+I124</f>
        <v>239</v>
      </c>
      <c r="J125" s="31">
        <f t="shared" ref="J125:L125" si="61">J114+J124</f>
        <v>1554</v>
      </c>
      <c r="K125" s="31"/>
      <c r="L125" s="31">
        <f t="shared" si="61"/>
        <v>0</v>
      </c>
    </row>
    <row r="126" spans="1:12" ht="15" x14ac:dyDescent="0.25">
      <c r="A126" s="13">
        <v>2</v>
      </c>
      <c r="B126" s="14">
        <v>7</v>
      </c>
      <c r="C126" s="21" t="s">
        <v>18</v>
      </c>
      <c r="D126" s="5" t="s">
        <v>19</v>
      </c>
      <c r="E126" s="38" t="s">
        <v>45</v>
      </c>
      <c r="F126" s="39">
        <v>200</v>
      </c>
      <c r="G126" s="39">
        <v>6</v>
      </c>
      <c r="H126" s="39">
        <v>9</v>
      </c>
      <c r="I126" s="39">
        <v>32</v>
      </c>
      <c r="J126" s="39">
        <v>234</v>
      </c>
      <c r="K126" s="40">
        <v>302</v>
      </c>
      <c r="L126" s="39"/>
    </row>
    <row r="127" spans="1:12" ht="15" x14ac:dyDescent="0.25">
      <c r="A127" s="13"/>
      <c r="B127" s="14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3"/>
      <c r="B128" s="14"/>
      <c r="C128" s="11"/>
      <c r="D128" s="7" t="s">
        <v>20</v>
      </c>
      <c r="E128" s="41" t="s">
        <v>65</v>
      </c>
      <c r="F128" s="42">
        <v>200</v>
      </c>
      <c r="G128" s="42">
        <v>5</v>
      </c>
      <c r="H128" s="42">
        <v>5</v>
      </c>
      <c r="I128" s="42">
        <v>33</v>
      </c>
      <c r="J128" s="42">
        <v>190</v>
      </c>
      <c r="K128" s="43">
        <v>693</v>
      </c>
      <c r="L128" s="42"/>
    </row>
    <row r="129" spans="1:12" ht="15" x14ac:dyDescent="0.25">
      <c r="A129" s="13"/>
      <c r="B129" s="14"/>
      <c r="C129" s="11"/>
      <c r="D129" s="7" t="s">
        <v>21</v>
      </c>
      <c r="E129" s="41" t="s">
        <v>40</v>
      </c>
      <c r="F129" s="42">
        <v>30</v>
      </c>
      <c r="G129" s="42">
        <v>2</v>
      </c>
      <c r="H129" s="42">
        <v>1</v>
      </c>
      <c r="I129" s="42">
        <v>15</v>
      </c>
      <c r="J129" s="42">
        <v>79</v>
      </c>
      <c r="K129" s="43"/>
      <c r="L129" s="42"/>
    </row>
    <row r="130" spans="1:12" ht="15" x14ac:dyDescent="0.25">
      <c r="A130" s="13"/>
      <c r="B130" s="14"/>
      <c r="C130" s="11"/>
      <c r="D130" s="7" t="s">
        <v>22</v>
      </c>
      <c r="E130" s="41" t="s">
        <v>66</v>
      </c>
      <c r="F130" s="42">
        <v>220</v>
      </c>
      <c r="G130" s="42">
        <v>1</v>
      </c>
      <c r="H130" s="42">
        <v>1</v>
      </c>
      <c r="I130" s="42">
        <v>17</v>
      </c>
      <c r="J130" s="42">
        <v>80</v>
      </c>
      <c r="K130" s="43"/>
      <c r="L130" s="42"/>
    </row>
    <row r="131" spans="1:12" ht="15" x14ac:dyDescent="0.25">
      <c r="A131" s="13"/>
      <c r="B131" s="14"/>
      <c r="C131" s="11"/>
      <c r="D131" s="6" t="s">
        <v>51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5"/>
      <c r="B133" s="16"/>
      <c r="C133" s="8"/>
      <c r="D133" s="17" t="s">
        <v>31</v>
      </c>
      <c r="E133" s="9"/>
      <c r="F133" s="18">
        <f>SUM(F126:F132)</f>
        <v>650</v>
      </c>
      <c r="G133" s="18">
        <f t="shared" ref="G133:J133" si="62">SUM(G126:G132)</f>
        <v>14</v>
      </c>
      <c r="H133" s="18">
        <f t="shared" si="62"/>
        <v>16</v>
      </c>
      <c r="I133" s="18">
        <f t="shared" si="62"/>
        <v>97</v>
      </c>
      <c r="J133" s="18">
        <f t="shared" si="62"/>
        <v>583</v>
      </c>
      <c r="K133" s="24"/>
      <c r="L133" s="18">
        <f t="shared" ref="L133" si="63">SUM(L126:L132)</f>
        <v>0</v>
      </c>
    </row>
    <row r="134" spans="1:12" ht="15" x14ac:dyDescent="0.25">
      <c r="A134" s="12">
        <f>A126</f>
        <v>2</v>
      </c>
      <c r="B134" s="12">
        <v>7</v>
      </c>
      <c r="C134" s="10" t="s">
        <v>23</v>
      </c>
      <c r="D134" s="7" t="s">
        <v>24</v>
      </c>
      <c r="E134" s="41" t="s">
        <v>88</v>
      </c>
      <c r="F134" s="42">
        <v>100</v>
      </c>
      <c r="G134" s="42">
        <v>3</v>
      </c>
      <c r="H134" s="42">
        <v>5</v>
      </c>
      <c r="I134" s="42">
        <v>3</v>
      </c>
      <c r="J134" s="42">
        <v>15</v>
      </c>
      <c r="K134" s="43">
        <v>28</v>
      </c>
      <c r="L134" s="42"/>
    </row>
    <row r="135" spans="1:12" ht="25.5" x14ac:dyDescent="0.25">
      <c r="A135" s="13"/>
      <c r="B135" s="14"/>
      <c r="C135" s="11"/>
      <c r="D135" s="7" t="s">
        <v>25</v>
      </c>
      <c r="E135" s="41" t="s">
        <v>89</v>
      </c>
      <c r="F135" s="42">
        <v>263</v>
      </c>
      <c r="G135" s="42">
        <v>2</v>
      </c>
      <c r="H135" s="42">
        <v>5</v>
      </c>
      <c r="I135" s="42">
        <v>13</v>
      </c>
      <c r="J135" s="42">
        <v>106</v>
      </c>
      <c r="K135" s="43">
        <v>110</v>
      </c>
      <c r="L135" s="42"/>
    </row>
    <row r="136" spans="1:12" ht="25.5" x14ac:dyDescent="0.25">
      <c r="A136" s="13"/>
      <c r="B136" s="14"/>
      <c r="C136" s="11"/>
      <c r="D136" s="7" t="s">
        <v>26</v>
      </c>
      <c r="E136" s="41" t="s">
        <v>90</v>
      </c>
      <c r="F136" s="42">
        <v>100</v>
      </c>
      <c r="G136" s="42">
        <v>27</v>
      </c>
      <c r="H136" s="42">
        <v>24</v>
      </c>
      <c r="I136" s="42">
        <v>1</v>
      </c>
      <c r="J136" s="42">
        <v>328</v>
      </c>
      <c r="K136" s="43">
        <v>496</v>
      </c>
      <c r="L136" s="42"/>
    </row>
    <row r="137" spans="1:12" ht="15" x14ac:dyDescent="0.25">
      <c r="A137" s="13"/>
      <c r="B137" s="14"/>
      <c r="C137" s="11"/>
      <c r="D137" s="7" t="s">
        <v>27</v>
      </c>
      <c r="E137" s="41" t="s">
        <v>47</v>
      </c>
      <c r="F137" s="42">
        <v>180</v>
      </c>
      <c r="G137" s="42">
        <v>5</v>
      </c>
      <c r="H137" s="42">
        <v>7</v>
      </c>
      <c r="I137" s="42">
        <v>46</v>
      </c>
      <c r="J137" s="42">
        <v>274</v>
      </c>
      <c r="K137" s="43">
        <v>511</v>
      </c>
      <c r="L137" s="42"/>
    </row>
    <row r="138" spans="1:12" ht="15" x14ac:dyDescent="0.25">
      <c r="A138" s="13"/>
      <c r="B138" s="14"/>
      <c r="C138" s="11"/>
      <c r="D138" s="7" t="s">
        <v>28</v>
      </c>
      <c r="E138" s="41" t="s">
        <v>70</v>
      </c>
      <c r="F138" s="42">
        <v>200</v>
      </c>
      <c r="G138" s="42">
        <v>1</v>
      </c>
      <c r="H138" s="42">
        <v>0</v>
      </c>
      <c r="I138" s="42">
        <v>40</v>
      </c>
      <c r="J138" s="42">
        <v>158</v>
      </c>
      <c r="K138" s="43">
        <v>638</v>
      </c>
      <c r="L138" s="42"/>
    </row>
    <row r="139" spans="1:12" ht="15" x14ac:dyDescent="0.25">
      <c r="A139" s="13"/>
      <c r="B139" s="14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3"/>
      <c r="B140" s="14"/>
      <c r="C140" s="11"/>
      <c r="D140" s="7" t="s">
        <v>30</v>
      </c>
      <c r="E140" s="41" t="s">
        <v>44</v>
      </c>
      <c r="F140" s="42">
        <v>30</v>
      </c>
      <c r="G140" s="42">
        <v>2</v>
      </c>
      <c r="H140" s="42">
        <v>1</v>
      </c>
      <c r="I140" s="42">
        <v>12</v>
      </c>
      <c r="J140" s="42">
        <v>66</v>
      </c>
      <c r="K140" s="43"/>
      <c r="L140" s="42">
        <v>2</v>
      </c>
    </row>
    <row r="141" spans="1:12" ht="15" x14ac:dyDescent="0.25">
      <c r="A141" s="13"/>
      <c r="B141" s="14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3"/>
      <c r="B142" s="14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5"/>
      <c r="B143" s="16"/>
      <c r="C143" s="8"/>
      <c r="D143" s="17" t="s">
        <v>31</v>
      </c>
      <c r="E143" s="9"/>
      <c r="F143" s="18">
        <f>SUM(F134:F142)</f>
        <v>873</v>
      </c>
      <c r="G143" s="18">
        <f t="shared" ref="G143:J143" si="64">SUM(G134:G142)</f>
        <v>40</v>
      </c>
      <c r="H143" s="18">
        <f t="shared" si="64"/>
        <v>42</v>
      </c>
      <c r="I143" s="18">
        <f t="shared" si="64"/>
        <v>115</v>
      </c>
      <c r="J143" s="18">
        <f t="shared" si="64"/>
        <v>947</v>
      </c>
      <c r="K143" s="24"/>
      <c r="L143" s="18">
        <f t="shared" ref="L143" si="65">SUM(L134:L142)</f>
        <v>2</v>
      </c>
    </row>
    <row r="144" spans="1:12" ht="15" x14ac:dyDescent="0.2">
      <c r="A144" s="32">
        <f>A126</f>
        <v>2</v>
      </c>
      <c r="B144" s="32">
        <f>B126</f>
        <v>7</v>
      </c>
      <c r="C144" s="60" t="s">
        <v>4</v>
      </c>
      <c r="D144" s="61"/>
      <c r="E144" s="30"/>
      <c r="F144" s="31">
        <f>F133+F143</f>
        <v>1523</v>
      </c>
      <c r="G144" s="31">
        <f t="shared" ref="G144" si="66">G133+G143</f>
        <v>54</v>
      </c>
      <c r="H144" s="31">
        <f t="shared" ref="H144" si="67">H133+H143</f>
        <v>58</v>
      </c>
      <c r="I144" s="31">
        <f t="shared" ref="I144" si="68">I133+I143</f>
        <v>212</v>
      </c>
      <c r="J144" s="31">
        <f t="shared" ref="J144:L144" si="69">J133+J143</f>
        <v>1530</v>
      </c>
      <c r="K144" s="31"/>
      <c r="L144" s="31">
        <f t="shared" si="69"/>
        <v>2</v>
      </c>
    </row>
    <row r="145" spans="1:12" ht="25.5" x14ac:dyDescent="0.25">
      <c r="A145" s="19">
        <v>2</v>
      </c>
      <c r="B145" s="20">
        <v>8</v>
      </c>
      <c r="C145" s="21" t="s">
        <v>18</v>
      </c>
      <c r="D145" s="5" t="s">
        <v>19</v>
      </c>
      <c r="E145" s="38" t="s">
        <v>91</v>
      </c>
      <c r="F145" s="39">
        <v>230</v>
      </c>
      <c r="G145" s="39">
        <v>21</v>
      </c>
      <c r="H145" s="39">
        <v>16</v>
      </c>
      <c r="I145" s="39">
        <v>37</v>
      </c>
      <c r="J145" s="39">
        <v>364</v>
      </c>
      <c r="K145" s="40">
        <v>362</v>
      </c>
      <c r="L145" s="39"/>
    </row>
    <row r="146" spans="1:12" ht="15" x14ac:dyDescent="0.25">
      <c r="A146" s="22"/>
      <c r="B146" s="14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2"/>
      <c r="B147" s="14"/>
      <c r="C147" s="11"/>
      <c r="D147" s="7" t="s">
        <v>20</v>
      </c>
      <c r="E147" s="41" t="s">
        <v>39</v>
      </c>
      <c r="F147" s="42">
        <v>220</v>
      </c>
      <c r="G147" s="42">
        <v>0</v>
      </c>
      <c r="H147" s="42">
        <v>0</v>
      </c>
      <c r="I147" s="42">
        <v>15</v>
      </c>
      <c r="J147" s="42">
        <v>58</v>
      </c>
      <c r="K147" s="43">
        <v>685</v>
      </c>
      <c r="L147" s="42"/>
    </row>
    <row r="148" spans="1:12" ht="15.75" customHeight="1" x14ac:dyDescent="0.25">
      <c r="A148" s="22"/>
      <c r="B148" s="14"/>
      <c r="C148" s="11"/>
      <c r="D148" s="7" t="s">
        <v>21</v>
      </c>
      <c r="E148" s="41" t="s">
        <v>40</v>
      </c>
      <c r="F148" s="42">
        <v>50</v>
      </c>
      <c r="G148" s="42">
        <v>3</v>
      </c>
      <c r="H148" s="42">
        <v>1</v>
      </c>
      <c r="I148" s="42">
        <v>21</v>
      </c>
      <c r="J148" s="42">
        <v>105</v>
      </c>
      <c r="K148" s="43"/>
      <c r="L148" s="42"/>
    </row>
    <row r="149" spans="1:12" ht="15" x14ac:dyDescent="0.25">
      <c r="A149" s="22"/>
      <c r="B149" s="14"/>
      <c r="C149" s="11"/>
      <c r="D149" s="7" t="s">
        <v>22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4"/>
      <c r="C150" s="11"/>
      <c r="D150" s="6" t="s">
        <v>53</v>
      </c>
      <c r="E150" s="41" t="s">
        <v>72</v>
      </c>
      <c r="F150" s="42">
        <v>50</v>
      </c>
      <c r="G150" s="42">
        <v>4</v>
      </c>
      <c r="H150" s="42">
        <v>3</v>
      </c>
      <c r="I150" s="42">
        <v>54</v>
      </c>
      <c r="J150" s="42">
        <v>263</v>
      </c>
      <c r="K150" s="43"/>
      <c r="L150" s="42"/>
    </row>
    <row r="151" spans="1:12" ht="15" x14ac:dyDescent="0.25">
      <c r="A151" s="22"/>
      <c r="B151" s="14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6"/>
      <c r="C152" s="8"/>
      <c r="D152" s="17" t="s">
        <v>31</v>
      </c>
      <c r="E152" s="9"/>
      <c r="F152" s="18">
        <f>SUM(F145:F151)</f>
        <v>550</v>
      </c>
      <c r="G152" s="18">
        <f t="shared" ref="G152:J152" si="70">SUM(G145:G151)</f>
        <v>28</v>
      </c>
      <c r="H152" s="18">
        <f t="shared" si="70"/>
        <v>20</v>
      </c>
      <c r="I152" s="18">
        <f t="shared" si="70"/>
        <v>127</v>
      </c>
      <c r="J152" s="18">
        <f t="shared" si="70"/>
        <v>790</v>
      </c>
      <c r="K152" s="24"/>
      <c r="L152" s="18">
        <f t="shared" ref="L152" si="71">SUM(L145:L151)</f>
        <v>0</v>
      </c>
    </row>
    <row r="153" spans="1:12" ht="15" x14ac:dyDescent="0.25">
      <c r="A153" s="25">
        <f>A145</f>
        <v>2</v>
      </c>
      <c r="B153" s="12">
        <v>8</v>
      </c>
      <c r="C153" s="10" t="s">
        <v>23</v>
      </c>
      <c r="D153" s="7" t="s">
        <v>24</v>
      </c>
      <c r="E153" s="41" t="s">
        <v>92</v>
      </c>
      <c r="F153" s="42">
        <v>100</v>
      </c>
      <c r="G153" s="42">
        <v>1</v>
      </c>
      <c r="H153" s="42">
        <v>7</v>
      </c>
      <c r="I153" s="42">
        <v>9</v>
      </c>
      <c r="J153" s="42">
        <v>106</v>
      </c>
      <c r="K153" s="43"/>
      <c r="L153" s="42"/>
    </row>
    <row r="154" spans="1:12" ht="15" x14ac:dyDescent="0.25">
      <c r="A154" s="22"/>
      <c r="B154" s="14"/>
      <c r="C154" s="11"/>
      <c r="D154" s="7" t="s">
        <v>25</v>
      </c>
      <c r="E154" s="41" t="s">
        <v>54</v>
      </c>
      <c r="F154" s="42">
        <v>252</v>
      </c>
      <c r="G154" s="42">
        <v>6</v>
      </c>
      <c r="H154" s="42">
        <v>6</v>
      </c>
      <c r="I154" s="42">
        <v>22</v>
      </c>
      <c r="J154" s="42">
        <v>167</v>
      </c>
      <c r="K154" s="43">
        <v>139</v>
      </c>
      <c r="L154" s="42"/>
    </row>
    <row r="155" spans="1:12" ht="15" x14ac:dyDescent="0.25">
      <c r="A155" s="22"/>
      <c r="B155" s="14"/>
      <c r="C155" s="11"/>
      <c r="D155" s="7" t="s">
        <v>26</v>
      </c>
      <c r="E155" s="41" t="s">
        <v>55</v>
      </c>
      <c r="F155" s="42">
        <v>200</v>
      </c>
      <c r="G155" s="42">
        <v>15</v>
      </c>
      <c r="H155" s="42">
        <v>35</v>
      </c>
      <c r="I155" s="42">
        <v>16</v>
      </c>
      <c r="J155" s="42">
        <v>446</v>
      </c>
      <c r="K155" s="43">
        <v>447</v>
      </c>
      <c r="L155" s="42"/>
    </row>
    <row r="156" spans="1:12" ht="15" x14ac:dyDescent="0.25">
      <c r="A156" s="22"/>
      <c r="B156" s="14"/>
      <c r="C156" s="11"/>
      <c r="D156" s="7" t="s">
        <v>27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2"/>
      <c r="B157" s="14"/>
      <c r="C157" s="11"/>
      <c r="D157" s="7" t="s">
        <v>28</v>
      </c>
      <c r="E157" s="41" t="s">
        <v>48</v>
      </c>
      <c r="F157" s="42">
        <v>200</v>
      </c>
      <c r="G157" s="42">
        <v>0</v>
      </c>
      <c r="H157" s="42">
        <v>0</v>
      </c>
      <c r="I157" s="42">
        <v>26</v>
      </c>
      <c r="J157" s="42">
        <v>102</v>
      </c>
      <c r="K157" s="43">
        <v>700</v>
      </c>
      <c r="L157" s="42"/>
    </row>
    <row r="158" spans="1:12" ht="15" x14ac:dyDescent="0.25">
      <c r="A158" s="22"/>
      <c r="B158" s="14"/>
      <c r="C158" s="11"/>
      <c r="D158" s="7" t="s">
        <v>29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2"/>
      <c r="B159" s="14"/>
      <c r="C159" s="11"/>
      <c r="D159" s="7" t="s">
        <v>30</v>
      </c>
      <c r="E159" s="41" t="s">
        <v>44</v>
      </c>
      <c r="F159" s="42">
        <v>50</v>
      </c>
      <c r="G159" s="42">
        <v>4</v>
      </c>
      <c r="H159" s="42">
        <v>1</v>
      </c>
      <c r="I159" s="42">
        <v>20</v>
      </c>
      <c r="J159" s="42">
        <v>110</v>
      </c>
      <c r="K159" s="43"/>
      <c r="L159" s="42"/>
    </row>
    <row r="160" spans="1:12" ht="15" x14ac:dyDescent="0.25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6"/>
      <c r="C162" s="8"/>
      <c r="D162" s="17" t="s">
        <v>31</v>
      </c>
      <c r="E162" s="9"/>
      <c r="F162" s="18">
        <f>SUM(F153:F161)</f>
        <v>802</v>
      </c>
      <c r="G162" s="18">
        <f t="shared" ref="G162:J162" si="72">SUM(G153:G161)</f>
        <v>26</v>
      </c>
      <c r="H162" s="18">
        <f t="shared" si="72"/>
        <v>49</v>
      </c>
      <c r="I162" s="18">
        <f t="shared" si="72"/>
        <v>93</v>
      </c>
      <c r="J162" s="18">
        <f t="shared" si="72"/>
        <v>931</v>
      </c>
      <c r="K162" s="24"/>
      <c r="L162" s="18">
        <f t="shared" ref="L162" si="73">SUM(L153:L161)</f>
        <v>0</v>
      </c>
    </row>
    <row r="163" spans="1:12" ht="15" x14ac:dyDescent="0.2">
      <c r="A163" s="28">
        <f>A145</f>
        <v>2</v>
      </c>
      <c r="B163" s="29">
        <f>B145</f>
        <v>8</v>
      </c>
      <c r="C163" s="60" t="s">
        <v>4</v>
      </c>
      <c r="D163" s="61"/>
      <c r="E163" s="30"/>
      <c r="F163" s="31">
        <f>F152+F162</f>
        <v>1352</v>
      </c>
      <c r="G163" s="31">
        <f t="shared" ref="G163" si="74">G152+G162</f>
        <v>54</v>
      </c>
      <c r="H163" s="31">
        <f t="shared" ref="H163" si="75">H152+H162</f>
        <v>69</v>
      </c>
      <c r="I163" s="31">
        <f t="shared" ref="I163" si="76">I152+I162</f>
        <v>220</v>
      </c>
      <c r="J163" s="31">
        <f t="shared" ref="J163:L163" si="77">J152+J162</f>
        <v>1721</v>
      </c>
      <c r="K163" s="31"/>
      <c r="L163" s="31">
        <f t="shared" si="77"/>
        <v>0</v>
      </c>
    </row>
    <row r="164" spans="1:12" ht="25.5" x14ac:dyDescent="0.25">
      <c r="A164" s="19">
        <v>2</v>
      </c>
      <c r="B164" s="20">
        <v>9</v>
      </c>
      <c r="C164" s="21" t="s">
        <v>18</v>
      </c>
      <c r="D164" s="5" t="s">
        <v>19</v>
      </c>
      <c r="E164" s="38" t="s">
        <v>93</v>
      </c>
      <c r="F164" s="39">
        <v>255</v>
      </c>
      <c r="G164" s="39">
        <v>14</v>
      </c>
      <c r="H164" s="39">
        <v>16</v>
      </c>
      <c r="I164" s="39">
        <v>36</v>
      </c>
      <c r="J164" s="39">
        <v>307</v>
      </c>
      <c r="K164" s="40" t="s">
        <v>56</v>
      </c>
      <c r="L164" s="39"/>
    </row>
    <row r="165" spans="1:12" ht="15" x14ac:dyDescent="0.25">
      <c r="A165" s="22"/>
      <c r="B165" s="14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2"/>
      <c r="B166" s="14"/>
      <c r="C166" s="11"/>
      <c r="D166" s="7" t="s">
        <v>20</v>
      </c>
      <c r="E166" s="41" t="s">
        <v>39</v>
      </c>
      <c r="F166" s="42">
        <v>200</v>
      </c>
      <c r="G166" s="42">
        <v>0</v>
      </c>
      <c r="H166" s="42">
        <v>0</v>
      </c>
      <c r="I166" s="42">
        <v>15</v>
      </c>
      <c r="J166" s="42">
        <v>58</v>
      </c>
      <c r="K166" s="43">
        <v>685</v>
      </c>
      <c r="L166" s="42"/>
    </row>
    <row r="167" spans="1:12" ht="15" x14ac:dyDescent="0.25">
      <c r="A167" s="22"/>
      <c r="B167" s="14"/>
      <c r="C167" s="11"/>
      <c r="D167" s="7" t="s">
        <v>21</v>
      </c>
      <c r="E167" s="41" t="s">
        <v>40</v>
      </c>
      <c r="F167" s="42">
        <v>50</v>
      </c>
      <c r="G167" s="42">
        <v>4</v>
      </c>
      <c r="H167" s="42">
        <v>2</v>
      </c>
      <c r="I167" s="42">
        <v>26</v>
      </c>
      <c r="J167" s="42">
        <v>131</v>
      </c>
      <c r="K167" s="43"/>
      <c r="L167" s="42"/>
    </row>
    <row r="168" spans="1:12" ht="15" x14ac:dyDescent="0.25">
      <c r="A168" s="22"/>
      <c r="B168" s="14"/>
      <c r="C168" s="11"/>
      <c r="D168" s="7" t="s">
        <v>22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1"/>
      <c r="D169" s="6" t="s">
        <v>71</v>
      </c>
      <c r="E169" s="41" t="s">
        <v>72</v>
      </c>
      <c r="F169" s="42">
        <v>50</v>
      </c>
      <c r="G169" s="42">
        <v>4</v>
      </c>
      <c r="H169" s="42">
        <v>3</v>
      </c>
      <c r="I169" s="42">
        <v>45</v>
      </c>
      <c r="J169" s="42">
        <v>220</v>
      </c>
      <c r="K169" s="43"/>
      <c r="L169" s="42"/>
    </row>
    <row r="170" spans="1:12" ht="15" x14ac:dyDescent="0.25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6"/>
      <c r="C171" s="8"/>
      <c r="D171" s="17" t="s">
        <v>31</v>
      </c>
      <c r="E171" s="9"/>
      <c r="F171" s="18">
        <f>SUM(F164:F170)</f>
        <v>555</v>
      </c>
      <c r="G171" s="18">
        <f t="shared" ref="G171:J171" si="78">SUM(G164:G170)</f>
        <v>22</v>
      </c>
      <c r="H171" s="18">
        <f t="shared" si="78"/>
        <v>21</v>
      </c>
      <c r="I171" s="18">
        <f t="shared" si="78"/>
        <v>122</v>
      </c>
      <c r="J171" s="18">
        <f t="shared" si="78"/>
        <v>716</v>
      </c>
      <c r="K171" s="24"/>
      <c r="L171" s="18">
        <f t="shared" ref="L171" si="79">SUM(L164:L170)</f>
        <v>0</v>
      </c>
    </row>
    <row r="172" spans="1:12" ht="15" x14ac:dyDescent="0.25">
      <c r="A172" s="25">
        <f>A164</f>
        <v>2</v>
      </c>
      <c r="B172" s="12">
        <v>9</v>
      </c>
      <c r="C172" s="10" t="s">
        <v>23</v>
      </c>
      <c r="D172" s="7" t="s">
        <v>24</v>
      </c>
      <c r="E172" s="41" t="s">
        <v>96</v>
      </c>
      <c r="F172" s="42">
        <v>100</v>
      </c>
      <c r="G172" s="42">
        <v>1</v>
      </c>
      <c r="H172" s="42">
        <v>3</v>
      </c>
      <c r="I172" s="42">
        <v>9</v>
      </c>
      <c r="J172" s="42">
        <v>70</v>
      </c>
      <c r="K172" s="43">
        <v>49</v>
      </c>
      <c r="L172" s="42"/>
    </row>
    <row r="173" spans="1:12" ht="25.5" x14ac:dyDescent="0.25">
      <c r="A173" s="22"/>
      <c r="B173" s="14"/>
      <c r="C173" s="11"/>
      <c r="D173" s="7" t="s">
        <v>25</v>
      </c>
      <c r="E173" s="41" t="s">
        <v>94</v>
      </c>
      <c r="F173" s="42">
        <v>252</v>
      </c>
      <c r="G173" s="42">
        <v>4</v>
      </c>
      <c r="H173" s="42">
        <v>13</v>
      </c>
      <c r="I173" s="42">
        <v>32</v>
      </c>
      <c r="J173" s="42">
        <v>256</v>
      </c>
      <c r="K173" s="43">
        <v>132</v>
      </c>
      <c r="L173" s="42"/>
    </row>
    <row r="174" spans="1:12" ht="15" x14ac:dyDescent="0.25">
      <c r="A174" s="22"/>
      <c r="B174" s="14"/>
      <c r="C174" s="11"/>
      <c r="D174" s="7" t="s">
        <v>26</v>
      </c>
      <c r="E174" s="41" t="s">
        <v>95</v>
      </c>
      <c r="F174" s="42">
        <v>100</v>
      </c>
      <c r="G174" s="42">
        <v>25</v>
      </c>
      <c r="H174" s="42">
        <v>14</v>
      </c>
      <c r="I174" s="42">
        <v>5</v>
      </c>
      <c r="J174" s="42">
        <v>250</v>
      </c>
      <c r="K174" s="43">
        <v>439</v>
      </c>
      <c r="L174" s="42"/>
    </row>
    <row r="175" spans="1:12" ht="15" x14ac:dyDescent="0.25">
      <c r="A175" s="22"/>
      <c r="B175" s="14"/>
      <c r="C175" s="11"/>
      <c r="D175" s="7" t="s">
        <v>27</v>
      </c>
      <c r="E175" s="41" t="s">
        <v>49</v>
      </c>
      <c r="F175" s="42">
        <v>180</v>
      </c>
      <c r="G175" s="42">
        <v>5</v>
      </c>
      <c r="H175" s="42">
        <v>6</v>
      </c>
      <c r="I175" s="42">
        <v>35</v>
      </c>
      <c r="J175" s="42">
        <v>221</v>
      </c>
      <c r="K175" s="43">
        <v>332</v>
      </c>
      <c r="L175" s="42"/>
    </row>
    <row r="176" spans="1:12" ht="15" x14ac:dyDescent="0.25">
      <c r="A176" s="22"/>
      <c r="B176" s="14"/>
      <c r="C176" s="11"/>
      <c r="D176" s="7" t="s">
        <v>28</v>
      </c>
      <c r="E176" s="41" t="s">
        <v>57</v>
      </c>
      <c r="F176" s="42">
        <v>200</v>
      </c>
      <c r="G176" s="42">
        <v>0</v>
      </c>
      <c r="H176" s="42">
        <v>0</v>
      </c>
      <c r="I176" s="42">
        <v>36</v>
      </c>
      <c r="J176" s="42">
        <v>142</v>
      </c>
      <c r="K176" s="43">
        <v>631</v>
      </c>
      <c r="L176" s="42"/>
    </row>
    <row r="177" spans="1:12" ht="15" x14ac:dyDescent="0.25">
      <c r="A177" s="22"/>
      <c r="B177" s="14"/>
      <c r="C177" s="11"/>
      <c r="D177" s="7" t="s">
        <v>29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2"/>
      <c r="B178" s="14"/>
      <c r="C178" s="11"/>
      <c r="D178" s="7" t="s">
        <v>30</v>
      </c>
      <c r="E178" s="41" t="s">
        <v>44</v>
      </c>
      <c r="F178" s="42">
        <v>35</v>
      </c>
      <c r="G178" s="42">
        <v>4</v>
      </c>
      <c r="H178" s="42">
        <v>1</v>
      </c>
      <c r="I178" s="42">
        <v>20</v>
      </c>
      <c r="J178" s="42">
        <v>110</v>
      </c>
      <c r="K178" s="43"/>
      <c r="L178" s="42"/>
    </row>
    <row r="179" spans="1:12" ht="15" x14ac:dyDescent="0.25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6"/>
      <c r="C181" s="8"/>
      <c r="D181" s="17" t="s">
        <v>31</v>
      </c>
      <c r="E181" s="9"/>
      <c r="F181" s="18">
        <f>SUM(F172:F180)</f>
        <v>867</v>
      </c>
      <c r="G181" s="18">
        <f t="shared" ref="G181:J181" si="80">SUM(G172:G180)</f>
        <v>39</v>
      </c>
      <c r="H181" s="18">
        <f t="shared" si="80"/>
        <v>37</v>
      </c>
      <c r="I181" s="18">
        <f t="shared" si="80"/>
        <v>137</v>
      </c>
      <c r="J181" s="18">
        <f t="shared" si="80"/>
        <v>1049</v>
      </c>
      <c r="K181" s="24"/>
      <c r="L181" s="18">
        <f t="shared" ref="L181" si="81">SUM(L172:L180)</f>
        <v>0</v>
      </c>
    </row>
    <row r="182" spans="1:12" ht="15" x14ac:dyDescent="0.2">
      <c r="A182" s="28">
        <f>A164</f>
        <v>2</v>
      </c>
      <c r="B182" s="29">
        <f>B164</f>
        <v>9</v>
      </c>
      <c r="C182" s="60" t="s">
        <v>4</v>
      </c>
      <c r="D182" s="61"/>
      <c r="E182" s="30"/>
      <c r="F182" s="31">
        <f>F171+F181</f>
        <v>1422</v>
      </c>
      <c r="G182" s="31">
        <f t="shared" ref="G182" si="82">G171+G181</f>
        <v>61</v>
      </c>
      <c r="H182" s="31">
        <f t="shared" ref="H182" si="83">H171+H181</f>
        <v>58</v>
      </c>
      <c r="I182" s="31">
        <f t="shared" ref="I182" si="84">I171+I181</f>
        <v>259</v>
      </c>
      <c r="J182" s="31">
        <f t="shared" ref="J182:L182" si="85">J171+J181</f>
        <v>1765</v>
      </c>
      <c r="K182" s="31"/>
      <c r="L182" s="31">
        <f t="shared" si="85"/>
        <v>0</v>
      </c>
    </row>
    <row r="183" spans="1:12" ht="25.5" x14ac:dyDescent="0.25">
      <c r="A183" s="19">
        <v>2</v>
      </c>
      <c r="B183" s="20">
        <v>10</v>
      </c>
      <c r="C183" s="21" t="s">
        <v>18</v>
      </c>
      <c r="D183" s="5" t="s">
        <v>19</v>
      </c>
      <c r="E183" s="38" t="s">
        <v>97</v>
      </c>
      <c r="F183" s="39">
        <v>270</v>
      </c>
      <c r="G183" s="39">
        <v>17</v>
      </c>
      <c r="H183" s="39">
        <v>23</v>
      </c>
      <c r="I183" s="39">
        <v>78</v>
      </c>
      <c r="J183" s="39">
        <v>410</v>
      </c>
      <c r="K183" s="40" t="s">
        <v>58</v>
      </c>
      <c r="L183" s="39"/>
    </row>
    <row r="184" spans="1:12" ht="15" x14ac:dyDescent="0.25">
      <c r="A184" s="22"/>
      <c r="B184" s="14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2"/>
      <c r="B185" s="14"/>
      <c r="C185" s="11"/>
      <c r="D185" s="7" t="s">
        <v>20</v>
      </c>
      <c r="E185" s="41" t="s">
        <v>59</v>
      </c>
      <c r="F185" s="42">
        <v>200</v>
      </c>
      <c r="G185" s="42">
        <v>0</v>
      </c>
      <c r="H185" s="42">
        <v>0</v>
      </c>
      <c r="I185" s="42">
        <v>26</v>
      </c>
      <c r="J185" s="42">
        <v>102</v>
      </c>
      <c r="K185" s="43">
        <v>699</v>
      </c>
      <c r="L185" s="42"/>
    </row>
    <row r="186" spans="1:12" ht="15" x14ac:dyDescent="0.25">
      <c r="A186" s="22"/>
      <c r="B186" s="14"/>
      <c r="C186" s="11"/>
      <c r="D186" s="7" t="s">
        <v>21</v>
      </c>
      <c r="E186" s="41" t="s">
        <v>40</v>
      </c>
      <c r="F186" s="42">
        <v>30</v>
      </c>
      <c r="G186" s="42">
        <v>2</v>
      </c>
      <c r="H186" s="42">
        <v>1</v>
      </c>
      <c r="I186" s="42">
        <v>12</v>
      </c>
      <c r="J186" s="42">
        <v>79</v>
      </c>
      <c r="K186" s="43"/>
      <c r="L186" s="42"/>
    </row>
    <row r="187" spans="1:12" ht="15" x14ac:dyDescent="0.25">
      <c r="A187" s="22"/>
      <c r="B187" s="14"/>
      <c r="C187" s="11"/>
      <c r="D187" s="7" t="s">
        <v>22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1"/>
      <c r="D188" s="6" t="s">
        <v>60</v>
      </c>
      <c r="E188" s="41" t="s">
        <v>98</v>
      </c>
      <c r="F188" s="42">
        <v>50</v>
      </c>
      <c r="G188" s="42">
        <v>2</v>
      </c>
      <c r="H188" s="42">
        <v>5</v>
      </c>
      <c r="I188" s="42">
        <v>17</v>
      </c>
      <c r="J188" s="42">
        <v>118</v>
      </c>
      <c r="K188" s="43"/>
      <c r="L188" s="42"/>
    </row>
    <row r="189" spans="1:12" ht="15" x14ac:dyDescent="0.25">
      <c r="A189" s="22"/>
      <c r="B189" s="14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.75" customHeight="1" x14ac:dyDescent="0.25">
      <c r="A190" s="23"/>
      <c r="B190" s="16"/>
      <c r="C190" s="8"/>
      <c r="D190" s="17" t="s">
        <v>31</v>
      </c>
      <c r="E190" s="9"/>
      <c r="F190" s="18">
        <f>SUM(F183:F189)</f>
        <v>550</v>
      </c>
      <c r="G190" s="18">
        <f t="shared" ref="G190:J190" si="86">SUM(G183:G189)</f>
        <v>21</v>
      </c>
      <c r="H190" s="18">
        <f t="shared" si="86"/>
        <v>29</v>
      </c>
      <c r="I190" s="18">
        <f t="shared" si="86"/>
        <v>133</v>
      </c>
      <c r="J190" s="18">
        <f t="shared" si="86"/>
        <v>709</v>
      </c>
      <c r="K190" s="24"/>
      <c r="L190" s="18">
        <f t="shared" ref="L190" si="87">SUM(L183:L189)</f>
        <v>0</v>
      </c>
    </row>
    <row r="191" spans="1:12" ht="15" x14ac:dyDescent="0.25">
      <c r="A191" s="25">
        <f>A183</f>
        <v>2</v>
      </c>
      <c r="B191" s="12">
        <v>10</v>
      </c>
      <c r="C191" s="10" t="s">
        <v>23</v>
      </c>
      <c r="D191" s="7" t="s">
        <v>24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1"/>
      <c r="D192" s="7" t="s">
        <v>25</v>
      </c>
      <c r="E192" s="41" t="s">
        <v>99</v>
      </c>
      <c r="F192" s="42">
        <v>252</v>
      </c>
      <c r="G192" s="42">
        <v>3</v>
      </c>
      <c r="H192" s="42">
        <v>8</v>
      </c>
      <c r="I192" s="42">
        <v>14</v>
      </c>
      <c r="J192" s="42">
        <v>137</v>
      </c>
      <c r="K192" s="43">
        <v>114</v>
      </c>
      <c r="L192" s="42"/>
    </row>
    <row r="193" spans="1:12" ht="15" x14ac:dyDescent="0.25">
      <c r="A193" s="22"/>
      <c r="B193" s="14"/>
      <c r="C193" s="11"/>
      <c r="D193" s="7" t="s">
        <v>26</v>
      </c>
      <c r="E193" s="41" t="s">
        <v>61</v>
      </c>
      <c r="F193" s="42">
        <v>120</v>
      </c>
      <c r="G193" s="42">
        <v>17</v>
      </c>
      <c r="H193" s="42">
        <v>20</v>
      </c>
      <c r="I193" s="42">
        <v>16</v>
      </c>
      <c r="J193" s="42">
        <v>308</v>
      </c>
      <c r="K193" s="43">
        <v>461</v>
      </c>
      <c r="L193" s="42"/>
    </row>
    <row r="194" spans="1:12" ht="15" x14ac:dyDescent="0.25">
      <c r="A194" s="22"/>
      <c r="B194" s="14"/>
      <c r="C194" s="11"/>
      <c r="D194" s="7" t="s">
        <v>27</v>
      </c>
      <c r="E194" s="41" t="s">
        <v>42</v>
      </c>
      <c r="F194" s="42">
        <v>180</v>
      </c>
      <c r="G194" s="42">
        <v>9</v>
      </c>
      <c r="H194" s="42">
        <v>8</v>
      </c>
      <c r="I194" s="42">
        <v>43</v>
      </c>
      <c r="J194" s="42">
        <v>279</v>
      </c>
      <c r="K194" s="43">
        <v>508</v>
      </c>
      <c r="L194" s="42"/>
    </row>
    <row r="195" spans="1:12" ht="15" x14ac:dyDescent="0.25">
      <c r="A195" s="22"/>
      <c r="B195" s="14"/>
      <c r="C195" s="11"/>
      <c r="D195" s="7" t="s">
        <v>28</v>
      </c>
      <c r="E195" s="41" t="s">
        <v>70</v>
      </c>
      <c r="F195" s="42">
        <v>200</v>
      </c>
      <c r="G195" s="42">
        <v>0</v>
      </c>
      <c r="H195" s="42">
        <v>0</v>
      </c>
      <c r="I195" s="42">
        <v>25</v>
      </c>
      <c r="J195" s="42">
        <v>97</v>
      </c>
      <c r="K195" s="43">
        <v>700</v>
      </c>
      <c r="L195" s="42"/>
    </row>
    <row r="196" spans="1:12" ht="15" x14ac:dyDescent="0.25">
      <c r="A196" s="22"/>
      <c r="B196" s="14"/>
      <c r="C196" s="11"/>
      <c r="D196" s="7" t="s">
        <v>29</v>
      </c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2"/>
      <c r="B197" s="14"/>
      <c r="C197" s="11"/>
      <c r="D197" s="7" t="s">
        <v>30</v>
      </c>
      <c r="E197" s="41" t="s">
        <v>44</v>
      </c>
      <c r="F197" s="42">
        <v>45</v>
      </c>
      <c r="G197" s="42">
        <v>4</v>
      </c>
      <c r="H197" s="42">
        <v>1</v>
      </c>
      <c r="I197" s="42">
        <v>18</v>
      </c>
      <c r="J197" s="42">
        <v>99</v>
      </c>
      <c r="K197" s="43"/>
      <c r="L197" s="42"/>
    </row>
    <row r="198" spans="1:12" ht="15" x14ac:dyDescent="0.25">
      <c r="A198" s="22"/>
      <c r="B198" s="14"/>
      <c r="C198" s="11"/>
      <c r="D198" s="6" t="s">
        <v>41</v>
      </c>
      <c r="E198" s="41" t="s">
        <v>72</v>
      </c>
      <c r="F198" s="42">
        <v>25</v>
      </c>
      <c r="G198" s="42">
        <v>2</v>
      </c>
      <c r="H198" s="42">
        <v>5</v>
      </c>
      <c r="I198" s="42">
        <v>17</v>
      </c>
      <c r="J198" s="42">
        <v>118</v>
      </c>
      <c r="K198" s="43"/>
      <c r="L198" s="42"/>
    </row>
    <row r="199" spans="1:12" ht="15" x14ac:dyDescent="0.25">
      <c r="A199" s="22"/>
      <c r="B199" s="14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6"/>
      <c r="C200" s="8"/>
      <c r="D200" s="17" t="s">
        <v>31</v>
      </c>
      <c r="E200" s="9"/>
      <c r="F200" s="18">
        <f>SUM(F191:F199)</f>
        <v>822</v>
      </c>
      <c r="G200" s="18">
        <f t="shared" ref="G200:J200" si="88">SUM(G191:G199)</f>
        <v>35</v>
      </c>
      <c r="H200" s="18">
        <f t="shared" si="88"/>
        <v>42</v>
      </c>
      <c r="I200" s="18">
        <f t="shared" si="88"/>
        <v>133</v>
      </c>
      <c r="J200" s="18">
        <f t="shared" si="88"/>
        <v>1038</v>
      </c>
      <c r="K200" s="24"/>
      <c r="L200" s="18">
        <f t="shared" ref="L200" si="89">SUM(L191:L199)</f>
        <v>0</v>
      </c>
    </row>
    <row r="201" spans="1:12" ht="15" x14ac:dyDescent="0.2">
      <c r="A201" s="28">
        <f>A183</f>
        <v>2</v>
      </c>
      <c r="B201" s="29">
        <f>B183</f>
        <v>10</v>
      </c>
      <c r="C201" s="60" t="s">
        <v>4</v>
      </c>
      <c r="D201" s="61"/>
      <c r="E201" s="30"/>
      <c r="F201" s="31">
        <f>F190+F200</f>
        <v>1372</v>
      </c>
      <c r="G201" s="31">
        <f t="shared" ref="G201" si="90">G190+G200</f>
        <v>56</v>
      </c>
      <c r="H201" s="31">
        <f t="shared" ref="H201" si="91">H190+H200</f>
        <v>71</v>
      </c>
      <c r="I201" s="31">
        <f t="shared" ref="I201" si="92">I190+I200</f>
        <v>266</v>
      </c>
      <c r="J201" s="31">
        <f t="shared" ref="J201:L201" si="93">J190+J200</f>
        <v>1747</v>
      </c>
      <c r="K201" s="31"/>
      <c r="L201" s="31">
        <f t="shared" si="93"/>
        <v>0</v>
      </c>
    </row>
    <row r="202" spans="1:12" ht="13.5" thickBot="1" x14ac:dyDescent="0.25">
      <c r="A202" s="26"/>
      <c r="B202" s="27"/>
      <c r="C202" s="62" t="s">
        <v>5</v>
      </c>
      <c r="D202" s="62"/>
      <c r="E202" s="62"/>
      <c r="F202" s="33">
        <f>(F30+F49+F68+F87+F106+F125+F144+F163+F182+F201)/(IF(F30=0,0,1)+IF(F49=0,0,1)+IF(F68=0,0,1)+IF(F87=0,0,1)+IF(F106=0,0,1)+IF(F125=0,0,1)+IF(F144=0,0,1)+IF(F163=0,0,1)+IF(F182=0,0,1)+IF(F201=0,0,1))</f>
        <v>1397.95</v>
      </c>
      <c r="G202" s="33">
        <f t="shared" ref="G202:J202" si="94">(G30+G49+G68+G87+G106+G125+G144+G163+G182+G201)/(IF(G30=0,0,1)+IF(G49=0,0,1)+IF(G68=0,0,1)+IF(G87=0,0,1)+IF(G106=0,0,1)+IF(G125=0,0,1)+IF(G144=0,0,1)+IF(G163=0,0,1)+IF(G182=0,0,1)+IF(G201=0,0,1))</f>
        <v>53.1</v>
      </c>
      <c r="H202" s="33">
        <f t="shared" si="94"/>
        <v>57.7</v>
      </c>
      <c r="I202" s="33">
        <f t="shared" si="94"/>
        <v>231.6</v>
      </c>
      <c r="J202" s="33">
        <f t="shared" si="94"/>
        <v>1610.9</v>
      </c>
      <c r="K202" s="33"/>
      <c r="L202" s="33">
        <f t="shared" ref="L202" si="95">(L30+L49+L68+L87+L106+L125+L144+L163+L182+L201)/(IF(L30=0,0,1)+IF(L49=0,0,1)+IF(L68=0,0,1)+IF(L87=0,0,1)+IF(L106=0,0,1)+IF(L125=0,0,1)+IF(L144=0,0,1)+IF(L163=0,0,1)+IF(L182=0,0,1)+IF(L201=0,0,1))</f>
        <v>2</v>
      </c>
    </row>
    <row r="203" spans="1:12" ht="15" x14ac:dyDescent="0.25">
      <c r="A203" s="19">
        <v>3</v>
      </c>
      <c r="B203" s="20">
        <v>11</v>
      </c>
      <c r="C203" s="21" t="s">
        <v>18</v>
      </c>
      <c r="D203" s="5" t="s">
        <v>19</v>
      </c>
      <c r="E203" s="38" t="s">
        <v>104</v>
      </c>
      <c r="F203" s="39">
        <v>200</v>
      </c>
      <c r="G203" s="39">
        <v>12</v>
      </c>
      <c r="H203" s="39">
        <v>16</v>
      </c>
      <c r="I203" s="39">
        <v>108</v>
      </c>
      <c r="J203" s="39">
        <v>618</v>
      </c>
      <c r="K203" s="40">
        <v>726</v>
      </c>
      <c r="L203" s="39"/>
    </row>
    <row r="204" spans="1:12" ht="15" x14ac:dyDescent="0.25">
      <c r="A204" s="22"/>
      <c r="B204" s="14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2"/>
      <c r="B205" s="14"/>
      <c r="C205" s="11"/>
      <c r="D205" s="7" t="s">
        <v>20</v>
      </c>
      <c r="E205" s="41" t="s">
        <v>39</v>
      </c>
      <c r="F205" s="42">
        <v>200</v>
      </c>
      <c r="G205" s="42">
        <v>0</v>
      </c>
      <c r="H205" s="42">
        <v>0</v>
      </c>
      <c r="I205" s="42">
        <v>15</v>
      </c>
      <c r="J205" s="42">
        <v>58</v>
      </c>
      <c r="K205" s="43">
        <v>685</v>
      </c>
      <c r="L205" s="42"/>
    </row>
    <row r="206" spans="1:12" ht="15" x14ac:dyDescent="0.25">
      <c r="A206" s="22"/>
      <c r="B206" s="14"/>
      <c r="C206" s="11"/>
      <c r="D206" s="7" t="s">
        <v>21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 x14ac:dyDescent="0.25">
      <c r="A207" s="22"/>
      <c r="B207" s="14"/>
      <c r="C207" s="11"/>
      <c r="D207" s="7" t="s">
        <v>22</v>
      </c>
      <c r="E207" s="41" t="s">
        <v>66</v>
      </c>
      <c r="F207" s="42">
        <v>200</v>
      </c>
      <c r="G207" s="42">
        <v>1</v>
      </c>
      <c r="H207" s="42">
        <v>1</v>
      </c>
      <c r="I207" s="42">
        <v>20</v>
      </c>
      <c r="J207" s="42">
        <v>94</v>
      </c>
      <c r="K207" s="43"/>
      <c r="L207" s="42"/>
    </row>
    <row r="208" spans="1:12" ht="15" x14ac:dyDescent="0.25">
      <c r="A208" s="22"/>
      <c r="B208" s="14"/>
      <c r="C208" s="11"/>
      <c r="D208" s="6" t="s">
        <v>41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2"/>
      <c r="B209" s="14"/>
      <c r="C209" s="11"/>
      <c r="D209" s="6"/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3"/>
      <c r="B210" s="16"/>
      <c r="C210" s="8"/>
      <c r="D210" s="17" t="s">
        <v>31</v>
      </c>
      <c r="E210" s="9"/>
      <c r="F210" s="18">
        <f>SUM(F203:F209)</f>
        <v>600</v>
      </c>
      <c r="G210" s="18">
        <f t="shared" ref="G210:J210" si="96">SUM(G203:G209)</f>
        <v>13</v>
      </c>
      <c r="H210" s="18">
        <f t="shared" si="96"/>
        <v>17</v>
      </c>
      <c r="I210" s="18">
        <f t="shared" si="96"/>
        <v>143</v>
      </c>
      <c r="J210" s="18">
        <f t="shared" si="96"/>
        <v>770</v>
      </c>
      <c r="K210" s="24"/>
      <c r="L210" s="18">
        <f t="shared" ref="L210" si="97">SUM(L203:L209)</f>
        <v>0</v>
      </c>
    </row>
    <row r="211" spans="1:12" ht="15" x14ac:dyDescent="0.25">
      <c r="A211" s="25">
        <f>A203</f>
        <v>3</v>
      </c>
      <c r="B211" s="12">
        <v>11</v>
      </c>
      <c r="C211" s="10" t="s">
        <v>23</v>
      </c>
      <c r="D211" s="7" t="s">
        <v>24</v>
      </c>
      <c r="E211" s="41"/>
      <c r="F211" s="42"/>
      <c r="G211" s="42"/>
      <c r="H211" s="42"/>
      <c r="I211" s="42"/>
      <c r="J211" s="42"/>
      <c r="K211" s="43"/>
      <c r="L211" s="42"/>
    </row>
    <row r="212" spans="1:12" ht="25.5" x14ac:dyDescent="0.25">
      <c r="A212" s="22"/>
      <c r="B212" s="14"/>
      <c r="C212" s="11"/>
      <c r="D212" s="7" t="s">
        <v>25</v>
      </c>
      <c r="E212" s="41" t="s">
        <v>62</v>
      </c>
      <c r="F212" s="42">
        <v>270.5</v>
      </c>
      <c r="G212" s="42">
        <v>11</v>
      </c>
      <c r="H212" s="42">
        <v>16</v>
      </c>
      <c r="I212" s="42">
        <v>15</v>
      </c>
      <c r="J212" s="42">
        <v>145</v>
      </c>
      <c r="K212" s="43">
        <v>139</v>
      </c>
      <c r="L212" s="42"/>
    </row>
    <row r="213" spans="1:12" ht="15" x14ac:dyDescent="0.25">
      <c r="A213" s="22"/>
      <c r="B213" s="14"/>
      <c r="C213" s="11"/>
      <c r="D213" s="7" t="s">
        <v>26</v>
      </c>
      <c r="E213" s="41" t="s">
        <v>63</v>
      </c>
      <c r="F213" s="42">
        <v>100</v>
      </c>
      <c r="G213" s="42">
        <v>17</v>
      </c>
      <c r="H213" s="42">
        <v>16</v>
      </c>
      <c r="I213" s="42">
        <v>13</v>
      </c>
      <c r="J213" s="42">
        <v>257</v>
      </c>
      <c r="K213" s="43">
        <v>451</v>
      </c>
      <c r="L213" s="42"/>
    </row>
    <row r="214" spans="1:12" ht="15" x14ac:dyDescent="0.25">
      <c r="A214" s="22"/>
      <c r="B214" s="14"/>
      <c r="C214" s="11"/>
      <c r="D214" s="7" t="s">
        <v>27</v>
      </c>
      <c r="E214" s="41" t="s">
        <v>49</v>
      </c>
      <c r="F214" s="42">
        <v>180</v>
      </c>
      <c r="G214" s="42">
        <v>6</v>
      </c>
      <c r="H214" s="42">
        <v>11</v>
      </c>
      <c r="I214" s="42">
        <v>41</v>
      </c>
      <c r="J214" s="42">
        <v>294</v>
      </c>
      <c r="K214" s="43">
        <v>516</v>
      </c>
      <c r="L214" s="42"/>
    </row>
    <row r="215" spans="1:12" ht="15" x14ac:dyDescent="0.25">
      <c r="A215" s="22"/>
      <c r="B215" s="14"/>
      <c r="C215" s="11"/>
      <c r="D215" s="7" t="s">
        <v>28</v>
      </c>
      <c r="E215" s="41" t="s">
        <v>43</v>
      </c>
      <c r="F215" s="42">
        <v>200</v>
      </c>
      <c r="G215" s="42">
        <v>0</v>
      </c>
      <c r="H215" s="42">
        <v>0</v>
      </c>
      <c r="I215" s="42">
        <v>26</v>
      </c>
      <c r="J215" s="42">
        <v>102</v>
      </c>
      <c r="K215" s="43">
        <v>639</v>
      </c>
      <c r="L215" s="42"/>
    </row>
    <row r="216" spans="1:12" ht="15" x14ac:dyDescent="0.25">
      <c r="A216" s="22"/>
      <c r="B216" s="14"/>
      <c r="C216" s="11"/>
      <c r="D216" s="7" t="s">
        <v>29</v>
      </c>
      <c r="E216" s="41"/>
      <c r="F216" s="42"/>
      <c r="G216" s="42"/>
      <c r="H216" s="42"/>
      <c r="I216" s="42"/>
      <c r="J216" s="42"/>
      <c r="K216" s="43"/>
      <c r="L216" s="42"/>
    </row>
    <row r="217" spans="1:12" ht="15" x14ac:dyDescent="0.25">
      <c r="A217" s="22"/>
      <c r="B217" s="14"/>
      <c r="C217" s="11"/>
      <c r="D217" s="7" t="s">
        <v>30</v>
      </c>
      <c r="E217" s="41" t="s">
        <v>44</v>
      </c>
      <c r="F217" s="42">
        <v>50</v>
      </c>
      <c r="G217" s="42">
        <v>1</v>
      </c>
      <c r="H217" s="42">
        <v>2</v>
      </c>
      <c r="I217" s="42">
        <v>12</v>
      </c>
      <c r="J217" s="42">
        <v>66</v>
      </c>
      <c r="K217" s="43"/>
      <c r="L217" s="42"/>
    </row>
    <row r="218" spans="1:12" ht="15" x14ac:dyDescent="0.25">
      <c r="A218" s="22"/>
      <c r="B218" s="14"/>
      <c r="C218" s="11"/>
      <c r="D218" s="6"/>
      <c r="E218" s="41"/>
      <c r="F218" s="42"/>
      <c r="G218" s="42"/>
      <c r="H218" s="42"/>
      <c r="I218" s="42"/>
      <c r="J218" s="42"/>
      <c r="K218" s="43"/>
      <c r="L218" s="42"/>
    </row>
    <row r="219" spans="1:12" ht="15" x14ac:dyDescent="0.25">
      <c r="A219" s="22"/>
      <c r="B219" s="14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 ht="15" x14ac:dyDescent="0.25">
      <c r="A220" s="23"/>
      <c r="B220" s="16"/>
      <c r="C220" s="8"/>
      <c r="D220" s="17" t="s">
        <v>31</v>
      </c>
      <c r="E220" s="9"/>
      <c r="F220" s="18">
        <f>SUM(F211:F219)</f>
        <v>800.5</v>
      </c>
      <c r="G220" s="18">
        <f t="shared" ref="G220:J220" si="98">SUM(G211:G219)</f>
        <v>35</v>
      </c>
      <c r="H220" s="18">
        <f t="shared" si="98"/>
        <v>45</v>
      </c>
      <c r="I220" s="18">
        <f t="shared" si="98"/>
        <v>107</v>
      </c>
      <c r="J220" s="18">
        <f t="shared" si="98"/>
        <v>864</v>
      </c>
      <c r="K220" s="24"/>
      <c r="L220" s="18">
        <f t="shared" ref="L220" si="99">SUM(L211:L219)</f>
        <v>0</v>
      </c>
    </row>
    <row r="221" spans="1:12" ht="15.75" thickBot="1" x14ac:dyDescent="0.25">
      <c r="A221" s="28">
        <f>A203</f>
        <v>3</v>
      </c>
      <c r="B221" s="29">
        <f>B203</f>
        <v>11</v>
      </c>
      <c r="C221" s="60" t="s">
        <v>4</v>
      </c>
      <c r="D221" s="61"/>
      <c r="E221" s="30"/>
      <c r="F221" s="31">
        <f>F210+F220</f>
        <v>1400.5</v>
      </c>
      <c r="G221" s="31">
        <f t="shared" ref="G221:J221" si="100">G210+G220</f>
        <v>48</v>
      </c>
      <c r="H221" s="31">
        <f t="shared" si="100"/>
        <v>62</v>
      </c>
      <c r="I221" s="31">
        <f t="shared" si="100"/>
        <v>250</v>
      </c>
      <c r="J221" s="31">
        <f t="shared" si="100"/>
        <v>1634</v>
      </c>
      <c r="K221" s="31"/>
      <c r="L221" s="31">
        <f t="shared" ref="L221" si="101">L210+L220</f>
        <v>0</v>
      </c>
    </row>
    <row r="222" spans="1:12" ht="15" x14ac:dyDescent="0.25">
      <c r="A222" s="13">
        <v>3</v>
      </c>
      <c r="B222" s="14">
        <v>12</v>
      </c>
      <c r="C222" s="21" t="s">
        <v>18</v>
      </c>
      <c r="D222" s="5" t="s">
        <v>19</v>
      </c>
      <c r="E222" s="38" t="s">
        <v>64</v>
      </c>
      <c r="F222" s="39">
        <v>200</v>
      </c>
      <c r="G222" s="39">
        <v>3</v>
      </c>
      <c r="H222" s="39">
        <v>8</v>
      </c>
      <c r="I222" s="39">
        <v>37</v>
      </c>
      <c r="J222" s="39">
        <v>208</v>
      </c>
      <c r="K222" s="40">
        <v>302</v>
      </c>
      <c r="L222" s="39"/>
    </row>
    <row r="223" spans="1:12" ht="15" x14ac:dyDescent="0.25">
      <c r="A223" s="13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13"/>
      <c r="B224" s="14"/>
      <c r="C224" s="11"/>
      <c r="D224" s="7" t="s">
        <v>20</v>
      </c>
      <c r="E224" s="41" t="s">
        <v>65</v>
      </c>
      <c r="F224" s="42">
        <v>200</v>
      </c>
      <c r="G224" s="42">
        <v>6</v>
      </c>
      <c r="H224" s="42">
        <v>6</v>
      </c>
      <c r="I224" s="42">
        <v>37</v>
      </c>
      <c r="J224" s="42">
        <v>219</v>
      </c>
      <c r="K224" s="43">
        <v>693</v>
      </c>
      <c r="L224" s="42"/>
    </row>
    <row r="225" spans="1:12" ht="15" x14ac:dyDescent="0.25">
      <c r="A225" s="13"/>
      <c r="B225" s="14"/>
      <c r="C225" s="11"/>
      <c r="D225" s="7" t="s">
        <v>21</v>
      </c>
      <c r="E225" s="41" t="s">
        <v>40</v>
      </c>
      <c r="F225" s="42">
        <v>50</v>
      </c>
      <c r="G225" s="42">
        <v>4</v>
      </c>
      <c r="H225" s="42">
        <v>2</v>
      </c>
      <c r="I225" s="42">
        <v>26</v>
      </c>
      <c r="J225" s="42">
        <v>131</v>
      </c>
      <c r="K225" s="43"/>
      <c r="L225" s="42"/>
    </row>
    <row r="226" spans="1:12" ht="15" x14ac:dyDescent="0.25">
      <c r="A226" s="13"/>
      <c r="B226" s="14"/>
      <c r="C226" s="11"/>
      <c r="D226" s="7" t="s">
        <v>22</v>
      </c>
      <c r="E226" s="41" t="s">
        <v>66</v>
      </c>
      <c r="F226" s="42">
        <v>120</v>
      </c>
      <c r="G226" s="42">
        <v>1</v>
      </c>
      <c r="H226" s="42">
        <v>0</v>
      </c>
      <c r="I226" s="42">
        <v>10</v>
      </c>
      <c r="J226" s="42">
        <v>53</v>
      </c>
      <c r="K226" s="43"/>
      <c r="L226" s="42"/>
    </row>
    <row r="227" spans="1:12" ht="15" x14ac:dyDescent="0.25">
      <c r="A227" s="13"/>
      <c r="B227" s="14"/>
      <c r="C227" s="11"/>
      <c r="D227" s="6" t="s">
        <v>41</v>
      </c>
      <c r="E227" s="41"/>
      <c r="F227" s="42"/>
      <c r="G227" s="42"/>
      <c r="H227" s="42"/>
      <c r="I227" s="42"/>
      <c r="J227" s="42"/>
      <c r="K227" s="43"/>
      <c r="L227" s="42"/>
    </row>
    <row r="228" spans="1:12" ht="15" x14ac:dyDescent="0.25">
      <c r="A228" s="13"/>
      <c r="B228" s="14"/>
      <c r="C228" s="11"/>
      <c r="D228" s="6"/>
      <c r="E228" s="41"/>
      <c r="F228" s="42"/>
      <c r="G228" s="42"/>
      <c r="H228" s="42"/>
      <c r="I228" s="42"/>
      <c r="J228" s="42"/>
      <c r="K228" s="43"/>
      <c r="L228" s="42"/>
    </row>
    <row r="229" spans="1:12" ht="15" x14ac:dyDescent="0.25">
      <c r="A229" s="15"/>
      <c r="B229" s="16"/>
      <c r="C229" s="8"/>
      <c r="D229" s="17" t="s">
        <v>31</v>
      </c>
      <c r="E229" s="9"/>
      <c r="F229" s="18">
        <f>SUM(F222:F228)</f>
        <v>570</v>
      </c>
      <c r="G229" s="18">
        <f t="shared" ref="G229:J229" si="102">SUM(G222:G228)</f>
        <v>14</v>
      </c>
      <c r="H229" s="18">
        <f t="shared" si="102"/>
        <v>16</v>
      </c>
      <c r="I229" s="18">
        <f t="shared" si="102"/>
        <v>110</v>
      </c>
      <c r="J229" s="18">
        <f t="shared" si="102"/>
        <v>611</v>
      </c>
      <c r="K229" s="24"/>
      <c r="L229" s="18">
        <f t="shared" ref="L229" si="103">SUM(L222:L228)</f>
        <v>0</v>
      </c>
    </row>
    <row r="230" spans="1:12" ht="15" x14ac:dyDescent="0.25">
      <c r="A230" s="12">
        <f>A222</f>
        <v>3</v>
      </c>
      <c r="B230" s="12">
        <v>12</v>
      </c>
      <c r="C230" s="10" t="s">
        <v>23</v>
      </c>
      <c r="D230" s="7" t="s">
        <v>24</v>
      </c>
      <c r="E230" s="41"/>
      <c r="F230" s="42"/>
      <c r="G230" s="42"/>
      <c r="H230" s="42"/>
      <c r="I230" s="42"/>
      <c r="J230" s="42"/>
      <c r="K230" s="43"/>
      <c r="L230" s="42"/>
    </row>
    <row r="231" spans="1:12" ht="15" x14ac:dyDescent="0.25">
      <c r="A231" s="13"/>
      <c r="B231" s="14"/>
      <c r="C231" s="11"/>
      <c r="D231" s="7" t="s">
        <v>25</v>
      </c>
      <c r="E231" s="41" t="s">
        <v>67</v>
      </c>
      <c r="F231" s="42">
        <v>266</v>
      </c>
      <c r="G231" s="42">
        <v>10</v>
      </c>
      <c r="H231" s="42">
        <v>17</v>
      </c>
      <c r="I231" s="42">
        <v>32</v>
      </c>
      <c r="J231" s="42">
        <v>317</v>
      </c>
      <c r="K231" s="43">
        <v>148</v>
      </c>
      <c r="L231" s="42"/>
    </row>
    <row r="232" spans="1:12" ht="15" x14ac:dyDescent="0.25">
      <c r="A232" s="13"/>
      <c r="B232" s="14"/>
      <c r="C232" s="11"/>
      <c r="D232" s="7" t="s">
        <v>26</v>
      </c>
      <c r="E232" s="41" t="s">
        <v>68</v>
      </c>
      <c r="F232" s="42">
        <v>100</v>
      </c>
      <c r="G232" s="42">
        <v>14</v>
      </c>
      <c r="H232" s="42">
        <v>7</v>
      </c>
      <c r="I232" s="42">
        <v>4</v>
      </c>
      <c r="J232" s="42">
        <v>132</v>
      </c>
      <c r="K232" s="43">
        <v>437</v>
      </c>
      <c r="L232" s="42"/>
    </row>
    <row r="233" spans="1:12" ht="15" x14ac:dyDescent="0.25">
      <c r="A233" s="13"/>
      <c r="B233" s="14"/>
      <c r="C233" s="11"/>
      <c r="D233" s="7" t="s">
        <v>27</v>
      </c>
      <c r="E233" s="41" t="s">
        <v>69</v>
      </c>
      <c r="F233" s="42">
        <v>180</v>
      </c>
      <c r="G233" s="42">
        <v>10</v>
      </c>
      <c r="H233" s="42">
        <v>13</v>
      </c>
      <c r="I233" s="42">
        <v>49</v>
      </c>
      <c r="J233" s="42">
        <v>364</v>
      </c>
      <c r="K233" s="43">
        <v>297</v>
      </c>
      <c r="L233" s="42"/>
    </row>
    <row r="234" spans="1:12" ht="15" x14ac:dyDescent="0.25">
      <c r="A234" s="13"/>
      <c r="B234" s="14"/>
      <c r="C234" s="11"/>
      <c r="D234" s="7" t="s">
        <v>28</v>
      </c>
      <c r="E234" s="41" t="s">
        <v>70</v>
      </c>
      <c r="F234" s="42">
        <v>200</v>
      </c>
      <c r="G234" s="42">
        <v>0</v>
      </c>
      <c r="H234" s="42">
        <v>0</v>
      </c>
      <c r="I234" s="42">
        <v>26</v>
      </c>
      <c r="J234" s="42">
        <v>102</v>
      </c>
      <c r="K234" s="43">
        <v>700</v>
      </c>
      <c r="L234" s="42"/>
    </row>
    <row r="235" spans="1:12" ht="15" x14ac:dyDescent="0.25">
      <c r="A235" s="13"/>
      <c r="B235" s="14"/>
      <c r="C235" s="11"/>
      <c r="D235" s="7" t="s">
        <v>29</v>
      </c>
      <c r="E235" s="41"/>
      <c r="F235" s="42"/>
      <c r="G235" s="42"/>
      <c r="H235" s="42"/>
      <c r="I235" s="42"/>
      <c r="J235" s="42"/>
      <c r="K235" s="43"/>
      <c r="L235" s="42"/>
    </row>
    <row r="236" spans="1:12" ht="15" x14ac:dyDescent="0.25">
      <c r="A236" s="13"/>
      <c r="B236" s="14"/>
      <c r="C236" s="11"/>
      <c r="D236" s="7" t="s">
        <v>30</v>
      </c>
      <c r="E236" s="41" t="s">
        <v>44</v>
      </c>
      <c r="F236" s="42">
        <v>45</v>
      </c>
      <c r="G236" s="42">
        <v>2</v>
      </c>
      <c r="H236" s="42">
        <v>1</v>
      </c>
      <c r="I236" s="42">
        <v>12</v>
      </c>
      <c r="J236" s="42">
        <v>66</v>
      </c>
      <c r="K236" s="43"/>
      <c r="L236" s="42"/>
    </row>
    <row r="237" spans="1:12" ht="15" x14ac:dyDescent="0.25">
      <c r="A237" s="13"/>
      <c r="B237" s="14"/>
      <c r="C237" s="11"/>
      <c r="D237" s="6" t="s">
        <v>71</v>
      </c>
      <c r="E237" s="41" t="s">
        <v>72</v>
      </c>
      <c r="F237" s="42">
        <v>30</v>
      </c>
      <c r="G237" s="42">
        <v>1</v>
      </c>
      <c r="H237" s="42">
        <v>0</v>
      </c>
      <c r="I237" s="42">
        <v>40</v>
      </c>
      <c r="J237" s="42">
        <v>160</v>
      </c>
      <c r="K237" s="43"/>
      <c r="L237" s="42"/>
    </row>
    <row r="238" spans="1:12" ht="15" x14ac:dyDescent="0.25">
      <c r="A238" s="13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42"/>
    </row>
    <row r="239" spans="1:12" ht="15" x14ac:dyDescent="0.25">
      <c r="A239" s="15"/>
      <c r="B239" s="16"/>
      <c r="C239" s="8"/>
      <c r="D239" s="17" t="s">
        <v>31</v>
      </c>
      <c r="E239" s="9"/>
      <c r="F239" s="18">
        <f>SUM(F230:F238)</f>
        <v>821</v>
      </c>
      <c r="G239" s="18">
        <f t="shared" ref="G239:J239" si="104">SUM(G230:G238)</f>
        <v>37</v>
      </c>
      <c r="H239" s="18">
        <f t="shared" si="104"/>
        <v>38</v>
      </c>
      <c r="I239" s="18">
        <f t="shared" si="104"/>
        <v>163</v>
      </c>
      <c r="J239" s="18">
        <f t="shared" si="104"/>
        <v>1141</v>
      </c>
      <c r="K239" s="24"/>
      <c r="L239" s="18">
        <f t="shared" ref="L239" si="105">SUM(L230:L238)</f>
        <v>0</v>
      </c>
    </row>
    <row r="240" spans="1:12" ht="15.75" thickBot="1" x14ac:dyDescent="0.25">
      <c r="A240" s="32">
        <f>A222</f>
        <v>3</v>
      </c>
      <c r="B240" s="32">
        <f>B222</f>
        <v>12</v>
      </c>
      <c r="C240" s="60" t="s">
        <v>4</v>
      </c>
      <c r="D240" s="61"/>
      <c r="E240" s="30"/>
      <c r="F240" s="31">
        <f>F229+F239</f>
        <v>1391</v>
      </c>
      <c r="G240" s="31">
        <f t="shared" ref="G240:J240" si="106">G229+G239</f>
        <v>51</v>
      </c>
      <c r="H240" s="31">
        <f t="shared" si="106"/>
        <v>54</v>
      </c>
      <c r="I240" s="31">
        <f t="shared" si="106"/>
        <v>273</v>
      </c>
      <c r="J240" s="31">
        <f t="shared" si="106"/>
        <v>1752</v>
      </c>
      <c r="K240" s="31"/>
      <c r="L240" s="31">
        <f t="shared" ref="L240" si="107">L229+L239</f>
        <v>0</v>
      </c>
    </row>
    <row r="241" spans="1:12" ht="25.5" x14ac:dyDescent="0.25">
      <c r="A241" s="19">
        <v>3</v>
      </c>
      <c r="B241" s="20">
        <v>13</v>
      </c>
      <c r="C241" s="21" t="s">
        <v>18</v>
      </c>
      <c r="D241" s="5" t="s">
        <v>19</v>
      </c>
      <c r="E241" s="38" t="s">
        <v>73</v>
      </c>
      <c r="F241" s="39">
        <v>250</v>
      </c>
      <c r="G241" s="39">
        <v>17</v>
      </c>
      <c r="H241" s="39">
        <v>22</v>
      </c>
      <c r="I241" s="39">
        <v>43</v>
      </c>
      <c r="J241" s="39">
        <v>453</v>
      </c>
      <c r="K241" s="40">
        <v>498</v>
      </c>
      <c r="L241" s="39"/>
    </row>
    <row r="242" spans="1:12" ht="15" x14ac:dyDescent="0.25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 ht="15" x14ac:dyDescent="0.25">
      <c r="A243" s="22"/>
      <c r="B243" s="14"/>
      <c r="C243" s="11"/>
      <c r="D243" s="7" t="s">
        <v>20</v>
      </c>
      <c r="E243" s="41" t="s">
        <v>39</v>
      </c>
      <c r="F243" s="42">
        <v>200</v>
      </c>
      <c r="G243" s="42">
        <v>0</v>
      </c>
      <c r="H243" s="42">
        <v>0</v>
      </c>
      <c r="I243" s="42">
        <v>15</v>
      </c>
      <c r="J243" s="42">
        <v>58</v>
      </c>
      <c r="K243" s="43">
        <v>685</v>
      </c>
      <c r="L243" s="42"/>
    </row>
    <row r="244" spans="1:12" ht="15" x14ac:dyDescent="0.25">
      <c r="A244" s="22"/>
      <c r="B244" s="14"/>
      <c r="C244" s="11"/>
      <c r="D244" s="7" t="s">
        <v>21</v>
      </c>
      <c r="E244" s="41" t="s">
        <v>40</v>
      </c>
      <c r="F244" s="42">
        <v>50</v>
      </c>
      <c r="G244" s="42">
        <v>4</v>
      </c>
      <c r="H244" s="42">
        <v>2</v>
      </c>
      <c r="I244" s="42">
        <v>26</v>
      </c>
      <c r="J244" s="42">
        <v>131</v>
      </c>
      <c r="K244" s="43"/>
      <c r="L244" s="42"/>
    </row>
    <row r="245" spans="1:12" ht="15" x14ac:dyDescent="0.25">
      <c r="A245" s="22"/>
      <c r="B245" s="14"/>
      <c r="C245" s="11"/>
      <c r="D245" s="7" t="s">
        <v>22</v>
      </c>
      <c r="E245" s="41"/>
      <c r="F245" s="42"/>
      <c r="G245" s="42"/>
      <c r="H245" s="42"/>
      <c r="I245" s="42"/>
      <c r="J245" s="42"/>
      <c r="K245" s="43"/>
      <c r="L245" s="42"/>
    </row>
    <row r="246" spans="1:12" ht="15" x14ac:dyDescent="0.25">
      <c r="A246" s="22"/>
      <c r="B246" s="14"/>
      <c r="C246" s="11"/>
      <c r="D246" s="6" t="s">
        <v>41</v>
      </c>
      <c r="E246" s="41" t="s">
        <v>72</v>
      </c>
      <c r="F246" s="42">
        <v>50</v>
      </c>
      <c r="G246" s="42">
        <v>2</v>
      </c>
      <c r="H246" s="42">
        <v>8</v>
      </c>
      <c r="I246" s="42">
        <v>20</v>
      </c>
      <c r="J246" s="42">
        <v>179</v>
      </c>
      <c r="K246" s="43"/>
      <c r="L246" s="42"/>
    </row>
    <row r="247" spans="1:12" ht="15" x14ac:dyDescent="0.25">
      <c r="A247" s="22"/>
      <c r="B247" s="14"/>
      <c r="C247" s="11"/>
      <c r="D247" s="6"/>
      <c r="E247" s="41"/>
      <c r="F247" s="42"/>
      <c r="G247" s="42"/>
      <c r="H247" s="42"/>
      <c r="I247" s="42"/>
      <c r="J247" s="42"/>
      <c r="K247" s="43"/>
      <c r="L247" s="42"/>
    </row>
    <row r="248" spans="1:12" ht="15" x14ac:dyDescent="0.25">
      <c r="A248" s="23"/>
      <c r="B248" s="16"/>
      <c r="C248" s="8"/>
      <c r="D248" s="17" t="s">
        <v>31</v>
      </c>
      <c r="E248" s="9"/>
      <c r="F248" s="18">
        <f>SUM(F241:F247)</f>
        <v>550</v>
      </c>
      <c r="G248" s="18">
        <f t="shared" ref="G248:J248" si="108">SUM(G241:G247)</f>
        <v>23</v>
      </c>
      <c r="H248" s="18">
        <f t="shared" si="108"/>
        <v>32</v>
      </c>
      <c r="I248" s="18">
        <f t="shared" si="108"/>
        <v>104</v>
      </c>
      <c r="J248" s="18">
        <f t="shared" si="108"/>
        <v>821</v>
      </c>
      <c r="K248" s="24"/>
      <c r="L248" s="18">
        <f t="shared" ref="L248" si="109">SUM(L241:L247)</f>
        <v>0</v>
      </c>
    </row>
    <row r="249" spans="1:12" ht="25.5" x14ac:dyDescent="0.25">
      <c r="A249" s="25">
        <f>A241</f>
        <v>3</v>
      </c>
      <c r="B249" s="12">
        <v>13</v>
      </c>
      <c r="C249" s="10" t="s">
        <v>23</v>
      </c>
      <c r="D249" s="7" t="s">
        <v>24</v>
      </c>
      <c r="E249" s="41" t="s">
        <v>74</v>
      </c>
      <c r="F249" s="42">
        <v>100</v>
      </c>
      <c r="G249" s="42">
        <v>1</v>
      </c>
      <c r="H249" s="42">
        <v>5</v>
      </c>
      <c r="I249" s="42">
        <v>9</v>
      </c>
      <c r="J249" s="42">
        <v>88</v>
      </c>
      <c r="K249" s="43">
        <v>43</v>
      </c>
      <c r="L249" s="42"/>
    </row>
    <row r="250" spans="1:12" ht="15" x14ac:dyDescent="0.25">
      <c r="A250" s="22"/>
      <c r="B250" s="14"/>
      <c r="C250" s="11"/>
      <c r="D250" s="7" t="s">
        <v>25</v>
      </c>
      <c r="E250" s="41" t="s">
        <v>75</v>
      </c>
      <c r="F250" s="42">
        <v>262</v>
      </c>
      <c r="G250" s="42">
        <v>3</v>
      </c>
      <c r="H250" s="42">
        <v>11</v>
      </c>
      <c r="I250" s="42">
        <v>21</v>
      </c>
      <c r="J250" s="42">
        <v>135</v>
      </c>
      <c r="K250" s="43">
        <v>132</v>
      </c>
      <c r="L250" s="42"/>
    </row>
    <row r="251" spans="1:12" ht="15" x14ac:dyDescent="0.25">
      <c r="A251" s="22"/>
      <c r="B251" s="14"/>
      <c r="C251" s="11"/>
      <c r="D251" s="7" t="s">
        <v>26</v>
      </c>
      <c r="E251" s="41" t="s">
        <v>52</v>
      </c>
      <c r="F251" s="42">
        <v>200</v>
      </c>
      <c r="G251" s="42">
        <v>18</v>
      </c>
      <c r="H251" s="42">
        <v>10</v>
      </c>
      <c r="I251" s="42">
        <v>22</v>
      </c>
      <c r="J251" s="42">
        <v>250</v>
      </c>
      <c r="K251" s="43">
        <v>436</v>
      </c>
      <c r="L251" s="42"/>
    </row>
    <row r="252" spans="1:12" ht="15" x14ac:dyDescent="0.25">
      <c r="A252" s="22"/>
      <c r="B252" s="14"/>
      <c r="C252" s="11"/>
      <c r="D252" s="7" t="s">
        <v>27</v>
      </c>
      <c r="E252" s="41"/>
      <c r="F252" s="42"/>
      <c r="G252" s="42"/>
      <c r="H252" s="42"/>
      <c r="I252" s="42"/>
      <c r="J252" s="42"/>
      <c r="K252" s="43"/>
      <c r="L252" s="42"/>
    </row>
    <row r="253" spans="1:12" ht="15" x14ac:dyDescent="0.25">
      <c r="A253" s="22"/>
      <c r="B253" s="14"/>
      <c r="C253" s="11"/>
      <c r="D253" s="7" t="s">
        <v>28</v>
      </c>
      <c r="E253" s="41" t="s">
        <v>70</v>
      </c>
      <c r="F253" s="42">
        <v>200</v>
      </c>
      <c r="G253" s="42">
        <v>0</v>
      </c>
      <c r="H253" s="42">
        <v>0</v>
      </c>
      <c r="I253" s="42">
        <v>26</v>
      </c>
      <c r="J253" s="42">
        <v>102</v>
      </c>
      <c r="K253" s="43">
        <v>635</v>
      </c>
      <c r="L253" s="42"/>
    </row>
    <row r="254" spans="1:12" ht="15" x14ac:dyDescent="0.25">
      <c r="A254" s="22"/>
      <c r="B254" s="14"/>
      <c r="C254" s="11"/>
      <c r="D254" s="7" t="s">
        <v>29</v>
      </c>
      <c r="E254" s="41"/>
      <c r="F254" s="42"/>
      <c r="G254" s="42"/>
      <c r="H254" s="42"/>
      <c r="I254" s="42"/>
      <c r="J254" s="42"/>
      <c r="K254" s="43"/>
      <c r="L254" s="42"/>
    </row>
    <row r="255" spans="1:12" ht="15" x14ac:dyDescent="0.25">
      <c r="A255" s="22"/>
      <c r="B255" s="14"/>
      <c r="C255" s="11"/>
      <c r="D255" s="7" t="s">
        <v>30</v>
      </c>
      <c r="E255" s="41" t="s">
        <v>44</v>
      </c>
      <c r="F255" s="42">
        <v>45</v>
      </c>
      <c r="G255" s="42">
        <v>2</v>
      </c>
      <c r="H255" s="42">
        <v>1</v>
      </c>
      <c r="I255" s="42">
        <v>12</v>
      </c>
      <c r="J255" s="42">
        <v>66</v>
      </c>
      <c r="K255" s="43"/>
      <c r="L255" s="42"/>
    </row>
    <row r="256" spans="1:12" ht="15" x14ac:dyDescent="0.25">
      <c r="A256" s="22"/>
      <c r="B256" s="14"/>
      <c r="C256" s="11"/>
      <c r="D256" s="6"/>
      <c r="E256" s="41"/>
      <c r="F256" s="42"/>
      <c r="G256" s="42"/>
      <c r="H256" s="42"/>
      <c r="I256" s="42"/>
      <c r="J256" s="42"/>
      <c r="K256" s="43"/>
      <c r="L256" s="42"/>
    </row>
    <row r="257" spans="1:12" ht="15" x14ac:dyDescent="0.25">
      <c r="A257" s="22"/>
      <c r="B257" s="14"/>
      <c r="C257" s="11"/>
      <c r="D257" s="6"/>
      <c r="E257" s="41"/>
      <c r="F257" s="42"/>
      <c r="G257" s="42"/>
      <c r="H257" s="42"/>
      <c r="I257" s="42"/>
      <c r="J257" s="42"/>
      <c r="K257" s="43"/>
      <c r="L257" s="42"/>
    </row>
    <row r="258" spans="1:12" ht="15" x14ac:dyDescent="0.25">
      <c r="A258" s="23"/>
      <c r="B258" s="16"/>
      <c r="C258" s="8"/>
      <c r="D258" s="17" t="s">
        <v>31</v>
      </c>
      <c r="E258" s="9"/>
      <c r="F258" s="18">
        <f>SUM(F249:F257)</f>
        <v>807</v>
      </c>
      <c r="G258" s="18">
        <f t="shared" ref="G258:J258" si="110">SUM(G249:G257)</f>
        <v>24</v>
      </c>
      <c r="H258" s="18">
        <f t="shared" si="110"/>
        <v>27</v>
      </c>
      <c r="I258" s="18">
        <f t="shared" si="110"/>
        <v>90</v>
      </c>
      <c r="J258" s="18">
        <f t="shared" si="110"/>
        <v>641</v>
      </c>
      <c r="K258" s="24"/>
      <c r="L258" s="18">
        <f t="shared" ref="L258" si="111">SUM(L249:L257)</f>
        <v>0</v>
      </c>
    </row>
    <row r="259" spans="1:12" ht="15.75" thickBot="1" x14ac:dyDescent="0.25">
      <c r="A259" s="28">
        <f>A241</f>
        <v>3</v>
      </c>
      <c r="B259" s="29">
        <f>B241</f>
        <v>13</v>
      </c>
      <c r="C259" s="60" t="s">
        <v>4</v>
      </c>
      <c r="D259" s="61"/>
      <c r="E259" s="30"/>
      <c r="F259" s="31">
        <f>F248+F258</f>
        <v>1357</v>
      </c>
      <c r="G259" s="31">
        <f t="shared" ref="G259:J259" si="112">G248+G258</f>
        <v>47</v>
      </c>
      <c r="H259" s="31">
        <f t="shared" si="112"/>
        <v>59</v>
      </c>
      <c r="I259" s="31">
        <f t="shared" si="112"/>
        <v>194</v>
      </c>
      <c r="J259" s="31">
        <f t="shared" si="112"/>
        <v>1462</v>
      </c>
      <c r="K259" s="31"/>
      <c r="L259" s="31">
        <f t="shared" ref="L259" si="113">L248+L258</f>
        <v>0</v>
      </c>
    </row>
    <row r="260" spans="1:12" ht="25.5" x14ac:dyDescent="0.25">
      <c r="A260" s="19">
        <v>3</v>
      </c>
      <c r="B260" s="20">
        <v>14</v>
      </c>
      <c r="C260" s="21" t="s">
        <v>18</v>
      </c>
      <c r="D260" s="5" t="s">
        <v>19</v>
      </c>
      <c r="E260" s="38" t="s">
        <v>78</v>
      </c>
      <c r="F260" s="39">
        <v>240</v>
      </c>
      <c r="G260" s="39">
        <v>26</v>
      </c>
      <c r="H260" s="39">
        <v>22</v>
      </c>
      <c r="I260" s="39">
        <v>47</v>
      </c>
      <c r="J260" s="39">
        <v>463</v>
      </c>
      <c r="K260" s="40" t="s">
        <v>76</v>
      </c>
      <c r="L260" s="39"/>
    </row>
    <row r="261" spans="1:12" ht="15" x14ac:dyDescent="0.25">
      <c r="A261" s="22"/>
      <c r="B261" s="14"/>
      <c r="C261" s="11"/>
      <c r="D261" s="6"/>
      <c r="E261" s="41"/>
      <c r="F261" s="42"/>
      <c r="G261" s="42"/>
      <c r="H261" s="42"/>
      <c r="I261" s="42"/>
      <c r="J261" s="42"/>
      <c r="K261" s="43"/>
      <c r="L261" s="42"/>
    </row>
    <row r="262" spans="1:12" ht="15" x14ac:dyDescent="0.25">
      <c r="A262" s="22"/>
      <c r="B262" s="14"/>
      <c r="C262" s="11"/>
      <c r="D262" s="7" t="s">
        <v>20</v>
      </c>
      <c r="E262" s="41" t="s">
        <v>39</v>
      </c>
      <c r="F262" s="42">
        <v>230</v>
      </c>
      <c r="G262" s="42">
        <v>0</v>
      </c>
      <c r="H262" s="42">
        <v>0</v>
      </c>
      <c r="I262" s="42">
        <v>16</v>
      </c>
      <c r="J262" s="42">
        <v>62</v>
      </c>
      <c r="K262" s="43">
        <v>685</v>
      </c>
      <c r="L262" s="42"/>
    </row>
    <row r="263" spans="1:12" ht="15" x14ac:dyDescent="0.25">
      <c r="A263" s="22"/>
      <c r="B263" s="14"/>
      <c r="C263" s="11"/>
      <c r="D263" s="7" t="s">
        <v>21</v>
      </c>
      <c r="E263" s="41" t="s">
        <v>77</v>
      </c>
      <c r="F263" s="42">
        <v>80</v>
      </c>
      <c r="G263" s="42">
        <v>4</v>
      </c>
      <c r="H263" s="42">
        <v>2</v>
      </c>
      <c r="I263" s="42">
        <v>28</v>
      </c>
      <c r="J263" s="42">
        <v>144</v>
      </c>
      <c r="K263" s="43"/>
      <c r="L263" s="42"/>
    </row>
    <row r="264" spans="1:12" ht="15" x14ac:dyDescent="0.25">
      <c r="A264" s="22"/>
      <c r="B264" s="14"/>
      <c r="C264" s="11"/>
      <c r="D264" s="7" t="s">
        <v>22</v>
      </c>
      <c r="E264" s="41"/>
      <c r="F264" s="42"/>
      <c r="G264" s="42"/>
      <c r="H264" s="42"/>
      <c r="I264" s="42"/>
      <c r="J264" s="42"/>
      <c r="K264" s="43"/>
      <c r="L264" s="42"/>
    </row>
    <row r="265" spans="1:12" ht="15" x14ac:dyDescent="0.25">
      <c r="A265" s="22"/>
      <c r="B265" s="14"/>
      <c r="C265" s="11"/>
      <c r="D265" s="6" t="s">
        <v>41</v>
      </c>
      <c r="E265" s="41"/>
      <c r="F265" s="42"/>
      <c r="G265" s="42"/>
      <c r="H265" s="42"/>
      <c r="I265" s="42"/>
      <c r="J265" s="42"/>
      <c r="K265" s="43"/>
      <c r="L265" s="42"/>
    </row>
    <row r="266" spans="1:12" ht="15" x14ac:dyDescent="0.25">
      <c r="A266" s="22"/>
      <c r="B266" s="14"/>
      <c r="C266" s="11"/>
      <c r="D266" s="6"/>
      <c r="E266" s="41"/>
      <c r="F266" s="42"/>
      <c r="G266" s="42"/>
      <c r="H266" s="42"/>
      <c r="I266" s="42"/>
      <c r="J266" s="42"/>
      <c r="K266" s="43"/>
      <c r="L266" s="42"/>
    </row>
    <row r="267" spans="1:12" ht="15" x14ac:dyDescent="0.25">
      <c r="A267" s="23"/>
      <c r="B267" s="16"/>
      <c r="C267" s="8"/>
      <c r="D267" s="17" t="s">
        <v>31</v>
      </c>
      <c r="E267" s="9"/>
      <c r="F267" s="18">
        <f>SUM(F260:F266)</f>
        <v>550</v>
      </c>
      <c r="G267" s="18">
        <f t="shared" ref="G267:J267" si="114">SUM(G260:G266)</f>
        <v>30</v>
      </c>
      <c r="H267" s="18">
        <f t="shared" si="114"/>
        <v>24</v>
      </c>
      <c r="I267" s="18">
        <f t="shared" si="114"/>
        <v>91</v>
      </c>
      <c r="J267" s="18">
        <f t="shared" si="114"/>
        <v>669</v>
      </c>
      <c r="K267" s="24"/>
      <c r="L267" s="18">
        <f t="shared" ref="L267" si="115">SUM(L260:L266)</f>
        <v>0</v>
      </c>
    </row>
    <row r="268" spans="1:12" ht="15" x14ac:dyDescent="0.25">
      <c r="A268" s="25">
        <f>A260</f>
        <v>3</v>
      </c>
      <c r="B268" s="12">
        <f>B260</f>
        <v>14</v>
      </c>
      <c r="C268" s="10" t="s">
        <v>23</v>
      </c>
      <c r="D268" s="7" t="s">
        <v>24</v>
      </c>
      <c r="E268" s="41"/>
      <c r="F268" s="42"/>
      <c r="G268" s="42"/>
      <c r="H268" s="42"/>
      <c r="I268" s="42"/>
      <c r="J268" s="42"/>
      <c r="K268" s="43"/>
      <c r="L268" s="42"/>
    </row>
    <row r="269" spans="1:12" ht="25.5" x14ac:dyDescent="0.25">
      <c r="A269" s="22"/>
      <c r="B269" s="14"/>
      <c r="C269" s="11"/>
      <c r="D269" s="7" t="s">
        <v>25</v>
      </c>
      <c r="E269" s="41" t="s">
        <v>79</v>
      </c>
      <c r="F269" s="42">
        <v>263</v>
      </c>
      <c r="G269" s="42">
        <v>2</v>
      </c>
      <c r="H269" s="42">
        <v>4</v>
      </c>
      <c r="I269" s="42">
        <v>10</v>
      </c>
      <c r="J269" s="42">
        <v>88</v>
      </c>
      <c r="K269" s="43">
        <v>124</v>
      </c>
      <c r="L269" s="42"/>
    </row>
    <row r="270" spans="1:12" ht="15" x14ac:dyDescent="0.25">
      <c r="A270" s="22"/>
      <c r="B270" s="14"/>
      <c r="C270" s="11"/>
      <c r="D270" s="7" t="s">
        <v>26</v>
      </c>
      <c r="E270" s="41" t="s">
        <v>80</v>
      </c>
      <c r="F270" s="42">
        <v>100</v>
      </c>
      <c r="G270" s="42">
        <v>13</v>
      </c>
      <c r="H270" s="42">
        <v>8</v>
      </c>
      <c r="I270" s="42">
        <v>6</v>
      </c>
      <c r="J270" s="42">
        <v>149</v>
      </c>
      <c r="K270" s="43">
        <v>374</v>
      </c>
      <c r="L270" s="42"/>
    </row>
    <row r="271" spans="1:12" ht="15" x14ac:dyDescent="0.25">
      <c r="A271" s="22"/>
      <c r="B271" s="14"/>
      <c r="C271" s="11"/>
      <c r="D271" s="7" t="s">
        <v>27</v>
      </c>
      <c r="E271" s="41" t="s">
        <v>47</v>
      </c>
      <c r="F271" s="42">
        <v>180</v>
      </c>
      <c r="G271" s="42">
        <v>6</v>
      </c>
      <c r="H271" s="42">
        <v>8</v>
      </c>
      <c r="I271" s="42">
        <v>44</v>
      </c>
      <c r="J271" s="42">
        <v>263</v>
      </c>
      <c r="K271" s="43">
        <v>511</v>
      </c>
      <c r="L271" s="42"/>
    </row>
    <row r="272" spans="1:12" ht="15" x14ac:dyDescent="0.25">
      <c r="A272" s="22"/>
      <c r="B272" s="14"/>
      <c r="C272" s="11"/>
      <c r="D272" s="7" t="s">
        <v>28</v>
      </c>
      <c r="E272" s="41" t="s">
        <v>70</v>
      </c>
      <c r="F272" s="42">
        <v>200</v>
      </c>
      <c r="G272" s="42">
        <v>0</v>
      </c>
      <c r="H272" s="42">
        <v>0</v>
      </c>
      <c r="I272" s="42">
        <v>26</v>
      </c>
      <c r="J272" s="42">
        <v>102</v>
      </c>
      <c r="K272" s="43">
        <v>700</v>
      </c>
      <c r="L272" s="42"/>
    </row>
    <row r="273" spans="1:12" ht="15" x14ac:dyDescent="0.25">
      <c r="A273" s="22"/>
      <c r="B273" s="14"/>
      <c r="C273" s="11"/>
      <c r="D273" s="7" t="s">
        <v>29</v>
      </c>
      <c r="E273" s="41"/>
      <c r="F273" s="42"/>
      <c r="G273" s="42"/>
      <c r="H273" s="42"/>
      <c r="I273" s="42"/>
      <c r="J273" s="42"/>
      <c r="K273" s="43"/>
      <c r="L273" s="42"/>
    </row>
    <row r="274" spans="1:12" ht="15" x14ac:dyDescent="0.25">
      <c r="A274" s="22"/>
      <c r="B274" s="14"/>
      <c r="C274" s="11"/>
      <c r="D274" s="7" t="s">
        <v>30</v>
      </c>
      <c r="E274" s="41" t="s">
        <v>44</v>
      </c>
      <c r="F274" s="42">
        <v>45</v>
      </c>
      <c r="G274" s="42">
        <v>4</v>
      </c>
      <c r="H274" s="42">
        <v>1</v>
      </c>
      <c r="I274" s="42">
        <v>18</v>
      </c>
      <c r="J274" s="42">
        <v>90</v>
      </c>
      <c r="K274" s="43"/>
      <c r="L274" s="42"/>
    </row>
    <row r="275" spans="1:12" ht="15" x14ac:dyDescent="0.25">
      <c r="A275" s="22"/>
      <c r="B275" s="14"/>
      <c r="C275" s="11"/>
      <c r="D275" s="6" t="s">
        <v>71</v>
      </c>
      <c r="E275" s="41" t="s">
        <v>72</v>
      </c>
      <c r="F275" s="42">
        <v>30</v>
      </c>
      <c r="G275" s="42">
        <v>1</v>
      </c>
      <c r="H275" s="42">
        <v>6</v>
      </c>
      <c r="I275" s="42">
        <v>16</v>
      </c>
      <c r="J275" s="42">
        <v>164</v>
      </c>
      <c r="K275" s="43"/>
      <c r="L275" s="42"/>
    </row>
    <row r="276" spans="1:12" ht="15" x14ac:dyDescent="0.25">
      <c r="A276" s="22"/>
      <c r="B276" s="14"/>
      <c r="C276" s="11"/>
      <c r="D276" s="6"/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23"/>
      <c r="B277" s="16"/>
      <c r="C277" s="8"/>
      <c r="D277" s="17" t="s">
        <v>31</v>
      </c>
      <c r="E277" s="9"/>
      <c r="F277" s="18">
        <f>SUM(F268:F276)</f>
        <v>818</v>
      </c>
      <c r="G277" s="18">
        <f t="shared" ref="G277:J277" si="116">SUM(G268:G276)</f>
        <v>26</v>
      </c>
      <c r="H277" s="18">
        <f t="shared" si="116"/>
        <v>27</v>
      </c>
      <c r="I277" s="18">
        <f t="shared" si="116"/>
        <v>120</v>
      </c>
      <c r="J277" s="18">
        <f t="shared" si="116"/>
        <v>856</v>
      </c>
      <c r="K277" s="24"/>
      <c r="L277" s="18">
        <f t="shared" ref="L277" si="117">SUM(L268:L276)</f>
        <v>0</v>
      </c>
    </row>
    <row r="278" spans="1:12" ht="15.75" thickBot="1" x14ac:dyDescent="0.25">
      <c r="A278" s="28">
        <f>A260</f>
        <v>3</v>
      </c>
      <c r="B278" s="29">
        <f>B260</f>
        <v>14</v>
      </c>
      <c r="C278" s="60" t="s">
        <v>4</v>
      </c>
      <c r="D278" s="61"/>
      <c r="E278" s="30"/>
      <c r="F278" s="31">
        <f>F267+F277</f>
        <v>1368</v>
      </c>
      <c r="G278" s="31">
        <f t="shared" ref="G278:J278" si="118">G267+G277</f>
        <v>56</v>
      </c>
      <c r="H278" s="31">
        <f t="shared" si="118"/>
        <v>51</v>
      </c>
      <c r="I278" s="31">
        <f t="shared" si="118"/>
        <v>211</v>
      </c>
      <c r="J278" s="31">
        <f t="shared" si="118"/>
        <v>1525</v>
      </c>
      <c r="K278" s="31"/>
      <c r="L278" s="31">
        <f t="shared" ref="L278" si="119">L267+L277</f>
        <v>0</v>
      </c>
    </row>
  </sheetData>
  <mergeCells count="20">
    <mergeCell ref="C1:E1"/>
    <mergeCell ref="H1:K1"/>
    <mergeCell ref="H2:K2"/>
    <mergeCell ref="C49:D49"/>
    <mergeCell ref="C68:D68"/>
    <mergeCell ref="C30:D30"/>
    <mergeCell ref="H4:K4"/>
    <mergeCell ref="H5:K5"/>
    <mergeCell ref="C221:D221"/>
    <mergeCell ref="C240:D240"/>
    <mergeCell ref="C259:D259"/>
    <mergeCell ref="C278:D278"/>
    <mergeCell ref="C87:D87"/>
    <mergeCell ref="C106:D106"/>
    <mergeCell ref="C202:E202"/>
    <mergeCell ref="C201:D201"/>
    <mergeCell ref="C125:D125"/>
    <mergeCell ref="C144:D144"/>
    <mergeCell ref="C163:D163"/>
    <mergeCell ref="C182:D182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2025-03-11T05:38:41Z</cp:lastPrinted>
  <dcterms:created xsi:type="dcterms:W3CDTF">2022-05-16T14:23:56Z</dcterms:created>
  <dcterms:modified xsi:type="dcterms:W3CDTF">2025-03-11T05:38:58Z</dcterms:modified>
</cp:coreProperties>
</file>