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240" windowHeight="11835" activeTab="2"/>
  </bookViews>
  <sheets>
    <sheet name="Лист самооценки" sheetId="1" r:id="rId1"/>
    <sheet name="Итог самооценки" sheetId="2" r:id="rId2"/>
    <sheet name="лист эксперта" sheetId="3" r:id="rId3"/>
    <sheet name="Итог эксперта" sheetId="4" r:id="rId4"/>
    <sheet name="Лист3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4" l="1"/>
  <c r="B16" i="4"/>
  <c r="B11" i="4"/>
  <c r="B118" i="3"/>
  <c r="B28" i="4" s="1"/>
  <c r="B112" i="3"/>
  <c r="B106" i="3"/>
  <c r="B26" i="4" s="1"/>
  <c r="B25" i="4" s="1"/>
  <c r="B99" i="3"/>
  <c r="B24" i="4" s="1"/>
  <c r="B93" i="3"/>
  <c r="B23" i="4" s="1"/>
  <c r="B87" i="3"/>
  <c r="B22" i="4" s="1"/>
  <c r="B21" i="4" s="1"/>
  <c r="B80" i="3"/>
  <c r="B20" i="4" s="1"/>
  <c r="B74" i="3"/>
  <c r="B19" i="4" s="1"/>
  <c r="B68" i="3"/>
  <c r="B18" i="4" s="1"/>
  <c r="B17" i="4" s="1"/>
  <c r="B61" i="3"/>
  <c r="B55" i="3"/>
  <c r="B15" i="4" s="1"/>
  <c r="B49" i="3"/>
  <c r="B48" i="3" s="1"/>
  <c r="B42" i="3"/>
  <c r="B12" i="4" s="1"/>
  <c r="B36" i="3"/>
  <c r="B30" i="3"/>
  <c r="B10" i="4" s="1"/>
  <c r="B9" i="4" s="1"/>
  <c r="B23" i="3"/>
  <c r="B8" i="4" s="1"/>
  <c r="B17" i="3"/>
  <c r="B7" i="4" s="1"/>
  <c r="B11" i="3"/>
  <c r="B6" i="4" s="1"/>
  <c r="B14" i="4" l="1"/>
  <c r="B13" i="4" s="1"/>
  <c r="B29" i="3"/>
  <c r="B67" i="3"/>
  <c r="B86" i="3"/>
  <c r="B105" i="3"/>
  <c r="B10" i="3"/>
  <c r="B5" i="4"/>
  <c r="B29" i="4" s="1"/>
  <c r="E34" i="2"/>
  <c r="H19" i="1"/>
  <c r="D33" i="2" s="1"/>
  <c r="H58" i="1"/>
  <c r="F13" i="2" s="1"/>
  <c r="H79" i="1"/>
  <c r="G24" i="2" s="1"/>
  <c r="H80" i="1"/>
  <c r="G29" i="2" s="1"/>
  <c r="H78" i="1"/>
  <c r="G19" i="2" s="1"/>
  <c r="H72" i="1"/>
  <c r="G13" i="2" s="1"/>
  <c r="H73" i="1"/>
  <c r="G18" i="2" s="1"/>
  <c r="H74" i="1"/>
  <c r="G23" i="2" s="1"/>
  <c r="H71" i="1"/>
  <c r="G32" i="2" s="1"/>
  <c r="H67" i="1"/>
  <c r="G7" i="2" s="1"/>
  <c r="H68" i="1"/>
  <c r="G12" i="2" s="1"/>
  <c r="H69" i="1"/>
  <c r="G17" i="2" s="1"/>
  <c r="H66" i="1"/>
  <c r="F34" i="2" s="1"/>
  <c r="H62" i="1"/>
  <c r="F9" i="2" s="1"/>
  <c r="H59" i="1"/>
  <c r="F18" i="2" s="1"/>
  <c r="H57" i="1"/>
  <c r="G8" i="2" s="1"/>
  <c r="H56" i="1"/>
  <c r="F32" i="2" s="1"/>
  <c r="H54" i="1"/>
  <c r="F22" i="2" s="1"/>
  <c r="H52" i="1"/>
  <c r="F12" i="2" s="1"/>
  <c r="H47" i="1"/>
  <c r="E19" i="2" s="1"/>
  <c r="H48" i="1"/>
  <c r="F24" i="2" s="1"/>
  <c r="H49" i="1"/>
  <c r="E29" i="2" s="1"/>
  <c r="H46" i="1"/>
  <c r="E14" i="2" s="1"/>
  <c r="H42" i="1"/>
  <c r="E23" i="2" s="1"/>
  <c r="H39" i="1"/>
  <c r="F8" i="2" s="1"/>
  <c r="H37" i="1"/>
  <c r="E22" i="2" s="1"/>
  <c r="H35" i="1"/>
  <c r="E7" i="2" s="1"/>
  <c r="H30" i="1"/>
  <c r="E33" i="2" s="1"/>
  <c r="H29" i="1"/>
  <c r="E28" i="2" s="1"/>
  <c r="H28" i="1"/>
  <c r="E8" i="2" s="1"/>
  <c r="H27" i="1"/>
  <c r="E32" i="2" s="1"/>
  <c r="H21" i="1"/>
  <c r="D14" i="2" s="1"/>
  <c r="H18" i="1"/>
  <c r="D28" i="2" s="1"/>
  <c r="H15" i="1"/>
  <c r="D13" i="2" s="1"/>
  <c r="H12" i="1"/>
  <c r="D27" i="2" s="1"/>
  <c r="H13" i="1"/>
  <c r="D32" i="2" s="1"/>
  <c r="H11" i="1"/>
  <c r="D17" i="2" s="1"/>
  <c r="H81" i="1"/>
  <c r="G34" i="2" s="1"/>
  <c r="H77" i="1"/>
  <c r="G14" i="2" s="1"/>
  <c r="H76" i="1"/>
  <c r="G9" i="2" s="1"/>
  <c r="H75" i="1"/>
  <c r="G28" i="2" s="1"/>
  <c r="H70" i="1"/>
  <c r="G22" i="2" s="1"/>
  <c r="H65" i="1"/>
  <c r="F29" i="2" s="1"/>
  <c r="H64" i="1"/>
  <c r="F19" i="2" s="1"/>
  <c r="H63" i="1"/>
  <c r="F14" i="2" s="1"/>
  <c r="H61" i="1"/>
  <c r="G33" i="2" s="1"/>
  <c r="H60" i="1"/>
  <c r="F23" i="2" s="1"/>
  <c r="H55" i="1"/>
  <c r="G27" i="2" s="1"/>
  <c r="H53" i="1"/>
  <c r="F17" i="2" s="1"/>
  <c r="H51" i="1"/>
  <c r="F7" i="2" s="1"/>
  <c r="H50" i="1"/>
  <c r="H45" i="1"/>
  <c r="E9" i="2" s="1"/>
  <c r="H44" i="1"/>
  <c r="F33" i="2" s="1"/>
  <c r="H43" i="1"/>
  <c r="F28" i="2" s="1"/>
  <c r="H41" i="1"/>
  <c r="E18" i="2" s="1"/>
  <c r="H40" i="1"/>
  <c r="E13" i="2" s="1"/>
  <c r="H38" i="1"/>
  <c r="F27" i="2" s="1"/>
  <c r="H36" i="1"/>
  <c r="E12" i="2" s="1"/>
  <c r="H32" i="1"/>
  <c r="E24" i="2" s="1"/>
  <c r="H33" i="1"/>
  <c r="D29" i="2" s="1"/>
  <c r="H34" i="1"/>
  <c r="D34" i="2" s="1"/>
  <c r="H31" i="1"/>
  <c r="D19" i="2" s="1"/>
  <c r="H26" i="1"/>
  <c r="E27" i="2" s="1"/>
  <c r="H25" i="1"/>
  <c r="D22" i="2" s="1"/>
  <c r="H24" i="1"/>
  <c r="E17" i="2" s="1"/>
  <c r="H23" i="1"/>
  <c r="D12" i="2" s="1"/>
  <c r="H22" i="1"/>
  <c r="D24" i="2" s="1"/>
  <c r="H20" i="1"/>
  <c r="D9" i="2" s="1"/>
  <c r="H17" i="1"/>
  <c r="D23" i="2" s="1"/>
  <c r="H16" i="1"/>
  <c r="D18" i="2" s="1"/>
  <c r="H14" i="1"/>
  <c r="D8" i="2" s="1"/>
  <c r="H10" i="1"/>
  <c r="D7" i="2" s="1"/>
  <c r="B124" i="3" l="1"/>
  <c r="H22" i="2"/>
  <c r="H32" i="2"/>
  <c r="H29" i="2"/>
  <c r="H23" i="2"/>
  <c r="H33" i="2"/>
  <c r="H34" i="2"/>
  <c r="H24" i="2"/>
  <c r="H27" i="2"/>
  <c r="H19" i="2"/>
  <c r="H13" i="2"/>
  <c r="H18" i="2"/>
  <c r="H12" i="2"/>
  <c r="H28" i="2"/>
  <c r="H17" i="2"/>
  <c r="H14" i="2"/>
  <c r="H9" i="2"/>
  <c r="H7" i="2"/>
  <c r="H8" i="2"/>
  <c r="H30" i="2" l="1"/>
  <c r="H15" i="2"/>
  <c r="H20" i="2"/>
  <c r="H35" i="2"/>
  <c r="H25" i="2"/>
  <c r="H36" i="2"/>
  <c r="I33" i="2" s="1"/>
  <c r="H10" i="2"/>
</calcChain>
</file>

<file path=xl/sharedStrings.xml><?xml version="1.0" encoding="utf-8"?>
<sst xmlns="http://schemas.openxmlformats.org/spreadsheetml/2006/main" count="308" uniqueCount="281">
  <si>
    <t>Отмечайте Ваш ответ знаком «+» в соответствующей колонке.</t>
  </si>
  <si>
    <t>Заранее благодарим за сотрудничество!</t>
  </si>
  <si>
    <t>№</t>
  </si>
  <si>
    <t>Утверждения</t>
  </si>
  <si>
    <t>Оценки</t>
  </si>
  <si>
    <t>Итоговый балл</t>
  </si>
  <si>
    <t>Я безразличен(-на) к критике в свой адрес</t>
  </si>
  <si>
    <t>Я поощряю даже самые маленькие успехи обучающихся</t>
  </si>
  <si>
    <t>Я хорошо знаю основные нормативные документы, отражающие требования к содержанию и результатам обучения по своему предмету</t>
  </si>
  <si>
    <t>Я умею устанавливать отношения сотрудничества с обучающимися</t>
  </si>
  <si>
    <t>Окружающие не прислушиваются к моим предложениям</t>
  </si>
  <si>
    <t>Считаю важным различать цель и тему урока</t>
  </si>
  <si>
    <t>Новаторство – кредо каждого хорошего учителя</t>
  </si>
  <si>
    <t>На моих уроках обучающиеся делают все по алгоритму, они не рассуждают самостоятельно</t>
  </si>
  <si>
    <t>Мой общий кругозор достаточно ограничен</t>
  </si>
  <si>
    <t>Я не применяю на уроках новые информационно-коммуникативные технологии</t>
  </si>
  <si>
    <t>Я затрудняюсь в обосновании достоинств и ограничений выбранной мною образовательной программы</t>
  </si>
  <si>
    <t>Я умею разрешать конфликты оптимальным способом</t>
  </si>
  <si>
    <t>Для меня характерно «держать себя в руках»</t>
  </si>
  <si>
    <t>У меня есть большой опыт участия в работе групп по разработке программ, дидактических и методических материалов</t>
  </si>
  <si>
    <t>Я уделяю много внимания формированию навыков учебной деятельности у обучающихся</t>
  </si>
  <si>
    <t>Я отдаю предпочтение обучающимся, которые тщательно и точно выполняют ребования учителя</t>
  </si>
  <si>
    <t>При принятии решения в проблемной ситуации отдаленные последствия не важны</t>
  </si>
  <si>
    <t>Я обращаю внимание на плохое настроение своих коллег</t>
  </si>
  <si>
    <t>Я так организую урок, чтобы обучающиеся рассуждали, дискутировали, выполняли нестандартные задания</t>
  </si>
  <si>
    <t>Я не трачу время на то, чтобы обучающиеся формулировали цель их деятельности на уроке</t>
  </si>
  <si>
    <t>Лишь некоторые обучающиеся с большой заинтересованностью работают на моих уроках</t>
  </si>
  <si>
    <t>33 При подготовке к урокам, помимо основного материала, я использую дополнительные материалы по предмету</t>
  </si>
  <si>
    <t>Моя осведомленность об актуальных событиях социальной жизни достаточно ограничена</t>
  </si>
  <si>
    <t>Я постоянно предлагаю обучающимся самостоятельно осуществлять контроль за достигнутыми результатами</t>
  </si>
  <si>
    <t>Я всегда готовлю разные варианты проведения уроков для обучающихся разного уровня одной параллели</t>
  </si>
  <si>
    <t>Моя рабочая программа недостаточно обоснована</t>
  </si>
  <si>
    <t>На моем рабочем месте всегда порядок</t>
  </si>
  <si>
    <t xml:space="preserve"> На моих уроках обучающиеся не могут ответить на вопрос "Что должно быть достигнуто в результате занятия?"</t>
  </si>
  <si>
    <t>Мотивация обучающихся – это ответственность учителя</t>
  </si>
  <si>
    <t>Мне нужна дополнительная подготовка, чтобы преподавать свой предмет студентам вуза</t>
  </si>
  <si>
    <t>Я легко поддерживаю разговоры на отвлеченные или связанные с другими предметами темы</t>
  </si>
  <si>
    <t>На моих уроках часто используются приемы взаимооценки и самооценки обучающихся</t>
  </si>
  <si>
    <t>Мои обучающиеся смело берутся за трудные задачи</t>
  </si>
  <si>
    <t>Негативное отношение к учебе – это следствие ошибок в педагогической деятельности</t>
  </si>
  <si>
    <t>Нет "каверзных" вопросов от обучающихся, а есть незнание учителя</t>
  </si>
  <si>
    <t>Бывает, что я ставлю обучающемуся высокую оценку не за правильный, а за творческий ответ</t>
  </si>
  <si>
    <r>
      <t>Обратные параметры оценки:</t>
    </r>
    <r>
      <rPr>
        <sz val="10"/>
        <color theme="1"/>
        <rFont val="Times New Roman"/>
        <family val="1"/>
        <charset val="204"/>
      </rPr>
      <t xml:space="preserve">  1,5,7,8,10,11, 13, 14,15, 16, 17, 22,23,24, 25, 27, 29, 31,32,34,35, 36,41, 42,44, 46, 49,51,52, 54,55, 56, 61,66, 67,68,72 (выделены в нумерации).</t>
    </r>
  </si>
  <si>
    <r>
      <t xml:space="preserve">Прямые параметры оценки </t>
    </r>
    <r>
      <rPr>
        <sz val="10"/>
        <color theme="1"/>
        <rFont val="Times New Roman"/>
        <family val="1"/>
        <charset val="204"/>
      </rPr>
      <t>- все остальные.</t>
    </r>
  </si>
  <si>
    <t xml:space="preserve">        Выставленные оценки необходимо перевести в баллы.</t>
  </si>
  <si>
    <t xml:space="preserve">        Для прямых параметров  - оценка соответствует количеству баллов.</t>
  </si>
  <si>
    <t xml:space="preserve">        Обратные параметры предполагают перевод оценок в баллы согласно следующей шкале:</t>
  </si>
  <si>
    <t xml:space="preserve">        Оценке 1   присваивается 5 баллов     </t>
  </si>
  <si>
    <t xml:space="preserve">        Оценке 2   присваивается 4 балла</t>
  </si>
  <si>
    <t xml:space="preserve">        Оценке 3   присваивается 3 балла     </t>
  </si>
  <si>
    <t xml:space="preserve">        Оценке 4   присваивается 2 балл</t>
  </si>
  <si>
    <t xml:space="preserve">        Оценке 5   присваивается 1 балл</t>
  </si>
  <si>
    <t>Мое знание внутрипредметных и межпредметных связей требует серьезного улучшения</t>
  </si>
  <si>
    <t>На моих уроках отсутствуют условия для формирования устойчивой позитивной мотивации обучающихся</t>
  </si>
  <si>
    <t>Все мои обучающиеся принимают участие в постановке целей и задач урока</t>
  </si>
  <si>
    <t>Я не считаю нужным анализировать уровень усвоения предлагаемого материала и развития обучающихся</t>
  </si>
  <si>
    <t>У меня достаточно поверхностное представление о возрастных особенностях обучающихся</t>
  </si>
  <si>
    <t>Я не считаю необходимым демонстрировать успехи обучающихся их родителям (другим взрослым)</t>
  </si>
  <si>
    <t>При постановке целей урока должны доминировать  нормативные требования, а не индивидуальные особенности обучающихся</t>
  </si>
  <si>
    <t>У меня легко получается решать несколько задач одновременно</t>
  </si>
  <si>
    <t>Моя рабочая программа не предполагает решение  воспитательных задач</t>
  </si>
  <si>
    <t>У меня нет дидактических и методических материалов,  разработанных самостоятельно</t>
  </si>
  <si>
    <t>Мне приходится часто слышать, что обучающиеся не поняли изложенный мною материал</t>
  </si>
  <si>
    <t>Все мои обучающиеся хорошо осознают причины своих успехов и неудач</t>
  </si>
  <si>
    <t>Побуждаю обучающихся самостоятельно ставить и решать задачи с высокой степенью свободы и ответственности (например, подготовить задание со слабым обучающимся; придумать задания для самостоятельной работы и т. п.)</t>
  </si>
  <si>
    <t>Я использую в педагогических целях даже «внештатные» ситуации, казалось бы, не имеющие отношения к изучаемому предмету</t>
  </si>
  <si>
    <t>Я умею сохранять спокойствие в самых непредвиденных ситуациях</t>
  </si>
  <si>
    <t>Обучающимся не обязательно знать критерии оценивания их работы</t>
  </si>
  <si>
    <t>Мне очень трудно управлять ходом беседы или переговоров</t>
  </si>
  <si>
    <t>Я не умею дозировать задачи так, чтобы обучающиеся почувствовали свой успех</t>
  </si>
  <si>
    <t>У меня есть значительный опыт совместной работы по подготовке и реализации различных мероприятий, проектов, программ и др.</t>
  </si>
  <si>
    <t>Считаю, что можно успешно изложить новый материал без учета ранее освоенных знаний и умений</t>
  </si>
  <si>
    <t>Никто из обучающихся на моих уроках не принимает участие в постановке целей и задач</t>
  </si>
  <si>
    <t>Я преподаю такой предмет, который не может заинтересовать обучающихся</t>
  </si>
  <si>
    <t>Мнение и реакция других участников образовательного процесса неважны при принятии педагогических решений</t>
  </si>
  <si>
    <t>Мне всегда интересно, какие чувства вызывают у других людей мои слова и поступки</t>
  </si>
  <si>
    <t>Обычно я озвучиваю цель урока несколько раз в течение занятия</t>
  </si>
  <si>
    <t xml:space="preserve">Я владею ограниченным набором современных методов преподавания </t>
  </si>
  <si>
    <t>Я создаю рабочую атмосферу и поддерживаю дисциплину  на уроке недирективными методами</t>
  </si>
  <si>
    <t>В плане урока я всегда пошагово прописываю этапы достижения цели</t>
  </si>
  <si>
    <t>Мои методические и дидактические разработки никогда не cтановились победителями конкурсов</t>
  </si>
  <si>
    <t>Гуманизм учителя не является важным критерием оценки его работы</t>
  </si>
  <si>
    <t>Я часто затрудняюсь сделать цели урока личностно значимыми для обучающихся</t>
  </si>
  <si>
    <t>Я хорошо ориентируюсь в социальной ситуации класса, знаю и учитываю взаимоотношения обучающихся в педагогических целях</t>
  </si>
  <si>
    <t>Я легко меняю принятое решение под влиянием новой информации</t>
  </si>
  <si>
    <t>Формирование навыков самооценки у обучающихся не относится к задачам учителя</t>
  </si>
  <si>
    <t>Самооценка педагогической деятельности</t>
  </si>
  <si>
    <t>Критерии и показатели для самооценки</t>
  </si>
  <si>
    <t>Баллы</t>
  </si>
  <si>
    <t>Средний балл</t>
  </si>
  <si>
    <t>Компетентность в области личностных качеств</t>
  </si>
  <si>
    <t>Эмпатийность и социорефлексия</t>
  </si>
  <si>
    <t>1,26,42,58</t>
  </si>
  <si>
    <t>Самоорганизованность</t>
  </si>
  <si>
    <t>5,19,30,48</t>
  </si>
  <si>
    <t>Общая культура</t>
  </si>
  <si>
    <t>11,36,53,67</t>
  </si>
  <si>
    <t>14,27,43,59</t>
  </si>
  <si>
    <t>6,31,49,63</t>
  </si>
  <si>
    <t>12,37,54,68</t>
  </si>
  <si>
    <t>Умение создавать ситуации, обеспечивающие успех в учебной деятельности</t>
  </si>
  <si>
    <t>2,15,44,60</t>
  </si>
  <si>
    <t>Умение создавать условия обеспечения позитивной мотивации обучающихся</t>
  </si>
  <si>
    <t>7,32,50,64</t>
  </si>
  <si>
    <t>Умение создавать условия для самомотивирования обучающихся</t>
  </si>
  <si>
    <t>22,38,55,69</t>
  </si>
  <si>
    <t>Компетентность в методах преподавания</t>
  </si>
  <si>
    <t>16,28,45,61</t>
  </si>
  <si>
    <t>Компетентность в предмете преподавания</t>
  </si>
  <si>
    <t>8,33,51,65</t>
  </si>
  <si>
    <t>Компетентность в субъективных условиях деятельности</t>
  </si>
  <si>
    <t>13,23,39,70</t>
  </si>
  <si>
    <t>Умение выбрать и реализовать образовательную программу</t>
  </si>
  <si>
    <t>3,17,29,46</t>
  </si>
  <si>
    <t>Умение разработать собственные программные, методические и дидактические</t>
  </si>
  <si>
    <t>9,20,34,66</t>
  </si>
  <si>
    <t>Умение принимать решения в педагогических ситуациях</t>
  </si>
  <si>
    <t>24,40,56,71</t>
  </si>
  <si>
    <t>Компетентность в области организации учебной деятельности</t>
  </si>
  <si>
    <t>Умение устанавливать субъект-субъектные отношения</t>
  </si>
  <si>
    <t>4,18,47,62</t>
  </si>
  <si>
    <t>Умение организовать учебную деятельность обучающихся</t>
  </si>
  <si>
    <t>10,21,35,52</t>
  </si>
  <si>
    <t>Умение реализовать педагогическое оценивание</t>
  </si>
  <si>
    <t>25,41,57,72</t>
  </si>
  <si>
    <t>ИТОГОВЫЙ БАЛЛ</t>
  </si>
  <si>
    <r>
      <t xml:space="preserve">Нормативная таблица для определения соответствия требованиям </t>
    </r>
    <r>
      <rPr>
        <b/>
        <i/>
        <sz val="11"/>
        <color theme="1"/>
        <rFont val="Times New Roman"/>
        <family val="1"/>
        <charset val="204"/>
      </rPr>
      <t>первой</t>
    </r>
    <r>
      <rPr>
        <b/>
        <sz val="11"/>
        <color theme="1"/>
        <rFont val="Times New Roman"/>
        <family val="1"/>
        <charset val="204"/>
      </rPr>
      <t xml:space="preserve"> или </t>
    </r>
    <r>
      <rPr>
        <b/>
        <i/>
        <sz val="11"/>
        <color theme="1"/>
        <rFont val="Times New Roman"/>
        <family val="1"/>
        <charset val="204"/>
      </rPr>
      <t>высшей</t>
    </r>
    <r>
      <rPr>
        <b/>
        <sz val="11"/>
        <color theme="1"/>
        <rFont val="Times New Roman"/>
        <family val="1"/>
        <charset val="204"/>
      </rPr>
      <t xml:space="preserve"> квалификационной категории</t>
    </r>
  </si>
  <si>
    <t>Уровень квалификации</t>
  </si>
  <si>
    <t>Значение показателя уровня квалификации</t>
  </si>
  <si>
    <t>Первая квалификационная категория</t>
  </si>
  <si>
    <t>От 3,3 до 4,29</t>
  </si>
  <si>
    <t>Высшая квалификационная категория</t>
  </si>
  <si>
    <t xml:space="preserve">От 4,3 баллов и выше </t>
  </si>
  <si>
    <t>Порядковые №№ параметров самооценки</t>
  </si>
  <si>
    <t>Компетентность в области постановки  целей и задач педагогической деятельности</t>
  </si>
  <si>
    <t>Умение ставить цели и задачи в соответствии с возрастными и индивидуальными особенностями  обучающихся</t>
  </si>
  <si>
    <t>Умение перевести тему урока в педагогическую задачу</t>
  </si>
  <si>
    <t>Умение вовлечь обучающихся в процесс формулирования целей и задач</t>
  </si>
  <si>
    <t>Компетентность в области мотивации учебной деятельности</t>
  </si>
  <si>
    <t>Компетентность в области  обеспечения информационной основы деятельности</t>
  </si>
  <si>
    <t>Компетентность в области разработки программы деятельности и принятия педагогических решений</t>
  </si>
  <si>
    <t xml:space="preserve"> Расчет среднего значения для каждого показателя</t>
  </si>
  <si>
    <t xml:space="preserve"> компетентности и итоговый балл</t>
  </si>
  <si>
    <t>Используемый мною набор дидактических и методических  материалов для различных категорий обучающихся достаточно ограничен</t>
  </si>
  <si>
    <t>Считаю, что учитель не обязан комментировать обучающимся выставляемые им оценки</t>
  </si>
  <si>
    <r>
      <rPr>
        <b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– </t>
    </r>
    <r>
      <rPr>
        <sz val="12"/>
        <color theme="1"/>
        <rFont val="Times New Roman"/>
        <family val="1"/>
        <charset val="204"/>
      </rPr>
      <t>Вы абсолютно согласны с утверждением</t>
    </r>
  </si>
  <si>
    <r>
      <rPr>
        <b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– Вы скорее согласны с утверждением</t>
    </r>
  </si>
  <si>
    <r>
      <rPr>
        <b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– Вы выбираете нечто среднее, ваше мнение зависит от ситуации, обстоятельств, дополнительных факторов</t>
    </r>
  </si>
  <si>
    <r>
      <rPr>
        <b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– Вы скорее не согласны с утверждением</t>
    </r>
  </si>
  <si>
    <r>
      <rPr>
        <b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– Вы абсолютно не согласны с утверждением</t>
    </r>
  </si>
  <si>
    <t>Уровень квалификации:</t>
  </si>
  <si>
    <t>Соответствие занимаемой должности</t>
  </si>
  <si>
    <t>От 2,5 до 3,29</t>
  </si>
  <si>
    <t>1. Компетентность в области личностных качеств</t>
  </si>
  <si>
    <t xml:space="preserve">1.1. Эмпатийность и социорефлексия </t>
  </si>
  <si>
    <t xml:space="preserve">1. Все  обучающиеся  безбоязненно  обращаются  к  учителю  за  помощью, 
столкнувшись с трудностями в решении того или иного вопроса </t>
  </si>
  <si>
    <t xml:space="preserve">2. Умеет смотреть на ситуацию с точки зрения других и достигать 
взаимопонимания  </t>
  </si>
  <si>
    <t xml:space="preserve">3. Умеет поддержать обучающихся и коллег по работе  </t>
  </si>
  <si>
    <t xml:space="preserve">4. Умеет находить сильные стороны и перспективы развития для каждого          
обучающегося </t>
  </si>
  <si>
    <t>5. Умеет анализировать причины поступков и поведения обучающихся</t>
  </si>
  <si>
    <t xml:space="preserve">1.2. Самоорганизованность </t>
  </si>
  <si>
    <t xml:space="preserve">6. Умеет  организовать  свою  деятельность  и  деятельность  обучающихся  для 
достижения намеченных целей урока </t>
  </si>
  <si>
    <t xml:space="preserve">7. Рабочее пространство учителя хорошо организовано </t>
  </si>
  <si>
    <t xml:space="preserve">8. Конструктивно реагирует на  ошибки  и трудности, возникающие в процессе 
реализации педагогической деятельности </t>
  </si>
  <si>
    <t xml:space="preserve">9. Своевременно вносит коррективы в намеченный план урока в зависимости от       
сложившейся ситуации </t>
  </si>
  <si>
    <t xml:space="preserve">10. Сохраняет самообладание даже в ситуациях с высокой эмоциональной 
нагрузкой   </t>
  </si>
  <si>
    <t xml:space="preserve">1.3. Общая культура </t>
  </si>
  <si>
    <t xml:space="preserve">11.Обладает широким кругозором, легко поддерживает разговоры на различные 
темы </t>
  </si>
  <si>
    <t xml:space="preserve">12. Поведение и внешний вид учителя соответствуют этическим нормам </t>
  </si>
  <si>
    <t xml:space="preserve">13. Осведомлен об основных событиях и изменениях современной социальной 
жизни </t>
  </si>
  <si>
    <t xml:space="preserve">14. Обладает педагогическим тактом, деликатен в общении </t>
  </si>
  <si>
    <t xml:space="preserve">15. Высказывания учителя построены грамотно и доступно для понимания, его 
отличает высокая культура речи </t>
  </si>
  <si>
    <t xml:space="preserve">2. Компетентность в области постановки целей и задач педагогической 
деятельности </t>
  </si>
  <si>
    <t xml:space="preserve">2.1. Умение ставить цели и задачи в соответствии с возрастными и 
индивидуальными особенностями обучающихся </t>
  </si>
  <si>
    <t xml:space="preserve">16. Умеет обоснованно ставить цели обучения по предмету </t>
  </si>
  <si>
    <t xml:space="preserve">17. Умеет ставить цели урока в соответствии с возрастными особенностями 
обучающихся </t>
  </si>
  <si>
    <t xml:space="preserve">18. Корректирует цели и задачи деятельности на уроке в зависимости от          
готовности обучающихся к освоению материала урока </t>
  </si>
  <si>
    <t xml:space="preserve">19. Умеет ставить цели урока в соответствии с индивидуальными  особенностями 
обучающихся       </t>
  </si>
  <si>
    <t xml:space="preserve">20. Знает и учитывает уровень обученности и развития обучающихся при          
постановке целей и задач урока </t>
  </si>
  <si>
    <t xml:space="preserve">2.2.Умение перевести тему урока в педагогическую задачу </t>
  </si>
  <si>
    <t xml:space="preserve">21. Умеет формулировать цели и задачи на основе темы урока </t>
  </si>
  <si>
    <t xml:space="preserve">22. Умеет конкретизировать цель урока до комплекса взаимосвязанных задач </t>
  </si>
  <si>
    <t xml:space="preserve">23. Умеет сформулировать критерии достижения целей урока  </t>
  </si>
  <si>
    <t xml:space="preserve">24. Умеет добиться понимания обучающимися целей и задач урока </t>
  </si>
  <si>
    <t xml:space="preserve">25. Умеет соотнести результаты обучения  с поставленными целями </t>
  </si>
  <si>
    <t xml:space="preserve">2.3. Умение вовлечь обучающихся в процесс формулирования целей и задач </t>
  </si>
  <si>
    <t xml:space="preserve">26. Умеет вовлечь обучающихся в процесс постановки целей и задач урока </t>
  </si>
  <si>
    <t xml:space="preserve">27. Предлагает обучающимся назвать результаты деятельности на уроке и          
способы их достижения </t>
  </si>
  <si>
    <t>28. Предлагает обучающимся самостоятельно сформулировать цель урока в          
соответствии с изучаемой темой</t>
  </si>
  <si>
    <t xml:space="preserve">29. Спрашивает, как обучающиеся поняли цели и задачи урока </t>
  </si>
  <si>
    <t xml:space="preserve">30. Обучающиеся принимают участие в формулировании целей и задач урока </t>
  </si>
  <si>
    <t xml:space="preserve">3. Компетентность в области мотивации учебной деятельности </t>
  </si>
  <si>
    <r>
      <t>3.1. Умение создавать ситуации, обеспечивающие успех в учебной деятельности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</si>
  <si>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31. Умеет вызвать интерес у обучающихся к своему предмету </t>
  </si>
  <si>
    <t xml:space="preserve">32. Отмечает даже самый маленький успех обучающихся </t>
  </si>
  <si>
    <t xml:space="preserve">33. Демонстрирует успехи обучающихся родителям </t>
  </si>
  <si>
    <t xml:space="preserve">34. Демонстрирует успехи обучающихся одноклассникам </t>
  </si>
  <si>
    <t xml:space="preserve">35. Умеет дифференцировать задания так, чтобы ученики почувствовали свой          
успех </t>
  </si>
  <si>
    <r>
      <t>3.2. Умение создавать условия обеспечения позитивной мотивации обучающихся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</si>
  <si>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36. Выстраивает  деятельность  на  уроке  с  учетом  уровня  развития  учебной          
мотивации</t>
  </si>
  <si>
    <t xml:space="preserve">37. Владеет большим спектром материалов и заданий, способных вызвать интерес 
обучающихся к различным темам  преподаваемого предмета </t>
  </si>
  <si>
    <t xml:space="preserve">38. Использует знания об интересах и потребностях обучающихся в 
педагогической деятельности </t>
  </si>
  <si>
    <t xml:space="preserve">39. Умеет создать доброжелательную атмосферу на уроке </t>
  </si>
  <si>
    <t xml:space="preserve">40. Обучающиеся удовлетворены образовательной деятельностью, выстраиваемой          
учителем: содержание, методы, результаты и др. </t>
  </si>
  <si>
    <t xml:space="preserve">3.3. Умение создавать условия для самомотивирования обучающихся </t>
  </si>
  <si>
    <t xml:space="preserve">41. Умеет активизировать творческие возможности обучающихся </t>
  </si>
  <si>
    <t xml:space="preserve">42. Демонстрирует практическое применение изучаемого материала </t>
  </si>
  <si>
    <t xml:space="preserve">43. Поощряет любознательность обучающихся, выход за рамки требований          
программы при подготовке школьных заданий </t>
  </si>
  <si>
    <t xml:space="preserve">44. Дает возможность обучающимся самостоятельно ставить и решать задачи с          
высокой степенью свободы и ответственности </t>
  </si>
  <si>
    <t xml:space="preserve">45. Создает  условия  для  вовлечения  обучающихся  в  дополнительные  формы          
познания по предмету: олимпиады, конкурсы, проекты и т.д. </t>
  </si>
  <si>
    <t xml:space="preserve">4. Компетентность в области обеспечения информационной основы 
деятельности </t>
  </si>
  <si>
    <t>4.1. Компетентность в методах преподавания</t>
  </si>
  <si>
    <t xml:space="preserve">46. Своевременно вносит коррективы в методы преподавания в зависимости от          
сложившейся ситуации </t>
  </si>
  <si>
    <t xml:space="preserve">47. Применяемые методы соответствуют целям и задачам обучения, содержанию 
изучаемой темы </t>
  </si>
  <si>
    <t xml:space="preserve">48. Применяемые  методы  соответствуют  имеющимся  условиям  и  времени,          
отведенному на изучение темы </t>
  </si>
  <si>
    <t xml:space="preserve">49. Владеет современными методами преподавания </t>
  </si>
  <si>
    <t>50. Обоснованно  использует  на  уроках  современные  информационно-         
коммуникативные технологии</t>
  </si>
  <si>
    <t xml:space="preserve">4.2. Компетентность в предмете преподавания </t>
  </si>
  <si>
    <t xml:space="preserve">51. Хорошо знает преподаваемый предмет </t>
  </si>
  <si>
    <t xml:space="preserve">52. Рабочая программа по предмету построена с учетом межпредметных связей </t>
  </si>
  <si>
    <t xml:space="preserve">53. При подготовке к урокам  использует дополнительные материалы по предмету          
(книги  для  самообразования,  медиа-пособия,  современные  цифровые 
образовательные ресурсы и др.) </t>
  </si>
  <si>
    <t xml:space="preserve">54. В процессе формирования новых знаний опирается на знания обучающихся,          
полученные ими ранее при изучении других предметов </t>
  </si>
  <si>
    <t xml:space="preserve">55. Добивается высоких результатов по преподаваемому предмету  </t>
  </si>
  <si>
    <t xml:space="preserve">4.3. Компетентность в субъективных условиях деятельности </t>
  </si>
  <si>
    <t xml:space="preserve">56. Ориентируется  в  социальной  ситуации  класса,  знает  и  учитывает          
взаимоотношения обучающихся </t>
  </si>
  <si>
    <t xml:space="preserve">57. Хорошо знает  Конвенцию о правах ребенка и действует в соответствии с этим          
документом </t>
  </si>
  <si>
    <t xml:space="preserve">58. Систематически  анализирует  уровень  усвоения  учебного  материала    и          
развития обучающихся на основе устных и письменных ответов, достигнутых  
результатов  и др.  диагностических показателей </t>
  </si>
  <si>
    <t xml:space="preserve">59. Имеет «банк» различных учебных заданий, ориентированных на обучающихся          
с различными индивидуальными особенностями </t>
  </si>
  <si>
    <t xml:space="preserve">60. Подготовленные  учителем  характеристики  обучающихся  отличаются
хорошим знанием индивидуальных особенностей, обоснованностью суждений </t>
  </si>
  <si>
    <t xml:space="preserve">5. Компетентность в области разработки программы деятельности и 
принятия педагогических решений </t>
  </si>
  <si>
    <r>
      <t>5.1. Умение выбрать и реализовать образовательную программу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</si>
  <si>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61. Знает  основные  нормативные  документы,  отражающие  требования  к 
содержанию и результатам учебной деятельности по предмету, учебники и 
УМК  по  преподаваемому  предмету,  допущенные  или  рекомендованные 
Минобрнауки РФ </t>
  </si>
  <si>
    <t>62. Может  провести  сравнительный  анализ  учебных  программ,  УМК,          
методических  и  дидактических  материалов  по  преподаваемому  предмету, 
выявить их достоинства и недостатки</t>
  </si>
  <si>
    <t xml:space="preserve">63. Обоснованно  выбирает  учебники  и  учебно-методические  комплексы  по          
преподаваемому предмету </t>
  </si>
  <si>
    <t xml:space="preserve">64. Рабочая программа учителя предполагает решение воспитательных задач </t>
  </si>
  <si>
    <t xml:space="preserve">65. Рабочая  программа  учителя  составлена  с  учетом  нормативных  требований,          
темпа усвоения материала, преемственности и др. моментов, повышающих ее 
обоснованность </t>
  </si>
  <si>
    <t xml:space="preserve">5.2. Умение разработать собственные программные, методические и дидактические материалы </t>
  </si>
  <si>
    <t xml:space="preserve">66. Вносит  изменения  в  дидактические  и  методические  материалы  с  целью          
достижения высоких результатов  </t>
  </si>
  <si>
    <t xml:space="preserve">67. Самостоятельно  разработанные  учителем  программные,  методические  и
дидактические материалы по предмету отличает высокое качество </t>
  </si>
  <si>
    <t xml:space="preserve">68. Продуктивно  работает  в  составе  рабочих  групп,  разрабатывающих  и         
реализующих  образовательные  проекты,  программы,  методические  и 
дидактические материалы </t>
  </si>
  <si>
    <t xml:space="preserve">69. Выступает  перед  коллегами  с  информацией  о  новых  программных,          
методических  и  дидактических  материалах,  участвует  в  конкурсах 
профессионального мастерства </t>
  </si>
  <si>
    <t xml:space="preserve">70. Проводит  обоснование  эффективности  реализуемой  рабочей  программы, 
новых методических и дидактических материалов </t>
  </si>
  <si>
    <t xml:space="preserve">5.3. Умение принимать решения в педагогических ситуациях </t>
  </si>
  <si>
    <t xml:space="preserve">71. Поощряет высказывания и выслушивает мнения обучающихся, даже если они          
расходятся с его точкой зрения </t>
  </si>
  <si>
    <t xml:space="preserve">72. Коллеги  по  работе  используют  предложения  учителя  по  разрешению          
актуальных вопросов школьной жизни </t>
  </si>
  <si>
    <t xml:space="preserve">73. Умеет аргументировать предлагаемые им  решения  </t>
  </si>
  <si>
    <t>74. Умеет пересмотреть свое решение под влиянием ситуации или новых фактов</t>
  </si>
  <si>
    <t xml:space="preserve">75. Учитывает мнение родителей, коллег, обучающихся при принятии решений </t>
  </si>
  <si>
    <t xml:space="preserve">6. Компетентность в области организации учебной деятельности </t>
  </si>
  <si>
    <t xml:space="preserve">6.1. Умение устанавливать субъект-субъектные отношения </t>
  </si>
  <si>
    <t xml:space="preserve">76. Умеет  устанавливать  отношения  сотрудничества  с  обучающимися,  вести  с          
ними диалог </t>
  </si>
  <si>
    <t xml:space="preserve">77. Умеет разрешать конфликты оптимальным способом </t>
  </si>
  <si>
    <t xml:space="preserve">78. Умеет  насыщать  общение  с  обучающимися  положительными  эмоциями  и 
чувствами </t>
  </si>
  <si>
    <t xml:space="preserve">79. Умеет выстраивать отношения сотрудничества с коллегами, проявляет себя          
как  член  команды  при  разработке  и  реализации  различных  мероприятий, 
проектов, программ и др. </t>
  </si>
  <si>
    <t xml:space="preserve">80. Умеет создать рабочую атмосферу на уроке, поддержать дисциплину  </t>
  </si>
  <si>
    <r>
      <t>6.2. Умение организовать учебную деятельность обучающихся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</si>
  <si>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81. Использует методы, побуждающие обучающихся самостоятельно рассуждать</t>
  </si>
  <si>
    <t xml:space="preserve">82. Формирует у обучающихся навыки  учебной деятельности </t>
  </si>
  <si>
    <t xml:space="preserve">83. Излагает  материал  в  доступной  форме  в  соответствии  с  дидактическими          
принципами </t>
  </si>
  <si>
    <t xml:space="preserve">84. Умеет  организовать  обучающихся  для  достижения  запланированных         
результатов учебной деятельности  </t>
  </si>
  <si>
    <t xml:space="preserve">85. Умеет организовать обучающихся для поиска дополнительной информации,          
необходимой при решении учебной задачи (книги, компьютерные и медиа-
пособия, цифровые образовательные  ресурсы и др.) </t>
  </si>
  <si>
    <t xml:space="preserve">6.3. Умение реализовать педагогическое оценивание </t>
  </si>
  <si>
    <t xml:space="preserve">86. Учитывает  возрастные  и  индивидуальные  особенности  обучающихся  при         
оценивании </t>
  </si>
  <si>
    <t>87. Аргументирует  оценки,  показывает  обучающимся  их  достижения  и          
недоработки</t>
  </si>
  <si>
    <t>88. Применяет различные методы оценивания обучающихся</t>
  </si>
  <si>
    <t xml:space="preserve">89. Умеет  сочетать  методы  педагогического  оценивания,  взаимооценки  и          
самооценки обучающихся </t>
  </si>
  <si>
    <t xml:space="preserve">90. Способствует формированию навыков самооценки учебной деятельности. </t>
  </si>
  <si>
    <t xml:space="preserve">Значение показателя уровня квалификации (ПК) </t>
  </si>
  <si>
    <t xml:space="preserve">Таблица итоговых баллов </t>
  </si>
  <si>
    <t>ФИО_______________________________________________</t>
  </si>
  <si>
    <t xml:space="preserve">3.1. Умение создавать ситуации, обеспечивающие успех в учебной деятельности </t>
  </si>
  <si>
    <t xml:space="preserve">3.2. Умение создавать условия обеспечения позитивной мотивации обучающихся </t>
  </si>
  <si>
    <t xml:space="preserve">5.1. Умение выбрать и реализовать образовательную программу </t>
  </si>
  <si>
    <t xml:space="preserve">6.2. Умение организовать учебную деятельность обучающихся </t>
  </si>
  <si>
    <t xml:space="preserve">(ФИО  аттестуемого  учителя) </t>
  </si>
  <si>
    <t xml:space="preserve">(преподаваемый  предмет) </t>
  </si>
  <si>
    <t xml:space="preserve">(имеющаяся  квалификационная  категория  аттестуемого  учителя) </t>
  </si>
  <si>
    <t xml:space="preserve">(категория,  на  которую  претендует  аттестуемый  учитель) </t>
  </si>
  <si>
    <t xml:space="preserve">(ФИО  эксперта  и  его  должность) </t>
  </si>
  <si>
    <t>(ФИО  эксперта  и  его  должность)</t>
  </si>
  <si>
    <r>
      <t xml:space="preserve">Экспертный лист оценки уровня квалификации учителя </t>
    </r>
    <r>
      <rPr>
        <sz val="14"/>
        <rFont val="Arial Cyr"/>
        <charset val="204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</si>
</sst>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4" tint="-0.499984740745262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0"/>
      <name val="Arial Cyr"/>
      <charset val="204"/>
    </font>
    <font>
      <b/>
      <i/>
      <sz val="10"/>
      <color indexed="8"/>
      <name val="Arial Cyr"/>
      <charset val="204"/>
    </font>
    <font>
      <b/>
      <i/>
      <sz val="10"/>
      <name val="Arial Cyr"/>
      <charset val="204"/>
    </font>
    <font>
      <b/>
      <sz val="12"/>
      <name val="Arial Cyr"/>
      <charset val="204"/>
    </font>
    <font>
      <sz val="8"/>
      <color indexed="8"/>
      <name val="Arial Cyr"/>
      <charset val="204"/>
    </font>
    <font>
      <sz val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26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0" fontId="1" fillId="0" borderId="39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 wrapText="1"/>
    </xf>
    <xf numFmtId="0" fontId="14" fillId="0" borderId="0" xfId="1"/>
    <xf numFmtId="0" fontId="14" fillId="0" borderId="0" xfId="1" applyAlignment="1">
      <alignment horizontal="center"/>
    </xf>
    <xf numFmtId="0" fontId="17" fillId="0" borderId="0" xfId="1" applyFont="1" applyAlignment="1">
      <alignment horizontal="center"/>
    </xf>
    <xf numFmtId="0" fontId="17" fillId="0" borderId="7" xfId="1" applyFont="1" applyBorder="1"/>
    <xf numFmtId="0" fontId="18" fillId="0" borderId="7" xfId="1" applyFont="1" applyBorder="1"/>
    <xf numFmtId="0" fontId="14" fillId="0" borderId="7" xfId="1" applyBorder="1" applyAlignment="1">
      <alignment wrapText="1"/>
    </xf>
    <xf numFmtId="1" fontId="14" fillId="0" borderId="7" xfId="1" applyNumberFormat="1" applyBorder="1" applyAlignment="1" applyProtection="1">
      <alignment horizontal="center"/>
      <protection locked="0"/>
    </xf>
    <xf numFmtId="0" fontId="14" fillId="0" borderId="7" xfId="1" applyBorder="1"/>
    <xf numFmtId="0" fontId="19" fillId="0" borderId="7" xfId="1" applyFont="1" applyBorder="1"/>
    <xf numFmtId="0" fontId="17" fillId="0" borderId="7" xfId="1" applyFont="1" applyBorder="1" applyAlignment="1">
      <alignment wrapText="1"/>
    </xf>
    <xf numFmtId="0" fontId="19" fillId="0" borderId="7" xfId="1" applyFont="1" applyBorder="1" applyAlignment="1">
      <alignment wrapText="1"/>
    </xf>
    <xf numFmtId="0" fontId="20" fillId="0" borderId="7" xfId="1" applyFont="1" applyBorder="1"/>
    <xf numFmtId="0" fontId="14" fillId="0" borderId="0" xfId="1" applyBorder="1"/>
    <xf numFmtId="2" fontId="14" fillId="0" borderId="0" xfId="1" applyNumberFormat="1" applyBorder="1"/>
    <xf numFmtId="2" fontId="14" fillId="0" borderId="0" xfId="1" applyNumberFormat="1"/>
    <xf numFmtId="0" fontId="15" fillId="0" borderId="0" xfId="1" applyFont="1" applyAlignment="1">
      <alignment horizontal="center"/>
    </xf>
    <xf numFmtId="0" fontId="17" fillId="4" borderId="7" xfId="1" applyFont="1" applyFill="1" applyBorder="1"/>
    <xf numFmtId="2" fontId="14" fillId="4" borderId="7" xfId="1" applyNumberFormat="1" applyFill="1" applyBorder="1"/>
    <xf numFmtId="0" fontId="21" fillId="0" borderId="7" xfId="1" applyFont="1" applyFill="1" applyBorder="1"/>
    <xf numFmtId="2" fontId="19" fillId="5" borderId="7" xfId="1" applyNumberFormat="1" applyFont="1" applyFill="1" applyBorder="1" applyAlignment="1">
      <alignment horizontal="center"/>
    </xf>
    <xf numFmtId="0" fontId="22" fillId="0" borderId="7" xfId="1" applyFont="1" applyFill="1" applyBorder="1"/>
    <xf numFmtId="2" fontId="17" fillId="5" borderId="7" xfId="1" applyNumberFormat="1" applyFont="1" applyFill="1" applyBorder="1" applyAlignment="1">
      <alignment horizontal="center"/>
    </xf>
    <xf numFmtId="0" fontId="17" fillId="4" borderId="7" xfId="1" applyFont="1" applyFill="1" applyBorder="1" applyAlignment="1">
      <alignment wrapText="1"/>
    </xf>
    <xf numFmtId="0" fontId="22" fillId="0" borderId="7" xfId="1" applyFont="1" applyBorder="1" applyAlignment="1">
      <alignment wrapText="1"/>
    </xf>
    <xf numFmtId="0" fontId="22" fillId="0" borderId="7" xfId="1" applyFont="1" applyBorder="1"/>
    <xf numFmtId="0" fontId="14" fillId="0" borderId="0" xfId="1" applyFill="1"/>
    <xf numFmtId="2" fontId="14" fillId="6" borderId="7" xfId="1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9" fillId="5" borderId="7" xfId="1" applyNumberFormat="1" applyFont="1" applyFill="1" applyBorder="1" applyAlignment="1">
      <alignment horizontal="center"/>
    </xf>
    <xf numFmtId="2" fontId="20" fillId="6" borderId="7" xfId="1" applyNumberFormat="1" applyFont="1" applyFill="1" applyBorder="1" applyAlignment="1">
      <alignment horizontal="center"/>
    </xf>
    <xf numFmtId="2" fontId="17" fillId="4" borderId="7" xfId="1" applyNumberFormat="1" applyFont="1" applyFill="1" applyBorder="1" applyAlignment="1">
      <alignment horizontal="center"/>
    </xf>
    <xf numFmtId="0" fontId="14" fillId="0" borderId="0" xfId="1" applyAlignment="1">
      <alignment horizontal="center"/>
    </xf>
    <xf numFmtId="2" fontId="17" fillId="5" borderId="7" xfId="1" applyNumberFormat="1" applyFont="1" applyFill="1" applyBorder="1" applyAlignment="1">
      <alignment horizontal="center"/>
    </xf>
    <xf numFmtId="0" fontId="15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15" fillId="0" borderId="0" xfId="1" applyFont="1" applyAlignment="1">
      <alignment horizontal="center"/>
    </xf>
    <xf numFmtId="0" fontId="14" fillId="0" borderId="33" xfId="1" applyBorder="1" applyAlignment="1"/>
    <xf numFmtId="0" fontId="14" fillId="0" borderId="43" xfId="1" applyBorder="1" applyAlignment="1"/>
    <xf numFmtId="0" fontId="22" fillId="0" borderId="0" xfId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Критерии и показатели  самооценки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('Итог самооценки'!$B$7:$B$9,'Итог самооценки'!$B$12:$B$14,'Итог самооценки'!$B$17:$B$19,'Итог самооценки'!$B$27:$B$29,'Итог самооценки'!$B$32:$B$34)</c:f>
              <c:strCache>
                <c:ptCount val="15"/>
                <c:pt idx="0">
                  <c:v>Эмпатийность и социорефлексия</c:v>
                </c:pt>
                <c:pt idx="1">
                  <c:v>Самоорганизованность</c:v>
                </c:pt>
                <c:pt idx="2">
                  <c:v>Общая культура</c:v>
                </c:pt>
                <c:pt idx="3">
                  <c:v>Умение ставить цели и задачи в соответствии с возрастными и индивидуальными особенностями  обучающихся</c:v>
                </c:pt>
                <c:pt idx="4">
                  <c:v>Умение перевести тему урока в педагогическую задачу</c:v>
                </c:pt>
                <c:pt idx="5">
                  <c:v>Умение вовлечь обучающихся в процесс формулирования целей и задач</c:v>
                </c:pt>
                <c:pt idx="6">
                  <c:v>Умение создавать ситуации, обеспечивающие успех в учебной деятельности</c:v>
                </c:pt>
                <c:pt idx="7">
                  <c:v>Умение создавать условия обеспечения позитивной мотивации обучающихся</c:v>
                </c:pt>
                <c:pt idx="8">
                  <c:v>Умение создавать условия для самомотивирования обучающихся</c:v>
                </c:pt>
                <c:pt idx="9">
                  <c:v>Умение выбрать и реализовать образовательную программу</c:v>
                </c:pt>
                <c:pt idx="10">
                  <c:v>Умение разработать собственные программные, методические и дидактические</c:v>
                </c:pt>
                <c:pt idx="11">
                  <c:v>Умение принимать решения в педагогических ситуациях</c:v>
                </c:pt>
                <c:pt idx="12">
                  <c:v>Умение устанавливать субъект-субъектные отношения</c:v>
                </c:pt>
                <c:pt idx="13">
                  <c:v>Умение организовать учебную деятельность обучающихся</c:v>
                </c:pt>
                <c:pt idx="14">
                  <c:v>Умение реализовать педагогическое оценивание</c:v>
                </c:pt>
              </c:strCache>
            </c:strRef>
          </c:cat>
          <c:val>
            <c:numRef>
              <c:f>('Итог самооценки'!$H$7:$H$9,'Итог самооценки'!$H$12:$H$14,'Итог самооценки'!$H$17:$H$19,'Итог самооценки'!$H$27:$H$29,'Итог самооценки'!$H$32:$H$34)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0080"/>
        <c:axId val="358171256"/>
      </c:lineChart>
      <c:catAx>
        <c:axId val="35817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171256"/>
        <c:crosses val="autoZero"/>
        <c:auto val="1"/>
        <c:lblAlgn val="ctr"/>
        <c:lblOffset val="100"/>
        <c:noMultiLvlLbl val="0"/>
      </c:catAx>
      <c:valAx>
        <c:axId val="358171256"/>
        <c:scaling>
          <c:orientation val="minMax"/>
          <c:max val="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5817008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Критерии и показатели эксперта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('Итог самооценки'!$B$7:$B$9,'Итог самооценки'!$B$12:$B$14,'Итог самооценки'!$B$17:$B$19,'Итог самооценки'!$B$22:$B$24,'Итог самооценки'!$B$27:$B$29,'Итог самооценки'!$B$32:$B$34)</c:f>
              <c:strCache>
                <c:ptCount val="18"/>
                <c:pt idx="0">
                  <c:v>Эмпатийность и социорефлексия</c:v>
                </c:pt>
                <c:pt idx="1">
                  <c:v>Самоорганизованность</c:v>
                </c:pt>
                <c:pt idx="2">
                  <c:v>Общая культура</c:v>
                </c:pt>
                <c:pt idx="3">
                  <c:v>Умение ставить цели и задачи в соответствии с возрастными и индивидуальными особенностями  обучающихся</c:v>
                </c:pt>
                <c:pt idx="4">
                  <c:v>Умение перевести тему урока в педагогическую задачу</c:v>
                </c:pt>
                <c:pt idx="5">
                  <c:v>Умение вовлечь обучающихся в процесс формулирования целей и задач</c:v>
                </c:pt>
                <c:pt idx="6">
                  <c:v>Умение создавать ситуации, обеспечивающие успех в учебной деятельности</c:v>
                </c:pt>
                <c:pt idx="7">
                  <c:v>Умение создавать условия обеспечения позитивной мотивации обучающихся</c:v>
                </c:pt>
                <c:pt idx="8">
                  <c:v>Умение создавать условия для самомотивирования обучающихся</c:v>
                </c:pt>
                <c:pt idx="9">
                  <c:v>Компетентность в методах преподавания</c:v>
                </c:pt>
                <c:pt idx="10">
                  <c:v>Компетентность в предмете преподавания</c:v>
                </c:pt>
                <c:pt idx="11">
                  <c:v>Компетентность в субъективных условиях деятельности</c:v>
                </c:pt>
                <c:pt idx="12">
                  <c:v>Умение выбрать и реализовать образовательную программу</c:v>
                </c:pt>
                <c:pt idx="13">
                  <c:v>Умение разработать собственные программные, методические и дидактические</c:v>
                </c:pt>
                <c:pt idx="14">
                  <c:v>Умение принимать решения в педагогических ситуациях</c:v>
                </c:pt>
                <c:pt idx="15">
                  <c:v>Умение устанавливать субъект-субъектные отношения</c:v>
                </c:pt>
                <c:pt idx="16">
                  <c:v>Умение организовать учебную деятельность обучающихся</c:v>
                </c:pt>
                <c:pt idx="17">
                  <c:v>Умение реализовать педагогическое оценивание</c:v>
                </c:pt>
              </c:strCache>
            </c:strRef>
          </c:cat>
          <c:val>
            <c:numRef>
              <c:f>('Итог эксперта'!$B$6:$B$8,'Итог эксперта'!$B$10:$B$12,'Итог эксперта'!$B$14:$B$16,'Итог эксперта'!$B$18:$B$20,'Итог эксперта'!$B$22:$B$24,'Итог эксперта'!$B$26:$B$28)</c:f>
              <c:numCache>
                <c:formatCode>0.00</c:formatCode>
                <c:ptCount val="18"/>
                <c:pt idx="0">
                  <c:v>2.6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Самооценка</c:v>
          </c:tx>
          <c:cat>
            <c:strRef>
              <c:f>('Итог самооценки'!$B$7:$B$9,'Итог самооценки'!$B$12:$B$14,'Итог самооценки'!$B$17:$B$19,'Итог самооценки'!$B$22:$B$24,'Итог самооценки'!$B$27:$B$29,'Итог самооценки'!$B$32:$B$34)</c:f>
              <c:strCache>
                <c:ptCount val="18"/>
                <c:pt idx="0">
                  <c:v>Эмпатийность и социорефлексия</c:v>
                </c:pt>
                <c:pt idx="1">
                  <c:v>Самоорганизованность</c:v>
                </c:pt>
                <c:pt idx="2">
                  <c:v>Общая культура</c:v>
                </c:pt>
                <c:pt idx="3">
                  <c:v>Умение ставить цели и задачи в соответствии с возрастными и индивидуальными особенностями  обучающихся</c:v>
                </c:pt>
                <c:pt idx="4">
                  <c:v>Умение перевести тему урока в педагогическую задачу</c:v>
                </c:pt>
                <c:pt idx="5">
                  <c:v>Умение вовлечь обучающихся в процесс формулирования целей и задач</c:v>
                </c:pt>
                <c:pt idx="6">
                  <c:v>Умение создавать ситуации, обеспечивающие успех в учебной деятельности</c:v>
                </c:pt>
                <c:pt idx="7">
                  <c:v>Умение создавать условия обеспечения позитивной мотивации обучающихся</c:v>
                </c:pt>
                <c:pt idx="8">
                  <c:v>Умение создавать условия для самомотивирования обучающихся</c:v>
                </c:pt>
                <c:pt idx="9">
                  <c:v>Компетентность в методах преподавания</c:v>
                </c:pt>
                <c:pt idx="10">
                  <c:v>Компетентность в предмете преподавания</c:v>
                </c:pt>
                <c:pt idx="11">
                  <c:v>Компетентность в субъективных условиях деятельности</c:v>
                </c:pt>
                <c:pt idx="12">
                  <c:v>Умение выбрать и реализовать образовательную программу</c:v>
                </c:pt>
                <c:pt idx="13">
                  <c:v>Умение разработать собственные программные, методические и дидактические</c:v>
                </c:pt>
                <c:pt idx="14">
                  <c:v>Умение принимать решения в педагогических ситуациях</c:v>
                </c:pt>
                <c:pt idx="15">
                  <c:v>Умение устанавливать субъект-субъектные отношения</c:v>
                </c:pt>
                <c:pt idx="16">
                  <c:v>Умение организовать учебную деятельность обучающихся</c:v>
                </c:pt>
                <c:pt idx="17">
                  <c:v>Умение реализовать педагогическое оценивание</c:v>
                </c:pt>
              </c:strCache>
            </c:strRef>
          </c:cat>
          <c:val>
            <c:numRef>
              <c:f>('Итог самооценки'!$H$7:$H$9,'Итог самооценки'!$H$12:$H$14,'Итог самооценки'!$H$17:$H$19,'Итог самооценки'!$H$22:$H$24,'Итог самооценки'!$H$27:$H$29,'Итог самооценки'!$H$32:$H$34)</c:f>
              <c:numCache>
                <c:formatCode>0.0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3608"/>
        <c:axId val="358172040"/>
      </c:lineChart>
      <c:catAx>
        <c:axId val="358173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172040"/>
        <c:crosses val="autoZero"/>
        <c:auto val="1"/>
        <c:lblAlgn val="ctr"/>
        <c:lblOffset val="100"/>
        <c:noMultiLvlLbl val="0"/>
      </c:catAx>
      <c:valAx>
        <c:axId val="358172040"/>
        <c:scaling>
          <c:orientation val="minMax"/>
          <c:max val="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58173608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750793</xdr:colOff>
      <xdr:row>7</xdr:row>
      <xdr:rowOff>22411</xdr:rowOff>
    </xdr:from>
    <xdr:to>
      <xdr:col>24</xdr:col>
      <xdr:colOff>100852</xdr:colOff>
      <xdr:row>30</xdr:row>
      <xdr:rowOff>168088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0.12215</cdr:x>
      <cdr:y>0.08646</cdr:y>
    </cdr:from>
    <cdr:to>
      <cdr:x>0.98542</cdr:x>
      <cdr:y>0.08733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V="1">
          <a:off x="1126564" y="593912"/>
          <a:ext cx="7961407" cy="5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0.12094</cdr:x>
      <cdr:y>0.18521</cdr:y>
    </cdr:from>
    <cdr:to>
      <cdr:x>0.99149</cdr:x>
      <cdr:y>0.18923</cdr:y>
    </cdr:to>
    <cdr:cxnSp macro="">
      <cdr:nvCxnSpPr>
        <cdr:cNvPr id="4" name="Прямая соединительная линия 3"/>
        <cdr:cNvCxnSpPr/>
      </cdr:nvCxnSpPr>
      <cdr:spPr>
        <a:xfrm xmlns:a="http://schemas.openxmlformats.org/drawingml/2006/main">
          <a:off x="1115358" y="1272241"/>
          <a:ext cx="8028643" cy="276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0.11851</cdr:x>
      <cdr:y>0.3006</cdr:y>
    </cdr:from>
    <cdr:to>
      <cdr:x>0.98299</cdr:x>
      <cdr:y>0.30147</cdr:y>
    </cdr:to>
    <cdr:cxnSp macro="">
      <cdr:nvCxnSpPr>
        <cdr:cNvPr id="5" name="Прямая соединительная линия 4"/>
        <cdr:cNvCxnSpPr/>
      </cdr:nvCxnSpPr>
      <cdr:spPr>
        <a:xfrm xmlns:a="http://schemas.openxmlformats.org/drawingml/2006/main" flipV="1">
          <a:off x="1092947" y="2206372"/>
          <a:ext cx="7972612" cy="63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0.8998</cdr:x>
      <cdr:y>0.03513</cdr:y>
    </cdr:from>
    <cdr:to>
      <cdr:x>0.98184</cdr:x>
      <cdr:y>0.06639</cdr:y>
    </cdr:to>
    <cdr:sp macro="" textlink="">
      <cdr:nvSpPr>
        <cdr:cNvPr id="9" name="TextBox 2"/>
        <cdr:cNvSpPr txBox="1"/>
      </cdr:nvSpPr>
      <cdr:spPr>
        <a:xfrm xmlns:a="http://schemas.openxmlformats.org/drawingml/2006/main">
          <a:off x="8298330" y="241301"/>
          <a:ext cx="756637" cy="2147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высшая</a:t>
          </a:r>
        </a:p>
      </cdr:txBody>
    </cdr:sp>
  </cdr:relSizeAnchor>
  <cdr:relSizeAnchor xmlns:cdr="http://schemas.openxmlformats.org/drawingml/2006/chartDrawing">
    <cdr:from>
      <cdr:x>0.91073</cdr:x>
      <cdr:y>0.14279</cdr:y>
    </cdr:from>
    <cdr:to>
      <cdr:x>0.98785</cdr:x>
      <cdr:y>0.17618</cdr:y>
    </cdr:to>
    <cdr:sp macro="" textlink="">
      <cdr:nvSpPr>
        <cdr:cNvPr id="11" name="TextBox 2"/>
        <cdr:cNvSpPr txBox="1"/>
      </cdr:nvSpPr>
      <cdr:spPr>
        <a:xfrm xmlns:a="http://schemas.openxmlformats.org/drawingml/2006/main">
          <a:off x="8399182" y="980888"/>
          <a:ext cx="711201" cy="22934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первая</a:t>
          </a:r>
        </a:p>
      </cdr:txBody>
    </cdr:sp>
  </cdr:relSizeAnchor>
  <cdr:relSizeAnchor xmlns:cdr="http://schemas.openxmlformats.org/drawingml/2006/chartDrawing">
    <cdr:from>
      <cdr:x>0.87679</cdr:x>
      <cdr:y>0.25285</cdr:y>
    </cdr:from>
    <cdr:to>
      <cdr:x>0.98785</cdr:x>
      <cdr:y>0.28523</cdr:y>
    </cdr:to>
    <cdr:sp macro="" textlink="">
      <cdr:nvSpPr>
        <cdr:cNvPr id="12" name="TextBox 2"/>
        <cdr:cNvSpPr txBox="1"/>
      </cdr:nvSpPr>
      <cdr:spPr>
        <a:xfrm xmlns:a="http://schemas.openxmlformats.org/drawingml/2006/main">
          <a:off x="8086165" y="1855850"/>
          <a:ext cx="1024218" cy="2376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соответствие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228598</xdr:colOff>
      <xdr:row>1</xdr:row>
      <xdr:rowOff>14286</xdr:rowOff>
    </xdr:from>
    <xdr:to>
      <xdr:col>18</xdr:col>
      <xdr:colOff>409575</xdr:colOff>
      <xdr:row>34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0.13359</cdr:x>
      <cdr:y>0.13479</cdr:y>
    </cdr:from>
    <cdr:to>
      <cdr:x>0.90737</cdr:x>
      <cdr:y>0.13637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>
          <a:off x="1327150" y="822325"/>
          <a:ext cx="7687189" cy="960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0.13263</cdr:x>
      <cdr:y>0.22378</cdr:y>
    </cdr:from>
    <cdr:to>
      <cdr:x>0.90641</cdr:x>
      <cdr:y>0.22537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1317625" y="1365250"/>
          <a:ext cx="7687189" cy="96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0.13167</cdr:x>
      <cdr:y>0.31122</cdr:y>
    </cdr:from>
    <cdr:to>
      <cdr:x>0.90545</cdr:x>
      <cdr:y>0.31279</cdr:y>
    </cdr:to>
    <cdr:cxnSp macro="">
      <cdr:nvCxnSpPr>
        <cdr:cNvPr id="4" name="Прямая соединительная линия 3"/>
        <cdr:cNvCxnSpPr/>
      </cdr:nvCxnSpPr>
      <cdr:spPr>
        <a:xfrm xmlns:a="http://schemas.openxmlformats.org/drawingml/2006/main">
          <a:off x="1308100" y="1898650"/>
          <a:ext cx="7687190" cy="96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workbookViewId="0">
      <pane ySplit="9" topLeftCell="A10" activePane="bottomLeft" state="frozen"/>
      <selection pane="bottomLeft" activeCell="C10" sqref="C10:E13"/>
    </sheetView>
  </sheetViews>
  <sheetFormatPr defaultRowHeight="15" x14ac:dyDescent="0.25"/>
  <cols>
    <col min="2" max="2" width="50.140625" customWidth="1"/>
    <col min="8" max="8" width="11.85546875" customWidth="1"/>
  </cols>
  <sheetData>
    <row r="1" spans="1:10" ht="15.75" x14ac:dyDescent="0.25">
      <c r="A1" s="3" t="s">
        <v>145</v>
      </c>
    </row>
    <row r="2" spans="1:10" ht="15.75" x14ac:dyDescent="0.25">
      <c r="A2" s="3" t="s">
        <v>146</v>
      </c>
    </row>
    <row r="3" spans="1:10" ht="15.75" x14ac:dyDescent="0.25">
      <c r="A3" s="3" t="s">
        <v>147</v>
      </c>
    </row>
    <row r="4" spans="1:10" ht="15.75" x14ac:dyDescent="0.25">
      <c r="A4" s="3" t="s">
        <v>148</v>
      </c>
    </row>
    <row r="5" spans="1:10" x14ac:dyDescent="0.25">
      <c r="A5" s="5" t="s">
        <v>149</v>
      </c>
    </row>
    <row r="6" spans="1:10" x14ac:dyDescent="0.25">
      <c r="A6" s="4" t="s">
        <v>0</v>
      </c>
    </row>
    <row r="7" spans="1:10" ht="15.75" thickBot="1" x14ac:dyDescent="0.3">
      <c r="A7" s="5" t="s">
        <v>1</v>
      </c>
    </row>
    <row r="8" spans="1:10" ht="16.5" thickBot="1" x14ac:dyDescent="0.3">
      <c r="A8" s="83" t="s">
        <v>2</v>
      </c>
      <c r="B8" s="83" t="s">
        <v>3</v>
      </c>
      <c r="C8" s="85" t="s">
        <v>4</v>
      </c>
      <c r="D8" s="86"/>
      <c r="E8" s="86"/>
      <c r="F8" s="86"/>
      <c r="G8" s="87"/>
      <c r="H8" s="83" t="s">
        <v>5</v>
      </c>
      <c r="J8" s="3"/>
    </row>
    <row r="9" spans="1:10" ht="16.5" thickBot="1" x14ac:dyDescent="0.3">
      <c r="A9" s="84"/>
      <c r="B9" s="84"/>
      <c r="C9" s="7">
        <v>1</v>
      </c>
      <c r="D9" s="7">
        <v>2</v>
      </c>
      <c r="E9" s="7">
        <v>3</v>
      </c>
      <c r="F9" s="7">
        <v>4</v>
      </c>
      <c r="G9" s="7">
        <v>5</v>
      </c>
      <c r="H9" s="84"/>
      <c r="J9" s="3"/>
    </row>
    <row r="10" spans="1:10" ht="15.75" x14ac:dyDescent="0.25">
      <c r="A10" s="16">
        <v>1</v>
      </c>
      <c r="B10" s="20" t="s">
        <v>6</v>
      </c>
      <c r="C10" s="10"/>
      <c r="D10" s="10"/>
      <c r="E10" s="10"/>
      <c r="F10" s="10"/>
      <c r="G10" s="24"/>
      <c r="H10" s="32">
        <f>IF(C10="+",5,IF(D10="+",4,IF(E10="+",3,IF(F10="+",2,IF(G10="+",1,0)))))</f>
        <v>0</v>
      </c>
      <c r="J10" s="3"/>
    </row>
    <row r="11" spans="1:10" ht="15.75" x14ac:dyDescent="0.25">
      <c r="A11" s="17">
        <v>2</v>
      </c>
      <c r="B11" s="21" t="s">
        <v>7</v>
      </c>
      <c r="C11" s="8"/>
      <c r="D11" s="8"/>
      <c r="E11" s="8"/>
      <c r="F11" s="8"/>
      <c r="G11" s="25"/>
      <c r="H11" s="33">
        <f>IF(C11="+",1,IF(D11="+",2,IF(E11="+",3,IF(F11="+",4,IF(G11="+",5,0)))))</f>
        <v>0</v>
      </c>
      <c r="J11" s="3"/>
    </row>
    <row r="12" spans="1:10" ht="38.25" x14ac:dyDescent="0.25">
      <c r="A12" s="17">
        <v>3</v>
      </c>
      <c r="B12" s="21" t="s">
        <v>8</v>
      </c>
      <c r="C12" s="8"/>
      <c r="D12" s="8"/>
      <c r="E12" s="8"/>
      <c r="F12" s="8"/>
      <c r="G12" s="25"/>
      <c r="H12" s="33">
        <f t="shared" ref="H12:H15" si="0">IF(C12="+",1,IF(D12="+",2,IF(E12="+",3,IF(F12="+",4,IF(G12="+",5,0)))))</f>
        <v>0</v>
      </c>
      <c r="J12" s="5"/>
    </row>
    <row r="13" spans="1:10" ht="25.5" x14ac:dyDescent="0.25">
      <c r="A13" s="17">
        <v>4</v>
      </c>
      <c r="B13" s="21" t="s">
        <v>9</v>
      </c>
      <c r="C13" s="8"/>
      <c r="D13" s="8"/>
      <c r="E13" s="8"/>
      <c r="F13" s="8"/>
      <c r="G13" s="25"/>
      <c r="H13" s="33">
        <f t="shared" si="0"/>
        <v>0</v>
      </c>
      <c r="J13" s="4"/>
    </row>
    <row r="14" spans="1:10" ht="15.75" x14ac:dyDescent="0.25">
      <c r="A14" s="18">
        <v>5</v>
      </c>
      <c r="B14" s="21" t="s">
        <v>10</v>
      </c>
      <c r="C14" s="8"/>
      <c r="D14" s="8"/>
      <c r="E14" s="8"/>
      <c r="F14" s="8"/>
      <c r="G14" s="25"/>
      <c r="H14" s="30">
        <f>IF(C14="+",5,IF(D14="+",4,IF(E14="+",3,IF(F14="+",2,IF(G14="+",1,0)))))</f>
        <v>0</v>
      </c>
      <c r="J14" s="5"/>
    </row>
    <row r="15" spans="1:10" ht="15.75" x14ac:dyDescent="0.25">
      <c r="A15" s="17">
        <v>6</v>
      </c>
      <c r="B15" s="21" t="s">
        <v>11</v>
      </c>
      <c r="C15" s="9"/>
      <c r="D15" s="9"/>
      <c r="E15" s="9"/>
      <c r="F15" s="9"/>
      <c r="G15" s="26"/>
      <c r="H15" s="33">
        <f t="shared" si="0"/>
        <v>0</v>
      </c>
    </row>
    <row r="16" spans="1:10" ht="25.5" x14ac:dyDescent="0.25">
      <c r="A16" s="18">
        <v>7</v>
      </c>
      <c r="B16" s="21" t="s">
        <v>53</v>
      </c>
      <c r="C16" s="9"/>
      <c r="D16" s="9"/>
      <c r="E16" s="9"/>
      <c r="F16" s="9"/>
      <c r="G16" s="26"/>
      <c r="H16" s="30">
        <f>IF(C16="+",5,IF(D16="+",4,IF(E16="+",3,IF(F16="+",2,IF(G16="+",1,0)))))</f>
        <v>0</v>
      </c>
    </row>
    <row r="17" spans="1:8" ht="25.5" x14ac:dyDescent="0.25">
      <c r="A17" s="18">
        <v>8</v>
      </c>
      <c r="B17" s="21" t="s">
        <v>52</v>
      </c>
      <c r="C17" s="6"/>
      <c r="D17" s="6"/>
      <c r="E17" s="6"/>
      <c r="F17" s="6"/>
      <c r="G17" s="27"/>
      <c r="H17" s="30">
        <f>IF(C17="+",5,IF(D17="+",4,IF(E17="+",3,IF(F17="+",2,IF(G17="+",1,0)))))</f>
        <v>0</v>
      </c>
    </row>
    <row r="18" spans="1:8" ht="15.75" x14ac:dyDescent="0.25">
      <c r="A18" s="17">
        <v>9</v>
      </c>
      <c r="B18" s="22" t="s">
        <v>12</v>
      </c>
      <c r="C18" s="9"/>
      <c r="D18" s="9"/>
      <c r="E18" s="9"/>
      <c r="F18" s="9"/>
      <c r="G18" s="26"/>
      <c r="H18" s="33">
        <f t="shared" ref="H18" si="1">IF(C18="+",1,IF(D18="+",2,IF(E18="+",3,IF(F18="+",4,IF(G18="+",5,0)))))</f>
        <v>0</v>
      </c>
    </row>
    <row r="19" spans="1:8" ht="25.5" x14ac:dyDescent="0.25">
      <c r="A19" s="18">
        <v>10</v>
      </c>
      <c r="B19" s="21" t="s">
        <v>13</v>
      </c>
      <c r="C19" s="9"/>
      <c r="D19" s="9"/>
      <c r="E19" s="9"/>
      <c r="F19" s="9"/>
      <c r="G19" s="26"/>
      <c r="H19" s="30">
        <f>IF(C19="+",5,IF(D19="+",4,IF(E19="+",3,IF(F19="+",2,IF(G19="+",1,0)))))</f>
        <v>0</v>
      </c>
    </row>
    <row r="20" spans="1:8" ht="15.75" x14ac:dyDescent="0.25">
      <c r="A20" s="18">
        <v>11</v>
      </c>
      <c r="B20" s="21" t="s">
        <v>14</v>
      </c>
      <c r="C20" s="9"/>
      <c r="D20" s="9"/>
      <c r="E20" s="9"/>
      <c r="F20" s="9"/>
      <c r="G20" s="26"/>
      <c r="H20" s="30">
        <f>IF(C20="+",5,IF(D20="+",4,IF(E20="+",3,IF(F20="+",2,IF(G20="+",1,0)))))</f>
        <v>0</v>
      </c>
    </row>
    <row r="21" spans="1:8" ht="25.5" x14ac:dyDescent="0.25">
      <c r="A21" s="17">
        <v>12</v>
      </c>
      <c r="B21" s="21" t="s">
        <v>54</v>
      </c>
      <c r="C21" s="9"/>
      <c r="D21" s="9"/>
      <c r="E21" s="9"/>
      <c r="F21" s="9"/>
      <c r="G21" s="26"/>
      <c r="H21" s="33">
        <f t="shared" ref="H21" si="2">IF(C21="+",1,IF(D21="+",2,IF(E21="+",3,IF(F21="+",4,IF(G21="+",5,0)))))</f>
        <v>0</v>
      </c>
    </row>
    <row r="22" spans="1:8" ht="25.5" x14ac:dyDescent="0.25">
      <c r="A22" s="18">
        <v>13</v>
      </c>
      <c r="B22" s="21" t="s">
        <v>55</v>
      </c>
      <c r="C22" s="9"/>
      <c r="D22" s="9"/>
      <c r="E22" s="9"/>
      <c r="F22" s="9"/>
      <c r="G22" s="26"/>
      <c r="H22" s="30">
        <f>IF(C22="+",5,IF(D22="+",4,IF(E22="+",3,IF(F22="+",2,IF(G22="+",1,0)))))</f>
        <v>0</v>
      </c>
    </row>
    <row r="23" spans="1:8" ht="25.5" x14ac:dyDescent="0.25">
      <c r="A23" s="18">
        <v>14</v>
      </c>
      <c r="B23" s="21" t="s">
        <v>56</v>
      </c>
      <c r="C23" s="9"/>
      <c r="D23" s="9"/>
      <c r="E23" s="9"/>
      <c r="F23" s="9"/>
      <c r="G23" s="26"/>
      <c r="H23" s="30">
        <f>IF(C23="+",5,IF(D23="+",4,IF(E23="+",3,IF(F23="+",2,IF(G23="+",1,0)))))</f>
        <v>0</v>
      </c>
    </row>
    <row r="24" spans="1:8" ht="25.5" x14ac:dyDescent="0.25">
      <c r="A24" s="18">
        <v>15</v>
      </c>
      <c r="B24" s="21" t="s">
        <v>57</v>
      </c>
      <c r="C24" s="9"/>
      <c r="D24" s="9"/>
      <c r="E24" s="9"/>
      <c r="F24" s="9"/>
      <c r="G24" s="26"/>
      <c r="H24" s="30">
        <f>IF(C24="+",5,IF(D24="+",4,IF(E24="+",3,IF(F24="+",2,IF(G24="+",1,0)))))</f>
        <v>0</v>
      </c>
    </row>
    <row r="25" spans="1:8" ht="25.5" x14ac:dyDescent="0.25">
      <c r="A25" s="18">
        <v>16</v>
      </c>
      <c r="B25" s="21" t="s">
        <v>15</v>
      </c>
      <c r="C25" s="9"/>
      <c r="D25" s="9"/>
      <c r="E25" s="9"/>
      <c r="F25" s="9"/>
      <c r="G25" s="26"/>
      <c r="H25" s="30">
        <f>IF(C25="+",5,IF(D25="+",4,IF(E25="+",3,IF(F25="+",2,IF(G25="+",1,0)))))</f>
        <v>0</v>
      </c>
    </row>
    <row r="26" spans="1:8" ht="25.5" x14ac:dyDescent="0.25">
      <c r="A26" s="18">
        <v>17</v>
      </c>
      <c r="B26" s="21" t="s">
        <v>16</v>
      </c>
      <c r="C26" s="9"/>
      <c r="D26" s="9"/>
      <c r="E26" s="9"/>
      <c r="F26" s="9"/>
      <c r="G26" s="26"/>
      <c r="H26" s="30">
        <f>IF(C26="+",5,IF(D26="+",4,IF(E26="+",3,IF(F26="+",2,IF(G26="+",1,0)))))</f>
        <v>0</v>
      </c>
    </row>
    <row r="27" spans="1:8" ht="15.75" x14ac:dyDescent="0.25">
      <c r="A27" s="17">
        <v>18</v>
      </c>
      <c r="B27" s="21" t="s">
        <v>17</v>
      </c>
      <c r="C27" s="9"/>
      <c r="D27" s="9"/>
      <c r="E27" s="9"/>
      <c r="F27" s="9"/>
      <c r="G27" s="26"/>
      <c r="H27" s="33">
        <f t="shared" ref="H27:H30" si="3">IF(C27="+",1,IF(D27="+",2,IF(E27="+",3,IF(F27="+",4,IF(G27="+",5,0)))))</f>
        <v>0</v>
      </c>
    </row>
    <row r="28" spans="1:8" ht="15.75" x14ac:dyDescent="0.25">
      <c r="A28" s="17">
        <v>19</v>
      </c>
      <c r="B28" s="21" t="s">
        <v>18</v>
      </c>
      <c r="C28" s="9"/>
      <c r="D28" s="9"/>
      <c r="E28" s="9"/>
      <c r="F28" s="9"/>
      <c r="G28" s="26"/>
      <c r="H28" s="33">
        <f t="shared" si="3"/>
        <v>0</v>
      </c>
    </row>
    <row r="29" spans="1:8" ht="38.25" x14ac:dyDescent="0.25">
      <c r="A29" s="17">
        <v>20</v>
      </c>
      <c r="B29" s="21" t="s">
        <v>19</v>
      </c>
      <c r="C29" s="9"/>
      <c r="D29" s="9"/>
      <c r="E29" s="9"/>
      <c r="F29" s="9"/>
      <c r="G29" s="26"/>
      <c r="H29" s="33">
        <f t="shared" si="3"/>
        <v>0</v>
      </c>
    </row>
    <row r="30" spans="1:8" ht="25.5" x14ac:dyDescent="0.25">
      <c r="A30" s="17">
        <v>21</v>
      </c>
      <c r="B30" s="21" t="s">
        <v>20</v>
      </c>
      <c r="C30" s="9"/>
      <c r="D30" s="9"/>
      <c r="E30" s="9"/>
      <c r="F30" s="9"/>
      <c r="G30" s="26"/>
      <c r="H30" s="33">
        <f t="shared" si="3"/>
        <v>0</v>
      </c>
    </row>
    <row r="31" spans="1:8" ht="25.5" x14ac:dyDescent="0.25">
      <c r="A31" s="18">
        <v>22</v>
      </c>
      <c r="B31" s="21" t="s">
        <v>21</v>
      </c>
      <c r="C31" s="9"/>
      <c r="D31" s="9"/>
      <c r="E31" s="9"/>
      <c r="F31" s="9"/>
      <c r="G31" s="26"/>
      <c r="H31" s="30">
        <f>IF(C31="+",5,IF(D31="+",4,IF(E31="+",3,IF(F31="+",2,IF(G31="+",1,0)))))</f>
        <v>0</v>
      </c>
    </row>
    <row r="32" spans="1:8" ht="38.25" x14ac:dyDescent="0.25">
      <c r="A32" s="18">
        <v>23</v>
      </c>
      <c r="B32" s="21" t="s">
        <v>143</v>
      </c>
      <c r="C32" s="9"/>
      <c r="D32" s="9"/>
      <c r="E32" s="9"/>
      <c r="F32" s="9"/>
      <c r="G32" s="26"/>
      <c r="H32" s="30">
        <f t="shared" ref="H32:H45" si="4">IF(C32="+",5,IF(D32="+",4,IF(E32="+",3,IF(F32="+",2,IF(G32="+",1,0)))))</f>
        <v>0</v>
      </c>
    </row>
    <row r="33" spans="1:8" ht="25.5" x14ac:dyDescent="0.25">
      <c r="A33" s="18">
        <v>24</v>
      </c>
      <c r="B33" s="21" t="s">
        <v>22</v>
      </c>
      <c r="C33" s="9"/>
      <c r="D33" s="9"/>
      <c r="E33" s="9"/>
      <c r="F33" s="9"/>
      <c r="G33" s="26"/>
      <c r="H33" s="30">
        <f t="shared" si="4"/>
        <v>0</v>
      </c>
    </row>
    <row r="34" spans="1:8" ht="25.5" x14ac:dyDescent="0.25">
      <c r="A34" s="18">
        <v>25</v>
      </c>
      <c r="B34" s="21" t="s">
        <v>144</v>
      </c>
      <c r="C34" s="9"/>
      <c r="D34" s="9"/>
      <c r="E34" s="9"/>
      <c r="F34" s="9"/>
      <c r="G34" s="26"/>
      <c r="H34" s="30">
        <f t="shared" si="4"/>
        <v>0</v>
      </c>
    </row>
    <row r="35" spans="1:8" ht="15.75" x14ac:dyDescent="0.25">
      <c r="A35" s="17">
        <v>26</v>
      </c>
      <c r="B35" s="21" t="s">
        <v>23</v>
      </c>
      <c r="C35" s="9"/>
      <c r="D35" s="9"/>
      <c r="E35" s="9"/>
      <c r="F35" s="9"/>
      <c r="G35" s="26"/>
      <c r="H35" s="33">
        <f t="shared" ref="H35" si="5">IF(C35="+",1,IF(D35="+",2,IF(E35="+",3,IF(F35="+",4,IF(G35="+",5,0)))))</f>
        <v>0</v>
      </c>
    </row>
    <row r="36" spans="1:8" ht="38.25" x14ac:dyDescent="0.25">
      <c r="A36" s="18">
        <v>27</v>
      </c>
      <c r="B36" s="21" t="s">
        <v>58</v>
      </c>
      <c r="C36" s="9"/>
      <c r="D36" s="9"/>
      <c r="E36" s="9"/>
      <c r="F36" s="9"/>
      <c r="G36" s="26"/>
      <c r="H36" s="30">
        <f t="shared" si="4"/>
        <v>0</v>
      </c>
    </row>
    <row r="37" spans="1:8" ht="25.5" x14ac:dyDescent="0.25">
      <c r="A37" s="17">
        <v>28</v>
      </c>
      <c r="B37" s="21" t="s">
        <v>24</v>
      </c>
      <c r="C37" s="9"/>
      <c r="D37" s="9"/>
      <c r="E37" s="9"/>
      <c r="F37" s="9"/>
      <c r="G37" s="26"/>
      <c r="H37" s="33">
        <f t="shared" ref="H37" si="6">IF(C37="+",1,IF(D37="+",2,IF(E37="+",3,IF(F37="+",4,IF(G37="+",5,0)))))</f>
        <v>0</v>
      </c>
    </row>
    <row r="38" spans="1:8" ht="25.5" x14ac:dyDescent="0.25">
      <c r="A38" s="18">
        <v>29</v>
      </c>
      <c r="B38" s="21" t="s">
        <v>60</v>
      </c>
      <c r="C38" s="9"/>
      <c r="D38" s="9"/>
      <c r="E38" s="9"/>
      <c r="F38" s="9"/>
      <c r="G38" s="26"/>
      <c r="H38" s="30">
        <f t="shared" si="4"/>
        <v>0</v>
      </c>
    </row>
    <row r="39" spans="1:8" ht="25.5" x14ac:dyDescent="0.25">
      <c r="A39" s="17">
        <v>30</v>
      </c>
      <c r="B39" s="21" t="s">
        <v>59</v>
      </c>
      <c r="C39" s="9"/>
      <c r="D39" s="9"/>
      <c r="E39" s="9"/>
      <c r="F39" s="9"/>
      <c r="G39" s="26"/>
      <c r="H39" s="33">
        <f t="shared" ref="H39" si="7">IF(C39="+",1,IF(D39="+",2,IF(E39="+",3,IF(F39="+",4,IF(G39="+",5,0)))))</f>
        <v>0</v>
      </c>
    </row>
    <row r="40" spans="1:8" ht="25.5" x14ac:dyDescent="0.25">
      <c r="A40" s="18">
        <v>31</v>
      </c>
      <c r="B40" s="21" t="s">
        <v>25</v>
      </c>
      <c r="C40" s="9"/>
      <c r="D40" s="9"/>
      <c r="E40" s="9"/>
      <c r="F40" s="9"/>
      <c r="G40" s="26"/>
      <c r="H40" s="30">
        <f t="shared" si="4"/>
        <v>0</v>
      </c>
    </row>
    <row r="41" spans="1:8" ht="25.5" x14ac:dyDescent="0.25">
      <c r="A41" s="18">
        <v>32</v>
      </c>
      <c r="B41" s="21" t="s">
        <v>26</v>
      </c>
      <c r="C41" s="9"/>
      <c r="D41" s="9"/>
      <c r="E41" s="9"/>
      <c r="F41" s="9"/>
      <c r="G41" s="26"/>
      <c r="H41" s="30">
        <f t="shared" si="4"/>
        <v>0</v>
      </c>
    </row>
    <row r="42" spans="1:8" ht="25.5" x14ac:dyDescent="0.25">
      <c r="A42" s="17">
        <v>33</v>
      </c>
      <c r="B42" s="21" t="s">
        <v>27</v>
      </c>
      <c r="C42" s="9"/>
      <c r="D42" s="9"/>
      <c r="E42" s="9"/>
      <c r="F42" s="9"/>
      <c r="G42" s="26"/>
      <c r="H42" s="33">
        <f t="shared" ref="H42" si="8">IF(C42="+",1,IF(D42="+",2,IF(E42="+",3,IF(F42="+",4,IF(G42="+",5,0)))))</f>
        <v>0</v>
      </c>
    </row>
    <row r="43" spans="1:8" ht="25.5" x14ac:dyDescent="0.25">
      <c r="A43" s="18">
        <v>34</v>
      </c>
      <c r="B43" s="21" t="s">
        <v>61</v>
      </c>
      <c r="C43" s="9"/>
      <c r="D43" s="9"/>
      <c r="E43" s="9"/>
      <c r="F43" s="9"/>
      <c r="G43" s="26"/>
      <c r="H43" s="30">
        <f t="shared" si="4"/>
        <v>0</v>
      </c>
    </row>
    <row r="44" spans="1:8" ht="25.5" x14ac:dyDescent="0.25">
      <c r="A44" s="18">
        <v>35</v>
      </c>
      <c r="B44" s="21" t="s">
        <v>62</v>
      </c>
      <c r="C44" s="9"/>
      <c r="D44" s="9"/>
      <c r="E44" s="9"/>
      <c r="F44" s="9"/>
      <c r="G44" s="26"/>
      <c r="H44" s="30">
        <f t="shared" si="4"/>
        <v>0</v>
      </c>
    </row>
    <row r="45" spans="1:8" ht="25.5" x14ac:dyDescent="0.25">
      <c r="A45" s="18">
        <v>36</v>
      </c>
      <c r="B45" s="21" t="s">
        <v>28</v>
      </c>
      <c r="C45" s="9"/>
      <c r="D45" s="9"/>
      <c r="E45" s="9"/>
      <c r="F45" s="9"/>
      <c r="G45" s="26"/>
      <c r="H45" s="30">
        <f t="shared" si="4"/>
        <v>0</v>
      </c>
    </row>
    <row r="46" spans="1:8" ht="25.5" x14ac:dyDescent="0.25">
      <c r="A46" s="17">
        <v>37</v>
      </c>
      <c r="B46" s="21" t="s">
        <v>63</v>
      </c>
      <c r="C46" s="9"/>
      <c r="D46" s="9"/>
      <c r="E46" s="9"/>
      <c r="F46" s="9"/>
      <c r="G46" s="26"/>
      <c r="H46" s="33">
        <f t="shared" ref="H46:H49" si="9">IF(C46="+",1,IF(D46="+",2,IF(E46="+",3,IF(F46="+",4,IF(G46="+",5,0)))))</f>
        <v>0</v>
      </c>
    </row>
    <row r="47" spans="1:8" ht="51" x14ac:dyDescent="0.25">
      <c r="A47" s="17">
        <v>38</v>
      </c>
      <c r="B47" s="21" t="s">
        <v>64</v>
      </c>
      <c r="C47" s="9"/>
      <c r="D47" s="9"/>
      <c r="E47" s="9"/>
      <c r="F47" s="9"/>
      <c r="G47" s="26"/>
      <c r="H47" s="33">
        <f t="shared" si="9"/>
        <v>0</v>
      </c>
    </row>
    <row r="48" spans="1:8" ht="38.25" x14ac:dyDescent="0.25">
      <c r="A48" s="17">
        <v>39</v>
      </c>
      <c r="B48" s="21" t="s">
        <v>65</v>
      </c>
      <c r="C48" s="9"/>
      <c r="D48" s="9"/>
      <c r="E48" s="9"/>
      <c r="F48" s="9"/>
      <c r="G48" s="26"/>
      <c r="H48" s="33">
        <f t="shared" si="9"/>
        <v>0</v>
      </c>
    </row>
    <row r="49" spans="1:8" ht="25.5" x14ac:dyDescent="0.25">
      <c r="A49" s="17">
        <v>40</v>
      </c>
      <c r="B49" s="21" t="s">
        <v>66</v>
      </c>
      <c r="C49" s="9"/>
      <c r="D49" s="9"/>
      <c r="E49" s="9"/>
      <c r="F49" s="9"/>
      <c r="G49" s="26"/>
      <c r="H49" s="33">
        <f t="shared" si="9"/>
        <v>0</v>
      </c>
    </row>
    <row r="50" spans="1:8" ht="25.5" x14ac:dyDescent="0.25">
      <c r="A50" s="18">
        <v>41</v>
      </c>
      <c r="B50" s="21" t="s">
        <v>67</v>
      </c>
      <c r="C50" s="9"/>
      <c r="D50" s="9"/>
      <c r="E50" s="9"/>
      <c r="F50" s="9"/>
      <c r="G50" s="26"/>
      <c r="H50" s="30">
        <f t="shared" ref="H50:H51" si="10">IF(C50="+",5,IF(D50="+",4,IF(E50="+",3,IF(F50="+",2,IF(G50="+",1,0)))))</f>
        <v>0</v>
      </c>
    </row>
    <row r="51" spans="1:8" ht="25.5" x14ac:dyDescent="0.25">
      <c r="A51" s="18">
        <v>42</v>
      </c>
      <c r="B51" s="21" t="s">
        <v>68</v>
      </c>
      <c r="C51" s="9"/>
      <c r="D51" s="9"/>
      <c r="E51" s="9"/>
      <c r="F51" s="9"/>
      <c r="G51" s="26"/>
      <c r="H51" s="30">
        <f t="shared" si="10"/>
        <v>0</v>
      </c>
    </row>
    <row r="52" spans="1:8" ht="25.5" x14ac:dyDescent="0.25">
      <c r="A52" s="17">
        <v>43</v>
      </c>
      <c r="B52" s="21" t="s">
        <v>29</v>
      </c>
      <c r="C52" s="9"/>
      <c r="D52" s="9"/>
      <c r="E52" s="9"/>
      <c r="F52" s="9"/>
      <c r="G52" s="26"/>
      <c r="H52" s="33">
        <f t="shared" ref="H52" si="11">IF(C52="+",1,IF(D52="+",2,IF(E52="+",3,IF(F52="+",4,IF(G52="+",5,0)))))</f>
        <v>0</v>
      </c>
    </row>
    <row r="53" spans="1:8" ht="25.5" x14ac:dyDescent="0.25">
      <c r="A53" s="18">
        <v>44</v>
      </c>
      <c r="B53" s="21" t="s">
        <v>69</v>
      </c>
      <c r="C53" s="9"/>
      <c r="D53" s="9"/>
      <c r="E53" s="9"/>
      <c r="F53" s="9"/>
      <c r="G53" s="26"/>
      <c r="H53" s="29">
        <f t="shared" ref="H53" si="12">IF(C53="+",5,IF(D53="+",4,IF(E53="+",3,IF(F53="+",2,IF(G53="+",1,0)))))</f>
        <v>0</v>
      </c>
    </row>
    <row r="54" spans="1:8" ht="25.5" x14ac:dyDescent="0.25">
      <c r="A54" s="17">
        <v>45</v>
      </c>
      <c r="B54" s="21" t="s">
        <v>30</v>
      </c>
      <c r="C54" s="9"/>
      <c r="D54" s="9"/>
      <c r="E54" s="9"/>
      <c r="F54" s="9"/>
      <c r="G54" s="26"/>
      <c r="H54" s="33">
        <f t="shared" ref="H54" si="13">IF(C54="+",1,IF(D54="+",2,IF(E54="+",3,IF(F54="+",4,IF(G54="+",5,0)))))</f>
        <v>0</v>
      </c>
    </row>
    <row r="55" spans="1:8" ht="15.75" x14ac:dyDescent="0.25">
      <c r="A55" s="18">
        <v>46</v>
      </c>
      <c r="B55" s="21" t="s">
        <v>31</v>
      </c>
      <c r="C55" s="9"/>
      <c r="D55" s="9"/>
      <c r="E55" s="9"/>
      <c r="F55" s="9"/>
      <c r="G55" s="26"/>
      <c r="H55" s="29">
        <f t="shared" ref="H55" si="14">IF(C55="+",5,IF(D55="+",4,IF(E55="+",3,IF(F55="+",2,IF(G55="+",1,0)))))</f>
        <v>0</v>
      </c>
    </row>
    <row r="56" spans="1:8" ht="38.25" x14ac:dyDescent="0.25">
      <c r="A56" s="17">
        <v>47</v>
      </c>
      <c r="B56" s="21" t="s">
        <v>70</v>
      </c>
      <c r="C56" s="9"/>
      <c r="D56" s="9"/>
      <c r="E56" s="9"/>
      <c r="F56" s="9"/>
      <c r="G56" s="26"/>
      <c r="H56" s="33">
        <f t="shared" ref="H56:H57" si="15">IF(C56="+",1,IF(D56="+",2,IF(E56="+",3,IF(F56="+",4,IF(G56="+",5,0)))))</f>
        <v>0</v>
      </c>
    </row>
    <row r="57" spans="1:8" ht="15.75" x14ac:dyDescent="0.25">
      <c r="A57" s="17">
        <v>48</v>
      </c>
      <c r="B57" s="21" t="s">
        <v>32</v>
      </c>
      <c r="C57" s="9"/>
      <c r="D57" s="9"/>
      <c r="E57" s="9"/>
      <c r="F57" s="9"/>
      <c r="G57" s="26"/>
      <c r="H57" s="33">
        <f t="shared" si="15"/>
        <v>0</v>
      </c>
    </row>
    <row r="58" spans="1:8" ht="25.5" x14ac:dyDescent="0.25">
      <c r="A58" s="18">
        <v>49</v>
      </c>
      <c r="B58" s="21" t="s">
        <v>33</v>
      </c>
      <c r="C58" s="9"/>
      <c r="D58" s="9"/>
      <c r="E58" s="9"/>
      <c r="F58" s="9"/>
      <c r="G58" s="26"/>
      <c r="H58" s="30">
        <f>IF(C58="+",5,IF(D58="+",4,IF(E58="+",3,IF(F58="+",2,IF(G58="+",1,0)))))</f>
        <v>0</v>
      </c>
    </row>
    <row r="59" spans="1:8" ht="15.75" x14ac:dyDescent="0.25">
      <c r="A59" s="17">
        <v>50</v>
      </c>
      <c r="B59" s="21" t="s">
        <v>34</v>
      </c>
      <c r="C59" s="9"/>
      <c r="D59" s="9"/>
      <c r="E59" s="9"/>
      <c r="F59" s="9"/>
      <c r="G59" s="26"/>
      <c r="H59" s="33">
        <f t="shared" ref="H59" si="16">IF(C59="+",1,IF(D59="+",2,IF(E59="+",3,IF(F59="+",4,IF(G59="+",5,0)))))</f>
        <v>0</v>
      </c>
    </row>
    <row r="60" spans="1:8" ht="25.5" x14ac:dyDescent="0.25">
      <c r="A60" s="18">
        <v>51</v>
      </c>
      <c r="B60" s="21" t="s">
        <v>35</v>
      </c>
      <c r="C60" s="9"/>
      <c r="D60" s="9"/>
      <c r="E60" s="9"/>
      <c r="F60" s="9"/>
      <c r="G60" s="26"/>
      <c r="H60" s="30">
        <f t="shared" ref="H60:H61" si="17">IF(C60="+",5,IF(D60="+",4,IF(E60="+",3,IF(F60="+",2,IF(G60="+",1,0)))))</f>
        <v>0</v>
      </c>
    </row>
    <row r="61" spans="1:8" ht="25.5" x14ac:dyDescent="0.25">
      <c r="A61" s="18">
        <v>52</v>
      </c>
      <c r="B61" s="21" t="s">
        <v>71</v>
      </c>
      <c r="C61" s="9"/>
      <c r="D61" s="9"/>
      <c r="E61" s="9"/>
      <c r="F61" s="9"/>
      <c r="G61" s="26"/>
      <c r="H61" s="30">
        <f t="shared" si="17"/>
        <v>0</v>
      </c>
    </row>
    <row r="62" spans="1:8" ht="25.5" x14ac:dyDescent="0.25">
      <c r="A62" s="17">
        <v>53</v>
      </c>
      <c r="B62" s="21" t="s">
        <v>36</v>
      </c>
      <c r="C62" s="9"/>
      <c r="D62" s="9"/>
      <c r="E62" s="9"/>
      <c r="F62" s="9"/>
      <c r="G62" s="26"/>
      <c r="H62" s="33">
        <f t="shared" ref="H62" si="18">IF(C62="+",1,IF(D62="+",2,IF(E62="+",3,IF(F62="+",4,IF(G62="+",5,0)))))</f>
        <v>0</v>
      </c>
    </row>
    <row r="63" spans="1:8" ht="25.5" x14ac:dyDescent="0.25">
      <c r="A63" s="18">
        <v>54</v>
      </c>
      <c r="B63" s="21" t="s">
        <v>72</v>
      </c>
      <c r="C63" s="9"/>
      <c r="D63" s="9"/>
      <c r="E63" s="9"/>
      <c r="F63" s="9"/>
      <c r="G63" s="26"/>
      <c r="H63" s="30">
        <f t="shared" ref="H63:H65" si="19">IF(C63="+",5,IF(D63="+",4,IF(E63="+",3,IF(F63="+",2,IF(G63="+",1,0)))))</f>
        <v>0</v>
      </c>
    </row>
    <row r="64" spans="1:8" ht="25.5" x14ac:dyDescent="0.25">
      <c r="A64" s="18">
        <v>55</v>
      </c>
      <c r="B64" s="21" t="s">
        <v>73</v>
      </c>
      <c r="C64" s="9"/>
      <c r="D64" s="9"/>
      <c r="E64" s="9"/>
      <c r="F64" s="9"/>
      <c r="G64" s="26"/>
      <c r="H64" s="30">
        <f t="shared" si="19"/>
        <v>0</v>
      </c>
    </row>
    <row r="65" spans="1:8" ht="25.5" x14ac:dyDescent="0.25">
      <c r="A65" s="18">
        <v>56</v>
      </c>
      <c r="B65" s="21" t="s">
        <v>74</v>
      </c>
      <c r="C65" s="9"/>
      <c r="D65" s="9"/>
      <c r="E65" s="9"/>
      <c r="F65" s="9"/>
      <c r="G65" s="26"/>
      <c r="H65" s="30">
        <f t="shared" si="19"/>
        <v>0</v>
      </c>
    </row>
    <row r="66" spans="1:8" ht="25.5" x14ac:dyDescent="0.25">
      <c r="A66" s="17">
        <v>57</v>
      </c>
      <c r="B66" s="21" t="s">
        <v>37</v>
      </c>
      <c r="C66" s="9"/>
      <c r="D66" s="9"/>
      <c r="E66" s="9"/>
      <c r="F66" s="9"/>
      <c r="G66" s="26"/>
      <c r="H66" s="33">
        <f t="shared" ref="H66:H74" si="20">IF(C66="+",1,IF(D66="+",2,IF(E66="+",3,IF(F66="+",4,IF(G66="+",5,0)))))</f>
        <v>0</v>
      </c>
    </row>
    <row r="67" spans="1:8" ht="25.5" x14ac:dyDescent="0.25">
      <c r="A67" s="17">
        <v>58</v>
      </c>
      <c r="B67" s="21" t="s">
        <v>75</v>
      </c>
      <c r="C67" s="9"/>
      <c r="D67" s="9"/>
      <c r="E67" s="9"/>
      <c r="F67" s="9"/>
      <c r="G67" s="26"/>
      <c r="H67" s="33">
        <f t="shared" si="20"/>
        <v>0</v>
      </c>
    </row>
    <row r="68" spans="1:8" ht="25.5" x14ac:dyDescent="0.25">
      <c r="A68" s="17">
        <v>59</v>
      </c>
      <c r="B68" s="21" t="s">
        <v>76</v>
      </c>
      <c r="C68" s="9"/>
      <c r="D68" s="9"/>
      <c r="E68" s="9"/>
      <c r="F68" s="9"/>
      <c r="G68" s="26"/>
      <c r="H68" s="33">
        <f t="shared" si="20"/>
        <v>0</v>
      </c>
    </row>
    <row r="69" spans="1:8" ht="15.75" x14ac:dyDescent="0.25">
      <c r="A69" s="17">
        <v>60</v>
      </c>
      <c r="B69" s="21" t="s">
        <v>38</v>
      </c>
      <c r="C69" s="9"/>
      <c r="D69" s="9"/>
      <c r="E69" s="9"/>
      <c r="F69" s="9"/>
      <c r="G69" s="26"/>
      <c r="H69" s="33">
        <f t="shared" si="20"/>
        <v>0</v>
      </c>
    </row>
    <row r="70" spans="1:8" ht="25.5" x14ac:dyDescent="0.25">
      <c r="A70" s="18">
        <v>61</v>
      </c>
      <c r="B70" s="21" t="s">
        <v>77</v>
      </c>
      <c r="C70" s="9"/>
      <c r="D70" s="9"/>
      <c r="E70" s="9"/>
      <c r="F70" s="9"/>
      <c r="G70" s="26"/>
      <c r="H70" s="30">
        <f t="shared" ref="H70" si="21">IF(C70="+",5,IF(D70="+",4,IF(E70="+",3,IF(F70="+",2,IF(G70="+",1,0)))))</f>
        <v>0</v>
      </c>
    </row>
    <row r="71" spans="1:8" ht="25.5" x14ac:dyDescent="0.25">
      <c r="A71" s="17">
        <v>62</v>
      </c>
      <c r="B71" s="21" t="s">
        <v>78</v>
      </c>
      <c r="C71" s="9"/>
      <c r="D71" s="9"/>
      <c r="E71" s="9"/>
      <c r="F71" s="9"/>
      <c r="G71" s="26"/>
      <c r="H71" s="33">
        <f t="shared" si="20"/>
        <v>0</v>
      </c>
    </row>
    <row r="72" spans="1:8" ht="25.5" x14ac:dyDescent="0.25">
      <c r="A72" s="17">
        <v>63</v>
      </c>
      <c r="B72" s="21" t="s">
        <v>79</v>
      </c>
      <c r="C72" s="9"/>
      <c r="D72" s="9"/>
      <c r="E72" s="9"/>
      <c r="F72" s="9"/>
      <c r="G72" s="26"/>
      <c r="H72" s="33">
        <f t="shared" si="20"/>
        <v>0</v>
      </c>
    </row>
    <row r="73" spans="1:8" ht="25.5" x14ac:dyDescent="0.25">
      <c r="A73" s="17">
        <v>64</v>
      </c>
      <c r="B73" s="21" t="s">
        <v>39</v>
      </c>
      <c r="C73" s="9"/>
      <c r="D73" s="9"/>
      <c r="E73" s="9"/>
      <c r="F73" s="9"/>
      <c r="G73" s="26"/>
      <c r="H73" s="33">
        <f t="shared" si="20"/>
        <v>0</v>
      </c>
    </row>
    <row r="74" spans="1:8" ht="25.5" x14ac:dyDescent="0.25">
      <c r="A74" s="17">
        <v>65</v>
      </c>
      <c r="B74" s="21" t="s">
        <v>40</v>
      </c>
      <c r="C74" s="9"/>
      <c r="D74" s="9"/>
      <c r="E74" s="9"/>
      <c r="F74" s="9"/>
      <c r="G74" s="26"/>
      <c r="H74" s="33">
        <f t="shared" si="20"/>
        <v>0</v>
      </c>
    </row>
    <row r="75" spans="1:8" ht="25.5" x14ac:dyDescent="0.25">
      <c r="A75" s="18">
        <v>66</v>
      </c>
      <c r="B75" s="21" t="s">
        <v>80</v>
      </c>
      <c r="C75" s="9"/>
      <c r="D75" s="9"/>
      <c r="E75" s="9"/>
      <c r="F75" s="9"/>
      <c r="G75" s="26"/>
      <c r="H75" s="30">
        <f t="shared" ref="H75:H77" si="22">IF(C75="+",5,IF(D75="+",4,IF(E75="+",3,IF(F75="+",2,IF(G75="+",1,0)))))</f>
        <v>0</v>
      </c>
    </row>
    <row r="76" spans="1:8" ht="25.5" x14ac:dyDescent="0.25">
      <c r="A76" s="18">
        <v>67</v>
      </c>
      <c r="B76" s="21" t="s">
        <v>81</v>
      </c>
      <c r="C76" s="9"/>
      <c r="D76" s="9"/>
      <c r="E76" s="9"/>
      <c r="F76" s="9"/>
      <c r="G76" s="26"/>
      <c r="H76" s="30">
        <f t="shared" si="22"/>
        <v>0</v>
      </c>
    </row>
    <row r="77" spans="1:8" ht="25.5" x14ac:dyDescent="0.25">
      <c r="A77" s="18">
        <v>68</v>
      </c>
      <c r="B77" s="21" t="s">
        <v>82</v>
      </c>
      <c r="C77" s="9"/>
      <c r="D77" s="9"/>
      <c r="E77" s="9"/>
      <c r="F77" s="9"/>
      <c r="G77" s="26"/>
      <c r="H77" s="30">
        <f t="shared" si="22"/>
        <v>0</v>
      </c>
    </row>
    <row r="78" spans="1:8" ht="25.5" x14ac:dyDescent="0.25">
      <c r="A78" s="17">
        <v>69</v>
      </c>
      <c r="B78" s="21" t="s">
        <v>41</v>
      </c>
      <c r="C78" s="9"/>
      <c r="D78" s="9"/>
      <c r="E78" s="9"/>
      <c r="F78" s="9"/>
      <c r="G78" s="26"/>
      <c r="H78" s="33">
        <f t="shared" ref="H78:H80" si="23">IF(C78="+",1,IF(D78="+",2,IF(E78="+",3,IF(F78="+",4,IF(G78="+",5,0)))))</f>
        <v>0</v>
      </c>
    </row>
    <row r="79" spans="1:8" ht="38.25" x14ac:dyDescent="0.25">
      <c r="A79" s="17">
        <v>70</v>
      </c>
      <c r="B79" s="21" t="s">
        <v>83</v>
      </c>
      <c r="C79" s="9"/>
      <c r="D79" s="9"/>
      <c r="E79" s="9"/>
      <c r="F79" s="9"/>
      <c r="G79" s="26"/>
      <c r="H79" s="33">
        <f t="shared" si="23"/>
        <v>0</v>
      </c>
    </row>
    <row r="80" spans="1:8" ht="25.5" x14ac:dyDescent="0.25">
      <c r="A80" s="17">
        <v>71</v>
      </c>
      <c r="B80" s="21" t="s">
        <v>84</v>
      </c>
      <c r="C80" s="9"/>
      <c r="D80" s="9"/>
      <c r="E80" s="9"/>
      <c r="F80" s="9"/>
      <c r="G80" s="26"/>
      <c r="H80" s="33">
        <f t="shared" si="23"/>
        <v>0</v>
      </c>
    </row>
    <row r="81" spans="1:8" ht="26.25" thickBot="1" x14ac:dyDescent="0.3">
      <c r="A81" s="19">
        <v>72</v>
      </c>
      <c r="B81" s="23" t="s">
        <v>85</v>
      </c>
      <c r="C81" s="11"/>
      <c r="D81" s="9"/>
      <c r="E81" s="11"/>
      <c r="F81" s="11"/>
      <c r="G81" s="28"/>
      <c r="H81" s="31">
        <f t="shared" ref="H81" si="24">IF(C81="+",5,IF(D81="+",4,IF(E81="+",3,IF(F81="+",2,IF(G81="+",1,0)))))</f>
        <v>0</v>
      </c>
    </row>
    <row r="82" spans="1:8" x14ac:dyDescent="0.25">
      <c r="A82" s="1" t="s">
        <v>42</v>
      </c>
    </row>
    <row r="83" spans="1:8" x14ac:dyDescent="0.25">
      <c r="A83" s="1" t="s">
        <v>43</v>
      </c>
    </row>
    <row r="84" spans="1:8" x14ac:dyDescent="0.25">
      <c r="A84" s="2" t="s">
        <v>44</v>
      </c>
    </row>
    <row r="85" spans="1:8" x14ac:dyDescent="0.25">
      <c r="A85" s="2" t="s">
        <v>45</v>
      </c>
    </row>
    <row r="86" spans="1:8" x14ac:dyDescent="0.25">
      <c r="A86" s="2" t="s">
        <v>46</v>
      </c>
    </row>
    <row r="87" spans="1:8" x14ac:dyDescent="0.25">
      <c r="A87" s="2" t="s">
        <v>47</v>
      </c>
    </row>
    <row r="88" spans="1:8" x14ac:dyDescent="0.25">
      <c r="A88" s="2" t="s">
        <v>48</v>
      </c>
    </row>
    <row r="89" spans="1:8" x14ac:dyDescent="0.25">
      <c r="A89" s="2" t="s">
        <v>49</v>
      </c>
    </row>
    <row r="90" spans="1:8" x14ac:dyDescent="0.25">
      <c r="A90" s="2" t="s">
        <v>50</v>
      </c>
    </row>
    <row r="91" spans="1:8" x14ac:dyDescent="0.25">
      <c r="A91" s="2" t="s">
        <v>51</v>
      </c>
    </row>
  </sheetData>
  <mergeCells count="4">
    <mergeCell ref="A8:A9"/>
    <mergeCell ref="B8:B9"/>
    <mergeCell ref="C8:G8"/>
    <mergeCell ref="H8:H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zoomScale="85" zoomScaleNormal="85" workbookViewId="0">
      <selection activeCell="H35" sqref="H35"/>
    </sheetView>
  </sheetViews>
  <sheetFormatPr defaultRowHeight="15" x14ac:dyDescent="0.25"/>
  <cols>
    <col min="1" max="1" width="7" customWidth="1"/>
    <col min="2" max="2" width="47.42578125" customWidth="1"/>
    <col min="3" max="3" width="17.140625" customWidth="1"/>
    <col min="4" max="7" width="5.28515625" customWidth="1"/>
    <col min="8" max="8" width="10.85546875" style="37" customWidth="1"/>
    <col min="9" max="9" width="12" customWidth="1"/>
  </cols>
  <sheetData>
    <row r="1" spans="1:17" ht="18.75" x14ac:dyDescent="0.25">
      <c r="A1" s="91" t="s">
        <v>86</v>
      </c>
      <c r="B1" s="91"/>
      <c r="C1" s="91"/>
      <c r="D1" s="91"/>
      <c r="E1" s="91"/>
      <c r="F1" s="91"/>
      <c r="G1" s="91"/>
      <c r="H1" s="91"/>
    </row>
    <row r="2" spans="1:17" ht="19.5" thickBot="1" x14ac:dyDescent="0.3">
      <c r="A2" s="92" t="s">
        <v>141</v>
      </c>
      <c r="B2" s="92"/>
      <c r="C2" s="92"/>
      <c r="D2" s="92"/>
      <c r="E2" s="92"/>
      <c r="F2" s="92"/>
      <c r="G2" s="92"/>
      <c r="H2" s="92"/>
      <c r="Q2">
        <v>2.5</v>
      </c>
    </row>
    <row r="3" spans="1:17" ht="19.5" thickBot="1" x14ac:dyDescent="0.3">
      <c r="A3" s="92" t="s">
        <v>142</v>
      </c>
      <c r="B3" s="92"/>
      <c r="C3" s="92"/>
      <c r="D3" s="92"/>
      <c r="E3" s="92"/>
      <c r="F3" s="92"/>
      <c r="G3" s="92"/>
      <c r="H3" s="92"/>
      <c r="Q3">
        <v>3.3</v>
      </c>
    </row>
    <row r="4" spans="1:17" ht="15.75" customHeight="1" x14ac:dyDescent="0.25">
      <c r="A4" s="109"/>
      <c r="B4" s="99" t="s">
        <v>87</v>
      </c>
      <c r="C4" s="99" t="s">
        <v>133</v>
      </c>
      <c r="D4" s="93" t="s">
        <v>88</v>
      </c>
      <c r="E4" s="94"/>
      <c r="F4" s="94"/>
      <c r="G4" s="94"/>
      <c r="H4" s="111" t="s">
        <v>89</v>
      </c>
      <c r="Q4">
        <v>4.3</v>
      </c>
    </row>
    <row r="5" spans="1:17" ht="30.75" customHeight="1" thickBot="1" x14ac:dyDescent="0.3">
      <c r="A5" s="110"/>
      <c r="B5" s="100"/>
      <c r="C5" s="100"/>
      <c r="D5" s="95"/>
      <c r="E5" s="96"/>
      <c r="F5" s="96"/>
      <c r="G5" s="96"/>
      <c r="H5" s="112"/>
    </row>
    <row r="6" spans="1:17" ht="31.5" customHeight="1" thickBot="1" x14ac:dyDescent="0.3">
      <c r="A6" s="101">
        <v>1</v>
      </c>
      <c r="B6" s="88" t="s">
        <v>90</v>
      </c>
      <c r="C6" s="89"/>
      <c r="D6" s="89"/>
      <c r="E6" s="89"/>
      <c r="F6" s="89"/>
      <c r="G6" s="89"/>
      <c r="H6" s="90"/>
    </row>
    <row r="7" spans="1:17" ht="15.75" x14ac:dyDescent="0.25">
      <c r="A7" s="102"/>
      <c r="B7" s="15" t="s">
        <v>91</v>
      </c>
      <c r="C7" s="8" t="s">
        <v>92</v>
      </c>
      <c r="D7" s="8">
        <f>'Лист самооценки'!H10</f>
        <v>0</v>
      </c>
      <c r="E7" s="8">
        <f>'Лист самооценки'!H35</f>
        <v>0</v>
      </c>
      <c r="F7" s="8">
        <f>'Лист самооценки'!H51</f>
        <v>0</v>
      </c>
      <c r="G7" s="25">
        <f>'Лист самооценки'!H67</f>
        <v>0</v>
      </c>
      <c r="H7" s="43">
        <f>AVERAGE(D7:G7)</f>
        <v>0</v>
      </c>
    </row>
    <row r="8" spans="1:17" ht="15.75" x14ac:dyDescent="0.25">
      <c r="A8" s="102"/>
      <c r="B8" s="15" t="s">
        <v>93</v>
      </c>
      <c r="C8" s="8" t="s">
        <v>94</v>
      </c>
      <c r="D8" s="8">
        <f>'Лист самооценки'!H14</f>
        <v>0</v>
      </c>
      <c r="E8" s="8">
        <f>'Лист самооценки'!H28</f>
        <v>0</v>
      </c>
      <c r="F8" s="8">
        <f>'Лист самооценки'!H39</f>
        <v>0</v>
      </c>
      <c r="G8" s="25">
        <f>'Лист самооценки'!H57</f>
        <v>0</v>
      </c>
      <c r="H8" s="44">
        <f>AVERAGE(D8:G8)</f>
        <v>0</v>
      </c>
    </row>
    <row r="9" spans="1:17" ht="16.5" thickBot="1" x14ac:dyDescent="0.3">
      <c r="A9" s="103"/>
      <c r="B9" s="34" t="s">
        <v>95</v>
      </c>
      <c r="C9" s="35" t="s">
        <v>96</v>
      </c>
      <c r="D9" s="35">
        <f>'Лист самооценки'!H20</f>
        <v>0</v>
      </c>
      <c r="E9" s="35">
        <f>'Лист самооценки'!H45</f>
        <v>0</v>
      </c>
      <c r="F9" s="35">
        <f>'Лист самооценки'!H62</f>
        <v>0</v>
      </c>
      <c r="G9" s="36">
        <f>'Лист самооценки'!H76</f>
        <v>0</v>
      </c>
      <c r="H9" s="45">
        <f>AVERAGE(D9:G9)</f>
        <v>0</v>
      </c>
    </row>
    <row r="10" spans="1:17" ht="16.5" thickBot="1" x14ac:dyDescent="0.3">
      <c r="A10" s="49"/>
      <c r="B10" s="50"/>
      <c r="C10" s="51"/>
      <c r="D10" s="86" t="s">
        <v>89</v>
      </c>
      <c r="E10" s="86"/>
      <c r="F10" s="86"/>
      <c r="G10" s="87"/>
      <c r="H10" s="52">
        <f>AVERAGE(H7:H9)</f>
        <v>0</v>
      </c>
    </row>
    <row r="11" spans="1:17" ht="30.75" customHeight="1" thickBot="1" x14ac:dyDescent="0.3">
      <c r="A11" s="101">
        <v>2</v>
      </c>
      <c r="B11" s="88" t="s">
        <v>134</v>
      </c>
      <c r="C11" s="89"/>
      <c r="D11" s="89"/>
      <c r="E11" s="89"/>
      <c r="F11" s="89"/>
      <c r="G11" s="89"/>
      <c r="H11" s="90"/>
    </row>
    <row r="12" spans="1:17" ht="47.25" x14ac:dyDescent="0.25">
      <c r="A12" s="102"/>
      <c r="B12" s="15" t="s">
        <v>135</v>
      </c>
      <c r="C12" s="8" t="s">
        <v>97</v>
      </c>
      <c r="D12" s="8">
        <f>'Лист самооценки'!H23</f>
        <v>0</v>
      </c>
      <c r="E12" s="8">
        <f>'Лист самооценки'!H36</f>
        <v>0</v>
      </c>
      <c r="F12" s="8">
        <f>'Лист самооценки'!H52</f>
        <v>0</v>
      </c>
      <c r="G12" s="25">
        <f>'Лист самооценки'!H68</f>
        <v>0</v>
      </c>
      <c r="H12" s="43">
        <f>AVERAGE(D12:G12)</f>
        <v>0</v>
      </c>
    </row>
    <row r="13" spans="1:17" ht="31.5" x14ac:dyDescent="0.25">
      <c r="A13" s="102"/>
      <c r="B13" s="15" t="s">
        <v>136</v>
      </c>
      <c r="C13" s="8" t="s">
        <v>98</v>
      </c>
      <c r="D13" s="8">
        <f>'Лист самооценки'!H15</f>
        <v>0</v>
      </c>
      <c r="E13" s="8">
        <f>'Лист самооценки'!H40</f>
        <v>0</v>
      </c>
      <c r="F13" s="8">
        <f>'Лист самооценки'!H58</f>
        <v>0</v>
      </c>
      <c r="G13" s="25">
        <f>'Лист самооценки'!H72</f>
        <v>0</v>
      </c>
      <c r="H13" s="44">
        <f>AVERAGE(D13:G13)</f>
        <v>0</v>
      </c>
    </row>
    <row r="14" spans="1:17" ht="32.25" thickBot="1" x14ac:dyDescent="0.3">
      <c r="A14" s="103"/>
      <c r="B14" s="34" t="s">
        <v>137</v>
      </c>
      <c r="C14" s="35" t="s">
        <v>99</v>
      </c>
      <c r="D14" s="35">
        <f>'Лист самооценки'!H21</f>
        <v>0</v>
      </c>
      <c r="E14" s="35">
        <f>'Лист самооценки'!H46</f>
        <v>0</v>
      </c>
      <c r="F14" s="35">
        <f>'Лист самооценки'!H63</f>
        <v>0</v>
      </c>
      <c r="G14" s="36">
        <f>'Лист самооценки'!H77</f>
        <v>0</v>
      </c>
      <c r="H14" s="45">
        <f>AVERAGE(D14:G14)</f>
        <v>0</v>
      </c>
    </row>
    <row r="15" spans="1:17" ht="16.5" thickBot="1" x14ac:dyDescent="0.3">
      <c r="A15" s="49"/>
      <c r="B15" s="50"/>
      <c r="C15" s="51"/>
      <c r="D15" s="86" t="s">
        <v>89</v>
      </c>
      <c r="E15" s="86"/>
      <c r="F15" s="86"/>
      <c r="G15" s="87"/>
      <c r="H15" s="52">
        <f>AVERAGE(H12:H14)</f>
        <v>0</v>
      </c>
    </row>
    <row r="16" spans="1:17" ht="16.5" thickBot="1" x14ac:dyDescent="0.3">
      <c r="A16" s="101">
        <v>3</v>
      </c>
      <c r="B16" s="88" t="s">
        <v>138</v>
      </c>
      <c r="C16" s="89"/>
      <c r="D16" s="89"/>
      <c r="E16" s="89"/>
      <c r="F16" s="89"/>
      <c r="G16" s="89"/>
      <c r="H16" s="90"/>
    </row>
    <row r="17" spans="1:10" ht="31.5" x14ac:dyDescent="0.25">
      <c r="A17" s="102"/>
      <c r="B17" s="15" t="s">
        <v>100</v>
      </c>
      <c r="C17" s="8" t="s">
        <v>101</v>
      </c>
      <c r="D17" s="8">
        <f>'Лист самооценки'!H11</f>
        <v>0</v>
      </c>
      <c r="E17" s="8">
        <f>'Лист самооценки'!$H$24</f>
        <v>0</v>
      </c>
      <c r="F17" s="8">
        <f>'Лист самооценки'!$H$53</f>
        <v>0</v>
      </c>
      <c r="G17" s="25">
        <f>'Лист самооценки'!$H$69</f>
        <v>0</v>
      </c>
      <c r="H17" s="43">
        <f>AVERAGE(D17:G17)</f>
        <v>0</v>
      </c>
    </row>
    <row r="18" spans="1:10" ht="31.5" x14ac:dyDescent="0.25">
      <c r="A18" s="102"/>
      <c r="B18" s="15" t="s">
        <v>102</v>
      </c>
      <c r="C18" s="8" t="s">
        <v>103</v>
      </c>
      <c r="D18" s="8">
        <f>'Лист самооценки'!$H$16</f>
        <v>0</v>
      </c>
      <c r="E18" s="8">
        <f>'Лист самооценки'!$H$41</f>
        <v>0</v>
      </c>
      <c r="F18" s="8">
        <f>'Лист самооценки'!$H$59</f>
        <v>0</v>
      </c>
      <c r="G18" s="25">
        <f>'Лист самооценки'!$H$73</f>
        <v>0</v>
      </c>
      <c r="H18" s="44">
        <f>AVERAGE(D18:G18)</f>
        <v>0</v>
      </c>
    </row>
    <row r="19" spans="1:10" ht="32.25" thickBot="1" x14ac:dyDescent="0.3">
      <c r="A19" s="103"/>
      <c r="B19" s="34" t="s">
        <v>104</v>
      </c>
      <c r="C19" s="35" t="s">
        <v>105</v>
      </c>
      <c r="D19" s="35">
        <f>'Лист самооценки'!$H$31</f>
        <v>0</v>
      </c>
      <c r="E19" s="35">
        <f>'Лист самооценки'!$H$47</f>
        <v>0</v>
      </c>
      <c r="F19" s="35">
        <f>'Лист самооценки'!$H$64</f>
        <v>0</v>
      </c>
      <c r="G19" s="36">
        <f>'Лист самооценки'!$H$78</f>
        <v>0</v>
      </c>
      <c r="H19" s="45">
        <f>AVERAGE(D19:G19)</f>
        <v>0</v>
      </c>
    </row>
    <row r="20" spans="1:10" ht="16.5" thickBot="1" x14ac:dyDescent="0.3">
      <c r="A20" s="49"/>
      <c r="B20" s="50"/>
      <c r="C20" s="51"/>
      <c r="D20" s="86" t="s">
        <v>89</v>
      </c>
      <c r="E20" s="86"/>
      <c r="F20" s="86"/>
      <c r="G20" s="87"/>
      <c r="H20" s="52">
        <f>AVERAGE(H17:H19)</f>
        <v>0</v>
      </c>
    </row>
    <row r="21" spans="1:10" ht="16.5" thickBot="1" x14ac:dyDescent="0.3">
      <c r="A21" s="104">
        <v>4</v>
      </c>
      <c r="B21" s="106" t="s">
        <v>139</v>
      </c>
      <c r="C21" s="107"/>
      <c r="D21" s="107"/>
      <c r="E21" s="107"/>
      <c r="F21" s="107"/>
      <c r="G21" s="107"/>
      <c r="H21" s="108"/>
    </row>
    <row r="22" spans="1:10" ht="15.75" x14ac:dyDescent="0.25">
      <c r="A22" s="102"/>
      <c r="B22" s="15" t="s">
        <v>106</v>
      </c>
      <c r="C22" s="8" t="s">
        <v>107</v>
      </c>
      <c r="D22" s="8">
        <f>'Лист самооценки'!$H$25</f>
        <v>0</v>
      </c>
      <c r="E22" s="8">
        <f>'Лист самооценки'!$H$37</f>
        <v>0</v>
      </c>
      <c r="F22" s="8">
        <f>'Лист самооценки'!H54</f>
        <v>0</v>
      </c>
      <c r="G22" s="25">
        <f>'Лист самооценки'!H70</f>
        <v>0</v>
      </c>
      <c r="H22" s="43">
        <f>AVERAGE(D22:G22)</f>
        <v>0</v>
      </c>
    </row>
    <row r="23" spans="1:10" ht="15.75" x14ac:dyDescent="0.25">
      <c r="A23" s="102"/>
      <c r="B23" s="15" t="s">
        <v>108</v>
      </c>
      <c r="C23" s="8" t="s">
        <v>109</v>
      </c>
      <c r="D23" s="8">
        <f>'Лист самооценки'!$H$17</f>
        <v>0</v>
      </c>
      <c r="E23" s="8">
        <f>'Лист самооценки'!$H$42</f>
        <v>0</v>
      </c>
      <c r="F23" s="8">
        <f>'Лист самооценки'!H60</f>
        <v>0</v>
      </c>
      <c r="G23" s="25">
        <f>'Лист самооценки'!H74</f>
        <v>0</v>
      </c>
      <c r="H23" s="44">
        <f>AVERAGE(D23:G23)</f>
        <v>0</v>
      </c>
    </row>
    <row r="24" spans="1:10" ht="32.25" thickBot="1" x14ac:dyDescent="0.3">
      <c r="A24" s="105"/>
      <c r="B24" s="39" t="s">
        <v>110</v>
      </c>
      <c r="C24" s="40" t="s">
        <v>111</v>
      </c>
      <c r="D24" s="40">
        <f>'Лист самооценки'!$H$22</f>
        <v>0</v>
      </c>
      <c r="E24" s="40">
        <f>'Лист самооценки'!$H$32</f>
        <v>0</v>
      </c>
      <c r="F24" s="40">
        <f>'Лист самооценки'!$H$48</f>
        <v>0</v>
      </c>
      <c r="G24" s="41">
        <f>'Лист самооценки'!H79</f>
        <v>0</v>
      </c>
      <c r="H24" s="46">
        <f>AVERAGE(D24:G24)</f>
        <v>0</v>
      </c>
    </row>
    <row r="25" spans="1:10" ht="16.5" thickBot="1" x14ac:dyDescent="0.3">
      <c r="A25" s="49"/>
      <c r="B25" s="50"/>
      <c r="C25" s="51"/>
      <c r="D25" s="86" t="s">
        <v>89</v>
      </c>
      <c r="E25" s="86"/>
      <c r="F25" s="86"/>
      <c r="G25" s="87"/>
      <c r="H25" s="52">
        <f>AVERAGE(H22:H24)</f>
        <v>0</v>
      </c>
    </row>
    <row r="26" spans="1:10" ht="16.5" thickBot="1" x14ac:dyDescent="0.3">
      <c r="A26" s="101">
        <v>5</v>
      </c>
      <c r="B26" s="88" t="s">
        <v>140</v>
      </c>
      <c r="C26" s="89"/>
      <c r="D26" s="89"/>
      <c r="E26" s="89"/>
      <c r="F26" s="89"/>
      <c r="G26" s="89"/>
      <c r="H26" s="90"/>
    </row>
    <row r="27" spans="1:10" ht="31.5" x14ac:dyDescent="0.25">
      <c r="A27" s="102"/>
      <c r="B27" s="15" t="s">
        <v>112</v>
      </c>
      <c r="C27" s="8" t="s">
        <v>113</v>
      </c>
      <c r="D27" s="8">
        <f>'Лист самооценки'!H12</f>
        <v>0</v>
      </c>
      <c r="E27" s="8">
        <f>'Лист самооценки'!H26</f>
        <v>0</v>
      </c>
      <c r="F27" s="8">
        <f>'Лист самооценки'!H38</f>
        <v>0</v>
      </c>
      <c r="G27" s="25">
        <f>'Лист самооценки'!H55</f>
        <v>0</v>
      </c>
      <c r="H27" s="43">
        <f>AVERAGE(D27:G27)</f>
        <v>0</v>
      </c>
    </row>
    <row r="28" spans="1:10" ht="31.5" x14ac:dyDescent="0.25">
      <c r="A28" s="102"/>
      <c r="B28" s="15" t="s">
        <v>114</v>
      </c>
      <c r="C28" s="8" t="s">
        <v>115</v>
      </c>
      <c r="D28" s="8">
        <f>'Лист самооценки'!H18</f>
        <v>0</v>
      </c>
      <c r="E28" s="8">
        <f>'Лист самооценки'!H29</f>
        <v>0</v>
      </c>
      <c r="F28" s="8">
        <f>'Лист самооценки'!H43</f>
        <v>0</v>
      </c>
      <c r="G28" s="25">
        <f>'Лист самооценки'!H75</f>
        <v>0</v>
      </c>
      <c r="H28" s="44">
        <f>AVERAGE(D28:G28)</f>
        <v>0</v>
      </c>
    </row>
    <row r="29" spans="1:10" ht="32.25" thickBot="1" x14ac:dyDescent="0.3">
      <c r="A29" s="103"/>
      <c r="B29" s="34" t="s">
        <v>116</v>
      </c>
      <c r="C29" s="35" t="s">
        <v>117</v>
      </c>
      <c r="D29" s="35">
        <f>'Лист самооценки'!$H$33</f>
        <v>0</v>
      </c>
      <c r="E29" s="35">
        <f>'Лист самооценки'!H49</f>
        <v>0</v>
      </c>
      <c r="F29" s="35">
        <f>'Лист самооценки'!H65</f>
        <v>0</v>
      </c>
      <c r="G29" s="36">
        <f>'Лист самооценки'!H80</f>
        <v>0</v>
      </c>
      <c r="H29" s="45">
        <f>AVERAGE(D29:G29)</f>
        <v>0</v>
      </c>
    </row>
    <row r="30" spans="1:10" ht="16.5" thickBot="1" x14ac:dyDescent="0.3">
      <c r="A30" s="49"/>
      <c r="B30" s="50"/>
      <c r="C30" s="51"/>
      <c r="D30" s="86" t="s">
        <v>89</v>
      </c>
      <c r="E30" s="86"/>
      <c r="F30" s="86"/>
      <c r="G30" s="87"/>
      <c r="H30" s="52">
        <f>AVERAGE(H27:H29)</f>
        <v>0</v>
      </c>
    </row>
    <row r="31" spans="1:10" ht="16.5" thickBot="1" x14ac:dyDescent="0.3">
      <c r="A31" s="101">
        <v>6</v>
      </c>
      <c r="B31" s="88" t="s">
        <v>118</v>
      </c>
      <c r="C31" s="89"/>
      <c r="D31" s="89"/>
      <c r="E31" s="89"/>
      <c r="F31" s="89"/>
      <c r="G31" s="89"/>
      <c r="H31" s="90"/>
    </row>
    <row r="32" spans="1:10" ht="31.5" x14ac:dyDescent="0.25">
      <c r="A32" s="102"/>
      <c r="B32" s="15" t="s">
        <v>119</v>
      </c>
      <c r="C32" s="8" t="s">
        <v>120</v>
      </c>
      <c r="D32" s="8">
        <f>'Лист самооценки'!H13</f>
        <v>0</v>
      </c>
      <c r="E32" s="8">
        <f>'Лист самооценки'!$H$27</f>
        <v>0</v>
      </c>
      <c r="F32" s="8">
        <f>'Лист самооценки'!H56</f>
        <v>0</v>
      </c>
      <c r="G32" s="25">
        <f>'Лист самооценки'!$H$71</f>
        <v>0</v>
      </c>
      <c r="H32" s="43">
        <f>AVERAGE(D32:G32)</f>
        <v>0</v>
      </c>
      <c r="J32" s="48" t="s">
        <v>150</v>
      </c>
    </row>
    <row r="33" spans="1:11" ht="31.5" x14ac:dyDescent="0.25">
      <c r="A33" s="102"/>
      <c r="B33" s="15" t="s">
        <v>121</v>
      </c>
      <c r="C33" s="8" t="s">
        <v>122</v>
      </c>
      <c r="D33" s="8">
        <f>'Лист самооценки'!$H$19</f>
        <v>0</v>
      </c>
      <c r="E33" s="8">
        <f>'Лист самооценки'!$H$30</f>
        <v>0</v>
      </c>
      <c r="F33" s="8">
        <f>'Лист самооценки'!H44</f>
        <v>0</v>
      </c>
      <c r="G33" s="25">
        <f>'Лист самооценки'!H61</f>
        <v>0</v>
      </c>
      <c r="H33" s="44">
        <f>AVERAGE(D33:G33)</f>
        <v>0</v>
      </c>
      <c r="I33" s="113" t="str">
        <f>IF(AND(H36&gt;3.2,H36&lt;4.3),"Первая квалификационная категория",IF(H36&gt;4.29,"Высшая квалификационная категория",IF(AND(H36&gt;=2.5,H36&lt;3.3),"Высшая квалификационная категория","не соответствует занимаемой должности")))</f>
        <v>не соответствует занимаемой должности</v>
      </c>
      <c r="J33" s="114"/>
      <c r="K33" s="114"/>
    </row>
    <row r="34" spans="1:11" ht="32.25" thickBot="1" x14ac:dyDescent="0.3">
      <c r="A34" s="103"/>
      <c r="B34" s="34" t="s">
        <v>123</v>
      </c>
      <c r="C34" s="35" t="s">
        <v>124</v>
      </c>
      <c r="D34" s="35">
        <f>'Лист самооценки'!$H$34</f>
        <v>0</v>
      </c>
      <c r="E34" s="35">
        <f>'Лист самооценки'!$H$50</f>
        <v>0</v>
      </c>
      <c r="F34" s="35">
        <f>'Лист самооценки'!H66</f>
        <v>0</v>
      </c>
      <c r="G34" s="36">
        <f>'Лист самооценки'!H81</f>
        <v>0</v>
      </c>
      <c r="H34" s="45">
        <f>AVERAGE(D34:G34)</f>
        <v>0</v>
      </c>
    </row>
    <row r="35" spans="1:11" ht="16.5" thickBot="1" x14ac:dyDescent="0.3">
      <c r="A35" s="53"/>
      <c r="B35" s="54"/>
      <c r="C35" s="55"/>
      <c r="D35" s="86" t="s">
        <v>89</v>
      </c>
      <c r="E35" s="86"/>
      <c r="F35" s="86"/>
      <c r="G35" s="87"/>
      <c r="H35" s="52">
        <f>AVERAGE(H32:H34)</f>
        <v>0</v>
      </c>
    </row>
    <row r="36" spans="1:11" ht="16.5" thickBot="1" x14ac:dyDescent="0.3">
      <c r="A36" s="42"/>
      <c r="B36" s="97" t="s">
        <v>125</v>
      </c>
      <c r="C36" s="97"/>
      <c r="D36" s="97"/>
      <c r="E36" s="97"/>
      <c r="F36" s="97"/>
      <c r="G36" s="98"/>
      <c r="H36" s="47">
        <f>AVERAGE(H32:H34,H27:H29,H24,H22:H23,H17:H19,H12:H14,H7:H9)</f>
        <v>0</v>
      </c>
    </row>
    <row r="37" spans="1:11" ht="15.75" thickBot="1" x14ac:dyDescent="0.3">
      <c r="A37" s="4" t="s">
        <v>126</v>
      </c>
    </row>
    <row r="38" spans="1:11" ht="60.75" thickBot="1" x14ac:dyDescent="0.3">
      <c r="B38" s="12" t="s">
        <v>127</v>
      </c>
      <c r="C38" s="38" t="s">
        <v>128</v>
      </c>
    </row>
    <row r="39" spans="1:11" ht="15.75" thickBot="1" x14ac:dyDescent="0.3">
      <c r="B39" s="13" t="s">
        <v>151</v>
      </c>
      <c r="C39" s="14" t="s">
        <v>152</v>
      </c>
    </row>
    <row r="40" spans="1:11" ht="15.75" thickBot="1" x14ac:dyDescent="0.3">
      <c r="B40" s="13" t="s">
        <v>129</v>
      </c>
      <c r="C40" s="14" t="s">
        <v>130</v>
      </c>
    </row>
    <row r="41" spans="1:11" ht="30.75" thickBot="1" x14ac:dyDescent="0.3">
      <c r="B41" s="13" t="s">
        <v>131</v>
      </c>
      <c r="C41" s="14" t="s">
        <v>132</v>
      </c>
    </row>
  </sheetData>
  <mergeCells count="28">
    <mergeCell ref="I33:K33"/>
    <mergeCell ref="D15:G15"/>
    <mergeCell ref="D20:G20"/>
    <mergeCell ref="D25:G25"/>
    <mergeCell ref="D30:G30"/>
    <mergeCell ref="B31:H31"/>
    <mergeCell ref="B36:G36"/>
    <mergeCell ref="C4:C5"/>
    <mergeCell ref="A6:A9"/>
    <mergeCell ref="A11:A14"/>
    <mergeCell ref="A16:A19"/>
    <mergeCell ref="A21:A24"/>
    <mergeCell ref="A26:A29"/>
    <mergeCell ref="A31:A34"/>
    <mergeCell ref="B16:H16"/>
    <mergeCell ref="B21:H21"/>
    <mergeCell ref="B26:H26"/>
    <mergeCell ref="A4:A5"/>
    <mergeCell ref="B4:B5"/>
    <mergeCell ref="H4:H5"/>
    <mergeCell ref="D35:G35"/>
    <mergeCell ref="D10:G10"/>
    <mergeCell ref="B11:H11"/>
    <mergeCell ref="A1:H1"/>
    <mergeCell ref="A2:H2"/>
    <mergeCell ref="A3:H3"/>
    <mergeCell ref="D4:G5"/>
    <mergeCell ref="B6:H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workbookViewId="0">
      <selection activeCell="I10" sqref="I10"/>
    </sheetView>
  </sheetViews>
  <sheetFormatPr defaultRowHeight="12.75" x14ac:dyDescent="0.2"/>
  <cols>
    <col min="1" max="1" width="80.85546875" style="56" customWidth="1"/>
    <col min="2" max="2" width="5.42578125" style="56" customWidth="1"/>
    <col min="3" max="3" width="5.85546875" style="56" customWidth="1"/>
    <col min="4" max="4" width="5.42578125" style="56" customWidth="1"/>
    <col min="5" max="5" width="5.7109375" style="56" customWidth="1"/>
    <col min="6" max="6" width="5.28515625" style="56" customWidth="1"/>
    <col min="7" max="256" width="9.140625" style="56"/>
    <col min="257" max="257" width="80.85546875" style="56" customWidth="1"/>
    <col min="258" max="258" width="5.42578125" style="56" customWidth="1"/>
    <col min="259" max="259" width="5.85546875" style="56" customWidth="1"/>
    <col min="260" max="260" width="5.42578125" style="56" customWidth="1"/>
    <col min="261" max="261" width="5.7109375" style="56" customWidth="1"/>
    <col min="262" max="262" width="5.28515625" style="56" customWidth="1"/>
    <col min="263" max="512" width="9.140625" style="56"/>
    <col min="513" max="513" width="80.85546875" style="56" customWidth="1"/>
    <col min="514" max="514" width="5.42578125" style="56" customWidth="1"/>
    <col min="515" max="515" width="5.85546875" style="56" customWidth="1"/>
    <col min="516" max="516" width="5.42578125" style="56" customWidth="1"/>
    <col min="517" max="517" width="5.7109375" style="56" customWidth="1"/>
    <col min="518" max="518" width="5.28515625" style="56" customWidth="1"/>
    <col min="519" max="768" width="9.140625" style="56"/>
    <col min="769" max="769" width="80.85546875" style="56" customWidth="1"/>
    <col min="770" max="770" width="5.42578125" style="56" customWidth="1"/>
    <col min="771" max="771" width="5.85546875" style="56" customWidth="1"/>
    <col min="772" max="772" width="5.42578125" style="56" customWidth="1"/>
    <col min="773" max="773" width="5.7109375" style="56" customWidth="1"/>
    <col min="774" max="774" width="5.28515625" style="56" customWidth="1"/>
    <col min="775" max="1024" width="9.140625" style="56"/>
    <col min="1025" max="1025" width="80.85546875" style="56" customWidth="1"/>
    <col min="1026" max="1026" width="5.42578125" style="56" customWidth="1"/>
    <col min="1027" max="1027" width="5.85546875" style="56" customWidth="1"/>
    <col min="1028" max="1028" width="5.42578125" style="56" customWidth="1"/>
    <col min="1029" max="1029" width="5.7109375" style="56" customWidth="1"/>
    <col min="1030" max="1030" width="5.28515625" style="56" customWidth="1"/>
    <col min="1031" max="1280" width="9.140625" style="56"/>
    <col min="1281" max="1281" width="80.85546875" style="56" customWidth="1"/>
    <col min="1282" max="1282" width="5.42578125" style="56" customWidth="1"/>
    <col min="1283" max="1283" width="5.85546875" style="56" customWidth="1"/>
    <col min="1284" max="1284" width="5.42578125" style="56" customWidth="1"/>
    <col min="1285" max="1285" width="5.7109375" style="56" customWidth="1"/>
    <col min="1286" max="1286" width="5.28515625" style="56" customWidth="1"/>
    <col min="1287" max="1536" width="9.140625" style="56"/>
    <col min="1537" max="1537" width="80.85546875" style="56" customWidth="1"/>
    <col min="1538" max="1538" width="5.42578125" style="56" customWidth="1"/>
    <col min="1539" max="1539" width="5.85546875" style="56" customWidth="1"/>
    <col min="1540" max="1540" width="5.42578125" style="56" customWidth="1"/>
    <col min="1541" max="1541" width="5.7109375" style="56" customWidth="1"/>
    <col min="1542" max="1542" width="5.28515625" style="56" customWidth="1"/>
    <col min="1543" max="1792" width="9.140625" style="56"/>
    <col min="1793" max="1793" width="80.85546875" style="56" customWidth="1"/>
    <col min="1794" max="1794" width="5.42578125" style="56" customWidth="1"/>
    <col min="1795" max="1795" width="5.85546875" style="56" customWidth="1"/>
    <col min="1796" max="1796" width="5.42578125" style="56" customWidth="1"/>
    <col min="1797" max="1797" width="5.7109375" style="56" customWidth="1"/>
    <col min="1798" max="1798" width="5.28515625" style="56" customWidth="1"/>
    <col min="1799" max="2048" width="9.140625" style="56"/>
    <col min="2049" max="2049" width="80.85546875" style="56" customWidth="1"/>
    <col min="2050" max="2050" width="5.42578125" style="56" customWidth="1"/>
    <col min="2051" max="2051" width="5.85546875" style="56" customWidth="1"/>
    <col min="2052" max="2052" width="5.42578125" style="56" customWidth="1"/>
    <col min="2053" max="2053" width="5.7109375" style="56" customWidth="1"/>
    <col min="2054" max="2054" width="5.28515625" style="56" customWidth="1"/>
    <col min="2055" max="2304" width="9.140625" style="56"/>
    <col min="2305" max="2305" width="80.85546875" style="56" customWidth="1"/>
    <col min="2306" max="2306" width="5.42578125" style="56" customWidth="1"/>
    <col min="2307" max="2307" width="5.85546875" style="56" customWidth="1"/>
    <col min="2308" max="2308" width="5.42578125" style="56" customWidth="1"/>
    <col min="2309" max="2309" width="5.7109375" style="56" customWidth="1"/>
    <col min="2310" max="2310" width="5.28515625" style="56" customWidth="1"/>
    <col min="2311" max="2560" width="9.140625" style="56"/>
    <col min="2561" max="2561" width="80.85546875" style="56" customWidth="1"/>
    <col min="2562" max="2562" width="5.42578125" style="56" customWidth="1"/>
    <col min="2563" max="2563" width="5.85546875" style="56" customWidth="1"/>
    <col min="2564" max="2564" width="5.42578125" style="56" customWidth="1"/>
    <col min="2565" max="2565" width="5.7109375" style="56" customWidth="1"/>
    <col min="2566" max="2566" width="5.28515625" style="56" customWidth="1"/>
    <col min="2567" max="2816" width="9.140625" style="56"/>
    <col min="2817" max="2817" width="80.85546875" style="56" customWidth="1"/>
    <col min="2818" max="2818" width="5.42578125" style="56" customWidth="1"/>
    <col min="2819" max="2819" width="5.85546875" style="56" customWidth="1"/>
    <col min="2820" max="2820" width="5.42578125" style="56" customWidth="1"/>
    <col min="2821" max="2821" width="5.7109375" style="56" customWidth="1"/>
    <col min="2822" max="2822" width="5.28515625" style="56" customWidth="1"/>
    <col min="2823" max="3072" width="9.140625" style="56"/>
    <col min="3073" max="3073" width="80.85546875" style="56" customWidth="1"/>
    <col min="3074" max="3074" width="5.42578125" style="56" customWidth="1"/>
    <col min="3075" max="3075" width="5.85546875" style="56" customWidth="1"/>
    <col min="3076" max="3076" width="5.42578125" style="56" customWidth="1"/>
    <col min="3077" max="3077" width="5.7109375" style="56" customWidth="1"/>
    <col min="3078" max="3078" width="5.28515625" style="56" customWidth="1"/>
    <col min="3079" max="3328" width="9.140625" style="56"/>
    <col min="3329" max="3329" width="80.85546875" style="56" customWidth="1"/>
    <col min="3330" max="3330" width="5.42578125" style="56" customWidth="1"/>
    <col min="3331" max="3331" width="5.85546875" style="56" customWidth="1"/>
    <col min="3332" max="3332" width="5.42578125" style="56" customWidth="1"/>
    <col min="3333" max="3333" width="5.7109375" style="56" customWidth="1"/>
    <col min="3334" max="3334" width="5.28515625" style="56" customWidth="1"/>
    <col min="3335" max="3584" width="9.140625" style="56"/>
    <col min="3585" max="3585" width="80.85546875" style="56" customWidth="1"/>
    <col min="3586" max="3586" width="5.42578125" style="56" customWidth="1"/>
    <col min="3587" max="3587" width="5.85546875" style="56" customWidth="1"/>
    <col min="3588" max="3588" width="5.42578125" style="56" customWidth="1"/>
    <col min="3589" max="3589" width="5.7109375" style="56" customWidth="1"/>
    <col min="3590" max="3590" width="5.28515625" style="56" customWidth="1"/>
    <col min="3591" max="3840" width="9.140625" style="56"/>
    <col min="3841" max="3841" width="80.85546875" style="56" customWidth="1"/>
    <col min="3842" max="3842" width="5.42578125" style="56" customWidth="1"/>
    <col min="3843" max="3843" width="5.85546875" style="56" customWidth="1"/>
    <col min="3844" max="3844" width="5.42578125" style="56" customWidth="1"/>
    <col min="3845" max="3845" width="5.7109375" style="56" customWidth="1"/>
    <col min="3846" max="3846" width="5.28515625" style="56" customWidth="1"/>
    <col min="3847" max="4096" width="9.140625" style="56"/>
    <col min="4097" max="4097" width="80.85546875" style="56" customWidth="1"/>
    <col min="4098" max="4098" width="5.42578125" style="56" customWidth="1"/>
    <col min="4099" max="4099" width="5.85546875" style="56" customWidth="1"/>
    <col min="4100" max="4100" width="5.42578125" style="56" customWidth="1"/>
    <col min="4101" max="4101" width="5.7109375" style="56" customWidth="1"/>
    <col min="4102" max="4102" width="5.28515625" style="56" customWidth="1"/>
    <col min="4103" max="4352" width="9.140625" style="56"/>
    <col min="4353" max="4353" width="80.85546875" style="56" customWidth="1"/>
    <col min="4354" max="4354" width="5.42578125" style="56" customWidth="1"/>
    <col min="4355" max="4355" width="5.85546875" style="56" customWidth="1"/>
    <col min="4356" max="4356" width="5.42578125" style="56" customWidth="1"/>
    <col min="4357" max="4357" width="5.7109375" style="56" customWidth="1"/>
    <col min="4358" max="4358" width="5.28515625" style="56" customWidth="1"/>
    <col min="4359" max="4608" width="9.140625" style="56"/>
    <col min="4609" max="4609" width="80.85546875" style="56" customWidth="1"/>
    <col min="4610" max="4610" width="5.42578125" style="56" customWidth="1"/>
    <col min="4611" max="4611" width="5.85546875" style="56" customWidth="1"/>
    <col min="4612" max="4612" width="5.42578125" style="56" customWidth="1"/>
    <col min="4613" max="4613" width="5.7109375" style="56" customWidth="1"/>
    <col min="4614" max="4614" width="5.28515625" style="56" customWidth="1"/>
    <col min="4615" max="4864" width="9.140625" style="56"/>
    <col min="4865" max="4865" width="80.85546875" style="56" customWidth="1"/>
    <col min="4866" max="4866" width="5.42578125" style="56" customWidth="1"/>
    <col min="4867" max="4867" width="5.85546875" style="56" customWidth="1"/>
    <col min="4868" max="4868" width="5.42578125" style="56" customWidth="1"/>
    <col min="4869" max="4869" width="5.7109375" style="56" customWidth="1"/>
    <col min="4870" max="4870" width="5.28515625" style="56" customWidth="1"/>
    <col min="4871" max="5120" width="9.140625" style="56"/>
    <col min="5121" max="5121" width="80.85546875" style="56" customWidth="1"/>
    <col min="5122" max="5122" width="5.42578125" style="56" customWidth="1"/>
    <col min="5123" max="5123" width="5.85546875" style="56" customWidth="1"/>
    <col min="5124" max="5124" width="5.42578125" style="56" customWidth="1"/>
    <col min="5125" max="5125" width="5.7109375" style="56" customWidth="1"/>
    <col min="5126" max="5126" width="5.28515625" style="56" customWidth="1"/>
    <col min="5127" max="5376" width="9.140625" style="56"/>
    <col min="5377" max="5377" width="80.85546875" style="56" customWidth="1"/>
    <col min="5378" max="5378" width="5.42578125" style="56" customWidth="1"/>
    <col min="5379" max="5379" width="5.85546875" style="56" customWidth="1"/>
    <col min="5380" max="5380" width="5.42578125" style="56" customWidth="1"/>
    <col min="5381" max="5381" width="5.7109375" style="56" customWidth="1"/>
    <col min="5382" max="5382" width="5.28515625" style="56" customWidth="1"/>
    <col min="5383" max="5632" width="9.140625" style="56"/>
    <col min="5633" max="5633" width="80.85546875" style="56" customWidth="1"/>
    <col min="5634" max="5634" width="5.42578125" style="56" customWidth="1"/>
    <col min="5635" max="5635" width="5.85546875" style="56" customWidth="1"/>
    <col min="5636" max="5636" width="5.42578125" style="56" customWidth="1"/>
    <col min="5637" max="5637" width="5.7109375" style="56" customWidth="1"/>
    <col min="5638" max="5638" width="5.28515625" style="56" customWidth="1"/>
    <col min="5639" max="5888" width="9.140625" style="56"/>
    <col min="5889" max="5889" width="80.85546875" style="56" customWidth="1"/>
    <col min="5890" max="5890" width="5.42578125" style="56" customWidth="1"/>
    <col min="5891" max="5891" width="5.85546875" style="56" customWidth="1"/>
    <col min="5892" max="5892" width="5.42578125" style="56" customWidth="1"/>
    <col min="5893" max="5893" width="5.7109375" style="56" customWidth="1"/>
    <col min="5894" max="5894" width="5.28515625" style="56" customWidth="1"/>
    <col min="5895" max="6144" width="9.140625" style="56"/>
    <col min="6145" max="6145" width="80.85546875" style="56" customWidth="1"/>
    <col min="6146" max="6146" width="5.42578125" style="56" customWidth="1"/>
    <col min="6147" max="6147" width="5.85546875" style="56" customWidth="1"/>
    <col min="6148" max="6148" width="5.42578125" style="56" customWidth="1"/>
    <col min="6149" max="6149" width="5.7109375" style="56" customWidth="1"/>
    <col min="6150" max="6150" width="5.28515625" style="56" customWidth="1"/>
    <col min="6151" max="6400" width="9.140625" style="56"/>
    <col min="6401" max="6401" width="80.85546875" style="56" customWidth="1"/>
    <col min="6402" max="6402" width="5.42578125" style="56" customWidth="1"/>
    <col min="6403" max="6403" width="5.85546875" style="56" customWidth="1"/>
    <col min="6404" max="6404" width="5.42578125" style="56" customWidth="1"/>
    <col min="6405" max="6405" width="5.7109375" style="56" customWidth="1"/>
    <col min="6406" max="6406" width="5.28515625" style="56" customWidth="1"/>
    <col min="6407" max="6656" width="9.140625" style="56"/>
    <col min="6657" max="6657" width="80.85546875" style="56" customWidth="1"/>
    <col min="6658" max="6658" width="5.42578125" style="56" customWidth="1"/>
    <col min="6659" max="6659" width="5.85546875" style="56" customWidth="1"/>
    <col min="6660" max="6660" width="5.42578125" style="56" customWidth="1"/>
    <col min="6661" max="6661" width="5.7109375" style="56" customWidth="1"/>
    <col min="6662" max="6662" width="5.28515625" style="56" customWidth="1"/>
    <col min="6663" max="6912" width="9.140625" style="56"/>
    <col min="6913" max="6913" width="80.85546875" style="56" customWidth="1"/>
    <col min="6914" max="6914" width="5.42578125" style="56" customWidth="1"/>
    <col min="6915" max="6915" width="5.85546875" style="56" customWidth="1"/>
    <col min="6916" max="6916" width="5.42578125" style="56" customWidth="1"/>
    <col min="6917" max="6917" width="5.7109375" style="56" customWidth="1"/>
    <col min="6918" max="6918" width="5.28515625" style="56" customWidth="1"/>
    <col min="6919" max="7168" width="9.140625" style="56"/>
    <col min="7169" max="7169" width="80.85546875" style="56" customWidth="1"/>
    <col min="7170" max="7170" width="5.42578125" style="56" customWidth="1"/>
    <col min="7171" max="7171" width="5.85546875" style="56" customWidth="1"/>
    <col min="7172" max="7172" width="5.42578125" style="56" customWidth="1"/>
    <col min="7173" max="7173" width="5.7109375" style="56" customWidth="1"/>
    <col min="7174" max="7174" width="5.28515625" style="56" customWidth="1"/>
    <col min="7175" max="7424" width="9.140625" style="56"/>
    <col min="7425" max="7425" width="80.85546875" style="56" customWidth="1"/>
    <col min="7426" max="7426" width="5.42578125" style="56" customWidth="1"/>
    <col min="7427" max="7427" width="5.85546875" style="56" customWidth="1"/>
    <col min="7428" max="7428" width="5.42578125" style="56" customWidth="1"/>
    <col min="7429" max="7429" width="5.7109375" style="56" customWidth="1"/>
    <col min="7430" max="7430" width="5.28515625" style="56" customWidth="1"/>
    <col min="7431" max="7680" width="9.140625" style="56"/>
    <col min="7681" max="7681" width="80.85546875" style="56" customWidth="1"/>
    <col min="7682" max="7682" width="5.42578125" style="56" customWidth="1"/>
    <col min="7683" max="7683" width="5.85546875" style="56" customWidth="1"/>
    <col min="7684" max="7684" width="5.42578125" style="56" customWidth="1"/>
    <col min="7685" max="7685" width="5.7109375" style="56" customWidth="1"/>
    <col min="7686" max="7686" width="5.28515625" style="56" customWidth="1"/>
    <col min="7687" max="7936" width="9.140625" style="56"/>
    <col min="7937" max="7937" width="80.85546875" style="56" customWidth="1"/>
    <col min="7938" max="7938" width="5.42578125" style="56" customWidth="1"/>
    <col min="7939" max="7939" width="5.85546875" style="56" customWidth="1"/>
    <col min="7940" max="7940" width="5.42578125" style="56" customWidth="1"/>
    <col min="7941" max="7941" width="5.7109375" style="56" customWidth="1"/>
    <col min="7942" max="7942" width="5.28515625" style="56" customWidth="1"/>
    <col min="7943" max="8192" width="9.140625" style="56"/>
    <col min="8193" max="8193" width="80.85546875" style="56" customWidth="1"/>
    <col min="8194" max="8194" width="5.42578125" style="56" customWidth="1"/>
    <col min="8195" max="8195" width="5.85546875" style="56" customWidth="1"/>
    <col min="8196" max="8196" width="5.42578125" style="56" customWidth="1"/>
    <col min="8197" max="8197" width="5.7109375" style="56" customWidth="1"/>
    <col min="8198" max="8198" width="5.28515625" style="56" customWidth="1"/>
    <col min="8199" max="8448" width="9.140625" style="56"/>
    <col min="8449" max="8449" width="80.85546875" style="56" customWidth="1"/>
    <col min="8450" max="8450" width="5.42578125" style="56" customWidth="1"/>
    <col min="8451" max="8451" width="5.85546875" style="56" customWidth="1"/>
    <col min="8452" max="8452" width="5.42578125" style="56" customWidth="1"/>
    <col min="8453" max="8453" width="5.7109375" style="56" customWidth="1"/>
    <col min="8454" max="8454" width="5.28515625" style="56" customWidth="1"/>
    <col min="8455" max="8704" width="9.140625" style="56"/>
    <col min="8705" max="8705" width="80.85546875" style="56" customWidth="1"/>
    <col min="8706" max="8706" width="5.42578125" style="56" customWidth="1"/>
    <col min="8707" max="8707" width="5.85546875" style="56" customWidth="1"/>
    <col min="8708" max="8708" width="5.42578125" style="56" customWidth="1"/>
    <col min="8709" max="8709" width="5.7109375" style="56" customWidth="1"/>
    <col min="8710" max="8710" width="5.28515625" style="56" customWidth="1"/>
    <col min="8711" max="8960" width="9.140625" style="56"/>
    <col min="8961" max="8961" width="80.85546875" style="56" customWidth="1"/>
    <col min="8962" max="8962" width="5.42578125" style="56" customWidth="1"/>
    <col min="8963" max="8963" width="5.85546875" style="56" customWidth="1"/>
    <col min="8964" max="8964" width="5.42578125" style="56" customWidth="1"/>
    <col min="8965" max="8965" width="5.7109375" style="56" customWidth="1"/>
    <col min="8966" max="8966" width="5.28515625" style="56" customWidth="1"/>
    <col min="8967" max="9216" width="9.140625" style="56"/>
    <col min="9217" max="9217" width="80.85546875" style="56" customWidth="1"/>
    <col min="9218" max="9218" width="5.42578125" style="56" customWidth="1"/>
    <col min="9219" max="9219" width="5.85546875" style="56" customWidth="1"/>
    <col min="9220" max="9220" width="5.42578125" style="56" customWidth="1"/>
    <col min="9221" max="9221" width="5.7109375" style="56" customWidth="1"/>
    <col min="9222" max="9222" width="5.28515625" style="56" customWidth="1"/>
    <col min="9223" max="9472" width="9.140625" style="56"/>
    <col min="9473" max="9473" width="80.85546875" style="56" customWidth="1"/>
    <col min="9474" max="9474" width="5.42578125" style="56" customWidth="1"/>
    <col min="9475" max="9475" width="5.85546875" style="56" customWidth="1"/>
    <col min="9476" max="9476" width="5.42578125" style="56" customWidth="1"/>
    <col min="9477" max="9477" width="5.7109375" style="56" customWidth="1"/>
    <col min="9478" max="9478" width="5.28515625" style="56" customWidth="1"/>
    <col min="9479" max="9728" width="9.140625" style="56"/>
    <col min="9729" max="9729" width="80.85546875" style="56" customWidth="1"/>
    <col min="9730" max="9730" width="5.42578125" style="56" customWidth="1"/>
    <col min="9731" max="9731" width="5.85546875" style="56" customWidth="1"/>
    <col min="9732" max="9732" width="5.42578125" style="56" customWidth="1"/>
    <col min="9733" max="9733" width="5.7109375" style="56" customWidth="1"/>
    <col min="9734" max="9734" width="5.28515625" style="56" customWidth="1"/>
    <col min="9735" max="9984" width="9.140625" style="56"/>
    <col min="9985" max="9985" width="80.85546875" style="56" customWidth="1"/>
    <col min="9986" max="9986" width="5.42578125" style="56" customWidth="1"/>
    <col min="9987" max="9987" width="5.85546875" style="56" customWidth="1"/>
    <col min="9988" max="9988" width="5.42578125" style="56" customWidth="1"/>
    <col min="9989" max="9989" width="5.7109375" style="56" customWidth="1"/>
    <col min="9990" max="9990" width="5.28515625" style="56" customWidth="1"/>
    <col min="9991" max="10240" width="9.140625" style="56"/>
    <col min="10241" max="10241" width="80.85546875" style="56" customWidth="1"/>
    <col min="10242" max="10242" width="5.42578125" style="56" customWidth="1"/>
    <col min="10243" max="10243" width="5.85546875" style="56" customWidth="1"/>
    <col min="10244" max="10244" width="5.42578125" style="56" customWidth="1"/>
    <col min="10245" max="10245" width="5.7109375" style="56" customWidth="1"/>
    <col min="10246" max="10246" width="5.28515625" style="56" customWidth="1"/>
    <col min="10247" max="10496" width="9.140625" style="56"/>
    <col min="10497" max="10497" width="80.85546875" style="56" customWidth="1"/>
    <col min="10498" max="10498" width="5.42578125" style="56" customWidth="1"/>
    <col min="10499" max="10499" width="5.85546875" style="56" customWidth="1"/>
    <col min="10500" max="10500" width="5.42578125" style="56" customWidth="1"/>
    <col min="10501" max="10501" width="5.7109375" style="56" customWidth="1"/>
    <col min="10502" max="10502" width="5.28515625" style="56" customWidth="1"/>
    <col min="10503" max="10752" width="9.140625" style="56"/>
    <col min="10753" max="10753" width="80.85546875" style="56" customWidth="1"/>
    <col min="10754" max="10754" width="5.42578125" style="56" customWidth="1"/>
    <col min="10755" max="10755" width="5.85546875" style="56" customWidth="1"/>
    <col min="10756" max="10756" width="5.42578125" style="56" customWidth="1"/>
    <col min="10757" max="10757" width="5.7109375" style="56" customWidth="1"/>
    <col min="10758" max="10758" width="5.28515625" style="56" customWidth="1"/>
    <col min="10759" max="11008" width="9.140625" style="56"/>
    <col min="11009" max="11009" width="80.85546875" style="56" customWidth="1"/>
    <col min="11010" max="11010" width="5.42578125" style="56" customWidth="1"/>
    <col min="11011" max="11011" width="5.85546875" style="56" customWidth="1"/>
    <col min="11012" max="11012" width="5.42578125" style="56" customWidth="1"/>
    <col min="11013" max="11013" width="5.7109375" style="56" customWidth="1"/>
    <col min="11014" max="11014" width="5.28515625" style="56" customWidth="1"/>
    <col min="11015" max="11264" width="9.140625" style="56"/>
    <col min="11265" max="11265" width="80.85546875" style="56" customWidth="1"/>
    <col min="11266" max="11266" width="5.42578125" style="56" customWidth="1"/>
    <col min="11267" max="11267" width="5.85546875" style="56" customWidth="1"/>
    <col min="11268" max="11268" width="5.42578125" style="56" customWidth="1"/>
    <col min="11269" max="11269" width="5.7109375" style="56" customWidth="1"/>
    <col min="11270" max="11270" width="5.28515625" style="56" customWidth="1"/>
    <col min="11271" max="11520" width="9.140625" style="56"/>
    <col min="11521" max="11521" width="80.85546875" style="56" customWidth="1"/>
    <col min="11522" max="11522" width="5.42578125" style="56" customWidth="1"/>
    <col min="11523" max="11523" width="5.85546875" style="56" customWidth="1"/>
    <col min="11524" max="11524" width="5.42578125" style="56" customWidth="1"/>
    <col min="11525" max="11525" width="5.7109375" style="56" customWidth="1"/>
    <col min="11526" max="11526" width="5.28515625" style="56" customWidth="1"/>
    <col min="11527" max="11776" width="9.140625" style="56"/>
    <col min="11777" max="11777" width="80.85546875" style="56" customWidth="1"/>
    <col min="11778" max="11778" width="5.42578125" style="56" customWidth="1"/>
    <col min="11779" max="11779" width="5.85546875" style="56" customWidth="1"/>
    <col min="11780" max="11780" width="5.42578125" style="56" customWidth="1"/>
    <col min="11781" max="11781" width="5.7109375" style="56" customWidth="1"/>
    <col min="11782" max="11782" width="5.28515625" style="56" customWidth="1"/>
    <col min="11783" max="12032" width="9.140625" style="56"/>
    <col min="12033" max="12033" width="80.85546875" style="56" customWidth="1"/>
    <col min="12034" max="12034" width="5.42578125" style="56" customWidth="1"/>
    <col min="12035" max="12035" width="5.85546875" style="56" customWidth="1"/>
    <col min="12036" max="12036" width="5.42578125" style="56" customWidth="1"/>
    <col min="12037" max="12037" width="5.7109375" style="56" customWidth="1"/>
    <col min="12038" max="12038" width="5.28515625" style="56" customWidth="1"/>
    <col min="12039" max="12288" width="9.140625" style="56"/>
    <col min="12289" max="12289" width="80.85546875" style="56" customWidth="1"/>
    <col min="12290" max="12290" width="5.42578125" style="56" customWidth="1"/>
    <col min="12291" max="12291" width="5.85546875" style="56" customWidth="1"/>
    <col min="12292" max="12292" width="5.42578125" style="56" customWidth="1"/>
    <col min="12293" max="12293" width="5.7109375" style="56" customWidth="1"/>
    <col min="12294" max="12294" width="5.28515625" style="56" customWidth="1"/>
    <col min="12295" max="12544" width="9.140625" style="56"/>
    <col min="12545" max="12545" width="80.85546875" style="56" customWidth="1"/>
    <col min="12546" max="12546" width="5.42578125" style="56" customWidth="1"/>
    <col min="12547" max="12547" width="5.85546875" style="56" customWidth="1"/>
    <col min="12548" max="12548" width="5.42578125" style="56" customWidth="1"/>
    <col min="12549" max="12549" width="5.7109375" style="56" customWidth="1"/>
    <col min="12550" max="12550" width="5.28515625" style="56" customWidth="1"/>
    <col min="12551" max="12800" width="9.140625" style="56"/>
    <col min="12801" max="12801" width="80.85546875" style="56" customWidth="1"/>
    <col min="12802" max="12802" width="5.42578125" style="56" customWidth="1"/>
    <col min="12803" max="12803" width="5.85546875" style="56" customWidth="1"/>
    <col min="12804" max="12804" width="5.42578125" style="56" customWidth="1"/>
    <col min="12805" max="12805" width="5.7109375" style="56" customWidth="1"/>
    <col min="12806" max="12806" width="5.28515625" style="56" customWidth="1"/>
    <col min="12807" max="13056" width="9.140625" style="56"/>
    <col min="13057" max="13057" width="80.85546875" style="56" customWidth="1"/>
    <col min="13058" max="13058" width="5.42578125" style="56" customWidth="1"/>
    <col min="13059" max="13059" width="5.85546875" style="56" customWidth="1"/>
    <col min="13060" max="13060" width="5.42578125" style="56" customWidth="1"/>
    <col min="13061" max="13061" width="5.7109375" style="56" customWidth="1"/>
    <col min="13062" max="13062" width="5.28515625" style="56" customWidth="1"/>
    <col min="13063" max="13312" width="9.140625" style="56"/>
    <col min="13313" max="13313" width="80.85546875" style="56" customWidth="1"/>
    <col min="13314" max="13314" width="5.42578125" style="56" customWidth="1"/>
    <col min="13315" max="13315" width="5.85546875" style="56" customWidth="1"/>
    <col min="13316" max="13316" width="5.42578125" style="56" customWidth="1"/>
    <col min="13317" max="13317" width="5.7109375" style="56" customWidth="1"/>
    <col min="13318" max="13318" width="5.28515625" style="56" customWidth="1"/>
    <col min="13319" max="13568" width="9.140625" style="56"/>
    <col min="13569" max="13569" width="80.85546875" style="56" customWidth="1"/>
    <col min="13570" max="13570" width="5.42578125" style="56" customWidth="1"/>
    <col min="13571" max="13571" width="5.85546875" style="56" customWidth="1"/>
    <col min="13572" max="13572" width="5.42578125" style="56" customWidth="1"/>
    <col min="13573" max="13573" width="5.7109375" style="56" customWidth="1"/>
    <col min="13574" max="13574" width="5.28515625" style="56" customWidth="1"/>
    <col min="13575" max="13824" width="9.140625" style="56"/>
    <col min="13825" max="13825" width="80.85546875" style="56" customWidth="1"/>
    <col min="13826" max="13826" width="5.42578125" style="56" customWidth="1"/>
    <col min="13827" max="13827" width="5.85546875" style="56" customWidth="1"/>
    <col min="13828" max="13828" width="5.42578125" style="56" customWidth="1"/>
    <col min="13829" max="13829" width="5.7109375" style="56" customWidth="1"/>
    <col min="13830" max="13830" width="5.28515625" style="56" customWidth="1"/>
    <col min="13831" max="14080" width="9.140625" style="56"/>
    <col min="14081" max="14081" width="80.85546875" style="56" customWidth="1"/>
    <col min="14082" max="14082" width="5.42578125" style="56" customWidth="1"/>
    <col min="14083" max="14083" width="5.85546875" style="56" customWidth="1"/>
    <col min="14084" max="14084" width="5.42578125" style="56" customWidth="1"/>
    <col min="14085" max="14085" width="5.7109375" style="56" customWidth="1"/>
    <col min="14086" max="14086" width="5.28515625" style="56" customWidth="1"/>
    <col min="14087" max="14336" width="9.140625" style="56"/>
    <col min="14337" max="14337" width="80.85546875" style="56" customWidth="1"/>
    <col min="14338" max="14338" width="5.42578125" style="56" customWidth="1"/>
    <col min="14339" max="14339" width="5.85546875" style="56" customWidth="1"/>
    <col min="14340" max="14340" width="5.42578125" style="56" customWidth="1"/>
    <col min="14341" max="14341" width="5.7109375" style="56" customWidth="1"/>
    <col min="14342" max="14342" width="5.28515625" style="56" customWidth="1"/>
    <col min="14343" max="14592" width="9.140625" style="56"/>
    <col min="14593" max="14593" width="80.85546875" style="56" customWidth="1"/>
    <col min="14594" max="14594" width="5.42578125" style="56" customWidth="1"/>
    <col min="14595" max="14595" width="5.85546875" style="56" customWidth="1"/>
    <col min="14596" max="14596" width="5.42578125" style="56" customWidth="1"/>
    <col min="14597" max="14597" width="5.7109375" style="56" customWidth="1"/>
    <col min="14598" max="14598" width="5.28515625" style="56" customWidth="1"/>
    <col min="14599" max="14848" width="9.140625" style="56"/>
    <col min="14849" max="14849" width="80.85546875" style="56" customWidth="1"/>
    <col min="14850" max="14850" width="5.42578125" style="56" customWidth="1"/>
    <col min="14851" max="14851" width="5.85546875" style="56" customWidth="1"/>
    <col min="14852" max="14852" width="5.42578125" style="56" customWidth="1"/>
    <col min="14853" max="14853" width="5.7109375" style="56" customWidth="1"/>
    <col min="14854" max="14854" width="5.28515625" style="56" customWidth="1"/>
    <col min="14855" max="15104" width="9.140625" style="56"/>
    <col min="15105" max="15105" width="80.85546875" style="56" customWidth="1"/>
    <col min="15106" max="15106" width="5.42578125" style="56" customWidth="1"/>
    <col min="15107" max="15107" width="5.85546875" style="56" customWidth="1"/>
    <col min="15108" max="15108" width="5.42578125" style="56" customWidth="1"/>
    <col min="15109" max="15109" width="5.7109375" style="56" customWidth="1"/>
    <col min="15110" max="15110" width="5.28515625" style="56" customWidth="1"/>
    <col min="15111" max="15360" width="9.140625" style="56"/>
    <col min="15361" max="15361" width="80.85546875" style="56" customWidth="1"/>
    <col min="15362" max="15362" width="5.42578125" style="56" customWidth="1"/>
    <col min="15363" max="15363" width="5.85546875" style="56" customWidth="1"/>
    <col min="15364" max="15364" width="5.42578125" style="56" customWidth="1"/>
    <col min="15365" max="15365" width="5.7109375" style="56" customWidth="1"/>
    <col min="15366" max="15366" width="5.28515625" style="56" customWidth="1"/>
    <col min="15367" max="15616" width="9.140625" style="56"/>
    <col min="15617" max="15617" width="80.85546875" style="56" customWidth="1"/>
    <col min="15618" max="15618" width="5.42578125" style="56" customWidth="1"/>
    <col min="15619" max="15619" width="5.85546875" style="56" customWidth="1"/>
    <col min="15620" max="15620" width="5.42578125" style="56" customWidth="1"/>
    <col min="15621" max="15621" width="5.7109375" style="56" customWidth="1"/>
    <col min="15622" max="15622" width="5.28515625" style="56" customWidth="1"/>
    <col min="15623" max="15872" width="9.140625" style="56"/>
    <col min="15873" max="15873" width="80.85546875" style="56" customWidth="1"/>
    <col min="15874" max="15874" width="5.42578125" style="56" customWidth="1"/>
    <col min="15875" max="15875" width="5.85546875" style="56" customWidth="1"/>
    <col min="15876" max="15876" width="5.42578125" style="56" customWidth="1"/>
    <col min="15877" max="15877" width="5.7109375" style="56" customWidth="1"/>
    <col min="15878" max="15878" width="5.28515625" style="56" customWidth="1"/>
    <col min="15879" max="16128" width="9.140625" style="56"/>
    <col min="16129" max="16129" width="80.85546875" style="56" customWidth="1"/>
    <col min="16130" max="16130" width="5.42578125" style="56" customWidth="1"/>
    <col min="16131" max="16131" width="5.85546875" style="56" customWidth="1"/>
    <col min="16132" max="16132" width="5.42578125" style="56" customWidth="1"/>
    <col min="16133" max="16133" width="5.7109375" style="56" customWidth="1"/>
    <col min="16134" max="16134" width="5.28515625" style="56" customWidth="1"/>
    <col min="16135" max="16384" width="9.140625" style="56"/>
  </cols>
  <sheetData>
    <row r="1" spans="1:6" ht="36" customHeight="1" x14ac:dyDescent="0.25">
      <c r="A1" s="120" t="s">
        <v>280</v>
      </c>
      <c r="B1" s="121"/>
      <c r="C1" s="121"/>
      <c r="D1" s="121"/>
      <c r="E1" s="121"/>
      <c r="F1" s="121"/>
    </row>
    <row r="2" spans="1:6" ht="14.25" customHeight="1" x14ac:dyDescent="0.2">
      <c r="A2" s="123"/>
      <c r="B2" s="125" t="s">
        <v>274</v>
      </c>
      <c r="C2" s="125"/>
      <c r="D2" s="125"/>
      <c r="E2" s="125"/>
      <c r="F2" s="125"/>
    </row>
    <row r="3" spans="1:6" ht="12.75" customHeight="1" x14ac:dyDescent="0.2">
      <c r="A3" s="124"/>
      <c r="B3" s="125" t="s">
        <v>275</v>
      </c>
      <c r="C3" s="125"/>
      <c r="D3" s="125"/>
      <c r="E3" s="125"/>
      <c r="F3" s="125"/>
    </row>
    <row r="4" spans="1:6" ht="22.5" customHeight="1" x14ac:dyDescent="0.2">
      <c r="A4" s="124"/>
      <c r="B4" s="125" t="s">
        <v>276</v>
      </c>
      <c r="C4" s="125"/>
      <c r="D4" s="125"/>
      <c r="E4" s="125"/>
      <c r="F4" s="125"/>
    </row>
    <row r="5" spans="1:6" ht="22.5" customHeight="1" x14ac:dyDescent="0.2">
      <c r="A5" s="124"/>
      <c r="B5" s="125" t="s">
        <v>277</v>
      </c>
      <c r="C5" s="125"/>
      <c r="D5" s="125"/>
      <c r="E5" s="125"/>
      <c r="F5" s="125"/>
    </row>
    <row r="6" spans="1:6" ht="13.5" customHeight="1" x14ac:dyDescent="0.2">
      <c r="A6" s="124"/>
      <c r="B6" s="125" t="s">
        <v>278</v>
      </c>
      <c r="C6" s="125"/>
      <c r="D6" s="125"/>
      <c r="E6" s="125"/>
      <c r="F6" s="125"/>
    </row>
    <row r="7" spans="1:6" ht="12.75" customHeight="1" x14ac:dyDescent="0.2">
      <c r="A7" s="123"/>
      <c r="B7" s="125" t="s">
        <v>279</v>
      </c>
      <c r="C7" s="125"/>
      <c r="D7" s="125"/>
      <c r="E7" s="125"/>
      <c r="F7" s="125"/>
    </row>
    <row r="8" spans="1:6" x14ac:dyDescent="0.2">
      <c r="A8" s="57"/>
      <c r="B8" s="57"/>
      <c r="C8" s="57"/>
      <c r="D8" s="57"/>
      <c r="E8" s="57"/>
      <c r="F8" s="57"/>
    </row>
    <row r="9" spans="1:6" x14ac:dyDescent="0.2">
      <c r="B9" s="58">
        <v>1</v>
      </c>
      <c r="C9" s="58">
        <v>2</v>
      </c>
      <c r="D9" s="58">
        <v>3</v>
      </c>
      <c r="E9" s="58">
        <v>4</v>
      </c>
      <c r="F9" s="58">
        <v>5</v>
      </c>
    </row>
    <row r="10" spans="1:6" x14ac:dyDescent="0.2">
      <c r="A10" s="59" t="s">
        <v>153</v>
      </c>
      <c r="B10" s="117" t="e">
        <f>(B11+B17+B23)/3</f>
        <v>#DIV/0!</v>
      </c>
      <c r="C10" s="117"/>
      <c r="D10" s="117"/>
      <c r="E10" s="117"/>
      <c r="F10" s="117"/>
    </row>
    <row r="11" spans="1:6" x14ac:dyDescent="0.2">
      <c r="A11" s="60" t="s">
        <v>154</v>
      </c>
      <c r="B11" s="115">
        <f>AVERAGE(B12:F16)</f>
        <v>2.6</v>
      </c>
      <c r="C11" s="115"/>
      <c r="D11" s="115"/>
      <c r="E11" s="115"/>
      <c r="F11" s="115"/>
    </row>
    <row r="12" spans="1:6" ht="25.5" x14ac:dyDescent="0.2">
      <c r="A12" s="61" t="s">
        <v>155</v>
      </c>
      <c r="B12" s="62">
        <v>1</v>
      </c>
      <c r="C12" s="62"/>
      <c r="D12" s="62"/>
      <c r="E12" s="62"/>
      <c r="F12" s="62"/>
    </row>
    <row r="13" spans="1:6" ht="24.75" customHeight="1" x14ac:dyDescent="0.2">
      <c r="A13" s="61" t="s">
        <v>156</v>
      </c>
      <c r="B13" s="62"/>
      <c r="C13" s="62">
        <v>2</v>
      </c>
      <c r="D13" s="62"/>
      <c r="E13" s="62"/>
      <c r="F13" s="62"/>
    </row>
    <row r="14" spans="1:6" x14ac:dyDescent="0.2">
      <c r="A14" s="63" t="s">
        <v>157</v>
      </c>
      <c r="B14" s="62"/>
      <c r="C14" s="62"/>
      <c r="D14" s="62">
        <v>3</v>
      </c>
      <c r="E14" s="62"/>
      <c r="F14" s="62"/>
    </row>
    <row r="15" spans="1:6" ht="25.5" x14ac:dyDescent="0.2">
      <c r="A15" s="61" t="s">
        <v>158</v>
      </c>
      <c r="B15" s="62"/>
      <c r="C15" s="62"/>
      <c r="D15" s="62"/>
      <c r="E15" s="62">
        <v>4</v>
      </c>
      <c r="F15" s="62"/>
    </row>
    <row r="16" spans="1:6" x14ac:dyDescent="0.2">
      <c r="A16" s="61" t="s">
        <v>159</v>
      </c>
      <c r="B16" s="62"/>
      <c r="C16" s="62"/>
      <c r="D16" s="62">
        <v>3</v>
      </c>
      <c r="E16" s="62"/>
      <c r="F16" s="62"/>
    </row>
    <row r="17" spans="1:6" x14ac:dyDescent="0.2">
      <c r="A17" s="60" t="s">
        <v>160</v>
      </c>
      <c r="B17" s="115" t="e">
        <f>AVERAGE(B18:F22)</f>
        <v>#DIV/0!</v>
      </c>
      <c r="C17" s="115"/>
      <c r="D17" s="115"/>
      <c r="E17" s="115"/>
      <c r="F17" s="115"/>
    </row>
    <row r="18" spans="1:6" ht="25.5" x14ac:dyDescent="0.2">
      <c r="A18" s="61" t="s">
        <v>161</v>
      </c>
      <c r="B18" s="62"/>
      <c r="C18" s="62"/>
      <c r="D18" s="62"/>
      <c r="E18" s="62"/>
      <c r="F18" s="62"/>
    </row>
    <row r="19" spans="1:6" x14ac:dyDescent="0.2">
      <c r="A19" s="61" t="s">
        <v>162</v>
      </c>
      <c r="B19" s="62"/>
      <c r="C19" s="62"/>
      <c r="D19" s="62"/>
      <c r="E19" s="62"/>
      <c r="F19" s="62"/>
    </row>
    <row r="20" spans="1:6" ht="25.5" x14ac:dyDescent="0.2">
      <c r="A20" s="61" t="s">
        <v>163</v>
      </c>
      <c r="B20" s="62"/>
      <c r="C20" s="62"/>
      <c r="D20" s="62"/>
      <c r="E20" s="62"/>
      <c r="F20" s="62"/>
    </row>
    <row r="21" spans="1:6" ht="25.5" x14ac:dyDescent="0.2">
      <c r="A21" s="61" t="s">
        <v>164</v>
      </c>
      <c r="B21" s="62"/>
      <c r="C21" s="62"/>
      <c r="D21" s="62"/>
      <c r="E21" s="62"/>
      <c r="F21" s="62"/>
    </row>
    <row r="22" spans="1:6" ht="25.5" x14ac:dyDescent="0.2">
      <c r="A22" s="61" t="s">
        <v>165</v>
      </c>
      <c r="B22" s="62"/>
      <c r="C22" s="62"/>
      <c r="D22" s="62"/>
      <c r="E22" s="62"/>
      <c r="F22" s="62"/>
    </row>
    <row r="23" spans="1:6" x14ac:dyDescent="0.2">
      <c r="A23" s="64" t="s">
        <v>166</v>
      </c>
      <c r="B23" s="119" t="e">
        <f>AVERAGE(B24:F28)</f>
        <v>#DIV/0!</v>
      </c>
      <c r="C23" s="119"/>
      <c r="D23" s="119"/>
      <c r="E23" s="119"/>
      <c r="F23" s="119"/>
    </row>
    <row r="24" spans="1:6" ht="25.5" x14ac:dyDescent="0.2">
      <c r="A24" s="61" t="s">
        <v>167</v>
      </c>
      <c r="B24" s="62"/>
      <c r="C24" s="62"/>
      <c r="D24" s="62"/>
      <c r="E24" s="62"/>
      <c r="F24" s="62"/>
    </row>
    <row r="25" spans="1:6" x14ac:dyDescent="0.2">
      <c r="A25" s="61" t="s">
        <v>168</v>
      </c>
      <c r="B25" s="62"/>
      <c r="C25" s="62"/>
      <c r="D25" s="62"/>
      <c r="E25" s="62"/>
      <c r="F25" s="62"/>
    </row>
    <row r="26" spans="1:6" ht="25.5" x14ac:dyDescent="0.2">
      <c r="A26" s="61" t="s">
        <v>169</v>
      </c>
      <c r="B26" s="62"/>
      <c r="C26" s="62"/>
      <c r="D26" s="62"/>
      <c r="E26" s="62"/>
      <c r="F26" s="62"/>
    </row>
    <row r="27" spans="1:6" x14ac:dyDescent="0.2">
      <c r="A27" s="61" t="s">
        <v>170</v>
      </c>
      <c r="B27" s="62"/>
      <c r="C27" s="62"/>
      <c r="D27" s="62"/>
      <c r="E27" s="62"/>
      <c r="F27" s="62"/>
    </row>
    <row r="28" spans="1:6" ht="25.5" x14ac:dyDescent="0.2">
      <c r="A28" s="61" t="s">
        <v>171</v>
      </c>
      <c r="B28" s="62"/>
      <c r="C28" s="62"/>
      <c r="D28" s="62"/>
      <c r="E28" s="62"/>
      <c r="F28" s="62"/>
    </row>
    <row r="29" spans="1:6" ht="25.5" x14ac:dyDescent="0.2">
      <c r="A29" s="65" t="s">
        <v>172</v>
      </c>
      <c r="B29" s="117" t="e">
        <f>(B30+B36+B42)/3</f>
        <v>#DIV/0!</v>
      </c>
      <c r="C29" s="117"/>
      <c r="D29" s="117"/>
      <c r="E29" s="117"/>
      <c r="F29" s="117"/>
    </row>
    <row r="30" spans="1:6" ht="25.5" x14ac:dyDescent="0.2">
      <c r="A30" s="66" t="s">
        <v>173</v>
      </c>
      <c r="B30" s="115" t="e">
        <f>AVERAGE(B31:F35)</f>
        <v>#DIV/0!</v>
      </c>
      <c r="C30" s="115"/>
      <c r="D30" s="115"/>
      <c r="E30" s="115"/>
      <c r="F30" s="115"/>
    </row>
    <row r="31" spans="1:6" x14ac:dyDescent="0.2">
      <c r="A31" s="61" t="s">
        <v>174</v>
      </c>
      <c r="B31" s="62"/>
      <c r="C31" s="62"/>
      <c r="D31" s="62"/>
      <c r="E31" s="62"/>
      <c r="F31" s="62"/>
    </row>
    <row r="32" spans="1:6" ht="25.5" x14ac:dyDescent="0.2">
      <c r="A32" s="61" t="s">
        <v>175</v>
      </c>
      <c r="B32" s="62"/>
      <c r="C32" s="62"/>
      <c r="D32" s="62"/>
      <c r="E32" s="62"/>
      <c r="F32" s="62"/>
    </row>
    <row r="33" spans="1:6" ht="25.5" x14ac:dyDescent="0.2">
      <c r="A33" s="61" t="s">
        <v>176</v>
      </c>
      <c r="B33" s="62"/>
      <c r="C33" s="62"/>
      <c r="D33" s="62"/>
      <c r="E33" s="62"/>
      <c r="F33" s="62"/>
    </row>
    <row r="34" spans="1:6" ht="25.5" x14ac:dyDescent="0.2">
      <c r="A34" s="61" t="s">
        <v>177</v>
      </c>
      <c r="B34" s="62"/>
      <c r="C34" s="62"/>
      <c r="D34" s="62"/>
      <c r="E34" s="62"/>
      <c r="F34" s="62"/>
    </row>
    <row r="35" spans="1:6" ht="25.5" x14ac:dyDescent="0.2">
      <c r="A35" s="61" t="s">
        <v>178</v>
      </c>
      <c r="B35" s="62"/>
      <c r="C35" s="62"/>
      <c r="D35" s="62"/>
      <c r="E35" s="62"/>
      <c r="F35" s="62"/>
    </row>
    <row r="36" spans="1:6" x14ac:dyDescent="0.2">
      <c r="A36" s="64" t="s">
        <v>179</v>
      </c>
      <c r="B36" s="115" t="e">
        <f>AVERAGE(B37:F41)</f>
        <v>#DIV/0!</v>
      </c>
      <c r="C36" s="115"/>
      <c r="D36" s="115"/>
      <c r="E36" s="115"/>
      <c r="F36" s="115"/>
    </row>
    <row r="37" spans="1:6" x14ac:dyDescent="0.2">
      <c r="A37" s="61" t="s">
        <v>180</v>
      </c>
      <c r="B37" s="62"/>
      <c r="C37" s="62"/>
      <c r="D37" s="62"/>
      <c r="E37" s="62"/>
      <c r="F37" s="62"/>
    </row>
    <row r="38" spans="1:6" x14ac:dyDescent="0.2">
      <c r="A38" s="61" t="s">
        <v>181</v>
      </c>
      <c r="B38" s="62"/>
      <c r="C38" s="62"/>
      <c r="D38" s="62"/>
      <c r="E38" s="62"/>
      <c r="F38" s="62"/>
    </row>
    <row r="39" spans="1:6" x14ac:dyDescent="0.2">
      <c r="A39" s="61" t="s">
        <v>182</v>
      </c>
      <c r="B39" s="62"/>
      <c r="C39" s="62"/>
      <c r="D39" s="62"/>
      <c r="E39" s="62"/>
      <c r="F39" s="62"/>
    </row>
    <row r="40" spans="1:6" x14ac:dyDescent="0.2">
      <c r="A40" s="61" t="s">
        <v>183</v>
      </c>
      <c r="B40" s="62"/>
      <c r="C40" s="62"/>
      <c r="D40" s="62"/>
      <c r="E40" s="62"/>
      <c r="F40" s="62"/>
    </row>
    <row r="41" spans="1:6" x14ac:dyDescent="0.2">
      <c r="A41" s="61" t="s">
        <v>184</v>
      </c>
      <c r="B41" s="62"/>
      <c r="C41" s="62"/>
      <c r="D41" s="62"/>
      <c r="E41" s="62"/>
      <c r="F41" s="62"/>
    </row>
    <row r="42" spans="1:6" x14ac:dyDescent="0.2">
      <c r="A42" s="64" t="s">
        <v>185</v>
      </c>
      <c r="B42" s="115" t="e">
        <f>AVERAGE(B43:F47)</f>
        <v>#DIV/0!</v>
      </c>
      <c r="C42" s="115"/>
      <c r="D42" s="115"/>
      <c r="E42" s="115"/>
      <c r="F42" s="115"/>
    </row>
    <row r="43" spans="1:6" x14ac:dyDescent="0.2">
      <c r="A43" s="61" t="s">
        <v>186</v>
      </c>
      <c r="B43" s="62"/>
      <c r="C43" s="62"/>
      <c r="D43" s="62"/>
      <c r="E43" s="62"/>
      <c r="F43" s="62"/>
    </row>
    <row r="44" spans="1:6" ht="25.5" x14ac:dyDescent="0.2">
      <c r="A44" s="61" t="s">
        <v>187</v>
      </c>
      <c r="B44" s="62"/>
      <c r="C44" s="62"/>
      <c r="D44" s="62"/>
      <c r="E44" s="62"/>
      <c r="F44" s="62"/>
    </row>
    <row r="45" spans="1:6" ht="25.5" x14ac:dyDescent="0.2">
      <c r="A45" s="61" t="s">
        <v>188</v>
      </c>
      <c r="B45" s="62"/>
      <c r="C45" s="62"/>
      <c r="D45" s="62"/>
      <c r="E45" s="62"/>
      <c r="F45" s="62"/>
    </row>
    <row r="46" spans="1:6" x14ac:dyDescent="0.2">
      <c r="A46" s="61" t="s">
        <v>189</v>
      </c>
      <c r="B46" s="62"/>
      <c r="C46" s="62"/>
      <c r="D46" s="62"/>
      <c r="E46" s="62"/>
      <c r="F46" s="62"/>
    </row>
    <row r="47" spans="1:6" x14ac:dyDescent="0.2">
      <c r="A47" s="61" t="s">
        <v>190</v>
      </c>
      <c r="B47" s="62"/>
      <c r="C47" s="62"/>
      <c r="D47" s="62"/>
      <c r="E47" s="62"/>
      <c r="F47" s="62"/>
    </row>
    <row r="48" spans="1:6" x14ac:dyDescent="0.2">
      <c r="A48" s="59" t="s">
        <v>191</v>
      </c>
      <c r="B48" s="117" t="e">
        <f>(B49+B55+B61)/3</f>
        <v>#DIV/0!</v>
      </c>
      <c r="C48" s="117"/>
      <c r="D48" s="117"/>
      <c r="E48" s="117"/>
      <c r="F48" s="117"/>
    </row>
    <row r="49" spans="1:6" ht="15" x14ac:dyDescent="0.25">
      <c r="A49" s="64" t="s">
        <v>192</v>
      </c>
      <c r="B49" s="115" t="e">
        <f>AVERAGE(B50:F54)</f>
        <v>#DIV/0!</v>
      </c>
      <c r="C49" s="115"/>
      <c r="D49" s="115"/>
      <c r="E49" s="115"/>
      <c r="F49" s="115"/>
    </row>
    <row r="50" spans="1:6" x14ac:dyDescent="0.2">
      <c r="A50" s="61" t="s">
        <v>193</v>
      </c>
      <c r="B50" s="62"/>
      <c r="C50" s="62"/>
      <c r="D50" s="62"/>
      <c r="E50" s="62"/>
      <c r="F50" s="62"/>
    </row>
    <row r="51" spans="1:6" x14ac:dyDescent="0.2">
      <c r="A51" s="61" t="s">
        <v>194</v>
      </c>
      <c r="B51" s="62"/>
      <c r="C51" s="62"/>
      <c r="D51" s="62"/>
      <c r="E51" s="62"/>
      <c r="F51" s="62"/>
    </row>
    <row r="52" spans="1:6" x14ac:dyDescent="0.2">
      <c r="A52" s="61" t="s">
        <v>195</v>
      </c>
      <c r="B52" s="62"/>
      <c r="C52" s="62"/>
      <c r="D52" s="62"/>
      <c r="E52" s="62"/>
      <c r="F52" s="62"/>
    </row>
    <row r="53" spans="1:6" x14ac:dyDescent="0.2">
      <c r="A53" s="61" t="s">
        <v>196</v>
      </c>
      <c r="B53" s="62"/>
      <c r="C53" s="62"/>
      <c r="D53" s="62"/>
      <c r="E53" s="62"/>
      <c r="F53" s="62"/>
    </row>
    <row r="54" spans="1:6" ht="25.5" x14ac:dyDescent="0.2">
      <c r="A54" s="61" t="s">
        <v>197</v>
      </c>
      <c r="B54" s="62"/>
      <c r="C54" s="62"/>
      <c r="D54" s="62"/>
      <c r="E54" s="62"/>
      <c r="F54" s="62"/>
    </row>
    <row r="55" spans="1:6" ht="15" x14ac:dyDescent="0.25">
      <c r="A55" s="64" t="s">
        <v>198</v>
      </c>
      <c r="B55" s="115" t="e">
        <f>AVERAGE(B56:F60)</f>
        <v>#DIV/0!</v>
      </c>
      <c r="C55" s="115"/>
      <c r="D55" s="115"/>
      <c r="E55" s="115"/>
      <c r="F55" s="115"/>
    </row>
    <row r="56" spans="1:6" ht="25.5" x14ac:dyDescent="0.2">
      <c r="A56" s="61" t="s">
        <v>199</v>
      </c>
      <c r="B56" s="62"/>
      <c r="C56" s="62"/>
      <c r="D56" s="62"/>
      <c r="E56" s="62"/>
      <c r="F56" s="62"/>
    </row>
    <row r="57" spans="1:6" ht="25.5" x14ac:dyDescent="0.2">
      <c r="A57" s="61" t="s">
        <v>200</v>
      </c>
      <c r="B57" s="62"/>
      <c r="C57" s="62"/>
      <c r="D57" s="62"/>
      <c r="E57" s="62"/>
      <c r="F57" s="62"/>
    </row>
    <row r="58" spans="1:6" ht="25.5" x14ac:dyDescent="0.2">
      <c r="A58" s="61" t="s">
        <v>201</v>
      </c>
      <c r="B58" s="62"/>
      <c r="C58" s="62"/>
      <c r="D58" s="62"/>
      <c r="E58" s="62"/>
      <c r="F58" s="62"/>
    </row>
    <row r="59" spans="1:6" x14ac:dyDescent="0.2">
      <c r="A59" s="61" t="s">
        <v>202</v>
      </c>
      <c r="B59" s="62"/>
      <c r="C59" s="62"/>
      <c r="D59" s="62"/>
      <c r="E59" s="62"/>
      <c r="F59" s="62"/>
    </row>
    <row r="60" spans="1:6" ht="25.5" x14ac:dyDescent="0.2">
      <c r="A60" s="61" t="s">
        <v>203</v>
      </c>
      <c r="B60" s="62"/>
      <c r="C60" s="62"/>
      <c r="D60" s="62"/>
      <c r="E60" s="62"/>
      <c r="F60" s="62"/>
    </row>
    <row r="61" spans="1:6" x14ac:dyDescent="0.2">
      <c r="A61" s="64" t="s">
        <v>204</v>
      </c>
      <c r="B61" s="115" t="e">
        <f>AVERAGE(B62:F66)</f>
        <v>#DIV/0!</v>
      </c>
      <c r="C61" s="115"/>
      <c r="D61" s="115"/>
      <c r="E61" s="115"/>
      <c r="F61" s="115"/>
    </row>
    <row r="62" spans="1:6" x14ac:dyDescent="0.2">
      <c r="A62" s="61" t="s">
        <v>205</v>
      </c>
      <c r="B62" s="62"/>
      <c r="C62" s="62"/>
      <c r="D62" s="62"/>
      <c r="E62" s="62"/>
      <c r="F62" s="62"/>
    </row>
    <row r="63" spans="1:6" x14ac:dyDescent="0.2">
      <c r="A63" s="61" t="s">
        <v>206</v>
      </c>
      <c r="B63" s="62"/>
      <c r="C63" s="62"/>
      <c r="D63" s="62"/>
      <c r="E63" s="62"/>
      <c r="F63" s="62"/>
    </row>
    <row r="64" spans="1:6" ht="25.5" x14ac:dyDescent="0.2">
      <c r="A64" s="61" t="s">
        <v>207</v>
      </c>
      <c r="B64" s="62"/>
      <c r="C64" s="62"/>
      <c r="D64" s="62"/>
      <c r="E64" s="62"/>
      <c r="F64" s="62"/>
    </row>
    <row r="65" spans="1:6" ht="25.5" x14ac:dyDescent="0.2">
      <c r="A65" s="61" t="s">
        <v>208</v>
      </c>
      <c r="B65" s="62"/>
      <c r="C65" s="62"/>
      <c r="D65" s="62"/>
      <c r="E65" s="62"/>
      <c r="F65" s="62"/>
    </row>
    <row r="66" spans="1:6" ht="25.5" x14ac:dyDescent="0.2">
      <c r="A66" s="61" t="s">
        <v>209</v>
      </c>
      <c r="B66" s="62"/>
      <c r="C66" s="62"/>
      <c r="D66" s="62"/>
      <c r="E66" s="62"/>
      <c r="F66" s="62"/>
    </row>
    <row r="67" spans="1:6" ht="25.5" x14ac:dyDescent="0.2">
      <c r="A67" s="65" t="s">
        <v>210</v>
      </c>
      <c r="B67" s="117" t="e">
        <f>(B68+B74+B80)/3</f>
        <v>#DIV/0!</v>
      </c>
      <c r="C67" s="117"/>
      <c r="D67" s="117"/>
      <c r="E67" s="117"/>
      <c r="F67" s="117"/>
    </row>
    <row r="68" spans="1:6" x14ac:dyDescent="0.2">
      <c r="A68" s="64" t="s">
        <v>211</v>
      </c>
      <c r="B68" s="115" t="e">
        <f>AVERAGE(B69:F73)</f>
        <v>#DIV/0!</v>
      </c>
      <c r="C68" s="115"/>
      <c r="D68" s="115"/>
      <c r="E68" s="115"/>
      <c r="F68" s="115"/>
    </row>
    <row r="69" spans="1:6" ht="25.5" x14ac:dyDescent="0.2">
      <c r="A69" s="61" t="s">
        <v>212</v>
      </c>
      <c r="B69" s="62"/>
      <c r="C69" s="62"/>
      <c r="D69" s="62"/>
      <c r="E69" s="62"/>
      <c r="F69" s="62"/>
    </row>
    <row r="70" spans="1:6" ht="25.5" x14ac:dyDescent="0.2">
      <c r="A70" s="61" t="s">
        <v>213</v>
      </c>
      <c r="B70" s="62"/>
      <c r="C70" s="62"/>
      <c r="D70" s="62"/>
      <c r="E70" s="62"/>
      <c r="F70" s="62"/>
    </row>
    <row r="71" spans="1:6" ht="25.5" x14ac:dyDescent="0.2">
      <c r="A71" s="61" t="s">
        <v>214</v>
      </c>
      <c r="B71" s="62"/>
      <c r="C71" s="62"/>
      <c r="D71" s="62"/>
      <c r="E71" s="62"/>
      <c r="F71" s="62"/>
    </row>
    <row r="72" spans="1:6" x14ac:dyDescent="0.2">
      <c r="A72" s="61" t="s">
        <v>215</v>
      </c>
      <c r="B72" s="62"/>
      <c r="C72" s="62"/>
      <c r="D72" s="62"/>
      <c r="E72" s="62"/>
      <c r="F72" s="62"/>
    </row>
    <row r="73" spans="1:6" ht="25.5" x14ac:dyDescent="0.2">
      <c r="A73" s="61" t="s">
        <v>216</v>
      </c>
      <c r="B73" s="62"/>
      <c r="C73" s="62"/>
      <c r="D73" s="62"/>
      <c r="E73" s="62"/>
      <c r="F73" s="62"/>
    </row>
    <row r="74" spans="1:6" x14ac:dyDescent="0.2">
      <c r="A74" s="64" t="s">
        <v>217</v>
      </c>
      <c r="B74" s="115" t="e">
        <f>AVERAGE(B75:F79)</f>
        <v>#DIV/0!</v>
      </c>
      <c r="C74" s="115"/>
      <c r="D74" s="115"/>
      <c r="E74" s="115"/>
      <c r="F74" s="115"/>
    </row>
    <row r="75" spans="1:6" x14ac:dyDescent="0.2">
      <c r="A75" s="61" t="s">
        <v>218</v>
      </c>
      <c r="B75" s="62"/>
      <c r="C75" s="62"/>
      <c r="D75" s="62"/>
      <c r="E75" s="62"/>
      <c r="F75" s="62"/>
    </row>
    <row r="76" spans="1:6" x14ac:dyDescent="0.2">
      <c r="A76" s="61" t="s">
        <v>219</v>
      </c>
      <c r="B76" s="62"/>
      <c r="C76" s="62"/>
      <c r="D76" s="62"/>
      <c r="E76" s="62"/>
      <c r="F76" s="62"/>
    </row>
    <row r="77" spans="1:6" ht="38.25" x14ac:dyDescent="0.2">
      <c r="A77" s="61" t="s">
        <v>220</v>
      </c>
      <c r="B77" s="62"/>
      <c r="C77" s="62"/>
      <c r="D77" s="62"/>
      <c r="E77" s="62"/>
      <c r="F77" s="62"/>
    </row>
    <row r="78" spans="1:6" ht="25.5" x14ac:dyDescent="0.2">
      <c r="A78" s="61" t="s">
        <v>221</v>
      </c>
      <c r="B78" s="62"/>
      <c r="C78" s="62"/>
      <c r="D78" s="62"/>
      <c r="E78" s="62"/>
      <c r="F78" s="62"/>
    </row>
    <row r="79" spans="1:6" x14ac:dyDescent="0.2">
      <c r="A79" s="61" t="s">
        <v>222</v>
      </c>
      <c r="B79" s="62"/>
      <c r="C79" s="62"/>
      <c r="D79" s="62"/>
      <c r="E79" s="62"/>
      <c r="F79" s="62"/>
    </row>
    <row r="80" spans="1:6" x14ac:dyDescent="0.2">
      <c r="A80" s="64" t="s">
        <v>223</v>
      </c>
      <c r="B80" s="115" t="e">
        <f>AVERAGE(B81:F85)</f>
        <v>#DIV/0!</v>
      </c>
      <c r="C80" s="115"/>
      <c r="D80" s="115"/>
      <c r="E80" s="115"/>
      <c r="F80" s="115"/>
    </row>
    <row r="81" spans="1:6" ht="25.5" x14ac:dyDescent="0.2">
      <c r="A81" s="61" t="s">
        <v>224</v>
      </c>
      <c r="B81" s="62"/>
      <c r="C81" s="62"/>
      <c r="D81" s="62"/>
      <c r="E81" s="62"/>
      <c r="F81" s="62"/>
    </row>
    <row r="82" spans="1:6" ht="25.5" x14ac:dyDescent="0.2">
      <c r="A82" s="61" t="s">
        <v>225</v>
      </c>
      <c r="B82" s="62"/>
      <c r="C82" s="62"/>
      <c r="D82" s="62"/>
      <c r="E82" s="62"/>
      <c r="F82" s="62"/>
    </row>
    <row r="83" spans="1:6" ht="38.25" x14ac:dyDescent="0.2">
      <c r="A83" s="61" t="s">
        <v>226</v>
      </c>
      <c r="B83" s="62"/>
      <c r="C83" s="62"/>
      <c r="D83" s="62"/>
      <c r="E83" s="62"/>
      <c r="F83" s="62"/>
    </row>
    <row r="84" spans="1:6" ht="25.5" x14ac:dyDescent="0.2">
      <c r="A84" s="61" t="s">
        <v>227</v>
      </c>
      <c r="B84" s="62"/>
      <c r="C84" s="62"/>
      <c r="D84" s="62"/>
      <c r="E84" s="62"/>
      <c r="F84" s="62"/>
    </row>
    <row r="85" spans="1:6" ht="25.5" x14ac:dyDescent="0.2">
      <c r="A85" s="61" t="s">
        <v>228</v>
      </c>
      <c r="B85" s="62"/>
      <c r="C85" s="62"/>
      <c r="D85" s="62"/>
      <c r="E85" s="62"/>
      <c r="F85" s="62"/>
    </row>
    <row r="86" spans="1:6" ht="25.5" x14ac:dyDescent="0.2">
      <c r="A86" s="65" t="s">
        <v>229</v>
      </c>
      <c r="B86" s="117" t="e">
        <f>(B87+B93+B99)/3</f>
        <v>#DIV/0!</v>
      </c>
      <c r="C86" s="117"/>
      <c r="D86" s="117"/>
      <c r="E86" s="117"/>
      <c r="F86" s="117"/>
    </row>
    <row r="87" spans="1:6" ht="15" x14ac:dyDescent="0.25">
      <c r="A87" s="64" t="s">
        <v>230</v>
      </c>
      <c r="B87" s="115" t="e">
        <f>AVERAGE(B88:F92)</f>
        <v>#DIV/0!</v>
      </c>
      <c r="C87" s="115"/>
      <c r="D87" s="115"/>
      <c r="E87" s="115"/>
      <c r="F87" s="115"/>
    </row>
    <row r="88" spans="1:6" ht="51" x14ac:dyDescent="0.2">
      <c r="A88" s="61" t="s">
        <v>231</v>
      </c>
      <c r="B88" s="62"/>
      <c r="C88" s="62"/>
      <c r="D88" s="62"/>
      <c r="E88" s="62"/>
      <c r="F88" s="62"/>
    </row>
    <row r="89" spans="1:6" ht="38.25" x14ac:dyDescent="0.2">
      <c r="A89" s="61" t="s">
        <v>232</v>
      </c>
      <c r="B89" s="62"/>
      <c r="C89" s="62"/>
      <c r="D89" s="62"/>
      <c r="E89" s="62"/>
      <c r="F89" s="62"/>
    </row>
    <row r="90" spans="1:6" ht="25.5" x14ac:dyDescent="0.2">
      <c r="A90" s="61" t="s">
        <v>233</v>
      </c>
      <c r="B90" s="62"/>
      <c r="C90" s="62"/>
      <c r="D90" s="62"/>
      <c r="E90" s="62"/>
      <c r="F90" s="62"/>
    </row>
    <row r="91" spans="1:6" x14ac:dyDescent="0.2">
      <c r="A91" s="61" t="s">
        <v>234</v>
      </c>
      <c r="B91" s="62"/>
      <c r="C91" s="62"/>
      <c r="D91" s="62"/>
      <c r="E91" s="62"/>
      <c r="F91" s="62"/>
    </row>
    <row r="92" spans="1:6" ht="38.25" x14ac:dyDescent="0.2">
      <c r="A92" s="61" t="s">
        <v>235</v>
      </c>
      <c r="B92" s="62"/>
      <c r="C92" s="62"/>
      <c r="D92" s="62"/>
      <c r="E92" s="62"/>
      <c r="F92" s="62"/>
    </row>
    <row r="93" spans="1:6" ht="25.5" x14ac:dyDescent="0.2">
      <c r="A93" s="66" t="s">
        <v>236</v>
      </c>
      <c r="B93" s="115" t="e">
        <f>AVERAGE(B94:F98)</f>
        <v>#DIV/0!</v>
      </c>
      <c r="C93" s="115"/>
      <c r="D93" s="115"/>
      <c r="E93" s="115"/>
      <c r="F93" s="115"/>
    </row>
    <row r="94" spans="1:6" ht="25.5" x14ac:dyDescent="0.2">
      <c r="A94" s="61" t="s">
        <v>237</v>
      </c>
      <c r="B94" s="62"/>
      <c r="C94" s="62"/>
      <c r="D94" s="62"/>
      <c r="E94" s="62"/>
      <c r="F94" s="62"/>
    </row>
    <row r="95" spans="1:6" ht="25.5" x14ac:dyDescent="0.2">
      <c r="A95" s="61" t="s">
        <v>238</v>
      </c>
      <c r="B95" s="62"/>
      <c r="C95" s="62"/>
      <c r="D95" s="62"/>
      <c r="E95" s="62"/>
      <c r="F95" s="62"/>
    </row>
    <row r="96" spans="1:6" ht="38.25" x14ac:dyDescent="0.2">
      <c r="A96" s="61" t="s">
        <v>239</v>
      </c>
      <c r="B96" s="62"/>
      <c r="C96" s="62"/>
      <c r="D96" s="62"/>
      <c r="E96" s="62"/>
      <c r="F96" s="62"/>
    </row>
    <row r="97" spans="1:6" ht="38.25" x14ac:dyDescent="0.2">
      <c r="A97" s="61" t="s">
        <v>240</v>
      </c>
      <c r="B97" s="62"/>
      <c r="C97" s="62"/>
      <c r="D97" s="62"/>
      <c r="E97" s="62"/>
      <c r="F97" s="62"/>
    </row>
    <row r="98" spans="1:6" ht="25.5" x14ac:dyDescent="0.2">
      <c r="A98" s="61" t="s">
        <v>241</v>
      </c>
      <c r="B98" s="62"/>
      <c r="C98" s="62"/>
      <c r="D98" s="62"/>
      <c r="E98" s="62"/>
      <c r="F98" s="62"/>
    </row>
    <row r="99" spans="1:6" x14ac:dyDescent="0.2">
      <c r="A99" s="64" t="s">
        <v>242</v>
      </c>
      <c r="B99" s="115" t="e">
        <f>AVERAGE(B100:F104)</f>
        <v>#DIV/0!</v>
      </c>
      <c r="C99" s="115"/>
      <c r="D99" s="115"/>
      <c r="E99" s="115"/>
      <c r="F99" s="115"/>
    </row>
    <row r="100" spans="1:6" ht="25.5" x14ac:dyDescent="0.2">
      <c r="A100" s="61" t="s">
        <v>243</v>
      </c>
      <c r="B100" s="62"/>
      <c r="C100" s="62"/>
      <c r="D100" s="62"/>
      <c r="E100" s="62"/>
      <c r="F100" s="62"/>
    </row>
    <row r="101" spans="1:6" ht="25.5" x14ac:dyDescent="0.2">
      <c r="A101" s="61" t="s">
        <v>244</v>
      </c>
      <c r="B101" s="62"/>
      <c r="C101" s="62"/>
      <c r="D101" s="62"/>
      <c r="E101" s="62"/>
      <c r="F101" s="62"/>
    </row>
    <row r="102" spans="1:6" x14ac:dyDescent="0.2">
      <c r="A102" s="61" t="s">
        <v>245</v>
      </c>
      <c r="B102" s="62"/>
      <c r="C102" s="62"/>
      <c r="D102" s="62"/>
      <c r="E102" s="62"/>
      <c r="F102" s="62"/>
    </row>
    <row r="103" spans="1:6" x14ac:dyDescent="0.2">
      <c r="A103" s="61" t="s">
        <v>246</v>
      </c>
      <c r="B103" s="62"/>
      <c r="C103" s="62"/>
      <c r="D103" s="62"/>
      <c r="E103" s="62"/>
      <c r="F103" s="62"/>
    </row>
    <row r="104" spans="1:6" x14ac:dyDescent="0.2">
      <c r="A104" s="61" t="s">
        <v>247</v>
      </c>
      <c r="B104" s="62"/>
      <c r="C104" s="62"/>
      <c r="D104" s="62"/>
      <c r="E104" s="62"/>
      <c r="F104" s="62"/>
    </row>
    <row r="105" spans="1:6" x14ac:dyDescent="0.2">
      <c r="A105" s="59" t="s">
        <v>248</v>
      </c>
      <c r="B105" s="117" t="e">
        <f>(B106+B112+B118)/3</f>
        <v>#DIV/0!</v>
      </c>
      <c r="C105" s="117"/>
      <c r="D105" s="117"/>
      <c r="E105" s="117"/>
      <c r="F105" s="117"/>
    </row>
    <row r="106" spans="1:6" x14ac:dyDescent="0.2">
      <c r="A106" s="64" t="s">
        <v>249</v>
      </c>
      <c r="B106" s="115" t="e">
        <f>AVERAGE(B107:F111)</f>
        <v>#DIV/0!</v>
      </c>
      <c r="C106" s="115"/>
      <c r="D106" s="115"/>
      <c r="E106" s="115"/>
      <c r="F106" s="115"/>
    </row>
    <row r="107" spans="1:6" ht="25.5" x14ac:dyDescent="0.2">
      <c r="A107" s="61" t="s">
        <v>250</v>
      </c>
      <c r="B107" s="62"/>
      <c r="C107" s="62"/>
      <c r="D107" s="62"/>
      <c r="E107" s="62"/>
      <c r="F107" s="62"/>
    </row>
    <row r="108" spans="1:6" x14ac:dyDescent="0.2">
      <c r="A108" s="61" t="s">
        <v>251</v>
      </c>
      <c r="B108" s="62"/>
      <c r="C108" s="62"/>
      <c r="D108" s="62"/>
      <c r="E108" s="62"/>
      <c r="F108" s="62"/>
    </row>
    <row r="109" spans="1:6" ht="25.5" x14ac:dyDescent="0.2">
      <c r="A109" s="61" t="s">
        <v>252</v>
      </c>
      <c r="B109" s="62"/>
      <c r="C109" s="62"/>
      <c r="D109" s="62"/>
      <c r="E109" s="62"/>
      <c r="F109" s="62"/>
    </row>
    <row r="110" spans="1:6" ht="38.25" x14ac:dyDescent="0.2">
      <c r="A110" s="61" t="s">
        <v>253</v>
      </c>
      <c r="B110" s="62"/>
      <c r="C110" s="62"/>
      <c r="D110" s="62"/>
      <c r="E110" s="62"/>
      <c r="F110" s="62"/>
    </row>
    <row r="111" spans="1:6" x14ac:dyDescent="0.2">
      <c r="A111" s="61" t="s">
        <v>254</v>
      </c>
      <c r="B111" s="62"/>
      <c r="C111" s="62"/>
      <c r="D111" s="62"/>
      <c r="E111" s="62"/>
      <c r="F111" s="62"/>
    </row>
    <row r="112" spans="1:6" ht="15" x14ac:dyDescent="0.25">
      <c r="A112" s="64" t="s">
        <v>255</v>
      </c>
      <c r="B112" s="115" t="e">
        <f>AVERAGE(B113:F117)</f>
        <v>#DIV/0!</v>
      </c>
      <c r="C112" s="115"/>
      <c r="D112" s="115"/>
      <c r="E112" s="115"/>
      <c r="F112" s="115"/>
    </row>
    <row r="113" spans="1:6" x14ac:dyDescent="0.2">
      <c r="A113" s="61" t="s">
        <v>256</v>
      </c>
      <c r="B113" s="62"/>
      <c r="C113" s="62"/>
      <c r="D113" s="62"/>
      <c r="E113" s="62"/>
      <c r="F113" s="62"/>
    </row>
    <row r="114" spans="1:6" x14ac:dyDescent="0.2">
      <c r="A114" s="61" t="s">
        <v>257</v>
      </c>
      <c r="B114" s="62"/>
      <c r="C114" s="62"/>
      <c r="D114" s="62"/>
      <c r="E114" s="62"/>
      <c r="F114" s="62"/>
    </row>
    <row r="115" spans="1:6" ht="25.5" x14ac:dyDescent="0.2">
      <c r="A115" s="61" t="s">
        <v>258</v>
      </c>
      <c r="B115" s="62"/>
      <c r="C115" s="62"/>
      <c r="D115" s="62"/>
      <c r="E115" s="62"/>
      <c r="F115" s="62"/>
    </row>
    <row r="116" spans="1:6" ht="25.5" x14ac:dyDescent="0.2">
      <c r="A116" s="61" t="s">
        <v>259</v>
      </c>
      <c r="B116" s="62"/>
      <c r="C116" s="62"/>
      <c r="D116" s="62"/>
      <c r="E116" s="62"/>
      <c r="F116" s="62"/>
    </row>
    <row r="117" spans="1:6" ht="38.25" x14ac:dyDescent="0.2">
      <c r="A117" s="61" t="s">
        <v>260</v>
      </c>
      <c r="B117" s="62"/>
      <c r="C117" s="62"/>
      <c r="D117" s="62"/>
      <c r="E117" s="62"/>
      <c r="F117" s="62"/>
    </row>
    <row r="118" spans="1:6" x14ac:dyDescent="0.2">
      <c r="A118" s="64" t="s">
        <v>261</v>
      </c>
      <c r="B118" s="115" t="e">
        <f>AVERAGE(B119:F123)</f>
        <v>#DIV/0!</v>
      </c>
      <c r="C118" s="115"/>
      <c r="D118" s="115"/>
      <c r="E118" s="115"/>
      <c r="F118" s="115"/>
    </row>
    <row r="119" spans="1:6" ht="25.5" x14ac:dyDescent="0.2">
      <c r="A119" s="61" t="s">
        <v>262</v>
      </c>
      <c r="B119" s="62"/>
      <c r="C119" s="62"/>
      <c r="D119" s="62"/>
      <c r="E119" s="62"/>
      <c r="F119" s="62"/>
    </row>
    <row r="120" spans="1:6" ht="25.5" x14ac:dyDescent="0.2">
      <c r="A120" s="61" t="s">
        <v>263</v>
      </c>
      <c r="B120" s="62"/>
      <c r="C120" s="62"/>
      <c r="D120" s="62"/>
      <c r="E120" s="62"/>
      <c r="F120" s="62"/>
    </row>
    <row r="121" spans="1:6" x14ac:dyDescent="0.2">
      <c r="A121" s="61" t="s">
        <v>264</v>
      </c>
      <c r="B121" s="62"/>
      <c r="C121" s="62"/>
      <c r="D121" s="62"/>
      <c r="E121" s="62"/>
      <c r="F121" s="62"/>
    </row>
    <row r="122" spans="1:6" ht="25.5" x14ac:dyDescent="0.2">
      <c r="A122" s="61" t="s">
        <v>265</v>
      </c>
      <c r="B122" s="62"/>
      <c r="C122" s="62"/>
      <c r="D122" s="62"/>
      <c r="E122" s="62"/>
      <c r="F122" s="62"/>
    </row>
    <row r="123" spans="1:6" x14ac:dyDescent="0.2">
      <c r="A123" s="61" t="s">
        <v>266</v>
      </c>
      <c r="B123" s="62"/>
      <c r="C123" s="62"/>
      <c r="D123" s="62"/>
      <c r="E123" s="62"/>
      <c r="F123" s="62"/>
    </row>
    <row r="124" spans="1:6" ht="15.75" x14ac:dyDescent="0.25">
      <c r="A124" s="67" t="s">
        <v>267</v>
      </c>
      <c r="B124" s="116" t="e">
        <f>(B10+B29+B48+B67+B86+B105)/6</f>
        <v>#DIV/0!</v>
      </c>
      <c r="C124" s="116"/>
      <c r="D124" s="116"/>
      <c r="E124" s="116"/>
      <c r="F124" s="116"/>
    </row>
    <row r="125" spans="1:6" x14ac:dyDescent="0.2">
      <c r="A125" s="68"/>
      <c r="B125" s="69"/>
      <c r="C125" s="69"/>
      <c r="D125" s="69"/>
      <c r="E125" s="69"/>
      <c r="F125" s="69"/>
    </row>
    <row r="126" spans="1:6" x14ac:dyDescent="0.2">
      <c r="B126" s="70"/>
      <c r="C126" s="70"/>
      <c r="D126" s="70"/>
      <c r="E126" s="70"/>
      <c r="F126" s="70"/>
    </row>
  </sheetData>
  <mergeCells count="32">
    <mergeCell ref="B29:F29"/>
    <mergeCell ref="A1:F1"/>
    <mergeCell ref="B2:F2"/>
    <mergeCell ref="B3:F3"/>
    <mergeCell ref="B4:F4"/>
    <mergeCell ref="B5:F5"/>
    <mergeCell ref="B6:F6"/>
    <mergeCell ref="B7:F7"/>
    <mergeCell ref="B10:F10"/>
    <mergeCell ref="B11:F11"/>
    <mergeCell ref="B17:F17"/>
    <mergeCell ref="B23:F23"/>
    <mergeCell ref="B86:F86"/>
    <mergeCell ref="B30:F30"/>
    <mergeCell ref="B36:F36"/>
    <mergeCell ref="B42:F42"/>
    <mergeCell ref="B48:F48"/>
    <mergeCell ref="B49:F49"/>
    <mergeCell ref="B55:F55"/>
    <mergeCell ref="B61:F61"/>
    <mergeCell ref="B67:F67"/>
    <mergeCell ref="B68:F68"/>
    <mergeCell ref="B74:F74"/>
    <mergeCell ref="B80:F80"/>
    <mergeCell ref="B118:F118"/>
    <mergeCell ref="B124:F124"/>
    <mergeCell ref="B87:F87"/>
    <mergeCell ref="B93:F93"/>
    <mergeCell ref="B99:F99"/>
    <mergeCell ref="B105:F105"/>
    <mergeCell ref="B106:F106"/>
    <mergeCell ref="B112:F112"/>
  </mergeCells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B2"/>
    </sheetView>
  </sheetViews>
  <sheetFormatPr defaultRowHeight="12.75" x14ac:dyDescent="0.2"/>
  <cols>
    <col min="1" max="1" width="73.28515625" style="56" customWidth="1"/>
    <col min="2" max="256" width="9.140625" style="56"/>
    <col min="257" max="257" width="73.28515625" style="56" customWidth="1"/>
    <col min="258" max="512" width="9.140625" style="56"/>
    <col min="513" max="513" width="73.28515625" style="56" customWidth="1"/>
    <col min="514" max="768" width="9.140625" style="56"/>
    <col min="769" max="769" width="73.28515625" style="56" customWidth="1"/>
    <col min="770" max="1024" width="9.140625" style="56"/>
    <col min="1025" max="1025" width="73.28515625" style="56" customWidth="1"/>
    <col min="1026" max="1280" width="9.140625" style="56"/>
    <col min="1281" max="1281" width="73.28515625" style="56" customWidth="1"/>
    <col min="1282" max="1536" width="9.140625" style="56"/>
    <col min="1537" max="1537" width="73.28515625" style="56" customWidth="1"/>
    <col min="1538" max="1792" width="9.140625" style="56"/>
    <col min="1793" max="1793" width="73.28515625" style="56" customWidth="1"/>
    <col min="1794" max="2048" width="9.140625" style="56"/>
    <col min="2049" max="2049" width="73.28515625" style="56" customWidth="1"/>
    <col min="2050" max="2304" width="9.140625" style="56"/>
    <col min="2305" max="2305" width="73.28515625" style="56" customWidth="1"/>
    <col min="2306" max="2560" width="9.140625" style="56"/>
    <col min="2561" max="2561" width="73.28515625" style="56" customWidth="1"/>
    <col min="2562" max="2816" width="9.140625" style="56"/>
    <col min="2817" max="2817" width="73.28515625" style="56" customWidth="1"/>
    <col min="2818" max="3072" width="9.140625" style="56"/>
    <col min="3073" max="3073" width="73.28515625" style="56" customWidth="1"/>
    <col min="3074" max="3328" width="9.140625" style="56"/>
    <col min="3329" max="3329" width="73.28515625" style="56" customWidth="1"/>
    <col min="3330" max="3584" width="9.140625" style="56"/>
    <col min="3585" max="3585" width="73.28515625" style="56" customWidth="1"/>
    <col min="3586" max="3840" width="9.140625" style="56"/>
    <col min="3841" max="3841" width="73.28515625" style="56" customWidth="1"/>
    <col min="3842" max="4096" width="9.140625" style="56"/>
    <col min="4097" max="4097" width="73.28515625" style="56" customWidth="1"/>
    <col min="4098" max="4352" width="9.140625" style="56"/>
    <col min="4353" max="4353" width="73.28515625" style="56" customWidth="1"/>
    <col min="4354" max="4608" width="9.140625" style="56"/>
    <col min="4609" max="4609" width="73.28515625" style="56" customWidth="1"/>
    <col min="4610" max="4864" width="9.140625" style="56"/>
    <col min="4865" max="4865" width="73.28515625" style="56" customWidth="1"/>
    <col min="4866" max="5120" width="9.140625" style="56"/>
    <col min="5121" max="5121" width="73.28515625" style="56" customWidth="1"/>
    <col min="5122" max="5376" width="9.140625" style="56"/>
    <col min="5377" max="5377" width="73.28515625" style="56" customWidth="1"/>
    <col min="5378" max="5632" width="9.140625" style="56"/>
    <col min="5633" max="5633" width="73.28515625" style="56" customWidth="1"/>
    <col min="5634" max="5888" width="9.140625" style="56"/>
    <col min="5889" max="5889" width="73.28515625" style="56" customWidth="1"/>
    <col min="5890" max="6144" width="9.140625" style="56"/>
    <col min="6145" max="6145" width="73.28515625" style="56" customWidth="1"/>
    <col min="6146" max="6400" width="9.140625" style="56"/>
    <col min="6401" max="6401" width="73.28515625" style="56" customWidth="1"/>
    <col min="6402" max="6656" width="9.140625" style="56"/>
    <col min="6657" max="6657" width="73.28515625" style="56" customWidth="1"/>
    <col min="6658" max="6912" width="9.140625" style="56"/>
    <col min="6913" max="6913" width="73.28515625" style="56" customWidth="1"/>
    <col min="6914" max="7168" width="9.140625" style="56"/>
    <col min="7169" max="7169" width="73.28515625" style="56" customWidth="1"/>
    <col min="7170" max="7424" width="9.140625" style="56"/>
    <col min="7425" max="7425" width="73.28515625" style="56" customWidth="1"/>
    <col min="7426" max="7680" width="9.140625" style="56"/>
    <col min="7681" max="7681" width="73.28515625" style="56" customWidth="1"/>
    <col min="7682" max="7936" width="9.140625" style="56"/>
    <col min="7937" max="7937" width="73.28515625" style="56" customWidth="1"/>
    <col min="7938" max="8192" width="9.140625" style="56"/>
    <col min="8193" max="8193" width="73.28515625" style="56" customWidth="1"/>
    <col min="8194" max="8448" width="9.140625" style="56"/>
    <col min="8449" max="8449" width="73.28515625" style="56" customWidth="1"/>
    <col min="8450" max="8704" width="9.140625" style="56"/>
    <col min="8705" max="8705" width="73.28515625" style="56" customWidth="1"/>
    <col min="8706" max="8960" width="9.140625" style="56"/>
    <col min="8961" max="8961" width="73.28515625" style="56" customWidth="1"/>
    <col min="8962" max="9216" width="9.140625" style="56"/>
    <col min="9217" max="9217" width="73.28515625" style="56" customWidth="1"/>
    <col min="9218" max="9472" width="9.140625" style="56"/>
    <col min="9473" max="9473" width="73.28515625" style="56" customWidth="1"/>
    <col min="9474" max="9728" width="9.140625" style="56"/>
    <col min="9729" max="9729" width="73.28515625" style="56" customWidth="1"/>
    <col min="9730" max="9984" width="9.140625" style="56"/>
    <col min="9985" max="9985" width="73.28515625" style="56" customWidth="1"/>
    <col min="9986" max="10240" width="9.140625" style="56"/>
    <col min="10241" max="10241" width="73.28515625" style="56" customWidth="1"/>
    <col min="10242" max="10496" width="9.140625" style="56"/>
    <col min="10497" max="10497" width="73.28515625" style="56" customWidth="1"/>
    <col min="10498" max="10752" width="9.140625" style="56"/>
    <col min="10753" max="10753" width="73.28515625" style="56" customWidth="1"/>
    <col min="10754" max="11008" width="9.140625" style="56"/>
    <col min="11009" max="11009" width="73.28515625" style="56" customWidth="1"/>
    <col min="11010" max="11264" width="9.140625" style="56"/>
    <col min="11265" max="11265" width="73.28515625" style="56" customWidth="1"/>
    <col min="11266" max="11520" width="9.140625" style="56"/>
    <col min="11521" max="11521" width="73.28515625" style="56" customWidth="1"/>
    <col min="11522" max="11776" width="9.140625" style="56"/>
    <col min="11777" max="11777" width="73.28515625" style="56" customWidth="1"/>
    <col min="11778" max="12032" width="9.140625" style="56"/>
    <col min="12033" max="12033" width="73.28515625" style="56" customWidth="1"/>
    <col min="12034" max="12288" width="9.140625" style="56"/>
    <col min="12289" max="12289" width="73.28515625" style="56" customWidth="1"/>
    <col min="12290" max="12544" width="9.140625" style="56"/>
    <col min="12545" max="12545" width="73.28515625" style="56" customWidth="1"/>
    <col min="12546" max="12800" width="9.140625" style="56"/>
    <col min="12801" max="12801" width="73.28515625" style="56" customWidth="1"/>
    <col min="12802" max="13056" width="9.140625" style="56"/>
    <col min="13057" max="13057" width="73.28515625" style="56" customWidth="1"/>
    <col min="13058" max="13312" width="9.140625" style="56"/>
    <col min="13313" max="13313" width="73.28515625" style="56" customWidth="1"/>
    <col min="13314" max="13568" width="9.140625" style="56"/>
    <col min="13569" max="13569" width="73.28515625" style="56" customWidth="1"/>
    <col min="13570" max="13824" width="9.140625" style="56"/>
    <col min="13825" max="13825" width="73.28515625" style="56" customWidth="1"/>
    <col min="13826" max="14080" width="9.140625" style="56"/>
    <col min="14081" max="14081" width="73.28515625" style="56" customWidth="1"/>
    <col min="14082" max="14336" width="9.140625" style="56"/>
    <col min="14337" max="14337" width="73.28515625" style="56" customWidth="1"/>
    <col min="14338" max="14592" width="9.140625" style="56"/>
    <col min="14593" max="14593" width="73.28515625" style="56" customWidth="1"/>
    <col min="14594" max="14848" width="9.140625" style="56"/>
    <col min="14849" max="14849" width="73.28515625" style="56" customWidth="1"/>
    <col min="14850" max="15104" width="9.140625" style="56"/>
    <col min="15105" max="15105" width="73.28515625" style="56" customWidth="1"/>
    <col min="15106" max="15360" width="9.140625" style="56"/>
    <col min="15361" max="15361" width="73.28515625" style="56" customWidth="1"/>
    <col min="15362" max="15616" width="9.140625" style="56"/>
    <col min="15617" max="15617" width="73.28515625" style="56" customWidth="1"/>
    <col min="15618" max="15872" width="9.140625" style="56"/>
    <col min="15873" max="15873" width="73.28515625" style="56" customWidth="1"/>
    <col min="15874" max="16128" width="9.140625" style="56"/>
    <col min="16129" max="16129" width="73.28515625" style="56" customWidth="1"/>
    <col min="16130" max="16384" width="9.140625" style="56"/>
  </cols>
  <sheetData>
    <row r="1" spans="1:4" ht="18" x14ac:dyDescent="0.25">
      <c r="A1" s="122" t="s">
        <v>268</v>
      </c>
      <c r="B1" s="118"/>
    </row>
    <row r="2" spans="1:4" ht="18" x14ac:dyDescent="0.25">
      <c r="A2" s="122" t="s">
        <v>269</v>
      </c>
      <c r="B2" s="122"/>
    </row>
    <row r="3" spans="1:4" ht="18" x14ac:dyDescent="0.25">
      <c r="A3" s="71"/>
      <c r="B3" s="57"/>
    </row>
    <row r="5" spans="1:4" x14ac:dyDescent="0.2">
      <c r="A5" s="72" t="s">
        <v>153</v>
      </c>
      <c r="B5" s="73" t="e">
        <f>AVERAGE(B6:B8)</f>
        <v>#DIV/0!</v>
      </c>
    </row>
    <row r="6" spans="1:4" x14ac:dyDescent="0.2">
      <c r="A6" s="74" t="s">
        <v>154</v>
      </c>
      <c r="B6" s="75">
        <f>'лист эксперта'!B11:F11</f>
        <v>2.6</v>
      </c>
    </row>
    <row r="7" spans="1:4" x14ac:dyDescent="0.2">
      <c r="A7" s="74" t="s">
        <v>160</v>
      </c>
      <c r="B7" s="75" t="e">
        <f>'лист эксперта'!B17:F17</f>
        <v>#DIV/0!</v>
      </c>
    </row>
    <row r="8" spans="1:4" x14ac:dyDescent="0.2">
      <c r="A8" s="76" t="s">
        <v>166</v>
      </c>
      <c r="B8" s="77" t="e">
        <f>'лист эксперта'!B23:F23</f>
        <v>#DIV/0!</v>
      </c>
    </row>
    <row r="9" spans="1:4" ht="25.5" x14ac:dyDescent="0.2">
      <c r="A9" s="78" t="s">
        <v>172</v>
      </c>
      <c r="B9" s="73" t="e">
        <f>AVERAGE(B10:B12)</f>
        <v>#DIV/0!</v>
      </c>
    </row>
    <row r="10" spans="1:4" ht="22.5" x14ac:dyDescent="0.2">
      <c r="A10" s="79" t="s">
        <v>173</v>
      </c>
      <c r="B10" s="75" t="e">
        <f>'лист эксперта'!B30:F30</f>
        <v>#DIV/0!</v>
      </c>
    </row>
    <row r="11" spans="1:4" x14ac:dyDescent="0.2">
      <c r="A11" s="80" t="s">
        <v>179</v>
      </c>
      <c r="B11" s="75" t="e">
        <f>'лист эксперта'!B36:F36</f>
        <v>#DIV/0!</v>
      </c>
    </row>
    <row r="12" spans="1:4" x14ac:dyDescent="0.2">
      <c r="A12" s="80" t="s">
        <v>185</v>
      </c>
      <c r="B12" s="75" t="e">
        <f>'лист эксперта'!B42:F42</f>
        <v>#DIV/0!</v>
      </c>
      <c r="D12" s="81"/>
    </row>
    <row r="13" spans="1:4" x14ac:dyDescent="0.2">
      <c r="A13" s="72" t="s">
        <v>191</v>
      </c>
      <c r="B13" s="73" t="e">
        <f>AVERAGE(B14:B16)</f>
        <v>#DIV/0!</v>
      </c>
    </row>
    <row r="14" spans="1:4" x14ac:dyDescent="0.2">
      <c r="A14" s="80" t="s">
        <v>270</v>
      </c>
      <c r="B14" s="75" t="e">
        <f>'лист эксперта'!B49:F49</f>
        <v>#DIV/0!</v>
      </c>
    </row>
    <row r="15" spans="1:4" x14ac:dyDescent="0.2">
      <c r="A15" s="80" t="s">
        <v>271</v>
      </c>
      <c r="B15" s="75" t="e">
        <f>'лист эксперта'!B55:F55</f>
        <v>#DIV/0!</v>
      </c>
    </row>
    <row r="16" spans="1:4" x14ac:dyDescent="0.2">
      <c r="A16" s="80" t="s">
        <v>204</v>
      </c>
      <c r="B16" s="75" t="e">
        <f>'лист эксперта'!B61:F61</f>
        <v>#DIV/0!</v>
      </c>
    </row>
    <row r="17" spans="1:2" ht="25.5" x14ac:dyDescent="0.2">
      <c r="A17" s="78" t="s">
        <v>210</v>
      </c>
      <c r="B17" s="73" t="e">
        <f>AVERAGE(B18:B20)</f>
        <v>#DIV/0!</v>
      </c>
    </row>
    <row r="18" spans="1:2" x14ac:dyDescent="0.2">
      <c r="A18" s="80" t="s">
        <v>211</v>
      </c>
      <c r="B18" s="75" t="e">
        <f>'лист эксперта'!B68:F68</f>
        <v>#DIV/0!</v>
      </c>
    </row>
    <row r="19" spans="1:2" x14ac:dyDescent="0.2">
      <c r="A19" s="80" t="s">
        <v>217</v>
      </c>
      <c r="B19" s="75" t="e">
        <f>'лист эксперта'!B74:F74</f>
        <v>#DIV/0!</v>
      </c>
    </row>
    <row r="20" spans="1:2" x14ac:dyDescent="0.2">
      <c r="A20" s="80" t="s">
        <v>223</v>
      </c>
      <c r="B20" s="75" t="e">
        <f>'лист эксперта'!B80:F80</f>
        <v>#DIV/0!</v>
      </c>
    </row>
    <row r="21" spans="1:2" ht="25.5" x14ac:dyDescent="0.2">
      <c r="A21" s="78" t="s">
        <v>229</v>
      </c>
      <c r="B21" s="73" t="e">
        <f>AVERAGE(B22:B24)</f>
        <v>#DIV/0!</v>
      </c>
    </row>
    <row r="22" spans="1:2" x14ac:dyDescent="0.2">
      <c r="A22" s="80" t="s">
        <v>272</v>
      </c>
      <c r="B22" s="75" t="e">
        <f>'лист эксперта'!B87:F87</f>
        <v>#DIV/0!</v>
      </c>
    </row>
    <row r="23" spans="1:2" ht="12" customHeight="1" x14ac:dyDescent="0.2">
      <c r="A23" s="79" t="s">
        <v>236</v>
      </c>
      <c r="B23" s="75" t="e">
        <f>'лист эксперта'!B93:F93</f>
        <v>#DIV/0!</v>
      </c>
    </row>
    <row r="24" spans="1:2" x14ac:dyDescent="0.2">
      <c r="A24" s="80" t="s">
        <v>242</v>
      </c>
      <c r="B24" s="75" t="e">
        <f>'лист эксперта'!B99:F99</f>
        <v>#DIV/0!</v>
      </c>
    </row>
    <row r="25" spans="1:2" x14ac:dyDescent="0.2">
      <c r="A25" s="72" t="s">
        <v>248</v>
      </c>
      <c r="B25" s="73" t="e">
        <f>AVERAGE(B26:B28)</f>
        <v>#DIV/0!</v>
      </c>
    </row>
    <row r="26" spans="1:2" x14ac:dyDescent="0.2">
      <c r="A26" s="80" t="s">
        <v>249</v>
      </c>
      <c r="B26" s="75" t="e">
        <f>'лист эксперта'!B106:F106</f>
        <v>#DIV/0!</v>
      </c>
    </row>
    <row r="27" spans="1:2" x14ac:dyDescent="0.2">
      <c r="A27" s="80" t="s">
        <v>273</v>
      </c>
      <c r="B27" s="75" t="e">
        <f>'лист эксперта'!B112:F112</f>
        <v>#DIV/0!</v>
      </c>
    </row>
    <row r="28" spans="1:2" x14ac:dyDescent="0.2">
      <c r="A28" s="80" t="s">
        <v>261</v>
      </c>
      <c r="B28" s="75" t="e">
        <f>'лист эксперта'!B118:F118</f>
        <v>#DIV/0!</v>
      </c>
    </row>
    <row r="29" spans="1:2" ht="15.75" x14ac:dyDescent="0.25">
      <c r="A29" s="67" t="s">
        <v>267</v>
      </c>
      <c r="B29" s="82" t="e">
        <f>(B5+B9+B13+B17+B21+B25)/6</f>
        <v>#DIV/0!</v>
      </c>
    </row>
  </sheetData>
  <mergeCells count="2">
    <mergeCell ref="A1:B1"/>
    <mergeCell ref="A2:B2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5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 самооценки</vt:lpstr>
      <vt:lpstr>Итог самооценки</vt:lpstr>
      <vt:lpstr>лист эксперта</vt:lpstr>
      <vt:lpstr>Итог эксперта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2014-10-09T07:41:32Z</dcterms:created>
  <dcterms:modified xsi:type="dcterms:W3CDTF">2014-11-12T03:08:13Z</dcterms:modified>
</cp:coreProperties>
</file>