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 activeTab="4"/>
  </bookViews>
  <sheets>
    <sheet name="НОО" sheetId="2" r:id="rId1"/>
    <sheet name="ООО5" sheetId="3" r:id="rId2"/>
    <sheet name="ООО6" sheetId="4" r:id="rId3"/>
    <sheet name="ООО7" sheetId="5" r:id="rId4"/>
    <sheet name="ООО8" sheetId="6" r:id="rId5"/>
    <sheet name="ООО9" sheetId="7" r:id="rId6"/>
  </sheets>
  <calcPr calcId="114210"/>
</workbook>
</file>

<file path=xl/calcChain.xml><?xml version="1.0" encoding="utf-8"?>
<calcChain xmlns="http://schemas.openxmlformats.org/spreadsheetml/2006/main">
  <c r="G31" i="6"/>
  <c r="D23" i="4"/>
  <c r="D32"/>
  <c r="G23" i="6"/>
  <c r="H23"/>
  <c r="H31"/>
  <c r="H27" i="4"/>
  <c r="G23" i="7"/>
  <c r="G31"/>
  <c r="F23"/>
  <c r="F31"/>
  <c r="E23"/>
  <c r="E31"/>
  <c r="D23"/>
  <c r="D31"/>
  <c r="H23"/>
  <c r="H31"/>
  <c r="F23" i="6"/>
  <c r="F31"/>
  <c r="E23"/>
  <c r="E31"/>
  <c r="D23"/>
  <c r="D31"/>
  <c r="C23" i="4"/>
  <c r="C32"/>
  <c r="E23"/>
  <c r="E32"/>
  <c r="F23"/>
  <c r="F32"/>
  <c r="H23" i="5"/>
  <c r="H31"/>
  <c r="G23"/>
  <c r="G31"/>
  <c r="F23"/>
  <c r="F31"/>
  <c r="E23"/>
  <c r="E31"/>
  <c r="D23"/>
  <c r="D31"/>
  <c r="G23" i="4"/>
  <c r="G32"/>
  <c r="G22" i="3"/>
  <c r="G30"/>
  <c r="E22"/>
  <c r="E30"/>
  <c r="F22"/>
  <c r="F30"/>
  <c r="D22"/>
  <c r="D30"/>
  <c r="C22"/>
  <c r="C30"/>
  <c r="D45" i="7"/>
  <c r="E45"/>
  <c r="F45"/>
  <c r="G45"/>
  <c r="H45"/>
  <c r="I45"/>
  <c r="I44"/>
  <c r="I43"/>
  <c r="I42"/>
  <c r="I41"/>
  <c r="I40"/>
  <c r="I39"/>
  <c r="I38"/>
  <c r="I37"/>
  <c r="I36"/>
  <c r="D32"/>
  <c r="E32"/>
  <c r="F32"/>
  <c r="G32"/>
  <c r="H32"/>
  <c r="I32"/>
  <c r="I31"/>
  <c r="I30"/>
  <c r="I29"/>
  <c r="I28"/>
  <c r="I27"/>
  <c r="I26"/>
  <c r="I23"/>
  <c r="I22"/>
  <c r="I21"/>
  <c r="I20"/>
  <c r="I19"/>
  <c r="I18"/>
  <c r="I17"/>
  <c r="I16"/>
  <c r="I15"/>
  <c r="I14"/>
  <c r="I13"/>
  <c r="I12"/>
  <c r="I11"/>
  <c r="I10"/>
  <c r="I9"/>
  <c r="I8"/>
  <c r="I7"/>
  <c r="I6"/>
  <c r="D46" i="6"/>
  <c r="E46"/>
  <c r="F46"/>
  <c r="G46"/>
  <c r="H46"/>
  <c r="I46"/>
  <c r="I45"/>
  <c r="I44"/>
  <c r="I43"/>
  <c r="I42"/>
  <c r="I41"/>
  <c r="I40"/>
  <c r="I39"/>
  <c r="I38"/>
  <c r="I37"/>
  <c r="I36"/>
  <c r="D32"/>
  <c r="E32"/>
  <c r="F32"/>
  <c r="G32"/>
  <c r="H32"/>
  <c r="I32"/>
  <c r="I31"/>
  <c r="I30"/>
  <c r="I29"/>
  <c r="I28"/>
  <c r="I27"/>
  <c r="I26"/>
  <c r="I23"/>
  <c r="I22"/>
  <c r="I21"/>
  <c r="I20"/>
  <c r="I19"/>
  <c r="I18"/>
  <c r="I17"/>
  <c r="I16"/>
  <c r="I15"/>
  <c r="I14"/>
  <c r="I13"/>
  <c r="I12"/>
  <c r="I11"/>
  <c r="I10"/>
  <c r="I9"/>
  <c r="I8"/>
  <c r="I7"/>
  <c r="I6"/>
  <c r="D46" i="5"/>
  <c r="E46"/>
  <c r="F46"/>
  <c r="G46"/>
  <c r="H46"/>
  <c r="I46"/>
  <c r="I45"/>
  <c r="I44"/>
  <c r="I43"/>
  <c r="I42"/>
  <c r="I41"/>
  <c r="I40"/>
  <c r="I39"/>
  <c r="I38"/>
  <c r="I37"/>
  <c r="I36"/>
  <c r="D32"/>
  <c r="E32"/>
  <c r="F32"/>
  <c r="G32"/>
  <c r="H32"/>
  <c r="I32"/>
  <c r="I31"/>
  <c r="I30"/>
  <c r="I29"/>
  <c r="I28"/>
  <c r="I27"/>
  <c r="I26"/>
  <c r="I23"/>
  <c r="I22"/>
  <c r="I21"/>
  <c r="I20"/>
  <c r="I19"/>
  <c r="I18"/>
  <c r="I17"/>
  <c r="I16"/>
  <c r="I15"/>
  <c r="I14"/>
  <c r="I13"/>
  <c r="I12"/>
  <c r="I11"/>
  <c r="I10"/>
  <c r="I9"/>
  <c r="I8"/>
  <c r="I7"/>
  <c r="I6"/>
  <c r="C51" i="4"/>
  <c r="D51"/>
  <c r="E51"/>
  <c r="F51"/>
  <c r="G51"/>
  <c r="H51"/>
  <c r="H50"/>
  <c r="H49"/>
  <c r="H48"/>
  <c r="H47"/>
  <c r="H46"/>
  <c r="H45"/>
  <c r="H44"/>
  <c r="H43"/>
  <c r="H42"/>
  <c r="H41"/>
  <c r="H40"/>
  <c r="H39"/>
  <c r="H38"/>
  <c r="H37"/>
  <c r="C33"/>
  <c r="D33"/>
  <c r="E33"/>
  <c r="F33"/>
  <c r="G33"/>
  <c r="H33"/>
  <c r="H32"/>
  <c r="H31"/>
  <c r="H30"/>
  <c r="H29"/>
  <c r="H28"/>
  <c r="H26"/>
  <c r="H23"/>
  <c r="H22"/>
  <c r="H21"/>
  <c r="H20"/>
  <c r="H19"/>
  <c r="H18"/>
  <c r="H17"/>
  <c r="H16"/>
  <c r="H15"/>
  <c r="H14"/>
  <c r="H13"/>
  <c r="H12"/>
  <c r="H11"/>
  <c r="H10"/>
  <c r="H9"/>
  <c r="H8"/>
  <c r="H7"/>
  <c r="H6"/>
  <c r="C44" i="3"/>
  <c r="D44"/>
  <c r="E44"/>
  <c r="F44"/>
  <c r="G44"/>
  <c r="H44"/>
  <c r="H43"/>
  <c r="H42"/>
  <c r="H41"/>
  <c r="H40"/>
  <c r="H39"/>
  <c r="H38"/>
  <c r="H37"/>
  <c r="H36"/>
  <c r="H35"/>
  <c r="C31"/>
  <c r="D31"/>
  <c r="E31"/>
  <c r="F31"/>
  <c r="G31"/>
  <c r="H31"/>
  <c r="H30"/>
  <c r="H29"/>
  <c r="H28"/>
  <c r="H27"/>
  <c r="H26"/>
  <c r="H25"/>
  <c r="H22"/>
  <c r="H21"/>
  <c r="H20"/>
  <c r="H19"/>
  <c r="H18"/>
  <c r="H17"/>
  <c r="H16"/>
  <c r="H15"/>
  <c r="H14"/>
  <c r="H13"/>
  <c r="H12"/>
  <c r="H11"/>
  <c r="H10"/>
  <c r="H9"/>
  <c r="H8"/>
  <c r="H7"/>
  <c r="H6"/>
  <c r="G23" i="2"/>
  <c r="G24"/>
  <c r="G25"/>
  <c r="G26"/>
  <c r="G27"/>
  <c r="G28"/>
  <c r="G29"/>
  <c r="G30"/>
  <c r="F30"/>
  <c r="E30"/>
  <c r="D30"/>
  <c r="C30"/>
  <c r="D16"/>
  <c r="D19"/>
  <c r="E16"/>
  <c r="E19"/>
  <c r="F16"/>
  <c r="F19"/>
  <c r="G19"/>
  <c r="G18"/>
  <c r="G17"/>
  <c r="C16"/>
  <c r="G16"/>
  <c r="G15"/>
  <c r="G14"/>
  <c r="G13"/>
  <c r="G12"/>
  <c r="G11"/>
  <c r="G10"/>
  <c r="G9"/>
  <c r="G8"/>
  <c r="G7"/>
  <c r="G6"/>
</calcChain>
</file>

<file path=xl/comments1.xml><?xml version="1.0" encoding="utf-8"?>
<comments xmlns="http://schemas.openxmlformats.org/spreadsheetml/2006/main">
  <authors>
    <author>tc={00740001-00E3-45CF-B5C7-00D000BB00A5}</author>
    <author>tc={00E0006A-00F9-4E34-A5A5-00EA0078004C}</author>
  </authors>
  <commentList>
    <comment ref="C19" authorId="0">
      <text>
        <r>
          <rPr>
            <b/>
            <sz val="9"/>
            <rFont val="Tahoma"/>
          </rPr>
          <t>User Windows:</t>
        </r>
        <r>
          <rPr>
            <sz val="9"/>
            <rFont val="Tahoma"/>
          </rPr>
          <t xml:space="preserve">
максимально допустимая нагрузка
</t>
        </r>
      </text>
    </comment>
    <comment ref="A28" authorId="1">
      <text>
        <r>
          <rPr>
            <b/>
            <sz val="9"/>
            <rFont val="Tahoma"/>
          </rPr>
          <t>User Windows:</t>
        </r>
        <r>
          <rPr>
            <sz val="9"/>
            <rFont val="Tahoma"/>
          </rPr>
          <t xml:space="preserve">
РП "Непрерывное IT-образование"
</t>
        </r>
      </text>
    </comment>
  </commentList>
</comments>
</file>

<file path=xl/comments2.xml><?xml version="1.0" encoding="utf-8"?>
<comments xmlns="http://schemas.openxmlformats.org/spreadsheetml/2006/main">
  <authors>
    <author>tc={00600083-006C-42AE-A7E6-008E0076006C}</author>
  </authors>
  <commentList>
    <comment ref="A41" authorId="0">
      <text>
        <r>
          <rPr>
            <b/>
            <sz val="9"/>
            <rFont val="Tahoma"/>
          </rPr>
          <t>User Windows:</t>
        </r>
        <r>
          <rPr>
            <sz val="9"/>
            <rFont val="Tahoma"/>
          </rPr>
          <t xml:space="preserve">
РП "Непрерывное IT-образование"
</t>
        </r>
      </text>
    </comment>
  </commentList>
</comments>
</file>

<file path=xl/comments3.xml><?xml version="1.0" encoding="utf-8"?>
<comments xmlns="http://schemas.openxmlformats.org/spreadsheetml/2006/main">
  <authors>
    <author>tc={00600083-006C-42AE-A7E6-008E0076006C}</author>
  </authors>
  <commentList>
    <comment ref="A43" authorId="0">
      <text>
        <r>
          <rPr>
            <b/>
            <sz val="9"/>
            <rFont val="Tahoma"/>
          </rPr>
          <t>User Windows:</t>
        </r>
        <r>
          <rPr>
            <sz val="9"/>
            <rFont val="Tahoma"/>
          </rPr>
          <t xml:space="preserve">
РП "Непрерывное IT-образование"
</t>
        </r>
      </text>
    </comment>
  </commentList>
</comments>
</file>

<file path=xl/comments4.xml><?xml version="1.0" encoding="utf-8"?>
<comments xmlns="http://schemas.openxmlformats.org/spreadsheetml/2006/main">
  <authors>
    <author>tc={00600083-006C-42AE-A7E6-008E0076006C}</author>
  </authors>
  <commentList>
    <comment ref="A42" authorId="0">
      <text>
        <r>
          <rPr>
            <b/>
            <sz val="9"/>
            <rFont val="Tahoma"/>
          </rPr>
          <t>User Windows:</t>
        </r>
        <r>
          <rPr>
            <sz val="9"/>
            <rFont val="Tahoma"/>
          </rPr>
          <t xml:space="preserve">
РП "Непрерывное IT-образование"
</t>
        </r>
      </text>
    </comment>
  </commentList>
</comments>
</file>

<file path=xl/comments5.xml><?xml version="1.0" encoding="utf-8"?>
<comments xmlns="http://schemas.openxmlformats.org/spreadsheetml/2006/main">
  <authors>
    <author>tc={00E600E5-000B-4C7A-8C88-00A1008100D1}</author>
  </authors>
  <commentList>
    <comment ref="A42" authorId="0">
      <text>
        <r>
          <rPr>
            <b/>
            <sz val="9"/>
            <rFont val="Tahoma"/>
          </rPr>
          <t>User Windows:</t>
        </r>
        <r>
          <rPr>
            <sz val="9"/>
            <rFont val="Tahoma"/>
          </rPr>
          <t xml:space="preserve">
РП "Непрерывное IT-образование"
</t>
        </r>
      </text>
    </comment>
  </commentList>
</comments>
</file>

<file path=xl/comments6.xml><?xml version="1.0" encoding="utf-8"?>
<comments xmlns="http://schemas.openxmlformats.org/spreadsheetml/2006/main">
  <authors>
    <author>tc={00310090-0006-41E0-A3B3-008200740082}</author>
  </authors>
  <commentList>
    <comment ref="A42" authorId="0">
      <text>
        <r>
          <rPr>
            <b/>
            <sz val="9"/>
            <rFont val="Tahoma"/>
          </rPr>
          <t>User Windows:</t>
        </r>
        <r>
          <rPr>
            <sz val="9"/>
            <rFont val="Tahoma"/>
          </rPr>
          <t xml:space="preserve">
РП "Непрерывное IT-образование"
</t>
        </r>
      </text>
    </comment>
  </commentList>
</comments>
</file>

<file path=xl/sharedStrings.xml><?xml version="1.0" encoding="utf-8"?>
<sst xmlns="http://schemas.openxmlformats.org/spreadsheetml/2006/main" count="430" uniqueCount="112">
  <si>
    <t>Учебный план начального общего образования для 1-4-х классов, 
реализующих ФГОС НОО-2021 и ФОП-2022 
на 2025 – 2026 учебный год
(5-дневная учебная неделя)</t>
  </si>
  <si>
    <t>Предметная область</t>
  </si>
  <si>
    <t>Учебный предмет/курс</t>
  </si>
  <si>
    <t>Количество часов в неделю</t>
  </si>
  <si>
    <t xml:space="preserve">всего </t>
  </si>
  <si>
    <t>Обязательная часть</t>
  </si>
  <si>
    <t>Русский язык и литературное чтение</t>
  </si>
  <si>
    <t>Русский язык</t>
  </si>
  <si>
    <t>Литературное чтение</t>
  </si>
  <si>
    <t>Иностранный язык</t>
  </si>
  <si>
    <t>Математика и информатика</t>
  </si>
  <si>
    <t>Математика</t>
  </si>
  <si>
    <t>Обществознание и естествознание (окружающий мир)</t>
  </si>
  <si>
    <t>Окружающий мир</t>
  </si>
  <si>
    <t>Основы религиозных культур и светской этики</t>
  </si>
  <si>
    <t>Искусство</t>
  </si>
  <si>
    <t>Изобразительное искусство</t>
  </si>
  <si>
    <t>Музыка</t>
  </si>
  <si>
    <t>Технология</t>
  </si>
  <si>
    <t>Труд (технология)</t>
  </si>
  <si>
    <t>Физическая культура</t>
  </si>
  <si>
    <t>Итого:</t>
  </si>
  <si>
    <t>Часть, формируемая участниками образовательных отношений</t>
  </si>
  <si>
    <t>Количество учебных недель</t>
  </si>
  <si>
    <t>Всего часов в год</t>
  </si>
  <si>
    <t>План внеурочной деятельности (недельный)</t>
  </si>
  <si>
    <t>Курсы внеурочной деятельности</t>
  </si>
  <si>
    <t>всего</t>
  </si>
  <si>
    <t>Разговор о важном</t>
  </si>
  <si>
    <t>Кубановедение</t>
  </si>
  <si>
    <t>Самбо</t>
  </si>
  <si>
    <t>Безопасные дороги Кубани</t>
  </si>
  <si>
    <t>Орлята России</t>
  </si>
  <si>
    <t>ИТОГО недельная нагрузка</t>
  </si>
  <si>
    <t>Учебный план основного общего образования для 5-х классов
реализующих ФГОС НОО-2021 и ФОП-2022 
на 2025 – 2026 учебный год
(5-дневная учебная неделя)</t>
  </si>
  <si>
    <t>Учебный предмет</t>
  </si>
  <si>
    <r>
      <t xml:space="preserve">5
</t>
    </r>
    <r>
      <rPr>
        <b/>
        <i/>
        <sz val="12"/>
        <color indexed="8"/>
        <rFont val="Times New Roman"/>
      </rPr>
      <t>25-26</t>
    </r>
  </si>
  <si>
    <r>
      <t xml:space="preserve">6
</t>
    </r>
    <r>
      <rPr>
        <i/>
        <sz val="12"/>
        <color indexed="8"/>
        <rFont val="Times New Roman"/>
      </rPr>
      <t>26-27</t>
    </r>
  </si>
  <si>
    <r>
      <t xml:space="preserve">7
</t>
    </r>
    <r>
      <rPr>
        <i/>
        <sz val="12"/>
        <color indexed="8"/>
        <rFont val="Times New Roman"/>
      </rPr>
      <t>27-28</t>
    </r>
  </si>
  <si>
    <r>
      <t xml:space="preserve">8
</t>
    </r>
    <r>
      <rPr>
        <i/>
        <sz val="12"/>
        <color indexed="8"/>
        <rFont val="Times New Roman"/>
      </rPr>
      <t>28-29</t>
    </r>
  </si>
  <si>
    <r>
      <t xml:space="preserve">9
</t>
    </r>
    <r>
      <rPr>
        <i/>
        <sz val="12"/>
        <color indexed="8"/>
        <rFont val="Times New Roman"/>
      </rPr>
      <t>29-30</t>
    </r>
  </si>
  <si>
    <t>Русский язык и литература</t>
  </si>
  <si>
    <t>Литература</t>
  </si>
  <si>
    <t>Иностранные языки</t>
  </si>
  <si>
    <t>Информатика</t>
  </si>
  <si>
    <t>Общественно-научные предметы</t>
  </si>
  <si>
    <t>История</t>
  </si>
  <si>
    <t>Обществознание</t>
  </si>
  <si>
    <t>География</t>
  </si>
  <si>
    <t>Естественно-научные предметы</t>
  </si>
  <si>
    <t>Физика</t>
  </si>
  <si>
    <t>Химия</t>
  </si>
  <si>
    <t>Биология</t>
  </si>
  <si>
    <t>Основы безопасности и защиты Родины</t>
  </si>
  <si>
    <t>Наименование учебного курса</t>
  </si>
  <si>
    <t>Учебные недели</t>
  </si>
  <si>
    <t xml:space="preserve"> Курсы внеурочной деятельности</t>
  </si>
  <si>
    <t>Россия-мои горизонты</t>
  </si>
  <si>
    <t>Семьеведение</t>
  </si>
  <si>
    <t>Основы военной подготовки</t>
  </si>
  <si>
    <t>Проектная и исследовательская деятельность</t>
  </si>
  <si>
    <t>Учебный план основного общего образования для 6-х классов
реализующих ФГОС НОО-2021 и ФОП-2022 
на 2025 – 2026 учебный год
(5-дневная учебная неделя)</t>
  </si>
  <si>
    <r>
      <t xml:space="preserve">5
</t>
    </r>
    <r>
      <rPr>
        <i/>
        <sz val="12"/>
        <color indexed="8"/>
        <rFont val="Times New Roman"/>
      </rPr>
      <t>24-25</t>
    </r>
  </si>
  <si>
    <r>
      <t xml:space="preserve">6
</t>
    </r>
    <r>
      <rPr>
        <i/>
        <sz val="12"/>
        <color indexed="8"/>
        <rFont val="Times New Roman"/>
      </rPr>
      <t>25-26</t>
    </r>
  </si>
  <si>
    <r>
      <t xml:space="preserve">7
</t>
    </r>
    <r>
      <rPr>
        <i/>
        <sz val="12"/>
        <color indexed="8"/>
        <rFont val="Times New Roman"/>
      </rPr>
      <t>26-27</t>
    </r>
  </si>
  <si>
    <r>
      <t xml:space="preserve">8
</t>
    </r>
    <r>
      <rPr>
        <i/>
        <sz val="12"/>
        <color indexed="8"/>
        <rFont val="Times New Roman"/>
      </rPr>
      <t>27-28</t>
    </r>
  </si>
  <si>
    <r>
      <t xml:space="preserve">9
</t>
    </r>
    <r>
      <rPr>
        <i/>
        <sz val="12"/>
        <color indexed="8"/>
        <rFont val="Times New Roman"/>
      </rPr>
      <t>28-29</t>
    </r>
  </si>
  <si>
    <t>Основы духовно-нравственной культуры народов России</t>
  </si>
  <si>
    <t>Учебный план основного общего образования для 7-х классов
реализующих ФГОС НОО-2021 и ФОП-2022 
на 2025 – 2026 учебный год
(5-дневная учебная неделя)</t>
  </si>
  <si>
    <t>уровень</t>
  </si>
  <si>
    <r>
      <t xml:space="preserve">5
</t>
    </r>
    <r>
      <rPr>
        <b/>
        <i/>
        <sz val="12"/>
        <color indexed="8"/>
        <rFont val="Times New Roman"/>
      </rPr>
      <t>23-24</t>
    </r>
  </si>
  <si>
    <r>
      <t xml:space="preserve">6
</t>
    </r>
    <r>
      <rPr>
        <i/>
        <sz val="12"/>
        <color indexed="8"/>
        <rFont val="Times New Roman"/>
      </rPr>
      <t>24-25</t>
    </r>
  </si>
  <si>
    <r>
      <t xml:space="preserve">7
</t>
    </r>
    <r>
      <rPr>
        <i/>
        <sz val="12"/>
        <color indexed="8"/>
        <rFont val="Times New Roman"/>
      </rPr>
      <t>25-26</t>
    </r>
  </si>
  <si>
    <r>
      <t xml:space="preserve">8
</t>
    </r>
    <r>
      <rPr>
        <i/>
        <sz val="12"/>
        <color indexed="8"/>
        <rFont val="Times New Roman"/>
      </rPr>
      <t>26-27</t>
    </r>
  </si>
  <si>
    <r>
      <t xml:space="preserve">9
</t>
    </r>
    <r>
      <rPr>
        <i/>
        <sz val="12"/>
        <color indexed="8"/>
        <rFont val="Times New Roman"/>
      </rPr>
      <t>27-28</t>
    </r>
  </si>
  <si>
    <t>Б</t>
  </si>
  <si>
    <t xml:space="preserve"> Наименование учебного курса</t>
  </si>
  <si>
    <t>Учебный план основного общего образования для 8-х классов
реализующих ФГОС НОО-2021 и ФОП-2022 
на 2025 – 2026 учебный год
(5-дневная учебная неделя)</t>
  </si>
  <si>
    <r>
      <t xml:space="preserve">5
</t>
    </r>
    <r>
      <rPr>
        <i/>
        <sz val="12"/>
        <color indexed="8"/>
        <rFont val="Times New Roman"/>
      </rPr>
      <t>22-23</t>
    </r>
  </si>
  <si>
    <r>
      <t xml:space="preserve">6
</t>
    </r>
    <r>
      <rPr>
        <i/>
        <sz val="12"/>
        <color indexed="8"/>
        <rFont val="Times New Roman"/>
      </rPr>
      <t>23-24</t>
    </r>
  </si>
  <si>
    <r>
      <t xml:space="preserve">7
</t>
    </r>
    <r>
      <rPr>
        <i/>
        <sz val="12"/>
        <color indexed="8"/>
        <rFont val="Times New Roman"/>
      </rPr>
      <t>24-25</t>
    </r>
  </si>
  <si>
    <r>
      <t xml:space="preserve">8
</t>
    </r>
    <r>
      <rPr>
        <i/>
        <sz val="12"/>
        <color indexed="8"/>
        <rFont val="Times New Roman"/>
      </rPr>
      <t>25-26</t>
    </r>
  </si>
  <si>
    <r>
      <t xml:space="preserve">9
</t>
    </r>
    <r>
      <rPr>
        <i/>
        <sz val="12"/>
        <color indexed="8"/>
        <rFont val="Times New Roman"/>
      </rPr>
      <t>26-27</t>
    </r>
  </si>
  <si>
    <r>
      <t xml:space="preserve">5
</t>
    </r>
    <r>
      <rPr>
        <b/>
        <i/>
        <sz val="12"/>
        <color indexed="8"/>
        <rFont val="Times New Roman"/>
      </rPr>
      <t>22-23</t>
    </r>
  </si>
  <si>
    <r>
      <t xml:space="preserve">5
</t>
    </r>
    <r>
      <rPr>
        <b/>
        <i/>
        <sz val="12"/>
        <color indexed="8"/>
        <rFont val="Times New Roman"/>
      </rPr>
      <t>21-22</t>
    </r>
  </si>
  <si>
    <r>
      <t xml:space="preserve">6
</t>
    </r>
    <r>
      <rPr>
        <i/>
        <sz val="12"/>
        <color indexed="8"/>
        <rFont val="Times New Roman"/>
      </rPr>
      <t>22-23</t>
    </r>
  </si>
  <si>
    <r>
      <t xml:space="preserve">7
</t>
    </r>
    <r>
      <rPr>
        <i/>
        <sz val="12"/>
        <color indexed="8"/>
        <rFont val="Times New Roman"/>
      </rPr>
      <t>23-24</t>
    </r>
  </si>
  <si>
    <r>
      <t xml:space="preserve">8
</t>
    </r>
    <r>
      <rPr>
        <i/>
        <sz val="12"/>
        <color indexed="8"/>
        <rFont val="Times New Roman"/>
      </rPr>
      <t>24-25</t>
    </r>
  </si>
  <si>
    <r>
      <t xml:space="preserve">9
</t>
    </r>
    <r>
      <rPr>
        <i/>
        <sz val="12"/>
        <color indexed="8"/>
        <rFont val="Times New Roman"/>
      </rPr>
      <t>25-26</t>
    </r>
  </si>
  <si>
    <t>Практикум по алгебре</t>
  </si>
  <si>
    <t>Учебный план основного общего образования для 9-х классов
реализующих ФГОС НОО-2021 и ФОП-2022 
на 2025 – 2026 учебный год
(6-дневная учебная неделя)</t>
  </si>
  <si>
    <t>Практикум по геометрии</t>
  </si>
  <si>
    <t>Человек и общество</t>
  </si>
  <si>
    <t>Практикм по геометрии</t>
  </si>
  <si>
    <t>Функциональная деятельность:учимся для жизни</t>
  </si>
  <si>
    <t>Музейное дело</t>
  </si>
  <si>
    <t>Основы педагогики и психологии</t>
  </si>
  <si>
    <t>История и современность кубанского казачества</t>
  </si>
  <si>
    <t>Русское правописанипе</t>
  </si>
  <si>
    <t>Русское правописание</t>
  </si>
  <si>
    <t>Практикум по тгеографии</t>
  </si>
  <si>
    <t>Практикум по географии</t>
  </si>
  <si>
    <t>Юные помощники полиции</t>
  </si>
  <si>
    <t>Юные помощники пожарной дружины</t>
  </si>
  <si>
    <t>Театральный кружок</t>
  </si>
  <si>
    <t>Шахматы</t>
  </si>
  <si>
    <t>Основы православной культуры</t>
  </si>
  <si>
    <r>
      <t xml:space="preserve">9
</t>
    </r>
    <r>
      <rPr>
        <i/>
        <sz val="12"/>
        <color indexed="8"/>
        <rFont val="Times New Roman"/>
      </rPr>
      <t>29-30 (шестидневная неделя)</t>
    </r>
  </si>
  <si>
    <r>
      <t xml:space="preserve">9
</t>
    </r>
    <r>
      <rPr>
        <i/>
        <sz val="12"/>
        <color indexed="8"/>
        <rFont val="Times New Roman"/>
      </rPr>
      <t>28-29 (шестидневная неделя)</t>
    </r>
  </si>
  <si>
    <r>
      <t xml:space="preserve">9
</t>
    </r>
    <r>
      <rPr>
        <i/>
        <sz val="12"/>
        <color indexed="8"/>
        <rFont val="Times New Roman"/>
      </rPr>
      <t>27-28 (шестидневная неделя)</t>
    </r>
  </si>
  <si>
    <r>
      <t xml:space="preserve">9
</t>
    </r>
    <r>
      <rPr>
        <i/>
        <sz val="12"/>
        <color indexed="8"/>
        <rFont val="Times New Roman"/>
      </rPr>
      <t>26-27 (шестидневная неделя)</t>
    </r>
  </si>
  <si>
    <r>
      <t xml:space="preserve">9
</t>
    </r>
    <r>
      <rPr>
        <i/>
        <sz val="12"/>
        <color indexed="8"/>
        <rFont val="Times New Roman"/>
      </rPr>
      <t>25-26 (шестидневная неделя)</t>
    </r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</si>
</sst>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2"/>
      <color indexed="8"/>
      <name val="Times New Roman"/>
    </font>
    <font>
      <b/>
      <sz val="12"/>
      <color indexed="8"/>
      <name val="Times New Roman"/>
    </font>
    <font>
      <b/>
      <sz val="14"/>
      <color indexed="8"/>
      <name val="Times New Roman"/>
    </font>
    <font>
      <b/>
      <i/>
      <sz val="12"/>
      <color indexed="8"/>
      <name val="Times New Roman"/>
    </font>
    <font>
      <b/>
      <i/>
      <sz val="16"/>
      <color indexed="8"/>
      <name val="Times New Roman"/>
    </font>
    <font>
      <i/>
      <sz val="12"/>
      <color indexed="8"/>
      <name val="Times New Roman"/>
    </font>
    <font>
      <b/>
      <sz val="9"/>
      <name val="Tahoma"/>
    </font>
    <font>
      <sz val="9"/>
      <name val="Tahoma"/>
    </font>
    <font>
      <sz val="8"/>
      <name val="Calibri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3"/>
        <bgColor indexed="3"/>
      </patternFill>
    </fill>
    <fill>
      <patternFill patternType="solid">
        <fgColor indexed="45"/>
        <bgColor indexed="45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26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2" fillId="7" borderId="4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 wrapText="1"/>
    </xf>
    <xf numFmtId="0" fontId="0" fillId="0" borderId="2" xfId="0" applyBorder="1" applyAlignment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/>
    <xf numFmtId="0" fontId="1" fillId="0" borderId="2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opLeftCell="A12" workbookViewId="0">
      <selection sqref="A1:G30"/>
    </sheetView>
  </sheetViews>
  <sheetFormatPr defaultColWidth="8.85546875" defaultRowHeight="15.75"/>
  <cols>
    <col min="1" max="1" width="20.42578125" style="1" customWidth="1"/>
    <col min="2" max="2" width="18" style="1" customWidth="1"/>
    <col min="3" max="6" width="8.85546875" style="1"/>
    <col min="7" max="7" width="8.85546875" style="4"/>
    <col min="8" max="16384" width="8.85546875" style="1"/>
  </cols>
  <sheetData>
    <row r="1" spans="1:12" ht="60.75" customHeight="1">
      <c r="A1" s="58" t="s">
        <v>0</v>
      </c>
      <c r="B1" s="58"/>
      <c r="C1" s="58"/>
      <c r="D1" s="58"/>
      <c r="E1" s="58"/>
      <c r="F1" s="58"/>
      <c r="G1" s="5"/>
      <c r="H1" s="6"/>
      <c r="I1" s="6"/>
      <c r="J1" s="6"/>
      <c r="K1" s="6"/>
      <c r="L1" s="6"/>
    </row>
    <row r="3" spans="1:12" ht="28.15" customHeight="1">
      <c r="A3" s="59" t="s">
        <v>1</v>
      </c>
      <c r="B3" s="59" t="s">
        <v>2</v>
      </c>
      <c r="C3" s="60" t="s">
        <v>3</v>
      </c>
      <c r="D3" s="60"/>
      <c r="E3" s="60"/>
      <c r="F3" s="60"/>
      <c r="G3" s="60"/>
    </row>
    <row r="4" spans="1:12">
      <c r="A4" s="59"/>
      <c r="B4" s="59"/>
      <c r="C4" s="8">
        <v>1</v>
      </c>
      <c r="D4" s="8">
        <v>2</v>
      </c>
      <c r="E4" s="8">
        <v>3</v>
      </c>
      <c r="F4" s="8">
        <v>4</v>
      </c>
      <c r="G4" s="8" t="s">
        <v>4</v>
      </c>
    </row>
    <row r="5" spans="1:12" ht="27" customHeight="1">
      <c r="A5" s="65" t="s">
        <v>5</v>
      </c>
      <c r="B5" s="65"/>
      <c r="C5" s="65"/>
      <c r="D5" s="65"/>
      <c r="E5" s="65"/>
      <c r="F5" s="65"/>
      <c r="G5" s="65"/>
    </row>
    <row r="6" spans="1:12" ht="30" customHeight="1">
      <c r="A6" s="61" t="s">
        <v>6</v>
      </c>
      <c r="B6" s="9" t="s">
        <v>7</v>
      </c>
      <c r="C6" s="3">
        <v>5</v>
      </c>
      <c r="D6" s="3">
        <v>5</v>
      </c>
      <c r="E6" s="3">
        <v>5</v>
      </c>
      <c r="F6" s="3">
        <v>5</v>
      </c>
      <c r="G6" s="10">
        <f t="shared" ref="G6:G15" si="0">SUM(C6:F6)</f>
        <v>20</v>
      </c>
    </row>
    <row r="7" spans="1:12" ht="30" customHeight="1">
      <c r="A7" s="61"/>
      <c r="B7" s="9" t="s">
        <v>8</v>
      </c>
      <c r="C7" s="3">
        <v>4</v>
      </c>
      <c r="D7" s="3">
        <v>4</v>
      </c>
      <c r="E7" s="3">
        <v>4</v>
      </c>
      <c r="F7" s="3">
        <v>4</v>
      </c>
      <c r="G7" s="10">
        <f t="shared" si="0"/>
        <v>16</v>
      </c>
    </row>
    <row r="8" spans="1:12" ht="30" customHeight="1">
      <c r="A8" s="9" t="s">
        <v>9</v>
      </c>
      <c r="B8" s="9" t="s">
        <v>9</v>
      </c>
      <c r="C8" s="3">
        <v>0</v>
      </c>
      <c r="D8" s="3">
        <v>2</v>
      </c>
      <c r="E8" s="3">
        <v>2</v>
      </c>
      <c r="F8" s="3">
        <v>2</v>
      </c>
      <c r="G8" s="10">
        <f t="shared" si="0"/>
        <v>6</v>
      </c>
    </row>
    <row r="9" spans="1:12" ht="30" customHeight="1">
      <c r="A9" s="9" t="s">
        <v>10</v>
      </c>
      <c r="B9" s="9" t="s">
        <v>11</v>
      </c>
      <c r="C9" s="3">
        <v>4</v>
      </c>
      <c r="D9" s="3">
        <v>4</v>
      </c>
      <c r="E9" s="3">
        <v>4</v>
      </c>
      <c r="F9" s="3">
        <v>4</v>
      </c>
      <c r="G9" s="10">
        <f t="shared" si="0"/>
        <v>16</v>
      </c>
    </row>
    <row r="10" spans="1:12" ht="56.25" customHeight="1">
      <c r="A10" s="9" t="s">
        <v>12</v>
      </c>
      <c r="B10" s="9" t="s">
        <v>13</v>
      </c>
      <c r="C10" s="3">
        <v>2</v>
      </c>
      <c r="D10" s="3">
        <v>2</v>
      </c>
      <c r="E10" s="3">
        <v>2</v>
      </c>
      <c r="F10" s="3">
        <v>2</v>
      </c>
      <c r="G10" s="10">
        <f t="shared" si="0"/>
        <v>8</v>
      </c>
    </row>
    <row r="11" spans="1:12" ht="30" customHeight="1">
      <c r="A11" s="9" t="s">
        <v>14</v>
      </c>
      <c r="B11" s="9" t="s">
        <v>14</v>
      </c>
      <c r="C11" s="3">
        <v>0</v>
      </c>
      <c r="D11" s="3">
        <v>0</v>
      </c>
      <c r="E11" s="3">
        <v>0</v>
      </c>
      <c r="F11" s="3">
        <v>1</v>
      </c>
      <c r="G11" s="10">
        <f t="shared" si="0"/>
        <v>1</v>
      </c>
    </row>
    <row r="12" spans="1:12" ht="30" customHeight="1">
      <c r="A12" s="61" t="s">
        <v>15</v>
      </c>
      <c r="B12" s="9" t="s">
        <v>16</v>
      </c>
      <c r="C12" s="3">
        <v>1</v>
      </c>
      <c r="D12" s="3">
        <v>1</v>
      </c>
      <c r="E12" s="3">
        <v>1</v>
      </c>
      <c r="F12" s="3">
        <v>1</v>
      </c>
      <c r="G12" s="10">
        <f t="shared" si="0"/>
        <v>4</v>
      </c>
    </row>
    <row r="13" spans="1:12" ht="30" customHeight="1">
      <c r="A13" s="61"/>
      <c r="B13" s="9" t="s">
        <v>17</v>
      </c>
      <c r="C13" s="3">
        <v>1</v>
      </c>
      <c r="D13" s="3">
        <v>1</v>
      </c>
      <c r="E13" s="3">
        <v>1</v>
      </c>
      <c r="F13" s="3">
        <v>1</v>
      </c>
      <c r="G13" s="10">
        <f t="shared" si="0"/>
        <v>4</v>
      </c>
    </row>
    <row r="14" spans="1:12" ht="30" customHeight="1">
      <c r="A14" s="9" t="s">
        <v>18</v>
      </c>
      <c r="B14" s="9" t="s">
        <v>19</v>
      </c>
      <c r="C14" s="3">
        <v>1</v>
      </c>
      <c r="D14" s="3">
        <v>1</v>
      </c>
      <c r="E14" s="3">
        <v>1</v>
      </c>
      <c r="F14" s="3">
        <v>1</v>
      </c>
      <c r="G14" s="10">
        <f t="shared" si="0"/>
        <v>4</v>
      </c>
    </row>
    <row r="15" spans="1:12" ht="30" customHeight="1">
      <c r="A15" s="9" t="s">
        <v>20</v>
      </c>
      <c r="B15" s="9" t="s">
        <v>20</v>
      </c>
      <c r="C15" s="3">
        <v>3</v>
      </c>
      <c r="D15" s="3">
        <v>3</v>
      </c>
      <c r="E15" s="3">
        <v>3</v>
      </c>
      <c r="F15" s="3">
        <v>2</v>
      </c>
      <c r="G15" s="10">
        <f t="shared" si="0"/>
        <v>11</v>
      </c>
    </row>
    <row r="16" spans="1:12">
      <c r="A16" s="62" t="s">
        <v>21</v>
      </c>
      <c r="B16" s="63"/>
      <c r="C16" s="11">
        <f>SUM(C6:C15)</f>
        <v>21</v>
      </c>
      <c r="D16" s="11">
        <f>SUM(D6:D15)</f>
        <v>23</v>
      </c>
      <c r="E16" s="11">
        <f>SUM(E6:E15)</f>
        <v>23</v>
      </c>
      <c r="F16" s="11">
        <f>SUM(F6:F15)</f>
        <v>23</v>
      </c>
      <c r="G16" s="12">
        <f t="shared" ref="G16:G29" si="1">SUM(C16:F16)</f>
        <v>90</v>
      </c>
    </row>
    <row r="17" spans="1:7" ht="28.9" customHeight="1">
      <c r="A17" s="64" t="s">
        <v>22</v>
      </c>
      <c r="B17" s="64"/>
      <c r="C17" s="14">
        <v>0</v>
      </c>
      <c r="D17" s="14">
        <v>0</v>
      </c>
      <c r="E17" s="14">
        <v>0</v>
      </c>
      <c r="F17" s="14">
        <v>0</v>
      </c>
      <c r="G17" s="2">
        <f t="shared" si="1"/>
        <v>0</v>
      </c>
    </row>
    <row r="18" spans="1:7" ht="28.9" customHeight="1">
      <c r="A18" s="45" t="s">
        <v>23</v>
      </c>
      <c r="B18" s="45"/>
      <c r="C18" s="16">
        <v>33</v>
      </c>
      <c r="D18" s="16">
        <v>34</v>
      </c>
      <c r="E18" s="16">
        <v>34</v>
      </c>
      <c r="F18" s="16">
        <v>34</v>
      </c>
      <c r="G18" s="10">
        <f t="shared" si="1"/>
        <v>135</v>
      </c>
    </row>
    <row r="19" spans="1:7">
      <c r="A19" s="45" t="s">
        <v>24</v>
      </c>
      <c r="B19" s="45"/>
      <c r="C19" s="16">
        <v>653</v>
      </c>
      <c r="D19" s="16">
        <f>D18*D16</f>
        <v>782</v>
      </c>
      <c r="E19" s="16">
        <f>E18*E16</f>
        <v>782</v>
      </c>
      <c r="F19" s="16">
        <f>F18*F16</f>
        <v>782</v>
      </c>
      <c r="G19" s="10">
        <f t="shared" si="1"/>
        <v>2999</v>
      </c>
    </row>
    <row r="20" spans="1:7" ht="19.5" customHeight="1">
      <c r="A20" s="46" t="s">
        <v>25</v>
      </c>
      <c r="B20" s="47"/>
      <c r="C20" s="47"/>
      <c r="D20" s="47"/>
      <c r="E20" s="47"/>
      <c r="F20" s="47"/>
      <c r="G20" s="48"/>
    </row>
    <row r="21" spans="1:7" ht="15.6" customHeight="1">
      <c r="A21" s="49" t="s">
        <v>26</v>
      </c>
      <c r="B21" s="50"/>
      <c r="C21" s="53" t="s">
        <v>3</v>
      </c>
      <c r="D21" s="54"/>
      <c r="E21" s="54"/>
      <c r="F21" s="54"/>
      <c r="G21" s="55"/>
    </row>
    <row r="22" spans="1:7">
      <c r="A22" s="51"/>
      <c r="B22" s="52"/>
      <c r="C22" s="8">
        <v>1</v>
      </c>
      <c r="D22" s="8">
        <v>2</v>
      </c>
      <c r="E22" s="8">
        <v>3</v>
      </c>
      <c r="F22" s="8">
        <v>4</v>
      </c>
      <c r="G22" s="8" t="s">
        <v>27</v>
      </c>
    </row>
    <row r="23" spans="1:7">
      <c r="A23" s="43" t="s">
        <v>28</v>
      </c>
      <c r="B23" s="44"/>
      <c r="C23" s="3">
        <v>1</v>
      </c>
      <c r="D23" s="3">
        <v>1</v>
      </c>
      <c r="E23" s="3">
        <v>1</v>
      </c>
      <c r="F23" s="3">
        <v>1</v>
      </c>
      <c r="G23" s="10">
        <f t="shared" si="1"/>
        <v>4</v>
      </c>
    </row>
    <row r="24" spans="1:7">
      <c r="A24" s="43" t="s">
        <v>29</v>
      </c>
      <c r="B24" s="44"/>
      <c r="C24" s="3">
        <v>1</v>
      </c>
      <c r="D24" s="3">
        <v>1</v>
      </c>
      <c r="E24" s="3">
        <v>1</v>
      </c>
      <c r="F24" s="3">
        <v>1</v>
      </c>
      <c r="G24" s="10">
        <f t="shared" si="1"/>
        <v>4</v>
      </c>
    </row>
    <row r="25" spans="1:7">
      <c r="A25" s="43" t="s">
        <v>30</v>
      </c>
      <c r="B25" s="44"/>
      <c r="C25" s="3">
        <v>0</v>
      </c>
      <c r="D25" s="3">
        <v>0</v>
      </c>
      <c r="E25" s="3">
        <v>0</v>
      </c>
      <c r="F25" s="3">
        <v>1</v>
      </c>
      <c r="G25" s="10">
        <f t="shared" si="1"/>
        <v>1</v>
      </c>
    </row>
    <row r="26" spans="1:7">
      <c r="A26" s="43" t="s">
        <v>31</v>
      </c>
      <c r="B26" s="44"/>
      <c r="C26" s="3">
        <v>0.25</v>
      </c>
      <c r="D26" s="3">
        <v>0.25</v>
      </c>
      <c r="E26" s="3">
        <v>0.25</v>
      </c>
      <c r="F26" s="3">
        <v>0.25</v>
      </c>
      <c r="G26" s="10">
        <f t="shared" si="1"/>
        <v>1</v>
      </c>
    </row>
    <row r="27" spans="1:7">
      <c r="A27" s="43" t="s">
        <v>32</v>
      </c>
      <c r="B27" s="44"/>
      <c r="C27" s="3">
        <v>1</v>
      </c>
      <c r="D27" s="3">
        <v>1</v>
      </c>
      <c r="E27" s="3">
        <v>1</v>
      </c>
      <c r="F27" s="3">
        <v>1</v>
      </c>
      <c r="G27" s="10">
        <f t="shared" si="1"/>
        <v>4</v>
      </c>
    </row>
    <row r="28" spans="1:7">
      <c r="A28" s="43" t="s">
        <v>105</v>
      </c>
      <c r="B28" s="44"/>
      <c r="C28" s="3">
        <v>0</v>
      </c>
      <c r="D28" s="3">
        <v>1</v>
      </c>
      <c r="E28" s="3">
        <v>0</v>
      </c>
      <c r="F28" s="3">
        <v>0</v>
      </c>
      <c r="G28" s="10">
        <f t="shared" si="1"/>
        <v>1</v>
      </c>
    </row>
    <row r="29" spans="1:7" ht="24" customHeight="1">
      <c r="A29" s="43" t="s">
        <v>106</v>
      </c>
      <c r="B29" s="44"/>
      <c r="C29" s="3">
        <v>1</v>
      </c>
      <c r="D29" s="3">
        <v>0</v>
      </c>
      <c r="E29" s="3">
        <v>0</v>
      </c>
      <c r="F29" s="3">
        <v>0</v>
      </c>
      <c r="G29" s="10">
        <f t="shared" si="1"/>
        <v>1</v>
      </c>
    </row>
    <row r="30" spans="1:7">
      <c r="A30" s="56" t="s">
        <v>33</v>
      </c>
      <c r="B30" s="57"/>
      <c r="C30" s="11">
        <f>SUM(C23:C29)</f>
        <v>4.25</v>
      </c>
      <c r="D30" s="11">
        <f>SUM(D23:D29)</f>
        <v>4.25</v>
      </c>
      <c r="E30" s="11">
        <f>SUM(E23:E29)</f>
        <v>3.25</v>
      </c>
      <c r="F30" s="11">
        <f>SUM(F23:F29)</f>
        <v>4.25</v>
      </c>
      <c r="G30" s="11">
        <f>SUM(G23:G29)</f>
        <v>16</v>
      </c>
    </row>
  </sheetData>
  <mergeCells count="22">
    <mergeCell ref="A30:B30"/>
    <mergeCell ref="A1:F1"/>
    <mergeCell ref="A3:A4"/>
    <mergeCell ref="B3:B4"/>
    <mergeCell ref="C3:G3"/>
    <mergeCell ref="A12:A13"/>
    <mergeCell ref="A16:B16"/>
    <mergeCell ref="A17:B17"/>
    <mergeCell ref="A5:G5"/>
    <mergeCell ref="A6:A7"/>
    <mergeCell ref="A29:B29"/>
    <mergeCell ref="A24:B24"/>
    <mergeCell ref="A25:B25"/>
    <mergeCell ref="A26:B26"/>
    <mergeCell ref="A27:B27"/>
    <mergeCell ref="A28:B28"/>
    <mergeCell ref="A23:B23"/>
    <mergeCell ref="A18:B18"/>
    <mergeCell ref="A19:B19"/>
    <mergeCell ref="A20:G20"/>
    <mergeCell ref="A21:B22"/>
    <mergeCell ref="C21:G21"/>
  </mergeCells>
  <phoneticPr fontId="9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47"/>
  <sheetViews>
    <sheetView zoomScale="80" workbookViewId="0">
      <selection activeCell="G4" sqref="G4"/>
    </sheetView>
  </sheetViews>
  <sheetFormatPr defaultColWidth="8.85546875" defaultRowHeight="15.75"/>
  <cols>
    <col min="1" max="2" width="24.5703125" style="1" customWidth="1"/>
    <col min="3" max="3" width="8.85546875" style="19"/>
    <col min="4" max="6" width="8.85546875" style="1"/>
    <col min="7" max="7" width="9.7109375" style="1" customWidth="1"/>
    <col min="8" max="8" width="8.85546875" style="1"/>
    <col min="9" max="9" width="56.140625" style="1" customWidth="1"/>
    <col min="10" max="16384" width="8.85546875" style="1"/>
  </cols>
  <sheetData>
    <row r="1" spans="1:8" ht="72" customHeight="1">
      <c r="A1" s="82" t="s">
        <v>34</v>
      </c>
      <c r="B1" s="82"/>
      <c r="C1" s="82"/>
      <c r="D1" s="82"/>
      <c r="E1" s="82"/>
      <c r="F1" s="82"/>
      <c r="G1" s="82"/>
      <c r="H1" s="82"/>
    </row>
    <row r="3" spans="1:8" ht="28.15" customHeight="1">
      <c r="A3" s="59" t="s">
        <v>1</v>
      </c>
      <c r="B3" s="83" t="s">
        <v>35</v>
      </c>
      <c r="C3" s="60" t="s">
        <v>3</v>
      </c>
      <c r="D3" s="60"/>
      <c r="E3" s="60"/>
      <c r="F3" s="60"/>
      <c r="G3" s="60"/>
      <c r="H3" s="60"/>
    </row>
    <row r="4" spans="1:8" ht="78.75">
      <c r="A4" s="59"/>
      <c r="B4" s="84"/>
      <c r="C4" s="8" t="s">
        <v>36</v>
      </c>
      <c r="D4" s="8" t="s">
        <v>37</v>
      </c>
      <c r="E4" s="8" t="s">
        <v>38</v>
      </c>
      <c r="F4" s="8" t="s">
        <v>39</v>
      </c>
      <c r="G4" s="8" t="s">
        <v>107</v>
      </c>
      <c r="H4" s="8" t="s">
        <v>27</v>
      </c>
    </row>
    <row r="5" spans="1:8" ht="28.15" customHeight="1">
      <c r="A5" s="65" t="s">
        <v>5</v>
      </c>
      <c r="B5" s="65"/>
      <c r="C5" s="65"/>
      <c r="D5" s="65"/>
      <c r="E5" s="65"/>
      <c r="F5" s="65"/>
      <c r="G5" s="65"/>
      <c r="H5" s="65"/>
    </row>
    <row r="6" spans="1:8" ht="30" customHeight="1">
      <c r="A6" s="61" t="s">
        <v>41</v>
      </c>
      <c r="B6" s="9" t="s">
        <v>7</v>
      </c>
      <c r="C6" s="8">
        <v>5</v>
      </c>
      <c r="D6" s="3">
        <v>6</v>
      </c>
      <c r="E6" s="3">
        <v>4</v>
      </c>
      <c r="F6" s="3">
        <v>3</v>
      </c>
      <c r="G6" s="3">
        <v>3</v>
      </c>
      <c r="H6" s="10">
        <f t="shared" ref="H6:H22" si="0">SUM(C6:G6)</f>
        <v>21</v>
      </c>
    </row>
    <row r="7" spans="1:8" ht="30" customHeight="1">
      <c r="A7" s="61"/>
      <c r="B7" s="9" t="s">
        <v>42</v>
      </c>
      <c r="C7" s="8">
        <v>3</v>
      </c>
      <c r="D7" s="3">
        <v>3</v>
      </c>
      <c r="E7" s="3">
        <v>2</v>
      </c>
      <c r="F7" s="3">
        <v>2</v>
      </c>
      <c r="G7" s="3">
        <v>3</v>
      </c>
      <c r="H7" s="10">
        <f t="shared" si="0"/>
        <v>13</v>
      </c>
    </row>
    <row r="8" spans="1:8" ht="30" customHeight="1">
      <c r="A8" s="9" t="s">
        <v>43</v>
      </c>
      <c r="B8" s="9" t="s">
        <v>9</v>
      </c>
      <c r="C8" s="8">
        <v>3</v>
      </c>
      <c r="D8" s="3">
        <v>3</v>
      </c>
      <c r="E8" s="3">
        <v>3</v>
      </c>
      <c r="F8" s="3">
        <v>3</v>
      </c>
      <c r="G8" s="3">
        <v>3</v>
      </c>
      <c r="H8" s="10">
        <f t="shared" si="0"/>
        <v>15</v>
      </c>
    </row>
    <row r="9" spans="1:8" ht="30" customHeight="1">
      <c r="A9" s="61" t="s">
        <v>10</v>
      </c>
      <c r="B9" s="9" t="s">
        <v>11</v>
      </c>
      <c r="C9" s="8">
        <v>5</v>
      </c>
      <c r="D9" s="3">
        <v>5</v>
      </c>
      <c r="E9" s="3">
        <v>6</v>
      </c>
      <c r="F9" s="3">
        <v>6</v>
      </c>
      <c r="G9" s="3">
        <v>6</v>
      </c>
      <c r="H9" s="10">
        <f t="shared" si="0"/>
        <v>28</v>
      </c>
    </row>
    <row r="10" spans="1:8" ht="30" customHeight="1">
      <c r="A10" s="61"/>
      <c r="B10" s="9" t="s">
        <v>44</v>
      </c>
      <c r="C10" s="8">
        <v>0</v>
      </c>
      <c r="D10" s="3">
        <v>0</v>
      </c>
      <c r="E10" s="3">
        <v>1</v>
      </c>
      <c r="F10" s="3">
        <v>1</v>
      </c>
      <c r="G10" s="3">
        <v>1</v>
      </c>
      <c r="H10" s="10">
        <f t="shared" si="0"/>
        <v>3</v>
      </c>
    </row>
    <row r="11" spans="1:8" ht="30" customHeight="1">
      <c r="A11" s="61" t="s">
        <v>45</v>
      </c>
      <c r="B11" s="9" t="s">
        <v>46</v>
      </c>
      <c r="C11" s="8">
        <v>3</v>
      </c>
      <c r="D11" s="3">
        <v>3</v>
      </c>
      <c r="E11" s="3">
        <v>3</v>
      </c>
      <c r="F11" s="3">
        <v>2</v>
      </c>
      <c r="G11" s="3">
        <v>2</v>
      </c>
      <c r="H11" s="10">
        <f t="shared" si="0"/>
        <v>13</v>
      </c>
    </row>
    <row r="12" spans="1:8" ht="30" customHeight="1">
      <c r="A12" s="61"/>
      <c r="B12" s="9" t="s">
        <v>47</v>
      </c>
      <c r="C12" s="8">
        <v>0</v>
      </c>
      <c r="D12" s="3">
        <v>0</v>
      </c>
      <c r="E12" s="3">
        <v>0</v>
      </c>
      <c r="F12" s="3">
        <v>1</v>
      </c>
      <c r="G12" s="3">
        <v>1</v>
      </c>
      <c r="H12" s="10">
        <f t="shared" si="0"/>
        <v>2</v>
      </c>
    </row>
    <row r="13" spans="1:8" ht="30" customHeight="1">
      <c r="A13" s="61"/>
      <c r="B13" s="9" t="s">
        <v>48</v>
      </c>
      <c r="C13" s="8">
        <v>1</v>
      </c>
      <c r="D13" s="3">
        <v>1</v>
      </c>
      <c r="E13" s="3">
        <v>2</v>
      </c>
      <c r="F13" s="3">
        <v>2</v>
      </c>
      <c r="G13" s="3">
        <v>2</v>
      </c>
      <c r="H13" s="10">
        <f t="shared" si="0"/>
        <v>8</v>
      </c>
    </row>
    <row r="14" spans="1:8" ht="30" customHeight="1">
      <c r="A14" s="61" t="s">
        <v>49</v>
      </c>
      <c r="B14" s="9" t="s">
        <v>50</v>
      </c>
      <c r="C14" s="8">
        <v>0</v>
      </c>
      <c r="D14" s="3">
        <v>0</v>
      </c>
      <c r="E14" s="3">
        <v>2</v>
      </c>
      <c r="F14" s="3">
        <v>2</v>
      </c>
      <c r="G14" s="3">
        <v>3</v>
      </c>
      <c r="H14" s="10">
        <f t="shared" si="0"/>
        <v>7</v>
      </c>
    </row>
    <row r="15" spans="1:8" ht="30" customHeight="1">
      <c r="A15" s="61"/>
      <c r="B15" s="9" t="s">
        <v>51</v>
      </c>
      <c r="C15" s="8">
        <v>0</v>
      </c>
      <c r="D15" s="3">
        <v>0</v>
      </c>
      <c r="E15" s="3">
        <v>0</v>
      </c>
      <c r="F15" s="3">
        <v>2</v>
      </c>
      <c r="G15" s="3">
        <v>2</v>
      </c>
      <c r="H15" s="10">
        <f t="shared" si="0"/>
        <v>4</v>
      </c>
    </row>
    <row r="16" spans="1:8" ht="30" customHeight="1">
      <c r="A16" s="61"/>
      <c r="B16" s="9" t="s">
        <v>52</v>
      </c>
      <c r="C16" s="8">
        <v>1</v>
      </c>
      <c r="D16" s="3">
        <v>1</v>
      </c>
      <c r="E16" s="3">
        <v>1</v>
      </c>
      <c r="F16" s="3">
        <v>2</v>
      </c>
      <c r="G16" s="3">
        <v>2</v>
      </c>
      <c r="H16" s="10">
        <f t="shared" si="0"/>
        <v>7</v>
      </c>
    </row>
    <row r="17" spans="1:9" ht="30" customHeight="1">
      <c r="A17" s="61" t="s">
        <v>15</v>
      </c>
      <c r="B17" s="9" t="s">
        <v>16</v>
      </c>
      <c r="C17" s="8">
        <v>1</v>
      </c>
      <c r="D17" s="3">
        <v>1</v>
      </c>
      <c r="E17" s="3">
        <v>1</v>
      </c>
      <c r="F17" s="3">
        <v>0</v>
      </c>
      <c r="G17" s="3">
        <v>0</v>
      </c>
      <c r="H17" s="10">
        <f t="shared" si="0"/>
        <v>3</v>
      </c>
    </row>
    <row r="18" spans="1:9" ht="30" customHeight="1">
      <c r="A18" s="61"/>
      <c r="B18" s="9" t="s">
        <v>17</v>
      </c>
      <c r="C18" s="8">
        <v>1</v>
      </c>
      <c r="D18" s="3">
        <v>1</v>
      </c>
      <c r="E18" s="3">
        <v>1</v>
      </c>
      <c r="F18" s="3">
        <v>1</v>
      </c>
      <c r="G18" s="3">
        <v>0</v>
      </c>
      <c r="H18" s="10">
        <f t="shared" si="0"/>
        <v>4</v>
      </c>
    </row>
    <row r="19" spans="1:9" ht="30" customHeight="1">
      <c r="A19" s="9" t="s">
        <v>18</v>
      </c>
      <c r="B19" s="9" t="s">
        <v>19</v>
      </c>
      <c r="C19" s="8">
        <v>2</v>
      </c>
      <c r="D19" s="3">
        <v>2</v>
      </c>
      <c r="E19" s="3">
        <v>2</v>
      </c>
      <c r="F19" s="3">
        <v>1</v>
      </c>
      <c r="G19" s="3">
        <v>1</v>
      </c>
      <c r="H19" s="10">
        <f t="shared" si="0"/>
        <v>8</v>
      </c>
    </row>
    <row r="20" spans="1:9" ht="30" customHeight="1">
      <c r="A20" s="9" t="s">
        <v>20</v>
      </c>
      <c r="B20" s="9" t="s">
        <v>20</v>
      </c>
      <c r="C20" s="8">
        <v>3</v>
      </c>
      <c r="D20" s="3">
        <v>3</v>
      </c>
      <c r="E20" s="3">
        <v>3</v>
      </c>
      <c r="F20" s="3">
        <v>3</v>
      </c>
      <c r="G20" s="3">
        <v>3</v>
      </c>
      <c r="H20" s="10">
        <f t="shared" si="0"/>
        <v>15</v>
      </c>
    </row>
    <row r="21" spans="1:9" ht="30" customHeight="1">
      <c r="A21" s="9" t="s">
        <v>53</v>
      </c>
      <c r="B21" s="9" t="s">
        <v>53</v>
      </c>
      <c r="C21" s="8">
        <v>0</v>
      </c>
      <c r="D21" s="3">
        <v>0</v>
      </c>
      <c r="E21" s="3">
        <v>0</v>
      </c>
      <c r="F21" s="3">
        <v>1</v>
      </c>
      <c r="G21" s="3">
        <v>1</v>
      </c>
      <c r="H21" s="10">
        <f t="shared" si="0"/>
        <v>2</v>
      </c>
    </row>
    <row r="22" spans="1:9">
      <c r="A22" s="62" t="s">
        <v>21</v>
      </c>
      <c r="B22" s="63"/>
      <c r="C22" s="12">
        <f>SUM(C6:C21)</f>
        <v>28</v>
      </c>
      <c r="D22" s="12">
        <f>SUM(D6:D21)</f>
        <v>29</v>
      </c>
      <c r="E22" s="12">
        <f>SUM(E6:E21)</f>
        <v>31</v>
      </c>
      <c r="F22" s="12">
        <f>SUM(F6:F21)</f>
        <v>32</v>
      </c>
      <c r="G22" s="12">
        <f>SUM(G6:G21)</f>
        <v>33</v>
      </c>
      <c r="H22" s="10">
        <f t="shared" si="0"/>
        <v>153</v>
      </c>
    </row>
    <row r="23" spans="1:9" ht="33.6" customHeight="1">
      <c r="A23" s="73" t="s">
        <v>22</v>
      </c>
      <c r="B23" s="74"/>
      <c r="C23" s="74"/>
      <c r="D23" s="74"/>
      <c r="E23" s="74"/>
      <c r="F23" s="74"/>
      <c r="G23" s="74"/>
      <c r="H23" s="75"/>
    </row>
    <row r="24" spans="1:9" ht="28.9" customHeight="1">
      <c r="A24" s="49" t="s">
        <v>54</v>
      </c>
      <c r="B24" s="50"/>
      <c r="C24" s="7"/>
      <c r="D24" s="13"/>
      <c r="E24" s="13"/>
      <c r="F24" s="13"/>
      <c r="G24" s="13"/>
      <c r="H24" s="18"/>
    </row>
    <row r="25" spans="1:9" ht="28.9" customHeight="1">
      <c r="A25" s="61" t="s">
        <v>100</v>
      </c>
      <c r="B25" s="61"/>
      <c r="C25" s="37">
        <v>1</v>
      </c>
      <c r="D25" s="20">
        <v>1</v>
      </c>
      <c r="E25" s="20">
        <v>0</v>
      </c>
      <c r="F25" s="20">
        <v>0</v>
      </c>
      <c r="G25" s="20">
        <v>0</v>
      </c>
      <c r="H25" s="10">
        <f t="shared" ref="H25:H44" si="1">SUM(C25:G25)</f>
        <v>2</v>
      </c>
      <c r="I25" s="69"/>
    </row>
    <row r="26" spans="1:9" ht="28.9" customHeight="1">
      <c r="A26" s="80" t="s">
        <v>96</v>
      </c>
      <c r="B26" s="81"/>
      <c r="C26" s="37">
        <v>0</v>
      </c>
      <c r="D26" s="20">
        <v>0</v>
      </c>
      <c r="E26" s="20">
        <v>1</v>
      </c>
      <c r="F26" s="20">
        <v>1</v>
      </c>
      <c r="G26" s="20">
        <v>1</v>
      </c>
      <c r="H26" s="10">
        <f t="shared" si="1"/>
        <v>3</v>
      </c>
      <c r="I26" s="69"/>
    </row>
    <row r="27" spans="1:9" ht="28.9" customHeight="1">
      <c r="A27" s="61" t="s">
        <v>91</v>
      </c>
      <c r="B27" s="61"/>
      <c r="C27" s="37">
        <v>0</v>
      </c>
      <c r="D27" s="20">
        <v>0</v>
      </c>
      <c r="E27" s="20">
        <v>0</v>
      </c>
      <c r="F27" s="20">
        <v>0</v>
      </c>
      <c r="G27" s="20">
        <v>1</v>
      </c>
      <c r="H27" s="10">
        <f t="shared" si="1"/>
        <v>1</v>
      </c>
      <c r="I27" s="69"/>
    </row>
    <row r="28" spans="1:9" ht="28.9" customHeight="1">
      <c r="A28" s="78" t="s">
        <v>92</v>
      </c>
      <c r="B28" s="79"/>
      <c r="C28" s="37">
        <v>0</v>
      </c>
      <c r="D28" s="20">
        <v>0</v>
      </c>
      <c r="E28" s="20">
        <v>0</v>
      </c>
      <c r="F28" s="20">
        <v>0</v>
      </c>
      <c r="G28" s="20">
        <v>1</v>
      </c>
      <c r="H28" s="10">
        <f t="shared" si="1"/>
        <v>1</v>
      </c>
      <c r="I28" s="69"/>
    </row>
    <row r="29" spans="1:9" ht="28.9" customHeight="1">
      <c r="A29" s="45" t="s">
        <v>55</v>
      </c>
      <c r="B29" s="45"/>
      <c r="C29" s="21">
        <v>34</v>
      </c>
      <c r="D29" s="16">
        <v>34</v>
      </c>
      <c r="E29" s="16">
        <v>34</v>
      </c>
      <c r="F29" s="16">
        <v>34</v>
      </c>
      <c r="G29" s="16">
        <v>34</v>
      </c>
      <c r="H29" s="10">
        <f t="shared" si="1"/>
        <v>170</v>
      </c>
    </row>
    <row r="30" spans="1:9" ht="38.450000000000003" customHeight="1">
      <c r="A30" s="76" t="s">
        <v>33</v>
      </c>
      <c r="B30" s="76"/>
      <c r="C30" s="12">
        <f>C22+C25</f>
        <v>29</v>
      </c>
      <c r="D30" s="12">
        <f>D22+D25</f>
        <v>30</v>
      </c>
      <c r="E30" s="12">
        <f>E22+E26</f>
        <v>32</v>
      </c>
      <c r="F30" s="12">
        <f>F22+F26</f>
        <v>33</v>
      </c>
      <c r="G30" s="12">
        <f>G22+G26+G27+G28</f>
        <v>36</v>
      </c>
      <c r="H30" s="10">
        <f t="shared" si="1"/>
        <v>160</v>
      </c>
    </row>
    <row r="31" spans="1:9" ht="60" customHeight="1">
      <c r="A31" s="77" t="s">
        <v>24</v>
      </c>
      <c r="B31" s="77"/>
      <c r="C31" s="21">
        <f>C30*C29</f>
        <v>986</v>
      </c>
      <c r="D31" s="21">
        <f>D30*D29</f>
        <v>1020</v>
      </c>
      <c r="E31" s="21">
        <f>E30*E29</f>
        <v>1088</v>
      </c>
      <c r="F31" s="21">
        <f>F30*F29</f>
        <v>1122</v>
      </c>
      <c r="G31" s="21">
        <f>G30*G29</f>
        <v>1224</v>
      </c>
      <c r="H31" s="10">
        <f t="shared" si="1"/>
        <v>5440</v>
      </c>
    </row>
    <row r="32" spans="1:9" ht="38.450000000000003" customHeight="1">
      <c r="A32" s="46" t="s">
        <v>25</v>
      </c>
      <c r="B32" s="47"/>
      <c r="C32" s="47"/>
      <c r="D32" s="47"/>
      <c r="E32" s="47"/>
      <c r="F32" s="47"/>
      <c r="G32" s="47"/>
      <c r="H32" s="48"/>
    </row>
    <row r="33" spans="1:9">
      <c r="A33" s="60" t="s">
        <v>56</v>
      </c>
      <c r="B33" s="60"/>
      <c r="C33" s="60" t="s">
        <v>3</v>
      </c>
      <c r="D33" s="60"/>
      <c r="E33" s="60"/>
      <c r="F33" s="60"/>
      <c r="G33" s="60"/>
      <c r="H33" s="18"/>
    </row>
    <row r="34" spans="1:9" ht="30" customHeight="1">
      <c r="A34" s="60"/>
      <c r="B34" s="60"/>
      <c r="C34" s="8" t="s">
        <v>36</v>
      </c>
      <c r="D34" s="8" t="s">
        <v>37</v>
      </c>
      <c r="E34" s="8" t="s">
        <v>38</v>
      </c>
      <c r="F34" s="8" t="s">
        <v>39</v>
      </c>
      <c r="G34" s="8" t="s">
        <v>40</v>
      </c>
      <c r="H34" s="18"/>
    </row>
    <row r="35" spans="1:9" ht="30" customHeight="1">
      <c r="A35" s="72" t="s">
        <v>28</v>
      </c>
      <c r="B35" s="72"/>
      <c r="C35" s="8">
        <v>1</v>
      </c>
      <c r="D35" s="3">
        <v>1</v>
      </c>
      <c r="E35" s="3">
        <v>1</v>
      </c>
      <c r="F35" s="3">
        <v>1</v>
      </c>
      <c r="G35" s="3">
        <v>1</v>
      </c>
      <c r="H35" s="10">
        <f t="shared" si="1"/>
        <v>5</v>
      </c>
    </row>
    <row r="36" spans="1:9" ht="30" customHeight="1">
      <c r="A36" s="72" t="s">
        <v>57</v>
      </c>
      <c r="B36" s="72"/>
      <c r="C36" s="8">
        <v>0</v>
      </c>
      <c r="D36" s="3">
        <v>1</v>
      </c>
      <c r="E36" s="3">
        <v>1</v>
      </c>
      <c r="F36" s="3">
        <v>1</v>
      </c>
      <c r="G36" s="3">
        <v>1</v>
      </c>
      <c r="H36" s="10">
        <f t="shared" si="1"/>
        <v>4</v>
      </c>
    </row>
    <row r="37" spans="1:9" ht="30" customHeight="1">
      <c r="A37" s="72" t="s">
        <v>58</v>
      </c>
      <c r="B37" s="72"/>
      <c r="C37" s="8">
        <v>1</v>
      </c>
      <c r="D37" s="3">
        <v>1</v>
      </c>
      <c r="E37" s="3">
        <v>1</v>
      </c>
      <c r="F37" s="3">
        <v>1</v>
      </c>
      <c r="G37" s="3">
        <v>1</v>
      </c>
      <c r="H37" s="10">
        <f t="shared" si="1"/>
        <v>5</v>
      </c>
    </row>
    <row r="38" spans="1:9" ht="30" customHeight="1">
      <c r="A38" s="72" t="s">
        <v>29</v>
      </c>
      <c r="B38" s="72"/>
      <c r="C38" s="8">
        <v>1</v>
      </c>
      <c r="D38" s="3">
        <v>1</v>
      </c>
      <c r="E38" s="3">
        <v>1</v>
      </c>
      <c r="F38" s="3">
        <v>1</v>
      </c>
      <c r="G38" s="3">
        <v>1</v>
      </c>
      <c r="H38" s="10">
        <f t="shared" si="1"/>
        <v>5</v>
      </c>
      <c r="I38" s="69"/>
    </row>
    <row r="39" spans="1:9" ht="30" customHeight="1">
      <c r="A39" s="70" t="s">
        <v>59</v>
      </c>
      <c r="B39" s="71"/>
      <c r="C39" s="8">
        <v>0</v>
      </c>
      <c r="D39" s="3">
        <v>0</v>
      </c>
      <c r="E39" s="3">
        <v>0</v>
      </c>
      <c r="F39" s="3">
        <v>1</v>
      </c>
      <c r="G39" s="3">
        <v>0</v>
      </c>
      <c r="H39" s="10">
        <f t="shared" si="1"/>
        <v>1</v>
      </c>
      <c r="I39" s="69"/>
    </row>
    <row r="40" spans="1:9" ht="30" customHeight="1">
      <c r="A40" s="70" t="s">
        <v>31</v>
      </c>
      <c r="B40" s="71"/>
      <c r="C40" s="14">
        <v>0.25</v>
      </c>
      <c r="D40" s="3">
        <v>0.25</v>
      </c>
      <c r="E40" s="3">
        <v>0.25</v>
      </c>
      <c r="F40" s="3">
        <v>0.25</v>
      </c>
      <c r="G40" s="3">
        <v>0.25</v>
      </c>
      <c r="H40" s="10">
        <f t="shared" si="1"/>
        <v>1.25</v>
      </c>
      <c r="I40" s="69"/>
    </row>
    <row r="41" spans="1:9" ht="30" customHeight="1">
      <c r="A41" s="70" t="s">
        <v>91</v>
      </c>
      <c r="B41" s="71"/>
      <c r="C41" s="8">
        <v>0</v>
      </c>
      <c r="D41" s="3">
        <v>0</v>
      </c>
      <c r="E41" s="3">
        <v>0</v>
      </c>
      <c r="F41" s="3">
        <v>1</v>
      </c>
      <c r="G41" s="3">
        <v>0</v>
      </c>
      <c r="H41" s="10">
        <f t="shared" si="1"/>
        <v>1</v>
      </c>
      <c r="I41" s="69"/>
    </row>
    <row r="42" spans="1:9" ht="30" customHeight="1">
      <c r="A42" s="70" t="s">
        <v>89</v>
      </c>
      <c r="B42" s="71"/>
      <c r="C42" s="8">
        <v>0</v>
      </c>
      <c r="D42" s="3">
        <v>0</v>
      </c>
      <c r="E42" s="3">
        <v>0</v>
      </c>
      <c r="F42" s="3">
        <v>0</v>
      </c>
      <c r="G42" s="3">
        <v>0.5</v>
      </c>
      <c r="H42" s="10">
        <f t="shared" si="1"/>
        <v>0.5</v>
      </c>
      <c r="I42" s="69"/>
    </row>
    <row r="43" spans="1:9" ht="30" customHeight="1">
      <c r="A43" s="72" t="s">
        <v>60</v>
      </c>
      <c r="B43" s="72"/>
      <c r="C43" s="8">
        <v>0</v>
      </c>
      <c r="D43" s="3">
        <v>0</v>
      </c>
      <c r="E43" s="3">
        <v>0</v>
      </c>
      <c r="F43" s="3">
        <v>0</v>
      </c>
      <c r="G43" s="3">
        <v>1</v>
      </c>
      <c r="H43" s="10">
        <f t="shared" si="1"/>
        <v>1</v>
      </c>
    </row>
    <row r="44" spans="1:9">
      <c r="A44" s="66" t="s">
        <v>33</v>
      </c>
      <c r="B44" s="67"/>
      <c r="C44" s="12">
        <f>SUM(C35:C43)</f>
        <v>3.25</v>
      </c>
      <c r="D44" s="12">
        <f>SUM(D35:D43)</f>
        <v>4.25</v>
      </c>
      <c r="E44" s="12">
        <f>SUM(E35:E43)</f>
        <v>4.25</v>
      </c>
      <c r="F44" s="12">
        <f>SUM(F35:F43)</f>
        <v>6.25</v>
      </c>
      <c r="G44" s="12">
        <f>SUM(G35:G43)</f>
        <v>5.75</v>
      </c>
      <c r="H44" s="25">
        <f t="shared" si="1"/>
        <v>23.75</v>
      </c>
    </row>
    <row r="45" spans="1:9">
      <c r="A45" s="18"/>
      <c r="B45" s="18"/>
      <c r="C45" s="25"/>
      <c r="D45" s="18"/>
      <c r="E45" s="18"/>
      <c r="F45" s="18"/>
      <c r="G45" s="18"/>
      <c r="H45" s="18"/>
    </row>
    <row r="47" spans="1:9">
      <c r="A47" s="68"/>
      <c r="B47" s="68"/>
    </row>
  </sheetData>
  <mergeCells count="36">
    <mergeCell ref="A6:A7"/>
    <mergeCell ref="A5:H5"/>
    <mergeCell ref="A1:H1"/>
    <mergeCell ref="A3:A4"/>
    <mergeCell ref="B3:B4"/>
    <mergeCell ref="C3:H3"/>
    <mergeCell ref="I25:I28"/>
    <mergeCell ref="A27:B27"/>
    <mergeCell ref="A28:B28"/>
    <mergeCell ref="A26:B26"/>
    <mergeCell ref="A9:A10"/>
    <mergeCell ref="A11:A13"/>
    <mergeCell ref="A14:A16"/>
    <mergeCell ref="A17:A18"/>
    <mergeCell ref="A22:B22"/>
    <mergeCell ref="A23:H23"/>
    <mergeCell ref="A24:B24"/>
    <mergeCell ref="A25:B25"/>
    <mergeCell ref="C33:G33"/>
    <mergeCell ref="A30:B30"/>
    <mergeCell ref="A31:B31"/>
    <mergeCell ref="A32:H32"/>
    <mergeCell ref="A33:B34"/>
    <mergeCell ref="A29:B29"/>
    <mergeCell ref="A43:B43"/>
    <mergeCell ref="A35:B35"/>
    <mergeCell ref="A36:B36"/>
    <mergeCell ref="A37:B37"/>
    <mergeCell ref="A44:B44"/>
    <mergeCell ref="A47:B47"/>
    <mergeCell ref="I38:I42"/>
    <mergeCell ref="A39:B39"/>
    <mergeCell ref="A40:B40"/>
    <mergeCell ref="A41:B41"/>
    <mergeCell ref="A42:B42"/>
    <mergeCell ref="A38:B38"/>
  </mergeCells>
  <phoneticPr fontId="9" type="noConversion"/>
  <pageMargins left="0.7" right="0.7" top="0.75" bottom="0.75" header="0.3" footer="0.3"/>
  <pageSetup paperSize="9" scale="73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4"/>
  <sheetViews>
    <sheetView topLeftCell="A41" workbookViewId="0">
      <selection sqref="A1:H52"/>
    </sheetView>
  </sheetViews>
  <sheetFormatPr defaultColWidth="8.85546875" defaultRowHeight="15.75"/>
  <cols>
    <col min="1" max="1" width="24.5703125" style="1" customWidth="1"/>
    <col min="2" max="2" width="31.28515625" style="1" customWidth="1"/>
    <col min="3" max="3" width="8.85546875" style="19"/>
    <col min="4" max="6" width="8.85546875" style="1"/>
    <col min="7" max="7" width="9.5703125" style="1" customWidth="1"/>
    <col min="8" max="8" width="8.85546875" style="1"/>
    <col min="9" max="9" width="56.140625" style="1" customWidth="1"/>
    <col min="10" max="16384" width="8.85546875" style="1"/>
  </cols>
  <sheetData>
    <row r="1" spans="1:8" ht="69" customHeight="1">
      <c r="A1" s="82" t="s">
        <v>61</v>
      </c>
      <c r="B1" s="82"/>
      <c r="C1" s="82"/>
      <c r="D1" s="82"/>
      <c r="E1" s="82"/>
      <c r="F1" s="82"/>
      <c r="G1" s="82"/>
      <c r="H1" s="82"/>
    </row>
    <row r="3" spans="1:8" ht="28.15" customHeight="1">
      <c r="A3" s="59" t="s">
        <v>1</v>
      </c>
      <c r="B3" s="59" t="s">
        <v>2</v>
      </c>
      <c r="C3" s="60" t="s">
        <v>3</v>
      </c>
      <c r="D3" s="60"/>
      <c r="E3" s="60"/>
      <c r="F3" s="60"/>
      <c r="G3" s="60"/>
      <c r="H3" s="60"/>
    </row>
    <row r="4" spans="1:8" ht="78.75">
      <c r="A4" s="59"/>
      <c r="B4" s="59"/>
      <c r="C4" s="14" t="s">
        <v>62</v>
      </c>
      <c r="D4" s="8" t="s">
        <v>63</v>
      </c>
      <c r="E4" s="14" t="s">
        <v>64</v>
      </c>
      <c r="F4" s="14" t="s">
        <v>65</v>
      </c>
      <c r="G4" s="8" t="s">
        <v>108</v>
      </c>
      <c r="H4" s="8" t="s">
        <v>27</v>
      </c>
    </row>
    <row r="5" spans="1:8" ht="28.15" customHeight="1">
      <c r="A5" s="65" t="s">
        <v>5</v>
      </c>
      <c r="B5" s="65"/>
      <c r="C5" s="65"/>
      <c r="D5" s="65"/>
      <c r="E5" s="65"/>
      <c r="F5" s="65"/>
      <c r="G5" s="65"/>
      <c r="H5" s="65"/>
    </row>
    <row r="6" spans="1:8" ht="30" customHeight="1">
      <c r="A6" s="61" t="s">
        <v>41</v>
      </c>
      <c r="B6" s="9" t="s">
        <v>7</v>
      </c>
      <c r="C6" s="3">
        <v>5</v>
      </c>
      <c r="D6" s="8">
        <v>6</v>
      </c>
      <c r="E6" s="3">
        <v>4</v>
      </c>
      <c r="F6" s="3">
        <v>3</v>
      </c>
      <c r="G6" s="3">
        <v>3</v>
      </c>
      <c r="H6" s="10">
        <f t="shared" ref="H6:H23" si="0">SUM(C6:G6)</f>
        <v>21</v>
      </c>
    </row>
    <row r="7" spans="1:8" ht="30" customHeight="1">
      <c r="A7" s="61"/>
      <c r="B7" s="9" t="s">
        <v>42</v>
      </c>
      <c r="C7" s="3">
        <v>3</v>
      </c>
      <c r="D7" s="8">
        <v>3</v>
      </c>
      <c r="E7" s="3">
        <v>2</v>
      </c>
      <c r="F7" s="3">
        <v>2</v>
      </c>
      <c r="G7" s="3">
        <v>3</v>
      </c>
      <c r="H7" s="10">
        <f t="shared" si="0"/>
        <v>13</v>
      </c>
    </row>
    <row r="8" spans="1:8" ht="30" customHeight="1">
      <c r="A8" s="9" t="s">
        <v>43</v>
      </c>
      <c r="B8" s="9" t="s">
        <v>9</v>
      </c>
      <c r="C8" s="3">
        <v>3</v>
      </c>
      <c r="D8" s="8">
        <v>3</v>
      </c>
      <c r="E8" s="3">
        <v>3</v>
      </c>
      <c r="F8" s="3">
        <v>3</v>
      </c>
      <c r="G8" s="3">
        <v>3</v>
      </c>
      <c r="H8" s="10">
        <f t="shared" si="0"/>
        <v>15</v>
      </c>
    </row>
    <row r="9" spans="1:8" ht="30" customHeight="1">
      <c r="A9" s="61" t="s">
        <v>10</v>
      </c>
      <c r="B9" s="9" t="s">
        <v>11</v>
      </c>
      <c r="C9" s="3">
        <v>5</v>
      </c>
      <c r="D9" s="8">
        <v>5</v>
      </c>
      <c r="E9" s="3">
        <v>6</v>
      </c>
      <c r="F9" s="3">
        <v>6</v>
      </c>
      <c r="G9" s="3">
        <v>6</v>
      </c>
      <c r="H9" s="10">
        <f t="shared" si="0"/>
        <v>28</v>
      </c>
    </row>
    <row r="10" spans="1:8" ht="30" customHeight="1">
      <c r="A10" s="61"/>
      <c r="B10" s="9" t="s">
        <v>44</v>
      </c>
      <c r="C10" s="3">
        <v>0</v>
      </c>
      <c r="D10" s="8">
        <v>0</v>
      </c>
      <c r="E10" s="3">
        <v>1</v>
      </c>
      <c r="F10" s="3">
        <v>1</v>
      </c>
      <c r="G10" s="3">
        <v>1</v>
      </c>
      <c r="H10" s="10">
        <f t="shared" si="0"/>
        <v>3</v>
      </c>
    </row>
    <row r="11" spans="1:8" ht="30" customHeight="1">
      <c r="A11" s="61" t="s">
        <v>45</v>
      </c>
      <c r="B11" s="9" t="s">
        <v>46</v>
      </c>
      <c r="C11" s="3">
        <v>2</v>
      </c>
      <c r="D11" s="8">
        <v>3</v>
      </c>
      <c r="E11" s="3">
        <v>3</v>
      </c>
      <c r="F11" s="3">
        <v>2</v>
      </c>
      <c r="G11" s="3">
        <v>2</v>
      </c>
      <c r="H11" s="10">
        <f t="shared" si="0"/>
        <v>12</v>
      </c>
    </row>
    <row r="12" spans="1:8" ht="30" customHeight="1">
      <c r="A12" s="61"/>
      <c r="B12" s="9" t="s">
        <v>47</v>
      </c>
      <c r="C12" s="3">
        <v>0</v>
      </c>
      <c r="D12" s="8">
        <v>0</v>
      </c>
      <c r="E12" s="3">
        <v>0</v>
      </c>
      <c r="F12" s="3">
        <v>1</v>
      </c>
      <c r="G12" s="3">
        <v>1</v>
      </c>
      <c r="H12" s="10">
        <f t="shared" si="0"/>
        <v>2</v>
      </c>
    </row>
    <row r="13" spans="1:8" ht="30" customHeight="1">
      <c r="A13" s="61"/>
      <c r="B13" s="9" t="s">
        <v>48</v>
      </c>
      <c r="C13" s="3">
        <v>1</v>
      </c>
      <c r="D13" s="8">
        <v>1</v>
      </c>
      <c r="E13" s="3">
        <v>2</v>
      </c>
      <c r="F13" s="3">
        <v>2</v>
      </c>
      <c r="G13" s="3">
        <v>2</v>
      </c>
      <c r="H13" s="10">
        <f t="shared" si="0"/>
        <v>8</v>
      </c>
    </row>
    <row r="14" spans="1:8" ht="30" customHeight="1">
      <c r="A14" s="61" t="s">
        <v>49</v>
      </c>
      <c r="B14" s="9" t="s">
        <v>50</v>
      </c>
      <c r="C14" s="3">
        <v>0</v>
      </c>
      <c r="D14" s="8">
        <v>0</v>
      </c>
      <c r="E14" s="3">
        <v>2</v>
      </c>
      <c r="F14" s="3">
        <v>2</v>
      </c>
      <c r="G14" s="3">
        <v>3</v>
      </c>
      <c r="H14" s="10">
        <f t="shared" si="0"/>
        <v>7</v>
      </c>
    </row>
    <row r="15" spans="1:8" ht="30" customHeight="1">
      <c r="A15" s="61"/>
      <c r="B15" s="9" t="s">
        <v>51</v>
      </c>
      <c r="C15" s="3">
        <v>0</v>
      </c>
      <c r="D15" s="8">
        <v>0</v>
      </c>
      <c r="E15" s="3">
        <v>0</v>
      </c>
      <c r="F15" s="3">
        <v>2</v>
      </c>
      <c r="G15" s="3">
        <v>2</v>
      </c>
      <c r="H15" s="10">
        <f t="shared" si="0"/>
        <v>4</v>
      </c>
    </row>
    <row r="16" spans="1:8" ht="30" customHeight="1">
      <c r="A16" s="61"/>
      <c r="B16" s="9" t="s">
        <v>52</v>
      </c>
      <c r="C16" s="3">
        <v>1</v>
      </c>
      <c r="D16" s="8">
        <v>1</v>
      </c>
      <c r="E16" s="3">
        <v>1</v>
      </c>
      <c r="F16" s="3">
        <v>2</v>
      </c>
      <c r="G16" s="3">
        <v>2</v>
      </c>
      <c r="H16" s="10">
        <f t="shared" si="0"/>
        <v>7</v>
      </c>
    </row>
    <row r="17" spans="1:9" ht="55.15" customHeight="1">
      <c r="A17" s="9" t="s">
        <v>67</v>
      </c>
      <c r="B17" s="9" t="s">
        <v>67</v>
      </c>
      <c r="C17" s="3">
        <v>1</v>
      </c>
      <c r="D17" s="8">
        <v>0</v>
      </c>
      <c r="E17" s="3">
        <v>0</v>
      </c>
      <c r="F17" s="3">
        <v>0</v>
      </c>
      <c r="G17" s="3">
        <v>0</v>
      </c>
      <c r="H17" s="10">
        <f t="shared" si="0"/>
        <v>1</v>
      </c>
    </row>
    <row r="18" spans="1:9" ht="30" customHeight="1">
      <c r="A18" s="61" t="s">
        <v>15</v>
      </c>
      <c r="B18" s="9" t="s">
        <v>16</v>
      </c>
      <c r="C18" s="3">
        <v>1</v>
      </c>
      <c r="D18" s="8">
        <v>1</v>
      </c>
      <c r="E18" s="3">
        <v>1</v>
      </c>
      <c r="F18" s="3">
        <v>0</v>
      </c>
      <c r="G18" s="3">
        <v>0</v>
      </c>
      <c r="H18" s="10">
        <f t="shared" si="0"/>
        <v>3</v>
      </c>
    </row>
    <row r="19" spans="1:9" ht="30" customHeight="1">
      <c r="A19" s="61"/>
      <c r="B19" s="9" t="s">
        <v>17</v>
      </c>
      <c r="C19" s="3">
        <v>1</v>
      </c>
      <c r="D19" s="8">
        <v>1</v>
      </c>
      <c r="E19" s="3">
        <v>1</v>
      </c>
      <c r="F19" s="3">
        <v>1</v>
      </c>
      <c r="G19" s="3">
        <v>0</v>
      </c>
      <c r="H19" s="10">
        <f t="shared" si="0"/>
        <v>4</v>
      </c>
    </row>
    <row r="20" spans="1:9" ht="30" customHeight="1">
      <c r="A20" s="9" t="s">
        <v>18</v>
      </c>
      <c r="B20" s="9" t="s">
        <v>19</v>
      </c>
      <c r="C20" s="3">
        <v>2</v>
      </c>
      <c r="D20" s="8">
        <v>2</v>
      </c>
      <c r="E20" s="3">
        <v>2</v>
      </c>
      <c r="F20" s="3">
        <v>1</v>
      </c>
      <c r="G20" s="3">
        <v>1</v>
      </c>
      <c r="H20" s="10">
        <f t="shared" si="0"/>
        <v>8</v>
      </c>
    </row>
    <row r="21" spans="1:9" ht="30" customHeight="1">
      <c r="A21" s="9" t="s">
        <v>20</v>
      </c>
      <c r="B21" s="9" t="s">
        <v>20</v>
      </c>
      <c r="C21" s="3">
        <v>3</v>
      </c>
      <c r="D21" s="8">
        <v>3</v>
      </c>
      <c r="E21" s="3">
        <v>3</v>
      </c>
      <c r="F21" s="3">
        <v>3</v>
      </c>
      <c r="G21" s="3">
        <v>3</v>
      </c>
      <c r="H21" s="10">
        <f t="shared" si="0"/>
        <v>15</v>
      </c>
    </row>
    <row r="22" spans="1:9" ht="30" customHeight="1">
      <c r="A22" s="9" t="s">
        <v>53</v>
      </c>
      <c r="B22" s="9" t="s">
        <v>53</v>
      </c>
      <c r="C22" s="3">
        <v>0</v>
      </c>
      <c r="D22" s="8">
        <v>0</v>
      </c>
      <c r="E22" s="3">
        <v>0</v>
      </c>
      <c r="F22" s="3">
        <v>1</v>
      </c>
      <c r="G22" s="3">
        <v>1</v>
      </c>
      <c r="H22" s="10">
        <f t="shared" si="0"/>
        <v>2</v>
      </c>
    </row>
    <row r="23" spans="1:9">
      <c r="A23" s="62" t="s">
        <v>21</v>
      </c>
      <c r="B23" s="63"/>
      <c r="C23" s="12">
        <f>SUM(C6:C22)</f>
        <v>28</v>
      </c>
      <c r="D23" s="12">
        <f>SUM(D6:D22)</f>
        <v>29</v>
      </c>
      <c r="E23" s="12">
        <f>SUM(E6:E22)</f>
        <v>31</v>
      </c>
      <c r="F23" s="12">
        <f>SUM(F6:F22)</f>
        <v>32</v>
      </c>
      <c r="G23" s="12">
        <f>SUM(G6:G22)</f>
        <v>33</v>
      </c>
      <c r="H23" s="10">
        <f t="shared" si="0"/>
        <v>153</v>
      </c>
    </row>
    <row r="24" spans="1:9" ht="33.6" customHeight="1">
      <c r="A24" s="73" t="s">
        <v>22</v>
      </c>
      <c r="B24" s="74"/>
      <c r="C24" s="74"/>
      <c r="D24" s="74"/>
      <c r="E24" s="74"/>
      <c r="F24" s="74"/>
      <c r="G24" s="74"/>
      <c r="H24" s="75"/>
    </row>
    <row r="25" spans="1:9" ht="28.9" customHeight="1">
      <c r="A25" s="53" t="s">
        <v>54</v>
      </c>
      <c r="B25" s="55"/>
      <c r="C25" s="7"/>
      <c r="D25" s="13"/>
      <c r="E25" s="13"/>
      <c r="F25" s="13"/>
      <c r="G25" s="13"/>
      <c r="H25" s="18"/>
    </row>
    <row r="26" spans="1:9" ht="28.9" customHeight="1">
      <c r="A26" s="61" t="s">
        <v>29</v>
      </c>
      <c r="B26" s="61"/>
      <c r="C26" s="36">
        <v>1</v>
      </c>
      <c r="D26" s="37">
        <v>0</v>
      </c>
      <c r="E26" s="20">
        <v>0</v>
      </c>
      <c r="F26" s="20">
        <v>0</v>
      </c>
      <c r="G26" s="20">
        <v>0</v>
      </c>
      <c r="H26" s="10">
        <f t="shared" ref="H26:H51" si="1">SUM(C26:G26)</f>
        <v>1</v>
      </c>
      <c r="I26" s="69"/>
    </row>
    <row r="27" spans="1:9" ht="28.9" customHeight="1">
      <c r="A27" s="91" t="s">
        <v>101</v>
      </c>
      <c r="B27" s="92"/>
      <c r="C27" s="36">
        <v>0</v>
      </c>
      <c r="D27" s="37">
        <v>1</v>
      </c>
      <c r="E27" s="20">
        <v>0</v>
      </c>
      <c r="F27" s="20">
        <v>0</v>
      </c>
      <c r="G27" s="20">
        <v>0</v>
      </c>
      <c r="H27" s="10">
        <f>SUM(C27:G27)</f>
        <v>1</v>
      </c>
      <c r="I27" s="69"/>
    </row>
    <row r="28" spans="1:9" ht="28.9" customHeight="1">
      <c r="A28" s="61" t="s">
        <v>96</v>
      </c>
      <c r="B28" s="61"/>
      <c r="C28" s="36">
        <v>0</v>
      </c>
      <c r="D28" s="37">
        <v>0</v>
      </c>
      <c r="E28" s="20">
        <v>1</v>
      </c>
      <c r="F28" s="20">
        <v>1</v>
      </c>
      <c r="G28" s="20">
        <v>1</v>
      </c>
      <c r="H28" s="10">
        <f t="shared" si="1"/>
        <v>3</v>
      </c>
      <c r="I28" s="69"/>
    </row>
    <row r="29" spans="1:9" ht="28.9" customHeight="1">
      <c r="A29" s="78" t="s">
        <v>93</v>
      </c>
      <c r="B29" s="90"/>
      <c r="C29" s="36">
        <v>0</v>
      </c>
      <c r="D29" s="37">
        <v>0</v>
      </c>
      <c r="E29" s="20">
        <v>0</v>
      </c>
      <c r="F29" s="20">
        <v>0</v>
      </c>
      <c r="G29" s="20">
        <v>1</v>
      </c>
      <c r="H29" s="10">
        <f t="shared" si="1"/>
        <v>1</v>
      </c>
      <c r="I29" s="69"/>
    </row>
    <row r="30" spans="1:9" ht="28.9" customHeight="1">
      <c r="A30" s="78" t="s">
        <v>92</v>
      </c>
      <c r="B30" s="90"/>
      <c r="C30" s="36">
        <v>0</v>
      </c>
      <c r="D30" s="37">
        <v>0</v>
      </c>
      <c r="E30" s="20">
        <v>0</v>
      </c>
      <c r="F30" s="20">
        <v>0</v>
      </c>
      <c r="G30" s="20">
        <v>1</v>
      </c>
      <c r="H30" s="10">
        <f t="shared" si="1"/>
        <v>1</v>
      </c>
      <c r="I30" s="69"/>
    </row>
    <row r="31" spans="1:9" ht="28.9" customHeight="1">
      <c r="A31" s="45" t="s">
        <v>55</v>
      </c>
      <c r="B31" s="45"/>
      <c r="C31" s="16">
        <v>34</v>
      </c>
      <c r="D31" s="21">
        <v>34</v>
      </c>
      <c r="E31" s="16">
        <v>34</v>
      </c>
      <c r="F31" s="16">
        <v>34</v>
      </c>
      <c r="G31" s="16">
        <v>34</v>
      </c>
      <c r="H31" s="10">
        <f t="shared" si="1"/>
        <v>170</v>
      </c>
    </row>
    <row r="32" spans="1:9" ht="38.450000000000003" customHeight="1">
      <c r="A32" s="76" t="s">
        <v>33</v>
      </c>
      <c r="B32" s="76"/>
      <c r="C32" s="12">
        <f>C23+C26</f>
        <v>29</v>
      </c>
      <c r="D32" s="12">
        <f>D23+D27</f>
        <v>30</v>
      </c>
      <c r="E32" s="12">
        <f>E23+E28</f>
        <v>32</v>
      </c>
      <c r="F32" s="12">
        <f>F23+F28+F29</f>
        <v>33</v>
      </c>
      <c r="G32" s="12">
        <f>G23+G28+G29+G30</f>
        <v>36</v>
      </c>
      <c r="H32" s="10">
        <f t="shared" si="1"/>
        <v>160</v>
      </c>
    </row>
    <row r="33" spans="1:9" ht="60" customHeight="1">
      <c r="A33" s="77" t="s">
        <v>24</v>
      </c>
      <c r="B33" s="77"/>
      <c r="C33" s="21">
        <f>C32*C31</f>
        <v>986</v>
      </c>
      <c r="D33" s="21">
        <f>D32*D31</f>
        <v>1020</v>
      </c>
      <c r="E33" s="21">
        <f>E32*E31</f>
        <v>1088</v>
      </c>
      <c r="F33" s="21">
        <f>F32*F31</f>
        <v>1122</v>
      </c>
      <c r="G33" s="21">
        <f>G32*G31</f>
        <v>1224</v>
      </c>
      <c r="H33" s="10">
        <f t="shared" si="1"/>
        <v>5440</v>
      </c>
    </row>
    <row r="34" spans="1:9" ht="38.450000000000003" customHeight="1">
      <c r="A34" s="46" t="s">
        <v>25</v>
      </c>
      <c r="B34" s="47"/>
      <c r="C34" s="47"/>
      <c r="D34" s="47"/>
      <c r="E34" s="47"/>
      <c r="F34" s="47"/>
      <c r="G34" s="47"/>
      <c r="H34" s="48"/>
    </row>
    <row r="35" spans="1:9">
      <c r="A35" s="60" t="s">
        <v>56</v>
      </c>
      <c r="B35" s="60"/>
      <c r="C35" s="60" t="s">
        <v>3</v>
      </c>
      <c r="D35" s="60"/>
      <c r="E35" s="60"/>
      <c r="F35" s="60"/>
      <c r="G35" s="60"/>
      <c r="H35" s="18"/>
    </row>
    <row r="36" spans="1:9" ht="30" customHeight="1">
      <c r="A36" s="60"/>
      <c r="B36" s="60"/>
      <c r="C36" s="14" t="s">
        <v>62</v>
      </c>
      <c r="D36" s="8" t="s">
        <v>63</v>
      </c>
      <c r="E36" s="14" t="s">
        <v>64</v>
      </c>
      <c r="F36" s="14" t="s">
        <v>65</v>
      </c>
      <c r="G36" s="14" t="s">
        <v>66</v>
      </c>
      <c r="H36" s="18"/>
    </row>
    <row r="37" spans="1:9" ht="30" customHeight="1">
      <c r="A37" s="72" t="s">
        <v>28</v>
      </c>
      <c r="B37" s="72"/>
      <c r="C37" s="3">
        <v>1</v>
      </c>
      <c r="D37" s="8">
        <v>1</v>
      </c>
      <c r="E37" s="3">
        <v>1</v>
      </c>
      <c r="F37" s="3">
        <v>1</v>
      </c>
      <c r="G37" s="3">
        <v>1</v>
      </c>
      <c r="H37" s="10">
        <f t="shared" si="1"/>
        <v>5</v>
      </c>
    </row>
    <row r="38" spans="1:9" ht="30" customHeight="1">
      <c r="A38" s="72" t="s">
        <v>57</v>
      </c>
      <c r="B38" s="72"/>
      <c r="C38" s="3">
        <v>0</v>
      </c>
      <c r="D38" s="8">
        <v>1</v>
      </c>
      <c r="E38" s="3">
        <v>1</v>
      </c>
      <c r="F38" s="3">
        <v>1</v>
      </c>
      <c r="G38" s="3">
        <v>1</v>
      </c>
      <c r="H38" s="10">
        <f t="shared" si="1"/>
        <v>4</v>
      </c>
    </row>
    <row r="39" spans="1:9" ht="30" customHeight="1">
      <c r="A39" s="72" t="s">
        <v>58</v>
      </c>
      <c r="B39" s="72"/>
      <c r="C39" s="3">
        <v>1</v>
      </c>
      <c r="D39" s="8">
        <v>1</v>
      </c>
      <c r="E39" s="3">
        <v>1</v>
      </c>
      <c r="F39" s="3">
        <v>1</v>
      </c>
      <c r="G39" s="3">
        <v>1</v>
      </c>
      <c r="H39" s="10">
        <f t="shared" si="1"/>
        <v>5</v>
      </c>
    </row>
    <row r="40" spans="1:9" ht="30" customHeight="1">
      <c r="A40" s="72" t="s">
        <v>29</v>
      </c>
      <c r="B40" s="72"/>
      <c r="C40" s="3">
        <v>1</v>
      </c>
      <c r="D40" s="8">
        <v>1</v>
      </c>
      <c r="E40" s="3">
        <v>1</v>
      </c>
      <c r="F40" s="3">
        <v>1</v>
      </c>
      <c r="G40" s="3">
        <v>1</v>
      </c>
      <c r="H40" s="10">
        <f t="shared" si="1"/>
        <v>5</v>
      </c>
      <c r="I40" s="69"/>
    </row>
    <row r="41" spans="1:9" ht="30" customHeight="1">
      <c r="A41" s="70" t="s">
        <v>59</v>
      </c>
      <c r="B41" s="89"/>
      <c r="C41" s="3">
        <v>0</v>
      </c>
      <c r="D41" s="8">
        <v>0</v>
      </c>
      <c r="E41" s="3">
        <v>0</v>
      </c>
      <c r="F41" s="3">
        <v>1</v>
      </c>
      <c r="G41" s="3">
        <v>0</v>
      </c>
      <c r="H41" s="10">
        <f t="shared" si="1"/>
        <v>1</v>
      </c>
      <c r="I41" s="69"/>
    </row>
    <row r="42" spans="1:9" ht="30" customHeight="1">
      <c r="A42" s="70" t="s">
        <v>31</v>
      </c>
      <c r="B42" s="89"/>
      <c r="C42" s="3">
        <v>0.25</v>
      </c>
      <c r="D42" s="8">
        <v>0.25</v>
      </c>
      <c r="E42" s="3">
        <v>0.25</v>
      </c>
      <c r="F42" s="3">
        <v>0.25</v>
      </c>
      <c r="G42" s="3">
        <v>0.25</v>
      </c>
      <c r="H42" s="10">
        <f t="shared" si="1"/>
        <v>1.25</v>
      </c>
      <c r="I42" s="69"/>
    </row>
    <row r="43" spans="1:9" ht="30" customHeight="1">
      <c r="A43" s="70" t="s">
        <v>91</v>
      </c>
      <c r="B43" s="71"/>
      <c r="C43" s="3">
        <v>0</v>
      </c>
      <c r="D43" s="8">
        <v>0</v>
      </c>
      <c r="E43" s="3">
        <v>0</v>
      </c>
      <c r="F43" s="3">
        <v>1</v>
      </c>
      <c r="G43" s="3">
        <v>0</v>
      </c>
      <c r="H43" s="10">
        <f t="shared" si="1"/>
        <v>1</v>
      </c>
      <c r="I43" s="69"/>
    </row>
    <row r="44" spans="1:9" ht="30" customHeight="1">
      <c r="A44" s="70" t="s">
        <v>89</v>
      </c>
      <c r="B44" s="71"/>
      <c r="C44" s="3">
        <v>0</v>
      </c>
      <c r="D44" s="8">
        <v>0</v>
      </c>
      <c r="E44" s="3">
        <v>0</v>
      </c>
      <c r="F44" s="3">
        <v>0</v>
      </c>
      <c r="G44" s="3">
        <v>0.5</v>
      </c>
      <c r="H44" s="10">
        <f t="shared" si="1"/>
        <v>0.5</v>
      </c>
      <c r="I44" s="69"/>
    </row>
    <row r="45" spans="1:9" ht="30" customHeight="1">
      <c r="A45" s="72" t="s">
        <v>60</v>
      </c>
      <c r="B45" s="72"/>
      <c r="C45" s="3">
        <v>0</v>
      </c>
      <c r="D45" s="8">
        <v>0</v>
      </c>
      <c r="E45" s="3">
        <v>0</v>
      </c>
      <c r="F45" s="3">
        <v>0</v>
      </c>
      <c r="G45" s="3">
        <v>1</v>
      </c>
      <c r="H45" s="10">
        <f t="shared" si="1"/>
        <v>1</v>
      </c>
    </row>
    <row r="46" spans="1:9" ht="30" customHeight="1">
      <c r="A46" s="85" t="s">
        <v>94</v>
      </c>
      <c r="B46" s="86"/>
      <c r="C46" s="3">
        <v>1</v>
      </c>
      <c r="D46" s="8">
        <v>0</v>
      </c>
      <c r="E46" s="3">
        <v>0</v>
      </c>
      <c r="F46" s="3">
        <v>0</v>
      </c>
      <c r="G46" s="3">
        <v>0</v>
      </c>
      <c r="H46" s="10">
        <f t="shared" si="1"/>
        <v>1</v>
      </c>
    </row>
    <row r="47" spans="1:9" ht="30" customHeight="1">
      <c r="A47" s="85" t="s">
        <v>95</v>
      </c>
      <c r="B47" s="86"/>
      <c r="C47" s="3">
        <v>1</v>
      </c>
      <c r="D47" s="8">
        <v>1</v>
      </c>
      <c r="E47" s="3">
        <v>1</v>
      </c>
      <c r="F47" s="3">
        <v>1</v>
      </c>
      <c r="G47" s="3">
        <v>1</v>
      </c>
      <c r="H47" s="10">
        <f t="shared" si="1"/>
        <v>5</v>
      </c>
    </row>
    <row r="48" spans="1:9" ht="30" customHeight="1">
      <c r="A48" s="85" t="s">
        <v>97</v>
      </c>
      <c r="B48" s="86"/>
      <c r="C48" s="3">
        <v>1</v>
      </c>
      <c r="D48" s="8">
        <v>1</v>
      </c>
      <c r="E48" s="3">
        <v>1</v>
      </c>
      <c r="F48" s="3">
        <v>1</v>
      </c>
      <c r="G48" s="3">
        <v>1</v>
      </c>
      <c r="H48" s="10">
        <f t="shared" si="1"/>
        <v>5</v>
      </c>
    </row>
    <row r="49" spans="1:8" ht="30" customHeight="1">
      <c r="A49" s="85" t="s">
        <v>102</v>
      </c>
      <c r="B49" s="86"/>
      <c r="C49" s="41">
        <v>1</v>
      </c>
      <c r="D49" s="42">
        <v>1</v>
      </c>
      <c r="E49" s="41">
        <v>1</v>
      </c>
      <c r="F49" s="41">
        <v>0</v>
      </c>
      <c r="G49" s="41">
        <v>0</v>
      </c>
      <c r="H49" s="10">
        <f t="shared" si="1"/>
        <v>3</v>
      </c>
    </row>
    <row r="50" spans="1:8" ht="30" customHeight="1">
      <c r="A50" s="85" t="s">
        <v>103</v>
      </c>
      <c r="B50" s="86"/>
      <c r="C50" s="41">
        <v>1</v>
      </c>
      <c r="D50" s="42">
        <v>1</v>
      </c>
      <c r="E50" s="41">
        <v>1</v>
      </c>
      <c r="F50" s="41">
        <v>0</v>
      </c>
      <c r="G50" s="41">
        <v>0</v>
      </c>
      <c r="H50" s="10">
        <f t="shared" si="1"/>
        <v>3</v>
      </c>
    </row>
    <row r="51" spans="1:8">
      <c r="A51" s="66" t="s">
        <v>33</v>
      </c>
      <c r="B51" s="87"/>
      <c r="C51" s="11">
        <f>SUM(C37:C50)</f>
        <v>8.25</v>
      </c>
      <c r="D51" s="12">
        <f>SUM(D37:D50)</f>
        <v>8.25</v>
      </c>
      <c r="E51" s="12">
        <f>SUM(E37:E50)</f>
        <v>8.25</v>
      </c>
      <c r="F51" s="12">
        <f>SUM(F37:F50)</f>
        <v>8.25</v>
      </c>
      <c r="G51" s="12">
        <f>SUM(G37:G50)</f>
        <v>7.75</v>
      </c>
      <c r="H51" s="25">
        <f t="shared" si="1"/>
        <v>40.75</v>
      </c>
    </row>
    <row r="52" spans="1:8">
      <c r="A52" s="18"/>
      <c r="B52" s="18"/>
      <c r="C52" s="25"/>
      <c r="D52" s="18"/>
      <c r="E52" s="18"/>
      <c r="F52" s="18"/>
      <c r="G52" s="18"/>
      <c r="H52" s="18"/>
    </row>
    <row r="54" spans="1:8">
      <c r="A54" s="68"/>
      <c r="B54" s="88"/>
    </row>
  </sheetData>
  <mergeCells count="42">
    <mergeCell ref="A1:H1"/>
    <mergeCell ref="A3:A4"/>
    <mergeCell ref="B3:B4"/>
    <mergeCell ref="C3:H3"/>
    <mergeCell ref="A6:A7"/>
    <mergeCell ref="A9:A10"/>
    <mergeCell ref="A5:H5"/>
    <mergeCell ref="A18:A19"/>
    <mergeCell ref="A32:B32"/>
    <mergeCell ref="A23:B23"/>
    <mergeCell ref="A24:H24"/>
    <mergeCell ref="A25:B25"/>
    <mergeCell ref="A11:A13"/>
    <mergeCell ref="A14:A16"/>
    <mergeCell ref="A48:B48"/>
    <mergeCell ref="I26:I30"/>
    <mergeCell ref="A28:B28"/>
    <mergeCell ref="A29:B29"/>
    <mergeCell ref="A30:B30"/>
    <mergeCell ref="A27:B27"/>
    <mergeCell ref="A26:B26"/>
    <mergeCell ref="A35:B36"/>
    <mergeCell ref="C35:G35"/>
    <mergeCell ref="A31:B31"/>
    <mergeCell ref="A47:B47"/>
    <mergeCell ref="I40:I44"/>
    <mergeCell ref="A41:B41"/>
    <mergeCell ref="A42:B42"/>
    <mergeCell ref="A43:B43"/>
    <mergeCell ref="A44:B44"/>
    <mergeCell ref="A33:B33"/>
    <mergeCell ref="A34:H34"/>
    <mergeCell ref="A50:B50"/>
    <mergeCell ref="A51:B51"/>
    <mergeCell ref="A54:B54"/>
    <mergeCell ref="A37:B37"/>
    <mergeCell ref="A38:B38"/>
    <mergeCell ref="A39:B39"/>
    <mergeCell ref="A40:B40"/>
    <mergeCell ref="A45:B45"/>
    <mergeCell ref="A46:B46"/>
    <mergeCell ref="A49:B49"/>
  </mergeCells>
  <phoneticPr fontId="9" type="noConversion"/>
  <pageMargins left="0.7" right="0.7" top="0.75" bottom="0.75" header="0.3" footer="0.3"/>
  <pageSetup paperSize="9" scale="73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9"/>
  <sheetViews>
    <sheetView topLeftCell="A38" workbookViewId="0">
      <selection sqref="A1:I47"/>
    </sheetView>
  </sheetViews>
  <sheetFormatPr defaultColWidth="8.85546875" defaultRowHeight="15.75"/>
  <cols>
    <col min="1" max="1" width="24.5703125" style="1" customWidth="1"/>
    <col min="2" max="2" width="22.28515625" style="1" customWidth="1"/>
    <col min="3" max="3" width="6.140625" style="1" customWidth="1"/>
    <col min="4" max="4" width="8.85546875" style="19"/>
    <col min="5" max="9" width="8.85546875" style="1"/>
    <col min="10" max="10" width="56.140625" style="1" customWidth="1"/>
    <col min="11" max="16384" width="8.85546875" style="1"/>
  </cols>
  <sheetData>
    <row r="1" spans="1:10" ht="69.75" customHeight="1">
      <c r="A1" s="82" t="s">
        <v>68</v>
      </c>
      <c r="B1" s="82"/>
      <c r="C1" s="82"/>
      <c r="D1" s="82"/>
      <c r="E1" s="82"/>
      <c r="F1" s="82"/>
      <c r="G1" s="82"/>
      <c r="H1" s="82"/>
      <c r="I1" s="82"/>
    </row>
    <row r="3" spans="1:10" ht="28.15" customHeight="1">
      <c r="A3" s="59" t="s">
        <v>1</v>
      </c>
      <c r="B3" s="59" t="s">
        <v>2</v>
      </c>
      <c r="C3" s="95" t="s">
        <v>69</v>
      </c>
      <c r="D3" s="60" t="s">
        <v>3</v>
      </c>
      <c r="E3" s="60"/>
      <c r="F3" s="60"/>
      <c r="G3" s="60"/>
      <c r="H3" s="60"/>
      <c r="I3" s="60"/>
    </row>
    <row r="4" spans="1:10" ht="94.5">
      <c r="A4" s="59"/>
      <c r="B4" s="59"/>
      <c r="C4" s="96"/>
      <c r="D4" s="8" t="s">
        <v>70</v>
      </c>
      <c r="E4" s="8" t="s">
        <v>71</v>
      </c>
      <c r="F4" s="8" t="s">
        <v>72</v>
      </c>
      <c r="G4" s="8" t="s">
        <v>73</v>
      </c>
      <c r="H4" s="8" t="s">
        <v>109</v>
      </c>
      <c r="I4" s="8" t="s">
        <v>27</v>
      </c>
    </row>
    <row r="5" spans="1:10" ht="28.15" customHeight="1">
      <c r="A5" s="65" t="s">
        <v>5</v>
      </c>
      <c r="B5" s="65"/>
      <c r="C5" s="65"/>
      <c r="D5" s="65"/>
      <c r="E5" s="65"/>
      <c r="F5" s="65"/>
      <c r="G5" s="65"/>
      <c r="H5" s="65"/>
      <c r="I5" s="65"/>
    </row>
    <row r="6" spans="1:10" ht="30" customHeight="1">
      <c r="A6" s="61" t="s">
        <v>41</v>
      </c>
      <c r="B6" s="9" t="s">
        <v>7</v>
      </c>
      <c r="C6" s="3" t="s">
        <v>75</v>
      </c>
      <c r="D6" s="3">
        <v>5</v>
      </c>
      <c r="E6" s="3">
        <v>6</v>
      </c>
      <c r="F6" s="8">
        <v>4</v>
      </c>
      <c r="G6" s="3">
        <v>3</v>
      </c>
      <c r="H6" s="3">
        <v>3</v>
      </c>
      <c r="I6" s="10">
        <f t="shared" ref="I6:I23" si="0">SUM(D6:H6)</f>
        <v>21</v>
      </c>
      <c r="J6" s="31"/>
    </row>
    <row r="7" spans="1:10" ht="30" customHeight="1">
      <c r="A7" s="61"/>
      <c r="B7" s="9" t="s">
        <v>42</v>
      </c>
      <c r="C7" s="3" t="s">
        <v>75</v>
      </c>
      <c r="D7" s="3">
        <v>3</v>
      </c>
      <c r="E7" s="3">
        <v>3</v>
      </c>
      <c r="F7" s="8">
        <v>2</v>
      </c>
      <c r="G7" s="3">
        <v>2</v>
      </c>
      <c r="H7" s="3">
        <v>3</v>
      </c>
      <c r="I7" s="10">
        <f t="shared" si="0"/>
        <v>13</v>
      </c>
      <c r="J7" s="31"/>
    </row>
    <row r="8" spans="1:10" ht="30" customHeight="1">
      <c r="A8" s="9" t="s">
        <v>43</v>
      </c>
      <c r="B8" s="9" t="s">
        <v>9</v>
      </c>
      <c r="C8" s="3" t="s">
        <v>75</v>
      </c>
      <c r="D8" s="3">
        <v>3</v>
      </c>
      <c r="E8" s="3">
        <v>3</v>
      </c>
      <c r="F8" s="8">
        <v>3</v>
      </c>
      <c r="G8" s="3">
        <v>3</v>
      </c>
      <c r="H8" s="3">
        <v>3</v>
      </c>
      <c r="I8" s="10">
        <f t="shared" si="0"/>
        <v>15</v>
      </c>
      <c r="J8" s="93"/>
    </row>
    <row r="9" spans="1:10" ht="30" customHeight="1">
      <c r="A9" s="61" t="s">
        <v>10</v>
      </c>
      <c r="B9" s="9" t="s">
        <v>11</v>
      </c>
      <c r="C9" s="3" t="s">
        <v>75</v>
      </c>
      <c r="D9" s="3">
        <v>5</v>
      </c>
      <c r="E9" s="3">
        <v>5</v>
      </c>
      <c r="F9" s="8">
        <v>6</v>
      </c>
      <c r="G9" s="3">
        <v>6</v>
      </c>
      <c r="H9" s="3">
        <v>6</v>
      </c>
      <c r="I9" s="10">
        <f t="shared" si="0"/>
        <v>28</v>
      </c>
      <c r="J9" s="93"/>
    </row>
    <row r="10" spans="1:10" ht="30" customHeight="1">
      <c r="A10" s="61"/>
      <c r="B10" s="9" t="s">
        <v>44</v>
      </c>
      <c r="C10" s="3" t="s">
        <v>75</v>
      </c>
      <c r="D10" s="3">
        <v>0</v>
      </c>
      <c r="E10" s="3">
        <v>0</v>
      </c>
      <c r="F10" s="8">
        <v>1</v>
      </c>
      <c r="G10" s="3">
        <v>1</v>
      </c>
      <c r="H10" s="3">
        <v>1</v>
      </c>
      <c r="I10" s="10">
        <f t="shared" si="0"/>
        <v>3</v>
      </c>
      <c r="J10" s="5"/>
    </row>
    <row r="11" spans="1:10" ht="30" customHeight="1">
      <c r="A11" s="61" t="s">
        <v>45</v>
      </c>
      <c r="B11" s="9" t="s">
        <v>46</v>
      </c>
      <c r="C11" s="3" t="s">
        <v>75</v>
      </c>
      <c r="D11" s="3">
        <v>2</v>
      </c>
      <c r="E11" s="3">
        <v>2</v>
      </c>
      <c r="F11" s="8">
        <v>3</v>
      </c>
      <c r="G11" s="3">
        <v>2</v>
      </c>
      <c r="H11" s="3">
        <v>2</v>
      </c>
      <c r="I11" s="10">
        <f t="shared" si="0"/>
        <v>11</v>
      </c>
    </row>
    <row r="12" spans="1:10" ht="30" customHeight="1">
      <c r="A12" s="61"/>
      <c r="B12" s="9" t="s">
        <v>47</v>
      </c>
      <c r="C12" s="3" t="s">
        <v>75</v>
      </c>
      <c r="D12" s="3">
        <v>0</v>
      </c>
      <c r="E12" s="3">
        <v>1</v>
      </c>
      <c r="F12" s="8">
        <v>0</v>
      </c>
      <c r="G12" s="3">
        <v>1</v>
      </c>
      <c r="H12" s="3">
        <v>1</v>
      </c>
      <c r="I12" s="10">
        <f t="shared" si="0"/>
        <v>3</v>
      </c>
    </row>
    <row r="13" spans="1:10" ht="30" customHeight="1">
      <c r="A13" s="61"/>
      <c r="B13" s="9" t="s">
        <v>48</v>
      </c>
      <c r="C13" s="3" t="s">
        <v>75</v>
      </c>
      <c r="D13" s="3">
        <v>1</v>
      </c>
      <c r="E13" s="3">
        <v>1</v>
      </c>
      <c r="F13" s="8">
        <v>2</v>
      </c>
      <c r="G13" s="3">
        <v>2</v>
      </c>
      <c r="H13" s="3">
        <v>2</v>
      </c>
      <c r="I13" s="10">
        <f t="shared" si="0"/>
        <v>8</v>
      </c>
    </row>
    <row r="14" spans="1:10" ht="30" customHeight="1">
      <c r="A14" s="61" t="s">
        <v>49</v>
      </c>
      <c r="B14" s="9" t="s">
        <v>50</v>
      </c>
      <c r="C14" s="3" t="s">
        <v>75</v>
      </c>
      <c r="D14" s="3">
        <v>0</v>
      </c>
      <c r="E14" s="3">
        <v>0</v>
      </c>
      <c r="F14" s="8">
        <v>2</v>
      </c>
      <c r="G14" s="3">
        <v>2</v>
      </c>
      <c r="H14" s="3">
        <v>3</v>
      </c>
      <c r="I14" s="10">
        <f t="shared" si="0"/>
        <v>7</v>
      </c>
    </row>
    <row r="15" spans="1:10" ht="30" customHeight="1">
      <c r="A15" s="61"/>
      <c r="B15" s="9" t="s">
        <v>51</v>
      </c>
      <c r="C15" s="3" t="s">
        <v>75</v>
      </c>
      <c r="D15" s="3">
        <v>0</v>
      </c>
      <c r="E15" s="3">
        <v>0</v>
      </c>
      <c r="F15" s="8">
        <v>0</v>
      </c>
      <c r="G15" s="3">
        <v>2</v>
      </c>
      <c r="H15" s="3">
        <v>2</v>
      </c>
      <c r="I15" s="10">
        <f t="shared" si="0"/>
        <v>4</v>
      </c>
    </row>
    <row r="16" spans="1:10" ht="30" customHeight="1">
      <c r="A16" s="61"/>
      <c r="B16" s="9" t="s">
        <v>52</v>
      </c>
      <c r="C16" s="3" t="s">
        <v>75</v>
      </c>
      <c r="D16" s="3">
        <v>1</v>
      </c>
      <c r="E16" s="3">
        <v>1</v>
      </c>
      <c r="F16" s="8">
        <v>1</v>
      </c>
      <c r="G16" s="3">
        <v>2</v>
      </c>
      <c r="H16" s="3">
        <v>2</v>
      </c>
      <c r="I16" s="10">
        <f t="shared" si="0"/>
        <v>7</v>
      </c>
    </row>
    <row r="17" spans="1:10" ht="30" customHeight="1">
      <c r="A17" s="9" t="s">
        <v>67</v>
      </c>
      <c r="B17" s="9" t="s">
        <v>67</v>
      </c>
      <c r="C17" s="3" t="s">
        <v>75</v>
      </c>
      <c r="D17" s="3">
        <v>1</v>
      </c>
      <c r="E17" s="3">
        <v>1</v>
      </c>
      <c r="F17" s="8">
        <v>0</v>
      </c>
      <c r="G17" s="3">
        <v>0</v>
      </c>
      <c r="H17" s="3">
        <v>0</v>
      </c>
      <c r="I17" s="10">
        <f t="shared" si="0"/>
        <v>2</v>
      </c>
    </row>
    <row r="18" spans="1:10" ht="30" customHeight="1">
      <c r="A18" s="61" t="s">
        <v>15</v>
      </c>
      <c r="B18" s="9" t="s">
        <v>16</v>
      </c>
      <c r="C18" s="3" t="s">
        <v>75</v>
      </c>
      <c r="D18" s="3">
        <v>1</v>
      </c>
      <c r="E18" s="3">
        <v>1</v>
      </c>
      <c r="F18" s="8">
        <v>1</v>
      </c>
      <c r="G18" s="3">
        <v>0</v>
      </c>
      <c r="H18" s="3">
        <v>0</v>
      </c>
      <c r="I18" s="10">
        <f t="shared" si="0"/>
        <v>3</v>
      </c>
    </row>
    <row r="19" spans="1:10" ht="30" customHeight="1">
      <c r="A19" s="61"/>
      <c r="B19" s="9" t="s">
        <v>17</v>
      </c>
      <c r="C19" s="3" t="s">
        <v>75</v>
      </c>
      <c r="D19" s="3">
        <v>1</v>
      </c>
      <c r="E19" s="3">
        <v>1</v>
      </c>
      <c r="F19" s="8">
        <v>1</v>
      </c>
      <c r="G19" s="3">
        <v>1</v>
      </c>
      <c r="H19" s="3">
        <v>0</v>
      </c>
      <c r="I19" s="10">
        <f t="shared" si="0"/>
        <v>4</v>
      </c>
    </row>
    <row r="20" spans="1:10" ht="30" customHeight="1">
      <c r="A20" s="9" t="s">
        <v>18</v>
      </c>
      <c r="B20" s="9" t="s">
        <v>19</v>
      </c>
      <c r="C20" s="3" t="s">
        <v>75</v>
      </c>
      <c r="D20" s="3">
        <v>2</v>
      </c>
      <c r="E20" s="3">
        <v>2</v>
      </c>
      <c r="F20" s="8">
        <v>2</v>
      </c>
      <c r="G20" s="3">
        <v>1</v>
      </c>
      <c r="H20" s="3">
        <v>1</v>
      </c>
      <c r="I20" s="10">
        <f t="shared" si="0"/>
        <v>8</v>
      </c>
    </row>
    <row r="21" spans="1:10" ht="30" customHeight="1">
      <c r="A21" s="9" t="s">
        <v>20</v>
      </c>
      <c r="B21" s="9" t="s">
        <v>20</v>
      </c>
      <c r="C21" s="3" t="s">
        <v>75</v>
      </c>
      <c r="D21" s="3">
        <v>3</v>
      </c>
      <c r="E21" s="3">
        <v>2</v>
      </c>
      <c r="F21" s="8">
        <v>3</v>
      </c>
      <c r="G21" s="3">
        <v>3</v>
      </c>
      <c r="H21" s="3">
        <v>3</v>
      </c>
      <c r="I21" s="10">
        <f t="shared" si="0"/>
        <v>14</v>
      </c>
    </row>
    <row r="22" spans="1:10" ht="30" customHeight="1">
      <c r="A22" s="9" t="s">
        <v>53</v>
      </c>
      <c r="B22" s="9" t="s">
        <v>53</v>
      </c>
      <c r="C22" s="3" t="s">
        <v>75</v>
      </c>
      <c r="D22" s="3">
        <v>0</v>
      </c>
      <c r="E22" s="3">
        <v>0</v>
      </c>
      <c r="F22" s="8">
        <v>0</v>
      </c>
      <c r="G22" s="3">
        <v>1</v>
      </c>
      <c r="H22" s="3">
        <v>1</v>
      </c>
      <c r="I22" s="10">
        <f t="shared" si="0"/>
        <v>2</v>
      </c>
    </row>
    <row r="23" spans="1:10">
      <c r="A23" s="62" t="s">
        <v>21</v>
      </c>
      <c r="B23" s="63"/>
      <c r="C23" s="22"/>
      <c r="D23" s="12">
        <f>SUM(D6:D22)</f>
        <v>28</v>
      </c>
      <c r="E23" s="12">
        <f>SUM(E6:E22)</f>
        <v>29</v>
      </c>
      <c r="F23" s="12">
        <f>SUM(F6:F22)</f>
        <v>31</v>
      </c>
      <c r="G23" s="12">
        <f>SUM(G6:G22)</f>
        <v>32</v>
      </c>
      <c r="H23" s="12">
        <f>SUM(H6:H22)</f>
        <v>33</v>
      </c>
      <c r="I23" s="10">
        <f t="shared" si="0"/>
        <v>153</v>
      </c>
    </row>
    <row r="24" spans="1:10" ht="33.6" customHeight="1">
      <c r="A24" s="73" t="s">
        <v>22</v>
      </c>
      <c r="B24" s="74"/>
      <c r="C24" s="74"/>
      <c r="D24" s="74"/>
      <c r="E24" s="74"/>
      <c r="F24" s="74"/>
      <c r="G24" s="74"/>
      <c r="H24" s="74"/>
      <c r="I24" s="75"/>
    </row>
    <row r="25" spans="1:10" ht="28.9" customHeight="1">
      <c r="A25" s="53" t="s">
        <v>76</v>
      </c>
      <c r="B25" s="54"/>
      <c r="C25" s="55"/>
      <c r="D25" s="7"/>
      <c r="E25" s="13"/>
      <c r="F25" s="13"/>
      <c r="G25" s="13"/>
      <c r="H25" s="13"/>
      <c r="I25" s="18"/>
    </row>
    <row r="26" spans="1:10" ht="28.9" customHeight="1">
      <c r="A26" s="43" t="s">
        <v>29</v>
      </c>
      <c r="B26" s="94"/>
      <c r="C26" s="44"/>
      <c r="D26" s="20">
        <v>1</v>
      </c>
      <c r="E26" s="20">
        <v>1</v>
      </c>
      <c r="F26" s="37">
        <v>0</v>
      </c>
      <c r="G26" s="36">
        <v>0</v>
      </c>
      <c r="H26" s="20">
        <v>0</v>
      </c>
      <c r="I26" s="10">
        <f t="shared" ref="I26:I46" si="1">SUM(D26:H26)</f>
        <v>2</v>
      </c>
      <c r="J26" s="69"/>
    </row>
    <row r="27" spans="1:10" ht="28.9" customHeight="1">
      <c r="A27" s="43" t="s">
        <v>96</v>
      </c>
      <c r="B27" s="94"/>
      <c r="C27" s="44"/>
      <c r="D27" s="20">
        <v>0</v>
      </c>
      <c r="E27" s="20">
        <v>0</v>
      </c>
      <c r="F27" s="37">
        <v>1</v>
      </c>
      <c r="G27" s="36">
        <v>1</v>
      </c>
      <c r="H27" s="36">
        <v>1</v>
      </c>
      <c r="I27" s="10">
        <f t="shared" si="1"/>
        <v>3</v>
      </c>
      <c r="J27" s="69"/>
    </row>
    <row r="28" spans="1:10" ht="28.9" customHeight="1">
      <c r="A28" s="43" t="s">
        <v>91</v>
      </c>
      <c r="B28" s="94"/>
      <c r="C28" s="44"/>
      <c r="D28" s="20">
        <v>0</v>
      </c>
      <c r="E28" s="20">
        <v>0</v>
      </c>
      <c r="F28" s="37">
        <v>0</v>
      </c>
      <c r="G28" s="20">
        <v>0</v>
      </c>
      <c r="H28" s="20">
        <v>1</v>
      </c>
      <c r="I28" s="10">
        <f t="shared" si="1"/>
        <v>1</v>
      </c>
      <c r="J28" s="69"/>
    </row>
    <row r="29" spans="1:10" ht="28.9" customHeight="1">
      <c r="A29" s="43" t="s">
        <v>92</v>
      </c>
      <c r="B29" s="94"/>
      <c r="C29" s="44"/>
      <c r="D29" s="20">
        <v>0</v>
      </c>
      <c r="E29" s="20">
        <v>0</v>
      </c>
      <c r="F29" s="37">
        <v>0</v>
      </c>
      <c r="G29" s="20">
        <v>0</v>
      </c>
      <c r="H29" s="20">
        <v>1</v>
      </c>
      <c r="I29" s="10">
        <f t="shared" si="1"/>
        <v>1</v>
      </c>
      <c r="J29" s="69"/>
    </row>
    <row r="30" spans="1:10" ht="28.9" customHeight="1">
      <c r="A30" s="45" t="s">
        <v>55</v>
      </c>
      <c r="B30" s="45"/>
      <c r="C30" s="15"/>
      <c r="D30" s="16">
        <v>34</v>
      </c>
      <c r="E30" s="16">
        <v>34</v>
      </c>
      <c r="F30" s="38">
        <v>34</v>
      </c>
      <c r="G30" s="16">
        <v>34</v>
      </c>
      <c r="H30" s="16">
        <v>34</v>
      </c>
      <c r="I30" s="10">
        <f t="shared" si="1"/>
        <v>170</v>
      </c>
    </row>
    <row r="31" spans="1:10" ht="38.450000000000003" customHeight="1">
      <c r="A31" s="76" t="s">
        <v>33</v>
      </c>
      <c r="B31" s="76"/>
      <c r="C31" s="22"/>
      <c r="D31" s="12">
        <f>D23+D26</f>
        <v>29</v>
      </c>
      <c r="E31" s="12">
        <f>E23+E26</f>
        <v>30</v>
      </c>
      <c r="F31" s="39">
        <f>F23+F27</f>
        <v>32</v>
      </c>
      <c r="G31" s="12">
        <f>G23+G27</f>
        <v>33</v>
      </c>
      <c r="H31" s="12">
        <f>H23+H27+H28+H29</f>
        <v>36</v>
      </c>
      <c r="I31" s="10">
        <f t="shared" si="1"/>
        <v>160</v>
      </c>
    </row>
    <row r="32" spans="1:10" ht="44.45" customHeight="1">
      <c r="A32" s="77" t="s">
        <v>24</v>
      </c>
      <c r="B32" s="77"/>
      <c r="C32" s="23"/>
      <c r="D32" s="21">
        <f>D31*D30</f>
        <v>986</v>
      </c>
      <c r="E32" s="21">
        <f>E31*E30</f>
        <v>1020</v>
      </c>
      <c r="F32" s="21">
        <f>F31*F30</f>
        <v>1088</v>
      </c>
      <c r="G32" s="21">
        <f>G31*G30</f>
        <v>1122</v>
      </c>
      <c r="H32" s="21">
        <f>H31*H30</f>
        <v>1224</v>
      </c>
      <c r="I32" s="10">
        <f t="shared" si="1"/>
        <v>5440</v>
      </c>
    </row>
    <row r="33" spans="1:10" ht="38.450000000000003" customHeight="1">
      <c r="A33" s="46" t="s">
        <v>25</v>
      </c>
      <c r="B33" s="47"/>
      <c r="C33" s="47"/>
      <c r="D33" s="47"/>
      <c r="E33" s="47"/>
      <c r="F33" s="47"/>
      <c r="G33" s="47"/>
      <c r="H33" s="47"/>
      <c r="I33" s="48"/>
    </row>
    <row r="34" spans="1:10">
      <c r="A34" s="60" t="s">
        <v>56</v>
      </c>
      <c r="B34" s="60"/>
      <c r="C34" s="8"/>
      <c r="D34" s="60" t="s">
        <v>3</v>
      </c>
      <c r="E34" s="60"/>
      <c r="F34" s="60"/>
      <c r="G34" s="60"/>
      <c r="H34" s="60"/>
      <c r="I34" s="18"/>
    </row>
    <row r="35" spans="1:10" ht="30" customHeight="1">
      <c r="A35" s="60"/>
      <c r="B35" s="60"/>
      <c r="C35" s="8"/>
      <c r="D35" s="8" t="s">
        <v>70</v>
      </c>
      <c r="E35" s="8" t="s">
        <v>71</v>
      </c>
      <c r="F35" s="8" t="s">
        <v>72</v>
      </c>
      <c r="G35" s="8" t="s">
        <v>73</v>
      </c>
      <c r="H35" s="8" t="s">
        <v>74</v>
      </c>
      <c r="I35" s="18"/>
    </row>
    <row r="36" spans="1:10" ht="30" customHeight="1">
      <c r="A36" s="72" t="s">
        <v>28</v>
      </c>
      <c r="B36" s="72"/>
      <c r="C36" s="24"/>
      <c r="D36" s="3">
        <v>1</v>
      </c>
      <c r="E36" s="3">
        <v>1</v>
      </c>
      <c r="F36" s="8">
        <v>1</v>
      </c>
      <c r="G36" s="3">
        <v>1</v>
      </c>
      <c r="H36" s="3">
        <v>1</v>
      </c>
      <c r="I36" s="10">
        <f t="shared" si="1"/>
        <v>5</v>
      </c>
    </row>
    <row r="37" spans="1:10" ht="30" customHeight="1">
      <c r="A37" s="72" t="s">
        <v>57</v>
      </c>
      <c r="B37" s="72"/>
      <c r="C37" s="24"/>
      <c r="D37" s="3">
        <v>0</v>
      </c>
      <c r="E37" s="3">
        <v>1</v>
      </c>
      <c r="F37" s="8">
        <v>1</v>
      </c>
      <c r="G37" s="3">
        <v>1</v>
      </c>
      <c r="H37" s="3">
        <v>1</v>
      </c>
      <c r="I37" s="10">
        <f t="shared" si="1"/>
        <v>4</v>
      </c>
    </row>
    <row r="38" spans="1:10" ht="30" customHeight="1">
      <c r="A38" s="72" t="s">
        <v>58</v>
      </c>
      <c r="B38" s="72"/>
      <c r="C38" s="24"/>
      <c r="D38" s="3">
        <v>1</v>
      </c>
      <c r="E38" s="3">
        <v>1</v>
      </c>
      <c r="F38" s="8">
        <v>1</v>
      </c>
      <c r="G38" s="3">
        <v>1</v>
      </c>
      <c r="H38" s="3">
        <v>1</v>
      </c>
      <c r="I38" s="10">
        <f t="shared" si="1"/>
        <v>5</v>
      </c>
    </row>
    <row r="39" spans="1:10" ht="30" customHeight="1">
      <c r="A39" s="72" t="s">
        <v>29</v>
      </c>
      <c r="B39" s="72"/>
      <c r="C39" s="24"/>
      <c r="D39" s="3">
        <v>1</v>
      </c>
      <c r="E39" s="3">
        <v>1</v>
      </c>
      <c r="F39" s="8">
        <v>1</v>
      </c>
      <c r="G39" s="3">
        <v>1</v>
      </c>
      <c r="H39" s="3">
        <v>1</v>
      </c>
      <c r="I39" s="10">
        <f t="shared" si="1"/>
        <v>5</v>
      </c>
      <c r="J39" s="69"/>
    </row>
    <row r="40" spans="1:10" ht="30" customHeight="1">
      <c r="A40" s="70" t="s">
        <v>59</v>
      </c>
      <c r="B40" s="89"/>
      <c r="C40" s="28"/>
      <c r="D40" s="3">
        <v>0</v>
      </c>
      <c r="E40" s="3">
        <v>0</v>
      </c>
      <c r="F40" s="8">
        <v>0</v>
      </c>
      <c r="G40" s="3">
        <v>1</v>
      </c>
      <c r="H40" s="3">
        <v>0</v>
      </c>
      <c r="I40" s="10">
        <f t="shared" si="1"/>
        <v>1</v>
      </c>
      <c r="J40" s="69"/>
    </row>
    <row r="41" spans="1:10" ht="30" customHeight="1">
      <c r="A41" s="70" t="s">
        <v>31</v>
      </c>
      <c r="B41" s="89"/>
      <c r="C41" s="28"/>
      <c r="D41" s="3">
        <v>0.25</v>
      </c>
      <c r="E41" s="3">
        <v>0.25</v>
      </c>
      <c r="F41" s="8">
        <v>0.25</v>
      </c>
      <c r="G41" s="3">
        <v>0.25</v>
      </c>
      <c r="H41" s="3">
        <v>0.25</v>
      </c>
      <c r="I41" s="10">
        <f t="shared" si="1"/>
        <v>1.25</v>
      </c>
      <c r="J41" s="69"/>
    </row>
    <row r="42" spans="1:10" ht="30" customHeight="1">
      <c r="A42" s="70" t="s">
        <v>91</v>
      </c>
      <c r="B42" s="71"/>
      <c r="C42" s="24"/>
      <c r="D42" s="3">
        <v>0</v>
      </c>
      <c r="E42" s="3">
        <v>0</v>
      </c>
      <c r="F42" s="8">
        <v>0</v>
      </c>
      <c r="G42" s="3">
        <v>1</v>
      </c>
      <c r="H42" s="3">
        <v>0</v>
      </c>
      <c r="I42" s="10">
        <f t="shared" si="1"/>
        <v>1</v>
      </c>
      <c r="J42" s="69"/>
    </row>
    <row r="43" spans="1:10" ht="30" customHeight="1">
      <c r="A43" s="70" t="s">
        <v>89</v>
      </c>
      <c r="B43" s="71"/>
      <c r="C43" s="24"/>
      <c r="D43" s="3">
        <v>0</v>
      </c>
      <c r="E43" s="3">
        <v>0</v>
      </c>
      <c r="F43" s="8">
        <v>0</v>
      </c>
      <c r="G43" s="3">
        <v>0</v>
      </c>
      <c r="H43" s="3">
        <v>0.5</v>
      </c>
      <c r="I43" s="10">
        <f t="shared" si="1"/>
        <v>0.5</v>
      </c>
      <c r="J43" s="69"/>
    </row>
    <row r="44" spans="1:10" ht="30" customHeight="1">
      <c r="A44" s="72" t="s">
        <v>60</v>
      </c>
      <c r="B44" s="72"/>
      <c r="C44" s="24"/>
      <c r="D44" s="3">
        <v>0</v>
      </c>
      <c r="E44" s="3">
        <v>0</v>
      </c>
      <c r="F44" s="8">
        <v>0</v>
      </c>
      <c r="G44" s="3">
        <v>0</v>
      </c>
      <c r="H44" s="3">
        <v>1</v>
      </c>
      <c r="I44" s="10">
        <f t="shared" si="1"/>
        <v>1</v>
      </c>
    </row>
    <row r="45" spans="1:10" ht="30" customHeight="1">
      <c r="A45" s="85" t="s">
        <v>94</v>
      </c>
      <c r="B45" s="86"/>
      <c r="C45" s="29"/>
      <c r="D45" s="3">
        <v>1</v>
      </c>
      <c r="E45" s="3">
        <v>1</v>
      </c>
      <c r="F45" s="8">
        <v>0</v>
      </c>
      <c r="G45" s="3">
        <v>0</v>
      </c>
      <c r="H45" s="3">
        <v>0</v>
      </c>
      <c r="I45" s="10">
        <f t="shared" si="1"/>
        <v>2</v>
      </c>
    </row>
    <row r="46" spans="1:10">
      <c r="A46" s="66" t="s">
        <v>33</v>
      </c>
      <c r="B46" s="87"/>
      <c r="C46" s="30"/>
      <c r="D46" s="12">
        <f>SUM(D36:D45)</f>
        <v>4.25</v>
      </c>
      <c r="E46" s="12">
        <f>SUM(E36:E45)</f>
        <v>5.25</v>
      </c>
      <c r="F46" s="12">
        <f>SUM(F36:F45)</f>
        <v>4.25</v>
      </c>
      <c r="G46" s="12">
        <f>SUM(G36:G45)</f>
        <v>6.25</v>
      </c>
      <c r="H46" s="12">
        <f>SUM(H36:H45)</f>
        <v>5.75</v>
      </c>
      <c r="I46" s="25">
        <f t="shared" si="1"/>
        <v>25.75</v>
      </c>
    </row>
    <row r="47" spans="1:10">
      <c r="A47" s="18"/>
      <c r="B47" s="18"/>
      <c r="C47" s="18"/>
      <c r="D47" s="25"/>
      <c r="E47" s="18"/>
      <c r="F47" s="18"/>
      <c r="G47" s="18"/>
      <c r="H47" s="18"/>
      <c r="I47" s="18"/>
    </row>
    <row r="49" spans="1:3">
      <c r="A49" s="68"/>
      <c r="B49" s="88"/>
      <c r="C49" s="26"/>
    </row>
  </sheetData>
  <mergeCells count="39">
    <mergeCell ref="A32:B32"/>
    <mergeCell ref="A26:C26"/>
    <mergeCell ref="A1:I1"/>
    <mergeCell ref="A3:A4"/>
    <mergeCell ref="B3:B4"/>
    <mergeCell ref="C3:C4"/>
    <mergeCell ref="D3:I3"/>
    <mergeCell ref="A30:B30"/>
    <mergeCell ref="A5:I5"/>
    <mergeCell ref="A6:A7"/>
    <mergeCell ref="A24:I24"/>
    <mergeCell ref="A25:C25"/>
    <mergeCell ref="A23:B23"/>
    <mergeCell ref="A18:A19"/>
    <mergeCell ref="A31:B31"/>
    <mergeCell ref="J8:J9"/>
    <mergeCell ref="A9:A10"/>
    <mergeCell ref="A11:A13"/>
    <mergeCell ref="A14:A16"/>
    <mergeCell ref="J26:J29"/>
    <mergeCell ref="A27:C27"/>
    <mergeCell ref="A28:C28"/>
    <mergeCell ref="A29:C29"/>
    <mergeCell ref="A44:B44"/>
    <mergeCell ref="A45:B45"/>
    <mergeCell ref="A46:B46"/>
    <mergeCell ref="A49:B49"/>
    <mergeCell ref="J39:J43"/>
    <mergeCell ref="A40:B40"/>
    <mergeCell ref="A41:B41"/>
    <mergeCell ref="A42:B42"/>
    <mergeCell ref="A43:B43"/>
    <mergeCell ref="A39:B39"/>
    <mergeCell ref="A33:I33"/>
    <mergeCell ref="A36:B36"/>
    <mergeCell ref="A37:B37"/>
    <mergeCell ref="A38:B38"/>
    <mergeCell ref="A34:B35"/>
    <mergeCell ref="D34:H34"/>
  </mergeCells>
  <phoneticPr fontId="9" type="noConversion"/>
  <pageMargins left="0.7" right="0.7" top="0.75" bottom="0.75" header="0.3" footer="0.3"/>
  <pageSetup paperSize="9" scale="73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J49"/>
  <sheetViews>
    <sheetView tabSelected="1" view="pageBreakPreview" zoomScale="90" workbookViewId="0">
      <selection activeCell="H4" sqref="H4"/>
    </sheetView>
  </sheetViews>
  <sheetFormatPr defaultColWidth="8.85546875" defaultRowHeight="15.75"/>
  <cols>
    <col min="1" max="1" width="24.5703125" style="1" customWidth="1"/>
    <col min="2" max="2" width="31.42578125" style="1" customWidth="1"/>
    <col min="3" max="3" width="8.85546875" style="1" customWidth="1"/>
    <col min="4" max="4" width="8.85546875" style="19"/>
    <col min="5" max="9" width="8.85546875" style="1"/>
    <col min="10" max="10" width="56.140625" style="1" customWidth="1"/>
    <col min="11" max="16384" width="8.85546875" style="1"/>
  </cols>
  <sheetData>
    <row r="1" spans="1:10" ht="71.25" customHeight="1">
      <c r="A1" s="82" t="s">
        <v>77</v>
      </c>
      <c r="B1" s="82"/>
      <c r="C1" s="82"/>
      <c r="D1" s="82"/>
      <c r="E1" s="82"/>
      <c r="F1" s="82"/>
      <c r="G1" s="82"/>
      <c r="H1" s="82"/>
      <c r="I1" s="82"/>
    </row>
    <row r="3" spans="1:10" ht="28.15" customHeight="1">
      <c r="A3" s="59" t="s">
        <v>1</v>
      </c>
      <c r="B3" s="59" t="s">
        <v>2</v>
      </c>
      <c r="C3" s="95" t="s">
        <v>69</v>
      </c>
      <c r="D3" s="60" t="s">
        <v>3</v>
      </c>
      <c r="E3" s="60"/>
      <c r="F3" s="60"/>
      <c r="G3" s="60"/>
      <c r="H3" s="60"/>
      <c r="I3" s="60"/>
    </row>
    <row r="4" spans="1:10" ht="94.5">
      <c r="A4" s="59"/>
      <c r="B4" s="59"/>
      <c r="C4" s="96"/>
      <c r="D4" s="8" t="s">
        <v>78</v>
      </c>
      <c r="E4" s="8" t="s">
        <v>79</v>
      </c>
      <c r="F4" s="8" t="s">
        <v>80</v>
      </c>
      <c r="G4" s="8" t="s">
        <v>81</v>
      </c>
      <c r="H4" s="8" t="s">
        <v>110</v>
      </c>
      <c r="I4" s="8" t="s">
        <v>27</v>
      </c>
    </row>
    <row r="5" spans="1:10" ht="28.15" customHeight="1">
      <c r="A5" s="65" t="s">
        <v>5</v>
      </c>
      <c r="B5" s="65"/>
      <c r="C5" s="65"/>
      <c r="D5" s="65"/>
      <c r="E5" s="65"/>
      <c r="F5" s="65"/>
      <c r="G5" s="65"/>
      <c r="H5" s="65"/>
      <c r="I5" s="65"/>
    </row>
    <row r="6" spans="1:10" ht="30" customHeight="1">
      <c r="A6" s="61" t="s">
        <v>41</v>
      </c>
      <c r="B6" s="9" t="s">
        <v>7</v>
      </c>
      <c r="C6" s="3" t="s">
        <v>75</v>
      </c>
      <c r="D6" s="3">
        <v>5</v>
      </c>
      <c r="E6" s="3">
        <v>6</v>
      </c>
      <c r="F6" s="3">
        <v>4</v>
      </c>
      <c r="G6" s="8">
        <v>3</v>
      </c>
      <c r="H6" s="3">
        <v>3</v>
      </c>
      <c r="I6" s="10">
        <f t="shared" ref="I6:I23" si="0">SUM(D6:H6)</f>
        <v>21</v>
      </c>
    </row>
    <row r="7" spans="1:10" ht="30" customHeight="1">
      <c r="A7" s="61"/>
      <c r="B7" s="9" t="s">
        <v>42</v>
      </c>
      <c r="C7" s="3" t="s">
        <v>75</v>
      </c>
      <c r="D7" s="3">
        <v>3</v>
      </c>
      <c r="E7" s="3">
        <v>3</v>
      </c>
      <c r="F7" s="3">
        <v>2</v>
      </c>
      <c r="G7" s="8">
        <v>2</v>
      </c>
      <c r="H7" s="3">
        <v>3</v>
      </c>
      <c r="I7" s="10">
        <f t="shared" si="0"/>
        <v>13</v>
      </c>
    </row>
    <row r="8" spans="1:10" ht="30" customHeight="1">
      <c r="A8" s="9" t="s">
        <v>43</v>
      </c>
      <c r="B8" s="9" t="s">
        <v>9</v>
      </c>
      <c r="C8" s="3" t="s">
        <v>75</v>
      </c>
      <c r="D8" s="3">
        <v>3</v>
      </c>
      <c r="E8" s="3">
        <v>3</v>
      </c>
      <c r="F8" s="3">
        <v>3</v>
      </c>
      <c r="G8" s="8">
        <v>3</v>
      </c>
      <c r="H8" s="3">
        <v>3</v>
      </c>
      <c r="I8" s="10">
        <f t="shared" si="0"/>
        <v>15</v>
      </c>
    </row>
    <row r="9" spans="1:10" ht="30" customHeight="1">
      <c r="A9" s="61" t="s">
        <v>10</v>
      </c>
      <c r="B9" s="9" t="s">
        <v>11</v>
      </c>
      <c r="C9" s="3" t="s">
        <v>75</v>
      </c>
      <c r="D9" s="3">
        <v>5</v>
      </c>
      <c r="E9" s="3">
        <v>5</v>
      </c>
      <c r="F9" s="3">
        <v>6</v>
      </c>
      <c r="G9" s="8">
        <v>6</v>
      </c>
      <c r="H9" s="3">
        <v>6</v>
      </c>
      <c r="I9" s="10">
        <f t="shared" si="0"/>
        <v>28</v>
      </c>
    </row>
    <row r="10" spans="1:10" ht="30" customHeight="1">
      <c r="A10" s="61"/>
      <c r="B10" s="9" t="s">
        <v>44</v>
      </c>
      <c r="C10" s="3" t="s">
        <v>75</v>
      </c>
      <c r="D10" s="3">
        <v>0</v>
      </c>
      <c r="E10" s="3">
        <v>0</v>
      </c>
      <c r="F10" s="3">
        <v>1</v>
      </c>
      <c r="G10" s="8">
        <v>1</v>
      </c>
      <c r="H10" s="3">
        <v>1</v>
      </c>
      <c r="I10" s="10">
        <f t="shared" si="0"/>
        <v>3</v>
      </c>
    </row>
    <row r="11" spans="1:10" ht="30" customHeight="1">
      <c r="A11" s="61" t="s">
        <v>45</v>
      </c>
      <c r="B11" s="9" t="s">
        <v>46</v>
      </c>
      <c r="C11" s="3" t="s">
        <v>75</v>
      </c>
      <c r="D11" s="3">
        <v>2</v>
      </c>
      <c r="E11" s="3">
        <v>2</v>
      </c>
      <c r="F11" s="3">
        <v>2</v>
      </c>
      <c r="G11" s="8">
        <v>2</v>
      </c>
      <c r="H11" s="3">
        <v>2</v>
      </c>
      <c r="I11" s="10">
        <f t="shared" si="0"/>
        <v>10</v>
      </c>
    </row>
    <row r="12" spans="1:10" ht="30" customHeight="1">
      <c r="A12" s="61"/>
      <c r="B12" s="34" t="s">
        <v>47</v>
      </c>
      <c r="C12" s="35" t="s">
        <v>75</v>
      </c>
      <c r="D12" s="35">
        <v>0</v>
      </c>
      <c r="E12" s="35">
        <v>1</v>
      </c>
      <c r="F12" s="35">
        <v>1</v>
      </c>
      <c r="G12" s="8">
        <v>1</v>
      </c>
      <c r="H12" s="3">
        <v>1</v>
      </c>
      <c r="I12" s="10">
        <f t="shared" si="0"/>
        <v>4</v>
      </c>
      <c r="J12" s="97"/>
    </row>
    <row r="13" spans="1:10" ht="30" customHeight="1">
      <c r="A13" s="61"/>
      <c r="B13" s="9" t="s">
        <v>48</v>
      </c>
      <c r="C13" s="3" t="s">
        <v>75</v>
      </c>
      <c r="D13" s="3">
        <v>1</v>
      </c>
      <c r="E13" s="3">
        <v>1</v>
      </c>
      <c r="F13" s="3">
        <v>2</v>
      </c>
      <c r="G13" s="8">
        <v>2</v>
      </c>
      <c r="H13" s="3">
        <v>2</v>
      </c>
      <c r="I13" s="10">
        <f t="shared" si="0"/>
        <v>8</v>
      </c>
      <c r="J13" s="97"/>
    </row>
    <row r="14" spans="1:10" ht="30" customHeight="1">
      <c r="A14" s="61" t="s">
        <v>49</v>
      </c>
      <c r="B14" s="9" t="s">
        <v>50</v>
      </c>
      <c r="C14" s="3" t="s">
        <v>75</v>
      </c>
      <c r="D14" s="3">
        <v>0</v>
      </c>
      <c r="E14" s="3">
        <v>0</v>
      </c>
      <c r="F14" s="3">
        <v>2</v>
      </c>
      <c r="G14" s="8">
        <v>2</v>
      </c>
      <c r="H14" s="3">
        <v>3</v>
      </c>
      <c r="I14" s="10">
        <f t="shared" si="0"/>
        <v>7</v>
      </c>
      <c r="J14" s="97"/>
    </row>
    <row r="15" spans="1:10" ht="30" customHeight="1">
      <c r="A15" s="61"/>
      <c r="B15" s="9" t="s">
        <v>51</v>
      </c>
      <c r="C15" s="3" t="s">
        <v>75</v>
      </c>
      <c r="D15" s="3">
        <v>0</v>
      </c>
      <c r="E15" s="3">
        <v>0</v>
      </c>
      <c r="F15" s="3">
        <v>0</v>
      </c>
      <c r="G15" s="8">
        <v>2</v>
      </c>
      <c r="H15" s="3">
        <v>2</v>
      </c>
      <c r="I15" s="10">
        <f t="shared" si="0"/>
        <v>4</v>
      </c>
    </row>
    <row r="16" spans="1:10" ht="30" customHeight="1">
      <c r="A16" s="61"/>
      <c r="B16" s="9" t="s">
        <v>52</v>
      </c>
      <c r="C16" s="3" t="s">
        <v>75</v>
      </c>
      <c r="D16" s="3">
        <v>1</v>
      </c>
      <c r="E16" s="3">
        <v>1</v>
      </c>
      <c r="F16" s="3">
        <v>1</v>
      </c>
      <c r="G16" s="8">
        <v>2</v>
      </c>
      <c r="H16" s="3">
        <v>2</v>
      </c>
      <c r="I16" s="10">
        <f t="shared" si="0"/>
        <v>7</v>
      </c>
    </row>
    <row r="17" spans="1:10" ht="55.15" customHeight="1">
      <c r="A17" s="9" t="s">
        <v>67</v>
      </c>
      <c r="B17" s="9" t="s">
        <v>67</v>
      </c>
      <c r="C17" s="3" t="s">
        <v>75</v>
      </c>
      <c r="D17" s="3">
        <v>1</v>
      </c>
      <c r="E17" s="3">
        <v>1</v>
      </c>
      <c r="F17" s="3">
        <v>0</v>
      </c>
      <c r="G17" s="8">
        <v>0</v>
      </c>
      <c r="H17" s="3">
        <v>0</v>
      </c>
      <c r="I17" s="10">
        <f t="shared" si="0"/>
        <v>2</v>
      </c>
    </row>
    <row r="18" spans="1:10" ht="30" customHeight="1">
      <c r="A18" s="61" t="s">
        <v>15</v>
      </c>
      <c r="B18" s="9" t="s">
        <v>16</v>
      </c>
      <c r="C18" s="3" t="s">
        <v>75</v>
      </c>
      <c r="D18" s="3">
        <v>1</v>
      </c>
      <c r="E18" s="3">
        <v>1</v>
      </c>
      <c r="F18" s="3">
        <v>1</v>
      </c>
      <c r="G18" s="8">
        <v>0</v>
      </c>
      <c r="H18" s="3">
        <v>0</v>
      </c>
      <c r="I18" s="10">
        <f t="shared" si="0"/>
        <v>3</v>
      </c>
    </row>
    <row r="19" spans="1:10" ht="30" customHeight="1">
      <c r="A19" s="61"/>
      <c r="B19" s="9" t="s">
        <v>17</v>
      </c>
      <c r="C19" s="3" t="s">
        <v>75</v>
      </c>
      <c r="D19" s="3">
        <v>1</v>
      </c>
      <c r="E19" s="3">
        <v>1</v>
      </c>
      <c r="F19" s="3">
        <v>1</v>
      </c>
      <c r="G19" s="8">
        <v>1</v>
      </c>
      <c r="H19" s="3">
        <v>0</v>
      </c>
      <c r="I19" s="10">
        <f t="shared" si="0"/>
        <v>4</v>
      </c>
    </row>
    <row r="20" spans="1:10" ht="30" customHeight="1">
      <c r="A20" s="9" t="s">
        <v>18</v>
      </c>
      <c r="B20" s="9" t="s">
        <v>19</v>
      </c>
      <c r="C20" s="3" t="s">
        <v>75</v>
      </c>
      <c r="D20" s="3">
        <v>2</v>
      </c>
      <c r="E20" s="3">
        <v>2</v>
      </c>
      <c r="F20" s="3">
        <v>2</v>
      </c>
      <c r="G20" s="8">
        <v>1</v>
      </c>
      <c r="H20" s="3">
        <v>1</v>
      </c>
      <c r="I20" s="10">
        <f t="shared" si="0"/>
        <v>8</v>
      </c>
    </row>
    <row r="21" spans="1:10" ht="30" customHeight="1">
      <c r="A21" s="9" t="s">
        <v>20</v>
      </c>
      <c r="B21" s="34" t="s">
        <v>20</v>
      </c>
      <c r="C21" s="35" t="s">
        <v>75</v>
      </c>
      <c r="D21" s="35">
        <v>3</v>
      </c>
      <c r="E21" s="3">
        <v>2</v>
      </c>
      <c r="F21" s="3">
        <v>3</v>
      </c>
      <c r="G21" s="8">
        <v>3</v>
      </c>
      <c r="H21" s="3">
        <v>3</v>
      </c>
      <c r="I21" s="10">
        <f t="shared" si="0"/>
        <v>14</v>
      </c>
    </row>
    <row r="22" spans="1:10" ht="30" customHeight="1">
      <c r="A22" s="9" t="s">
        <v>53</v>
      </c>
      <c r="B22" s="9" t="s">
        <v>53</v>
      </c>
      <c r="C22" s="3" t="s">
        <v>75</v>
      </c>
      <c r="D22" s="3">
        <v>0</v>
      </c>
      <c r="E22" s="3">
        <v>0</v>
      </c>
      <c r="F22" s="3">
        <v>0</v>
      </c>
      <c r="G22" s="8">
        <v>1</v>
      </c>
      <c r="H22" s="3">
        <v>1</v>
      </c>
      <c r="I22" s="10">
        <f t="shared" si="0"/>
        <v>2</v>
      </c>
    </row>
    <row r="23" spans="1:10">
      <c r="A23" s="62" t="s">
        <v>21</v>
      </c>
      <c r="B23" s="63"/>
      <c r="C23" s="22"/>
      <c r="D23" s="12">
        <f>SUM(D6:D22)</f>
        <v>28</v>
      </c>
      <c r="E23" s="12">
        <f>SUM(E6:E22)</f>
        <v>29</v>
      </c>
      <c r="F23" s="12">
        <f>SUM(F6:F22)</f>
        <v>31</v>
      </c>
      <c r="G23" s="12">
        <f>SUM(G6:G22)</f>
        <v>32</v>
      </c>
      <c r="H23" s="12">
        <f>SUM(H6:H22)</f>
        <v>33</v>
      </c>
      <c r="I23" s="10">
        <f t="shared" si="0"/>
        <v>153</v>
      </c>
    </row>
    <row r="24" spans="1:10" ht="33.6" customHeight="1">
      <c r="A24" s="73" t="s">
        <v>22</v>
      </c>
      <c r="B24" s="74"/>
      <c r="C24" s="74"/>
      <c r="D24" s="74"/>
      <c r="E24" s="74"/>
      <c r="F24" s="74"/>
      <c r="G24" s="74"/>
      <c r="H24" s="74"/>
      <c r="I24" s="75"/>
    </row>
    <row r="25" spans="1:10" ht="28.9" customHeight="1">
      <c r="A25" s="53" t="s">
        <v>54</v>
      </c>
      <c r="B25" s="55"/>
      <c r="C25" s="17"/>
      <c r="D25" s="7"/>
      <c r="E25" s="13"/>
      <c r="F25" s="13"/>
      <c r="G25" s="13"/>
      <c r="H25" s="13"/>
      <c r="I25" s="18"/>
    </row>
    <row r="26" spans="1:10" ht="28.9" customHeight="1">
      <c r="A26" s="61" t="s">
        <v>29</v>
      </c>
      <c r="B26" s="61"/>
      <c r="C26" s="9"/>
      <c r="D26" s="36">
        <v>1</v>
      </c>
      <c r="E26" s="36">
        <v>1</v>
      </c>
      <c r="F26" s="36">
        <v>1</v>
      </c>
      <c r="G26" s="37">
        <v>0</v>
      </c>
      <c r="H26" s="20">
        <v>0</v>
      </c>
      <c r="I26" s="10">
        <f t="shared" ref="I26:I46" si="1">SUM(D26:H26)</f>
        <v>3</v>
      </c>
      <c r="J26" s="69"/>
    </row>
    <row r="27" spans="1:10" ht="28.9" customHeight="1">
      <c r="A27" s="61" t="s">
        <v>91</v>
      </c>
      <c r="B27" s="61"/>
      <c r="C27" s="9"/>
      <c r="D27" s="36">
        <v>0</v>
      </c>
      <c r="E27" s="36">
        <v>0</v>
      </c>
      <c r="F27" s="36">
        <v>0</v>
      </c>
      <c r="G27" s="37">
        <v>1</v>
      </c>
      <c r="H27" s="20">
        <v>1</v>
      </c>
      <c r="I27" s="10">
        <f t="shared" si="1"/>
        <v>2</v>
      </c>
      <c r="J27" s="69"/>
    </row>
    <row r="28" spans="1:10" ht="28.9" customHeight="1">
      <c r="A28" s="61" t="s">
        <v>92</v>
      </c>
      <c r="B28" s="61"/>
      <c r="C28" s="9"/>
      <c r="D28" s="36">
        <v>0</v>
      </c>
      <c r="E28" s="36">
        <v>0</v>
      </c>
      <c r="F28" s="36">
        <v>0</v>
      </c>
      <c r="G28" s="37">
        <v>0</v>
      </c>
      <c r="H28" s="20">
        <v>1</v>
      </c>
      <c r="I28" s="10">
        <f t="shared" si="1"/>
        <v>1</v>
      </c>
      <c r="J28" s="69"/>
    </row>
    <row r="29" spans="1:10" ht="28.9" customHeight="1">
      <c r="A29" s="78" t="s">
        <v>99</v>
      </c>
      <c r="B29" s="90"/>
      <c r="C29" s="27"/>
      <c r="D29" s="36">
        <v>0</v>
      </c>
      <c r="E29" s="36">
        <v>0</v>
      </c>
      <c r="F29" s="36">
        <v>0</v>
      </c>
      <c r="G29" s="37">
        <v>0</v>
      </c>
      <c r="H29" s="20">
        <v>1</v>
      </c>
      <c r="I29" s="10">
        <f t="shared" si="1"/>
        <v>1</v>
      </c>
      <c r="J29" s="69"/>
    </row>
    <row r="30" spans="1:10" ht="28.9" customHeight="1">
      <c r="A30" s="45" t="s">
        <v>55</v>
      </c>
      <c r="B30" s="45"/>
      <c r="C30" s="15"/>
      <c r="D30" s="21">
        <v>34</v>
      </c>
      <c r="E30" s="16">
        <v>34</v>
      </c>
      <c r="F30" s="16">
        <v>34</v>
      </c>
      <c r="G30" s="16">
        <v>34</v>
      </c>
      <c r="H30" s="16">
        <v>34</v>
      </c>
      <c r="I30" s="10">
        <f t="shared" si="1"/>
        <v>170</v>
      </c>
    </row>
    <row r="31" spans="1:10" ht="38.450000000000003" customHeight="1">
      <c r="A31" s="76" t="s">
        <v>33</v>
      </c>
      <c r="B31" s="76"/>
      <c r="C31" s="22"/>
      <c r="D31" s="12">
        <f>D23+D26</f>
        <v>29</v>
      </c>
      <c r="E31" s="12">
        <f>E23+E26</f>
        <v>30</v>
      </c>
      <c r="F31" s="12">
        <f>F23+F26</f>
        <v>32</v>
      </c>
      <c r="G31" s="12">
        <f>G23+G27</f>
        <v>33</v>
      </c>
      <c r="H31" s="12">
        <f>H23+H27+H28+H29</f>
        <v>36</v>
      </c>
      <c r="I31" s="10">
        <f t="shared" si="1"/>
        <v>160</v>
      </c>
    </row>
    <row r="32" spans="1:10" ht="36" customHeight="1">
      <c r="A32" s="77" t="s">
        <v>24</v>
      </c>
      <c r="B32" s="77"/>
      <c r="C32" s="23"/>
      <c r="D32" s="21">
        <f>D31*D30</f>
        <v>986</v>
      </c>
      <c r="E32" s="21">
        <f>E31*E30</f>
        <v>1020</v>
      </c>
      <c r="F32" s="21">
        <f>F31*F30</f>
        <v>1088</v>
      </c>
      <c r="G32" s="21">
        <f>G31*G30</f>
        <v>1122</v>
      </c>
      <c r="H32" s="21">
        <f>H31*H30</f>
        <v>1224</v>
      </c>
      <c r="I32" s="10">
        <f t="shared" si="1"/>
        <v>5440</v>
      </c>
    </row>
    <row r="33" spans="1:10" ht="38.450000000000003" customHeight="1">
      <c r="A33" s="46" t="s">
        <v>25</v>
      </c>
      <c r="B33" s="47"/>
      <c r="C33" s="47"/>
      <c r="D33" s="47"/>
      <c r="E33" s="47"/>
      <c r="F33" s="47"/>
      <c r="G33" s="47"/>
      <c r="H33" s="47"/>
      <c r="I33" s="48"/>
    </row>
    <row r="34" spans="1:10">
      <c r="A34" s="60" t="s">
        <v>56</v>
      </c>
      <c r="B34" s="60"/>
      <c r="C34" s="8"/>
      <c r="D34" s="60" t="s">
        <v>3</v>
      </c>
      <c r="E34" s="60"/>
      <c r="F34" s="60"/>
      <c r="G34" s="60"/>
      <c r="H34" s="60"/>
      <c r="I34" s="18"/>
    </row>
    <row r="35" spans="1:10" ht="30" customHeight="1">
      <c r="A35" s="60"/>
      <c r="B35" s="60"/>
      <c r="C35" s="8"/>
      <c r="D35" s="8" t="s">
        <v>83</v>
      </c>
      <c r="E35" s="8" t="s">
        <v>79</v>
      </c>
      <c r="F35" s="8" t="s">
        <v>80</v>
      </c>
      <c r="G35" s="8" t="s">
        <v>81</v>
      </c>
      <c r="H35" s="8" t="s">
        <v>82</v>
      </c>
      <c r="I35" s="18"/>
    </row>
    <row r="36" spans="1:10" ht="30" customHeight="1">
      <c r="A36" s="72" t="s">
        <v>28</v>
      </c>
      <c r="B36" s="72"/>
      <c r="C36" s="24"/>
      <c r="D36" s="3">
        <v>1</v>
      </c>
      <c r="E36" s="3">
        <v>1</v>
      </c>
      <c r="F36" s="3">
        <v>1</v>
      </c>
      <c r="G36" s="8">
        <v>1</v>
      </c>
      <c r="H36" s="3">
        <v>1</v>
      </c>
      <c r="I36" s="10">
        <f t="shared" si="1"/>
        <v>5</v>
      </c>
    </row>
    <row r="37" spans="1:10" ht="30" customHeight="1">
      <c r="A37" s="72" t="s">
        <v>57</v>
      </c>
      <c r="B37" s="72"/>
      <c r="C37" s="24"/>
      <c r="D37" s="3">
        <v>0</v>
      </c>
      <c r="E37" s="3">
        <v>1</v>
      </c>
      <c r="F37" s="3">
        <v>1</v>
      </c>
      <c r="G37" s="8">
        <v>1</v>
      </c>
      <c r="H37" s="3">
        <v>1</v>
      </c>
      <c r="I37" s="10">
        <f t="shared" si="1"/>
        <v>4</v>
      </c>
    </row>
    <row r="38" spans="1:10" ht="30" customHeight="1">
      <c r="A38" s="72" t="s">
        <v>58</v>
      </c>
      <c r="B38" s="72"/>
      <c r="C38" s="24"/>
      <c r="D38" s="3">
        <v>1</v>
      </c>
      <c r="E38" s="3">
        <v>1</v>
      </c>
      <c r="F38" s="3">
        <v>1</v>
      </c>
      <c r="G38" s="8">
        <v>1</v>
      </c>
      <c r="H38" s="3">
        <v>1</v>
      </c>
      <c r="I38" s="10">
        <f t="shared" si="1"/>
        <v>5</v>
      </c>
    </row>
    <row r="39" spans="1:10" ht="30" customHeight="1">
      <c r="A39" s="72" t="s">
        <v>29</v>
      </c>
      <c r="B39" s="72"/>
      <c r="C39" s="24"/>
      <c r="D39" s="3">
        <v>1</v>
      </c>
      <c r="E39" s="3">
        <v>1</v>
      </c>
      <c r="F39" s="3">
        <v>1</v>
      </c>
      <c r="G39" s="8">
        <v>1</v>
      </c>
      <c r="H39" s="3">
        <v>1</v>
      </c>
      <c r="I39" s="10">
        <f t="shared" si="1"/>
        <v>5</v>
      </c>
      <c r="J39" s="69"/>
    </row>
    <row r="40" spans="1:10" ht="30" customHeight="1">
      <c r="A40" s="70" t="s">
        <v>59</v>
      </c>
      <c r="B40" s="89"/>
      <c r="C40" s="28"/>
      <c r="D40" s="3">
        <v>0</v>
      </c>
      <c r="E40" s="3">
        <v>0</v>
      </c>
      <c r="F40" s="3">
        <v>0</v>
      </c>
      <c r="G40" s="8">
        <v>1</v>
      </c>
      <c r="H40" s="3">
        <v>0</v>
      </c>
      <c r="I40" s="10">
        <f t="shared" si="1"/>
        <v>1</v>
      </c>
      <c r="J40" s="69"/>
    </row>
    <row r="41" spans="1:10" ht="30" customHeight="1">
      <c r="A41" s="70" t="s">
        <v>31</v>
      </c>
      <c r="B41" s="89"/>
      <c r="C41" s="28"/>
      <c r="D41" s="3">
        <v>0.25</v>
      </c>
      <c r="E41" s="3">
        <v>0.25</v>
      </c>
      <c r="F41" s="3">
        <v>0.25</v>
      </c>
      <c r="G41" s="8">
        <v>0.25</v>
      </c>
      <c r="H41" s="3">
        <v>0.25</v>
      </c>
      <c r="I41" s="10">
        <f t="shared" si="1"/>
        <v>1.25</v>
      </c>
      <c r="J41" s="69"/>
    </row>
    <row r="42" spans="1:10" ht="30" customHeight="1">
      <c r="A42" s="70" t="s">
        <v>104</v>
      </c>
      <c r="B42" s="89"/>
      <c r="C42" s="28"/>
      <c r="D42" s="3">
        <v>0</v>
      </c>
      <c r="E42" s="3">
        <v>0</v>
      </c>
      <c r="F42" s="3">
        <v>1</v>
      </c>
      <c r="G42" s="8">
        <v>1</v>
      </c>
      <c r="H42" s="3">
        <v>1</v>
      </c>
      <c r="I42" s="10">
        <f t="shared" si="1"/>
        <v>3</v>
      </c>
      <c r="J42" s="69"/>
    </row>
    <row r="43" spans="1:10" ht="30" customHeight="1">
      <c r="A43" s="70" t="s">
        <v>89</v>
      </c>
      <c r="B43" s="89"/>
      <c r="C43" s="28"/>
      <c r="D43" s="3">
        <v>0</v>
      </c>
      <c r="E43" s="3">
        <v>0</v>
      </c>
      <c r="F43" s="3">
        <v>0</v>
      </c>
      <c r="G43" s="8">
        <v>0</v>
      </c>
      <c r="H43" s="3">
        <v>0.5</v>
      </c>
      <c r="I43" s="10">
        <f t="shared" si="1"/>
        <v>0.5</v>
      </c>
      <c r="J43" s="69"/>
    </row>
    <row r="44" spans="1:10" ht="30" customHeight="1">
      <c r="A44" s="72" t="s">
        <v>60</v>
      </c>
      <c r="B44" s="72"/>
      <c r="C44" s="24"/>
      <c r="D44" s="3">
        <v>0</v>
      </c>
      <c r="E44" s="3">
        <v>0</v>
      </c>
      <c r="F44" s="3">
        <v>0</v>
      </c>
      <c r="G44" s="8">
        <v>0</v>
      </c>
      <c r="H44" s="3">
        <v>1</v>
      </c>
      <c r="I44" s="10">
        <f t="shared" si="1"/>
        <v>1</v>
      </c>
    </row>
    <row r="45" spans="1:10" ht="30" customHeight="1">
      <c r="A45" s="85" t="s">
        <v>94</v>
      </c>
      <c r="B45" s="86"/>
      <c r="C45" s="29"/>
      <c r="D45" s="3">
        <v>1</v>
      </c>
      <c r="E45" s="3">
        <v>1</v>
      </c>
      <c r="F45" s="3">
        <v>1</v>
      </c>
      <c r="G45" s="8">
        <v>0</v>
      </c>
      <c r="H45" s="3">
        <v>0</v>
      </c>
      <c r="I45" s="10">
        <f t="shared" si="1"/>
        <v>3</v>
      </c>
    </row>
    <row r="46" spans="1:10">
      <c r="A46" s="66" t="s">
        <v>33</v>
      </c>
      <c r="B46" s="87"/>
      <c r="C46" s="30"/>
      <c r="D46" s="12">
        <f>SUM(D36:D45)</f>
        <v>4.25</v>
      </c>
      <c r="E46" s="12">
        <f>SUM(E36:E45)</f>
        <v>5.25</v>
      </c>
      <c r="F46" s="12">
        <f>SUM(F36:F45)</f>
        <v>6.25</v>
      </c>
      <c r="G46" s="12">
        <f>SUM(G36:G45)</f>
        <v>6.25</v>
      </c>
      <c r="H46" s="12">
        <f>SUM(H36:H45)</f>
        <v>6.75</v>
      </c>
      <c r="I46" s="25">
        <f t="shared" si="1"/>
        <v>28.75</v>
      </c>
    </row>
    <row r="47" spans="1:10">
      <c r="A47" s="18"/>
      <c r="B47" s="18"/>
      <c r="C47" s="18"/>
      <c r="D47" s="25"/>
      <c r="E47" s="18"/>
      <c r="F47" s="18"/>
      <c r="G47" s="18"/>
      <c r="H47" s="18"/>
      <c r="I47" s="18"/>
    </row>
    <row r="49" spans="1:3">
      <c r="A49" s="68"/>
      <c r="B49" s="88"/>
      <c r="C49" s="26"/>
    </row>
  </sheetData>
  <mergeCells count="39">
    <mergeCell ref="A6:A7"/>
    <mergeCell ref="A9:A10"/>
    <mergeCell ref="J26:J29"/>
    <mergeCell ref="A27:B27"/>
    <mergeCell ref="A28:B28"/>
    <mergeCell ref="A29:B29"/>
    <mergeCell ref="A26:B26"/>
    <mergeCell ref="J12:J14"/>
    <mergeCell ref="A14:A16"/>
    <mergeCell ref="A1:I1"/>
    <mergeCell ref="A3:A4"/>
    <mergeCell ref="B3:B4"/>
    <mergeCell ref="C3:C4"/>
    <mergeCell ref="D3:I3"/>
    <mergeCell ref="A5:I5"/>
    <mergeCell ref="A32:B32"/>
    <mergeCell ref="A11:A13"/>
    <mergeCell ref="A30:B30"/>
    <mergeCell ref="A18:A19"/>
    <mergeCell ref="A23:B23"/>
    <mergeCell ref="A24:I24"/>
    <mergeCell ref="A31:B31"/>
    <mergeCell ref="A25:B25"/>
    <mergeCell ref="A49:B49"/>
    <mergeCell ref="A33:I33"/>
    <mergeCell ref="A34:B35"/>
    <mergeCell ref="D34:H34"/>
    <mergeCell ref="A36:B36"/>
    <mergeCell ref="A37:B37"/>
    <mergeCell ref="A38:B38"/>
    <mergeCell ref="A44:B44"/>
    <mergeCell ref="A45:B45"/>
    <mergeCell ref="A46:B46"/>
    <mergeCell ref="J39:J43"/>
    <mergeCell ref="A40:B40"/>
    <mergeCell ref="A41:B41"/>
    <mergeCell ref="A42:B42"/>
    <mergeCell ref="A43:B43"/>
    <mergeCell ref="A39:B39"/>
  </mergeCells>
  <phoneticPr fontId="9" type="noConversion"/>
  <pageMargins left="0.7" right="0.7" top="0.75" bottom="0.75" header="0.3" footer="0.3"/>
  <pageSetup paperSize="9" scale="71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48"/>
  <sheetViews>
    <sheetView view="pageBreakPreview" zoomScale="90" workbookViewId="0">
      <selection activeCell="J2" sqref="J2"/>
    </sheetView>
  </sheetViews>
  <sheetFormatPr defaultColWidth="8.85546875" defaultRowHeight="15.75"/>
  <cols>
    <col min="1" max="1" width="24.5703125" style="1" customWidth="1"/>
    <col min="2" max="2" width="30.85546875" style="1" customWidth="1"/>
    <col min="3" max="3" width="8.85546875" style="1" customWidth="1"/>
    <col min="4" max="4" width="8.85546875" style="19"/>
    <col min="5" max="9" width="8.85546875" style="1"/>
    <col min="10" max="10" width="56.140625" style="1" customWidth="1"/>
    <col min="11" max="16384" width="8.85546875" style="1"/>
  </cols>
  <sheetData>
    <row r="1" spans="1:10" ht="71.25" customHeight="1">
      <c r="A1" s="82" t="s">
        <v>90</v>
      </c>
      <c r="B1" s="82"/>
      <c r="C1" s="82"/>
      <c r="D1" s="82"/>
      <c r="E1" s="82"/>
      <c r="F1" s="82"/>
      <c r="G1" s="82"/>
      <c r="H1" s="82"/>
      <c r="I1" s="82"/>
    </row>
    <row r="3" spans="1:10" ht="28.15" customHeight="1">
      <c r="A3" s="59" t="s">
        <v>1</v>
      </c>
      <c r="B3" s="59" t="s">
        <v>2</v>
      </c>
      <c r="C3" s="95" t="s">
        <v>69</v>
      </c>
      <c r="D3" s="60" t="s">
        <v>3</v>
      </c>
      <c r="E3" s="60"/>
      <c r="F3" s="60"/>
      <c r="G3" s="60"/>
      <c r="H3" s="60"/>
      <c r="I3" s="60"/>
    </row>
    <row r="4" spans="1:10" ht="94.5">
      <c r="A4" s="59"/>
      <c r="B4" s="59"/>
      <c r="C4" s="96"/>
      <c r="D4" s="8" t="s">
        <v>84</v>
      </c>
      <c r="E4" s="8" t="s">
        <v>85</v>
      </c>
      <c r="F4" s="8" t="s">
        <v>86</v>
      </c>
      <c r="G4" s="8" t="s">
        <v>87</v>
      </c>
      <c r="H4" s="8" t="s">
        <v>111</v>
      </c>
      <c r="I4" s="8" t="s">
        <v>27</v>
      </c>
    </row>
    <row r="5" spans="1:10" ht="28.15" customHeight="1">
      <c r="A5" s="65" t="s">
        <v>5</v>
      </c>
      <c r="B5" s="65"/>
      <c r="C5" s="65"/>
      <c r="D5" s="65"/>
      <c r="E5" s="65"/>
      <c r="F5" s="65"/>
      <c r="G5" s="65"/>
      <c r="H5" s="65"/>
      <c r="I5" s="65"/>
    </row>
    <row r="6" spans="1:10" ht="30" customHeight="1">
      <c r="A6" s="61" t="s">
        <v>41</v>
      </c>
      <c r="B6" s="9" t="s">
        <v>7</v>
      </c>
      <c r="C6" s="3" t="s">
        <v>75</v>
      </c>
      <c r="D6" s="3">
        <v>6</v>
      </c>
      <c r="E6" s="3">
        <v>6</v>
      </c>
      <c r="F6" s="3">
        <v>4</v>
      </c>
      <c r="G6" s="3">
        <v>3</v>
      </c>
      <c r="H6" s="8">
        <v>3</v>
      </c>
      <c r="I6" s="10">
        <f t="shared" ref="I6:I23" si="0">SUM(D6:H6)</f>
        <v>22</v>
      </c>
    </row>
    <row r="7" spans="1:10" ht="30" customHeight="1">
      <c r="A7" s="61"/>
      <c r="B7" s="9" t="s">
        <v>42</v>
      </c>
      <c r="C7" s="3" t="s">
        <v>75</v>
      </c>
      <c r="D7" s="3">
        <v>3</v>
      </c>
      <c r="E7" s="3">
        <v>3</v>
      </c>
      <c r="F7" s="3">
        <v>2</v>
      </c>
      <c r="G7" s="3">
        <v>2</v>
      </c>
      <c r="H7" s="8">
        <v>3</v>
      </c>
      <c r="I7" s="10">
        <f t="shared" si="0"/>
        <v>13</v>
      </c>
    </row>
    <row r="8" spans="1:10" ht="30" customHeight="1">
      <c r="A8" s="9" t="s">
        <v>43</v>
      </c>
      <c r="B8" s="9" t="s">
        <v>9</v>
      </c>
      <c r="C8" s="3" t="s">
        <v>75</v>
      </c>
      <c r="D8" s="3">
        <v>3</v>
      </c>
      <c r="E8" s="3">
        <v>3</v>
      </c>
      <c r="F8" s="3">
        <v>3</v>
      </c>
      <c r="G8" s="3">
        <v>3</v>
      </c>
      <c r="H8" s="8">
        <v>3</v>
      </c>
      <c r="I8" s="10">
        <f t="shared" si="0"/>
        <v>15</v>
      </c>
    </row>
    <row r="9" spans="1:10" ht="30" customHeight="1">
      <c r="A9" s="61" t="s">
        <v>10</v>
      </c>
      <c r="B9" s="9" t="s">
        <v>11</v>
      </c>
      <c r="C9" s="3" t="s">
        <v>75</v>
      </c>
      <c r="D9" s="3">
        <v>6</v>
      </c>
      <c r="E9" s="3">
        <v>6</v>
      </c>
      <c r="F9" s="3">
        <v>5</v>
      </c>
      <c r="G9" s="3">
        <v>6</v>
      </c>
      <c r="H9" s="8">
        <v>6</v>
      </c>
      <c r="I9" s="10">
        <f t="shared" si="0"/>
        <v>29</v>
      </c>
    </row>
    <row r="10" spans="1:10" ht="30" customHeight="1">
      <c r="A10" s="61"/>
      <c r="B10" s="9" t="s">
        <v>44</v>
      </c>
      <c r="C10" s="3" t="s">
        <v>75</v>
      </c>
      <c r="D10" s="3">
        <v>0</v>
      </c>
      <c r="E10" s="3">
        <v>0</v>
      </c>
      <c r="F10" s="3">
        <v>1</v>
      </c>
      <c r="G10" s="3">
        <v>1</v>
      </c>
      <c r="H10" s="8">
        <v>1</v>
      </c>
      <c r="I10" s="10">
        <f t="shared" si="0"/>
        <v>3</v>
      </c>
      <c r="J10" s="32"/>
    </row>
    <row r="11" spans="1:10" ht="30" customHeight="1">
      <c r="A11" s="61" t="s">
        <v>45</v>
      </c>
      <c r="B11" s="9" t="s">
        <v>46</v>
      </c>
      <c r="C11" s="3" t="s">
        <v>75</v>
      </c>
      <c r="D11" s="3">
        <v>2</v>
      </c>
      <c r="E11" s="3">
        <v>2</v>
      </c>
      <c r="F11" s="3">
        <v>2</v>
      </c>
      <c r="G11" s="3">
        <v>2</v>
      </c>
      <c r="H11" s="8">
        <v>2</v>
      </c>
      <c r="I11" s="10">
        <f t="shared" si="0"/>
        <v>10</v>
      </c>
    </row>
    <row r="12" spans="1:10" ht="30" customHeight="1">
      <c r="A12" s="61"/>
      <c r="B12" s="34" t="s">
        <v>47</v>
      </c>
      <c r="C12" s="35" t="s">
        <v>75</v>
      </c>
      <c r="D12" s="35">
        <v>0</v>
      </c>
      <c r="E12" s="35">
        <v>1</v>
      </c>
      <c r="F12" s="35">
        <v>1</v>
      </c>
      <c r="G12" s="3">
        <v>1</v>
      </c>
      <c r="H12" s="8">
        <v>1</v>
      </c>
      <c r="I12" s="10">
        <f t="shared" si="0"/>
        <v>4</v>
      </c>
      <c r="J12" s="97"/>
    </row>
    <row r="13" spans="1:10" ht="30" customHeight="1">
      <c r="A13" s="61"/>
      <c r="B13" s="9" t="s">
        <v>48</v>
      </c>
      <c r="C13" s="3" t="s">
        <v>75</v>
      </c>
      <c r="D13" s="3">
        <v>1</v>
      </c>
      <c r="E13" s="3">
        <v>1</v>
      </c>
      <c r="F13" s="3">
        <v>2</v>
      </c>
      <c r="G13" s="3">
        <v>2</v>
      </c>
      <c r="H13" s="8">
        <v>2</v>
      </c>
      <c r="I13" s="10">
        <f t="shared" si="0"/>
        <v>8</v>
      </c>
      <c r="J13" s="97"/>
    </row>
    <row r="14" spans="1:10" ht="30" customHeight="1">
      <c r="A14" s="61" t="s">
        <v>49</v>
      </c>
      <c r="B14" s="9" t="s">
        <v>50</v>
      </c>
      <c r="C14" s="3" t="s">
        <v>75</v>
      </c>
      <c r="D14" s="3">
        <v>0</v>
      </c>
      <c r="E14" s="3">
        <v>0</v>
      </c>
      <c r="F14" s="3">
        <v>2</v>
      </c>
      <c r="G14" s="3">
        <v>2</v>
      </c>
      <c r="H14" s="8">
        <v>3</v>
      </c>
      <c r="I14" s="10">
        <f t="shared" si="0"/>
        <v>7</v>
      </c>
      <c r="J14" s="97"/>
    </row>
    <row r="15" spans="1:10" ht="30" customHeight="1">
      <c r="A15" s="61"/>
      <c r="B15" s="9" t="s">
        <v>51</v>
      </c>
      <c r="C15" s="3" t="s">
        <v>75</v>
      </c>
      <c r="D15" s="3">
        <v>0</v>
      </c>
      <c r="E15" s="3">
        <v>0</v>
      </c>
      <c r="F15" s="3">
        <v>0</v>
      </c>
      <c r="G15" s="3">
        <v>2</v>
      </c>
      <c r="H15" s="8">
        <v>2</v>
      </c>
      <c r="I15" s="10">
        <f t="shared" si="0"/>
        <v>4</v>
      </c>
    </row>
    <row r="16" spans="1:10" ht="30" customHeight="1">
      <c r="A16" s="61"/>
      <c r="B16" s="9" t="s">
        <v>52</v>
      </c>
      <c r="C16" s="3" t="s">
        <v>75</v>
      </c>
      <c r="D16" s="3">
        <v>1</v>
      </c>
      <c r="E16" s="3">
        <v>1</v>
      </c>
      <c r="F16" s="3">
        <v>1</v>
      </c>
      <c r="G16" s="3">
        <v>2</v>
      </c>
      <c r="H16" s="8">
        <v>2</v>
      </c>
      <c r="I16" s="10">
        <f t="shared" si="0"/>
        <v>7</v>
      </c>
    </row>
    <row r="17" spans="1:10" ht="55.15" customHeight="1">
      <c r="A17" s="9" t="s">
        <v>67</v>
      </c>
      <c r="B17" s="9" t="s">
        <v>67</v>
      </c>
      <c r="C17" s="3" t="s">
        <v>75</v>
      </c>
      <c r="D17" s="3">
        <v>0</v>
      </c>
      <c r="E17" s="3">
        <v>0</v>
      </c>
      <c r="F17" s="3">
        <v>0</v>
      </c>
      <c r="G17" s="3">
        <v>0</v>
      </c>
      <c r="H17" s="8">
        <v>0</v>
      </c>
      <c r="I17" s="10">
        <f t="shared" si="0"/>
        <v>0</v>
      </c>
    </row>
    <row r="18" spans="1:10" ht="30" customHeight="1">
      <c r="A18" s="61" t="s">
        <v>15</v>
      </c>
      <c r="B18" s="9" t="s">
        <v>16</v>
      </c>
      <c r="C18" s="3" t="s">
        <v>75</v>
      </c>
      <c r="D18" s="3">
        <v>1</v>
      </c>
      <c r="E18" s="3">
        <v>1</v>
      </c>
      <c r="F18" s="3">
        <v>1</v>
      </c>
      <c r="G18" s="3">
        <v>0</v>
      </c>
      <c r="H18" s="8">
        <v>0</v>
      </c>
      <c r="I18" s="10">
        <f t="shared" si="0"/>
        <v>3</v>
      </c>
    </row>
    <row r="19" spans="1:10" ht="30" customHeight="1">
      <c r="A19" s="61"/>
      <c r="B19" s="9" t="s">
        <v>17</v>
      </c>
      <c r="C19" s="3" t="s">
        <v>75</v>
      </c>
      <c r="D19" s="3">
        <v>1</v>
      </c>
      <c r="E19" s="3">
        <v>1</v>
      </c>
      <c r="F19" s="3">
        <v>1</v>
      </c>
      <c r="G19" s="3">
        <v>1</v>
      </c>
      <c r="H19" s="8">
        <v>0</v>
      </c>
      <c r="I19" s="10">
        <f t="shared" si="0"/>
        <v>4</v>
      </c>
    </row>
    <row r="20" spans="1:10" ht="30" customHeight="1">
      <c r="A20" s="9" t="s">
        <v>18</v>
      </c>
      <c r="B20" s="9" t="s">
        <v>19</v>
      </c>
      <c r="C20" s="3" t="s">
        <v>75</v>
      </c>
      <c r="D20" s="3">
        <v>2</v>
      </c>
      <c r="E20" s="3">
        <v>2</v>
      </c>
      <c r="F20" s="3">
        <v>2</v>
      </c>
      <c r="G20" s="3">
        <v>1</v>
      </c>
      <c r="H20" s="8">
        <v>1</v>
      </c>
      <c r="I20" s="10">
        <f t="shared" si="0"/>
        <v>8</v>
      </c>
    </row>
    <row r="21" spans="1:10" ht="30" customHeight="1">
      <c r="A21" s="9" t="s">
        <v>20</v>
      </c>
      <c r="B21" s="34" t="s">
        <v>20</v>
      </c>
      <c r="C21" s="35" t="s">
        <v>75</v>
      </c>
      <c r="D21" s="35">
        <v>2</v>
      </c>
      <c r="E21" s="3">
        <v>2</v>
      </c>
      <c r="F21" s="3">
        <v>3</v>
      </c>
      <c r="G21" s="3">
        <v>3</v>
      </c>
      <c r="H21" s="8">
        <v>3</v>
      </c>
      <c r="I21" s="10">
        <f t="shared" si="0"/>
        <v>13</v>
      </c>
    </row>
    <row r="22" spans="1:10" ht="30" customHeight="1">
      <c r="A22" s="9" t="s">
        <v>53</v>
      </c>
      <c r="B22" s="9" t="s">
        <v>53</v>
      </c>
      <c r="C22" s="3" t="s">
        <v>75</v>
      </c>
      <c r="D22" s="3">
        <v>0</v>
      </c>
      <c r="E22" s="3">
        <v>0</v>
      </c>
      <c r="F22" s="3">
        <v>1</v>
      </c>
      <c r="G22" s="3">
        <v>1</v>
      </c>
      <c r="H22" s="8">
        <v>1</v>
      </c>
      <c r="I22" s="10">
        <f t="shared" si="0"/>
        <v>3</v>
      </c>
    </row>
    <row r="23" spans="1:10">
      <c r="A23" s="62" t="s">
        <v>21</v>
      </c>
      <c r="B23" s="63"/>
      <c r="C23" s="22"/>
      <c r="D23" s="12">
        <f>SUM(D6:D22)</f>
        <v>28</v>
      </c>
      <c r="E23" s="12">
        <f>SUM(E6:E22)</f>
        <v>29</v>
      </c>
      <c r="F23" s="12">
        <f>SUM(F6:F22)</f>
        <v>31</v>
      </c>
      <c r="G23" s="12">
        <f>SUM(G6:G22)</f>
        <v>32</v>
      </c>
      <c r="H23" s="12">
        <f>SUM(H6:H22)</f>
        <v>33</v>
      </c>
      <c r="I23" s="10">
        <f t="shared" si="0"/>
        <v>153</v>
      </c>
    </row>
    <row r="24" spans="1:10" ht="33.6" customHeight="1">
      <c r="A24" s="73" t="s">
        <v>22</v>
      </c>
      <c r="B24" s="74"/>
      <c r="C24" s="74"/>
      <c r="D24" s="74"/>
      <c r="E24" s="74"/>
      <c r="F24" s="74"/>
      <c r="G24" s="74"/>
      <c r="H24" s="74"/>
      <c r="I24" s="75"/>
    </row>
    <row r="25" spans="1:10" ht="28.9" customHeight="1">
      <c r="A25" s="59" t="s">
        <v>54</v>
      </c>
      <c r="B25" s="59"/>
      <c r="C25" s="7"/>
      <c r="D25" s="7"/>
      <c r="E25" s="13"/>
      <c r="F25" s="13"/>
      <c r="G25" s="13"/>
      <c r="H25" s="13"/>
      <c r="I25" s="18"/>
    </row>
    <row r="26" spans="1:10" ht="28.9" customHeight="1">
      <c r="A26" s="61" t="s">
        <v>29</v>
      </c>
      <c r="B26" s="61"/>
      <c r="C26" s="9"/>
      <c r="D26" s="36">
        <v>1</v>
      </c>
      <c r="E26" s="36">
        <v>1</v>
      </c>
      <c r="F26" s="36">
        <v>1</v>
      </c>
      <c r="G26" s="36">
        <v>1</v>
      </c>
      <c r="H26" s="37">
        <v>0</v>
      </c>
      <c r="I26" s="10">
        <f t="shared" ref="I26:I45" si="1">SUM(D26:H26)</f>
        <v>4</v>
      </c>
      <c r="J26" s="69"/>
    </row>
    <row r="27" spans="1:10" ht="28.9" customHeight="1">
      <c r="A27" s="78" t="s">
        <v>91</v>
      </c>
      <c r="B27" s="90"/>
      <c r="C27" s="27"/>
      <c r="D27" s="36">
        <v>0</v>
      </c>
      <c r="E27" s="36">
        <v>0</v>
      </c>
      <c r="F27" s="36">
        <v>0</v>
      </c>
      <c r="G27" s="36">
        <v>1</v>
      </c>
      <c r="H27" s="37">
        <v>1</v>
      </c>
      <c r="I27" s="10">
        <f t="shared" si="1"/>
        <v>2</v>
      </c>
      <c r="J27" s="69"/>
    </row>
    <row r="28" spans="1:10" ht="28.9" customHeight="1">
      <c r="A28" s="78" t="s">
        <v>92</v>
      </c>
      <c r="B28" s="90"/>
      <c r="C28" s="27"/>
      <c r="D28" s="36">
        <v>0</v>
      </c>
      <c r="E28" s="36">
        <v>0</v>
      </c>
      <c r="F28" s="36">
        <v>0</v>
      </c>
      <c r="G28" s="36">
        <v>0</v>
      </c>
      <c r="H28" s="37">
        <v>1</v>
      </c>
      <c r="I28" s="10">
        <f t="shared" si="1"/>
        <v>1</v>
      </c>
      <c r="J28" s="69"/>
    </row>
    <row r="29" spans="1:10" ht="28.9" customHeight="1">
      <c r="A29" s="78" t="s">
        <v>98</v>
      </c>
      <c r="B29" s="90"/>
      <c r="C29" s="27"/>
      <c r="D29" s="36">
        <v>0</v>
      </c>
      <c r="E29" s="36">
        <v>0</v>
      </c>
      <c r="F29" s="36">
        <v>0</v>
      </c>
      <c r="G29" s="36">
        <v>0</v>
      </c>
      <c r="H29" s="37">
        <v>1</v>
      </c>
      <c r="I29" s="10">
        <f t="shared" si="1"/>
        <v>1</v>
      </c>
      <c r="J29" s="69"/>
    </row>
    <row r="30" spans="1:10" ht="28.9" customHeight="1">
      <c r="A30" s="45" t="s">
        <v>55</v>
      </c>
      <c r="B30" s="45"/>
      <c r="C30" s="15"/>
      <c r="D30" s="21">
        <v>34</v>
      </c>
      <c r="E30" s="16">
        <v>34</v>
      </c>
      <c r="F30" s="16">
        <v>34</v>
      </c>
      <c r="G30" s="16">
        <v>34</v>
      </c>
      <c r="H30" s="16">
        <v>34</v>
      </c>
      <c r="I30" s="10">
        <f t="shared" si="1"/>
        <v>170</v>
      </c>
    </row>
    <row r="31" spans="1:10" ht="38.450000000000003" customHeight="1">
      <c r="A31" s="76" t="s">
        <v>33</v>
      </c>
      <c r="B31" s="76"/>
      <c r="C31" s="22"/>
      <c r="D31" s="12">
        <f>D23+D26</f>
        <v>29</v>
      </c>
      <c r="E31" s="12">
        <f>E23+E26</f>
        <v>30</v>
      </c>
      <c r="F31" s="12">
        <f>F23+F26</f>
        <v>32</v>
      </c>
      <c r="G31" s="12">
        <f>G23+G26</f>
        <v>33</v>
      </c>
      <c r="H31" s="12">
        <f>H23+H27+H28+H29</f>
        <v>36</v>
      </c>
      <c r="I31" s="10">
        <f t="shared" si="1"/>
        <v>160</v>
      </c>
    </row>
    <row r="32" spans="1:10" ht="60" customHeight="1">
      <c r="A32" s="77" t="s">
        <v>24</v>
      </c>
      <c r="B32" s="77"/>
      <c r="C32" s="23"/>
      <c r="D32" s="21">
        <f>D31*D30</f>
        <v>986</v>
      </c>
      <c r="E32" s="21">
        <f>E31*E30</f>
        <v>1020</v>
      </c>
      <c r="F32" s="21">
        <f>F31*F30</f>
        <v>1088</v>
      </c>
      <c r="G32" s="21">
        <f>G31*G30</f>
        <v>1122</v>
      </c>
      <c r="H32" s="21">
        <f>H31*H30</f>
        <v>1224</v>
      </c>
      <c r="I32" s="10">
        <f t="shared" si="1"/>
        <v>5440</v>
      </c>
    </row>
    <row r="33" spans="1:10" ht="38.450000000000003" customHeight="1">
      <c r="A33" s="46" t="s">
        <v>25</v>
      </c>
      <c r="B33" s="47"/>
      <c r="C33" s="47"/>
      <c r="D33" s="47"/>
      <c r="E33" s="47"/>
      <c r="F33" s="47"/>
      <c r="G33" s="47"/>
      <c r="H33" s="47"/>
      <c r="I33" s="48"/>
    </row>
    <row r="34" spans="1:10">
      <c r="A34" s="60" t="s">
        <v>56</v>
      </c>
      <c r="B34" s="60"/>
      <c r="C34" s="8"/>
      <c r="D34" s="60" t="s">
        <v>3</v>
      </c>
      <c r="E34" s="60"/>
      <c r="F34" s="60"/>
      <c r="G34" s="60"/>
      <c r="H34" s="60"/>
      <c r="I34" s="18"/>
    </row>
    <row r="35" spans="1:10" ht="30" customHeight="1">
      <c r="A35" s="60"/>
      <c r="B35" s="60"/>
      <c r="C35" s="8"/>
      <c r="D35" s="8" t="s">
        <v>84</v>
      </c>
      <c r="E35" s="8" t="s">
        <v>85</v>
      </c>
      <c r="F35" s="8" t="s">
        <v>86</v>
      </c>
      <c r="G35" s="8" t="s">
        <v>87</v>
      </c>
      <c r="H35" s="8" t="s">
        <v>88</v>
      </c>
      <c r="I35" s="18"/>
    </row>
    <row r="36" spans="1:10" ht="30" customHeight="1">
      <c r="A36" s="72" t="s">
        <v>28</v>
      </c>
      <c r="B36" s="72"/>
      <c r="C36" s="24"/>
      <c r="D36" s="33">
        <v>1</v>
      </c>
      <c r="E36" s="3">
        <v>1</v>
      </c>
      <c r="F36" s="3">
        <v>1</v>
      </c>
      <c r="G36" s="3">
        <v>1</v>
      </c>
      <c r="H36" s="40">
        <v>1</v>
      </c>
      <c r="I36" s="10">
        <f t="shared" si="1"/>
        <v>5</v>
      </c>
    </row>
    <row r="37" spans="1:10" ht="30" customHeight="1">
      <c r="A37" s="72" t="s">
        <v>57</v>
      </c>
      <c r="B37" s="72"/>
      <c r="C37" s="24"/>
      <c r="D37" s="33">
        <v>0</v>
      </c>
      <c r="E37" s="3">
        <v>1</v>
      </c>
      <c r="F37" s="3">
        <v>1</v>
      </c>
      <c r="G37" s="3">
        <v>1</v>
      </c>
      <c r="H37" s="40">
        <v>1</v>
      </c>
      <c r="I37" s="10">
        <f t="shared" si="1"/>
        <v>4</v>
      </c>
    </row>
    <row r="38" spans="1:10" ht="30" customHeight="1">
      <c r="A38" s="72" t="s">
        <v>58</v>
      </c>
      <c r="B38" s="72"/>
      <c r="C38" s="24"/>
      <c r="D38" s="33">
        <v>1</v>
      </c>
      <c r="E38" s="3">
        <v>1</v>
      </c>
      <c r="F38" s="3">
        <v>1</v>
      </c>
      <c r="G38" s="3">
        <v>1</v>
      </c>
      <c r="H38" s="40">
        <v>1</v>
      </c>
      <c r="I38" s="10">
        <f t="shared" si="1"/>
        <v>5</v>
      </c>
    </row>
    <row r="39" spans="1:10" ht="30" customHeight="1">
      <c r="A39" s="72" t="s">
        <v>29</v>
      </c>
      <c r="B39" s="72"/>
      <c r="C39" s="24"/>
      <c r="D39" s="33">
        <v>1</v>
      </c>
      <c r="E39" s="3">
        <v>1</v>
      </c>
      <c r="F39" s="3">
        <v>1</v>
      </c>
      <c r="G39" s="3">
        <v>1</v>
      </c>
      <c r="H39" s="40">
        <v>1</v>
      </c>
      <c r="I39" s="10">
        <f t="shared" si="1"/>
        <v>5</v>
      </c>
      <c r="J39" s="69"/>
    </row>
    <row r="40" spans="1:10" ht="30" customHeight="1">
      <c r="A40" s="70" t="s">
        <v>59</v>
      </c>
      <c r="B40" s="89"/>
      <c r="C40" s="28"/>
      <c r="D40" s="33">
        <v>0</v>
      </c>
      <c r="E40" s="3">
        <v>0</v>
      </c>
      <c r="F40" s="3">
        <v>0</v>
      </c>
      <c r="G40" s="3">
        <v>1</v>
      </c>
      <c r="H40" s="40">
        <v>0</v>
      </c>
      <c r="I40" s="10">
        <f t="shared" si="1"/>
        <v>1</v>
      </c>
      <c r="J40" s="69"/>
    </row>
    <row r="41" spans="1:10" ht="30" customHeight="1">
      <c r="A41" s="70" t="s">
        <v>31</v>
      </c>
      <c r="B41" s="89"/>
      <c r="C41" s="28"/>
      <c r="D41" s="33">
        <v>0.25</v>
      </c>
      <c r="E41" s="3">
        <v>0.25</v>
      </c>
      <c r="F41" s="3">
        <v>0.25</v>
      </c>
      <c r="G41" s="3">
        <v>0.25</v>
      </c>
      <c r="H41" s="40">
        <v>0.25</v>
      </c>
      <c r="I41" s="10">
        <f t="shared" si="1"/>
        <v>1.25</v>
      </c>
      <c r="J41" s="69"/>
    </row>
    <row r="42" spans="1:10" ht="30" customHeight="1">
      <c r="A42" s="70" t="s">
        <v>89</v>
      </c>
      <c r="B42" s="89"/>
      <c r="C42" s="28"/>
      <c r="D42" s="33">
        <v>0</v>
      </c>
      <c r="E42" s="3">
        <v>0</v>
      </c>
      <c r="F42" s="3">
        <v>0</v>
      </c>
      <c r="G42" s="3">
        <v>0</v>
      </c>
      <c r="H42" s="40">
        <v>0.5</v>
      </c>
      <c r="I42" s="10">
        <f t="shared" si="1"/>
        <v>0.5</v>
      </c>
      <c r="J42" s="69"/>
    </row>
    <row r="43" spans="1:10" ht="30" customHeight="1">
      <c r="A43" s="72" t="s">
        <v>60</v>
      </c>
      <c r="B43" s="72"/>
      <c r="C43" s="24"/>
      <c r="D43" s="33">
        <v>0</v>
      </c>
      <c r="E43" s="3">
        <v>0</v>
      </c>
      <c r="F43" s="3">
        <v>0</v>
      </c>
      <c r="G43" s="3">
        <v>0</v>
      </c>
      <c r="H43" s="40">
        <v>1</v>
      </c>
      <c r="I43" s="10">
        <f t="shared" si="1"/>
        <v>1</v>
      </c>
    </row>
    <row r="44" spans="1:10" ht="30" customHeight="1">
      <c r="A44" s="85" t="s">
        <v>94</v>
      </c>
      <c r="B44" s="86"/>
      <c r="C44" s="29"/>
      <c r="D44" s="33">
        <v>1</v>
      </c>
      <c r="E44" s="3">
        <v>1</v>
      </c>
      <c r="F44" s="3">
        <v>1</v>
      </c>
      <c r="G44" s="3">
        <v>1</v>
      </c>
      <c r="H44" s="40">
        <v>0</v>
      </c>
      <c r="I44" s="10">
        <f t="shared" si="1"/>
        <v>4</v>
      </c>
    </row>
    <row r="45" spans="1:10">
      <c r="A45" s="66" t="s">
        <v>33</v>
      </c>
      <c r="B45" s="87"/>
      <c r="C45" s="30"/>
      <c r="D45" s="12">
        <f>SUM(D36:D44)</f>
        <v>4.25</v>
      </c>
      <c r="E45" s="12">
        <f>SUM(E36:E44)</f>
        <v>5.25</v>
      </c>
      <c r="F45" s="12">
        <f>SUM(F36:F44)</f>
        <v>5.25</v>
      </c>
      <c r="G45" s="12">
        <f>SUM(G36:G44)</f>
        <v>6.25</v>
      </c>
      <c r="H45" s="12">
        <f>SUM(H36:H44)</f>
        <v>5.75</v>
      </c>
      <c r="I45" s="25">
        <f t="shared" si="1"/>
        <v>26.75</v>
      </c>
    </row>
    <row r="46" spans="1:10">
      <c r="A46" s="18"/>
      <c r="B46" s="18"/>
      <c r="C46" s="18"/>
      <c r="D46" s="25"/>
      <c r="E46" s="18"/>
      <c r="F46" s="18"/>
      <c r="G46" s="18"/>
      <c r="H46" s="18"/>
      <c r="I46" s="18"/>
    </row>
    <row r="48" spans="1:10">
      <c r="A48" s="68"/>
      <c r="B48" s="88"/>
      <c r="C48" s="26"/>
    </row>
  </sheetData>
  <mergeCells count="38">
    <mergeCell ref="J26:J29"/>
    <mergeCell ref="A27:B27"/>
    <mergeCell ref="A28:B28"/>
    <mergeCell ref="A29:B29"/>
    <mergeCell ref="A26:B26"/>
    <mergeCell ref="J12:J14"/>
    <mergeCell ref="A14:A16"/>
    <mergeCell ref="A25:B25"/>
    <mergeCell ref="A24:I24"/>
    <mergeCell ref="A1:I1"/>
    <mergeCell ref="A3:A4"/>
    <mergeCell ref="B3:B4"/>
    <mergeCell ref="C3:C4"/>
    <mergeCell ref="D3:I3"/>
    <mergeCell ref="A5:I5"/>
    <mergeCell ref="A6:A7"/>
    <mergeCell ref="A9:A10"/>
    <mergeCell ref="A32:B32"/>
    <mergeCell ref="A11:A13"/>
    <mergeCell ref="A30:B30"/>
    <mergeCell ref="A18:A19"/>
    <mergeCell ref="A23:B23"/>
    <mergeCell ref="J39:J42"/>
    <mergeCell ref="A40:B40"/>
    <mergeCell ref="A41:B41"/>
    <mergeCell ref="A42:B42"/>
    <mergeCell ref="A38:B38"/>
    <mergeCell ref="A33:I33"/>
    <mergeCell ref="A34:B35"/>
    <mergeCell ref="D34:H34"/>
    <mergeCell ref="A48:B48"/>
    <mergeCell ref="A39:B39"/>
    <mergeCell ref="A43:B43"/>
    <mergeCell ref="A44:B44"/>
    <mergeCell ref="A45:B45"/>
    <mergeCell ref="A31:B31"/>
    <mergeCell ref="A36:B36"/>
    <mergeCell ref="A37:B37"/>
  </mergeCells>
  <phoneticPr fontId="9" type="noConversion"/>
  <pageMargins left="0.7" right="0.7" top="0.75" bottom="0.75" header="0.3" footer="0.3"/>
  <pageSetup paperSize="9" scale="7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НОО</vt:lpstr>
      <vt:lpstr>ООО5</vt:lpstr>
      <vt:lpstr>ООО6</vt:lpstr>
      <vt:lpstr>ООО7</vt:lpstr>
      <vt:lpstr>ООО8</vt:lpstr>
      <vt:lpstr>ООО9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Windows</dc:creator>
  <cp:lastModifiedBy>User</cp:lastModifiedBy>
  <cp:revision>1</cp:revision>
  <cp:lastPrinted>2025-07-31T07:20:16Z</cp:lastPrinted>
  <dcterms:created xsi:type="dcterms:W3CDTF">2025-08-11T10:32:28Z</dcterms:created>
  <dcterms:modified xsi:type="dcterms:W3CDTF">2025-07-31T07:20:27Z</dcterms:modified>
</cp:coreProperties>
</file>