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40" yWindow="168" windowWidth="14808" windowHeight="7956" activeTab="1"/>
  </bookViews>
  <sheets>
    <sheet name="стр.1" sheetId="1" r:id="rId1"/>
    <sheet name="стр.2" sheetId="2" r:id="rId2"/>
  </sheets>
  <calcPr calcId="145621" refMode="R1C1"/>
</workbook>
</file>

<file path=xl/calcChain.xml><?xml version="1.0" encoding="utf-8"?>
<calcChain xmlns="http://schemas.openxmlformats.org/spreadsheetml/2006/main">
  <c r="G10" i="2" l="1"/>
  <c r="G11" i="2"/>
  <c r="G9" i="2"/>
  <c r="F10" i="2"/>
  <c r="F11" i="2"/>
  <c r="F9" i="2"/>
  <c r="F61" i="1" l="1"/>
  <c r="G61" i="1"/>
  <c r="E17" i="2" l="1"/>
  <c r="E61" i="1" l="1"/>
  <c r="E15" i="2" l="1"/>
  <c r="G84" i="1"/>
  <c r="F84" i="1"/>
  <c r="E81" i="1" l="1"/>
  <c r="F8" i="2" l="1"/>
  <c r="G8" i="2"/>
  <c r="E8" i="2"/>
  <c r="E95" i="1"/>
  <c r="E91" i="1" l="1"/>
  <c r="E60" i="1"/>
  <c r="H37" i="1"/>
  <c r="E21" i="2" l="1"/>
  <c r="F21" i="2" s="1"/>
  <c r="G21" i="2" s="1"/>
  <c r="E22" i="2"/>
  <c r="F22" i="2" s="1"/>
  <c r="G22" i="2" s="1"/>
  <c r="E23" i="2"/>
  <c r="F23" i="2" s="1"/>
  <c r="G23" i="2" s="1"/>
  <c r="E24" i="2"/>
  <c r="F24" i="2" s="1"/>
  <c r="G24" i="2" s="1"/>
  <c r="E25" i="2"/>
  <c r="F25" i="2" s="1"/>
  <c r="G25" i="2" s="1"/>
  <c r="E16" i="2"/>
  <c r="F16" i="2" s="1"/>
  <c r="G16" i="2" s="1"/>
  <c r="F17" i="2"/>
  <c r="G17" i="2" s="1"/>
  <c r="E18" i="2"/>
  <c r="F18" i="2" s="1"/>
  <c r="G18" i="2" s="1"/>
  <c r="E19" i="2"/>
  <c r="F19" i="2" s="1"/>
  <c r="G19" i="2" s="1"/>
  <c r="E20" i="2"/>
  <c r="F20" i="2" s="1"/>
  <c r="G20" i="2" s="1"/>
  <c r="G63" i="1"/>
  <c r="G64" i="1"/>
  <c r="F98" i="1"/>
  <c r="G98" i="1" s="1"/>
  <c r="F99" i="1"/>
  <c r="G99" i="1" s="1"/>
  <c r="F100" i="1"/>
  <c r="G100" i="1" s="1"/>
  <c r="F101" i="1"/>
  <c r="G101" i="1" s="1"/>
  <c r="F102" i="1"/>
  <c r="F103" i="1"/>
  <c r="G103" i="1" s="1"/>
  <c r="F104" i="1"/>
  <c r="G104" i="1" s="1"/>
  <c r="F105" i="1"/>
  <c r="G105" i="1" s="1"/>
  <c r="F107" i="1"/>
  <c r="G107" i="1" s="1"/>
  <c r="F97" i="1"/>
  <c r="G83" i="1"/>
  <c r="F83" i="1"/>
  <c r="F82" i="1"/>
  <c r="G66" i="1"/>
  <c r="F66" i="1"/>
  <c r="F64" i="1"/>
  <c r="F63" i="1"/>
  <c r="F62" i="1"/>
  <c r="G82" i="1" l="1"/>
  <c r="G81" i="1" s="1"/>
  <c r="F81" i="1"/>
  <c r="G97" i="1"/>
  <c r="F95" i="1"/>
  <c r="E14" i="2"/>
  <c r="F15" i="2"/>
  <c r="F106" i="1"/>
  <c r="G106" i="1" s="1"/>
  <c r="G102" i="1"/>
  <c r="G62" i="1"/>
  <c r="F14" i="2" l="1"/>
  <c r="G15" i="2"/>
  <c r="G14" i="2" s="1"/>
  <c r="G95" i="1"/>
  <c r="F42" i="2" l="1"/>
  <c r="G42" i="2"/>
  <c r="E43" i="2"/>
  <c r="E42" i="2" s="1"/>
  <c r="F91" i="1"/>
  <c r="G91" i="1"/>
  <c r="E13" i="2" l="1"/>
  <c r="E12" i="2" s="1"/>
  <c r="E5" i="2" s="1"/>
  <c r="F13" i="2"/>
  <c r="F12" i="2" s="1"/>
  <c r="G13" i="2"/>
  <c r="G12" i="2" s="1"/>
  <c r="F5" i="2" l="1"/>
  <c r="E37" i="2"/>
  <c r="E39" i="2" s="1"/>
  <c r="F37" i="2"/>
  <c r="F40" i="2" s="1"/>
  <c r="G5" i="2"/>
  <c r="G37" i="2"/>
  <c r="G41" i="2" s="1"/>
  <c r="E37" i="1"/>
  <c r="E36" i="1" s="1"/>
  <c r="F60" i="1" l="1"/>
  <c r="F37" i="1" s="1"/>
  <c r="F36" i="1" s="1"/>
  <c r="G60" i="1"/>
  <c r="G37" i="1" s="1"/>
  <c r="G36" i="1" s="1"/>
</calcChain>
</file>

<file path=xl/sharedStrings.xml><?xml version="1.0" encoding="utf-8"?>
<sst xmlns="http://schemas.openxmlformats.org/spreadsheetml/2006/main" count="342" uniqueCount="226">
  <si>
    <t>Наименование показателя</t>
  </si>
  <si>
    <t>Код строки</t>
  </si>
  <si>
    <t>Доходы, всего:</t>
  </si>
  <si>
    <t>Сумма</t>
  </si>
  <si>
    <t>за пределами планового периода</t>
  </si>
  <si>
    <r>
      <t>Остаток средств на начало текущего финансового года</t>
    </r>
    <r>
      <rPr>
        <sz val="12"/>
        <color theme="1"/>
        <rFont val="Times New Roman"/>
        <family val="1"/>
        <charset val="204"/>
      </rPr>
      <t xml:space="preserve"> </t>
    </r>
    <r>
      <rPr>
        <sz val="14"/>
        <color theme="1"/>
        <rFont val="Times New Roman"/>
        <family val="1"/>
        <charset val="204"/>
      </rPr>
      <t>⁵</t>
    </r>
  </si>
  <si>
    <r>
      <t xml:space="preserve">Остаток средств на конец текущего финансового года </t>
    </r>
    <r>
      <rPr>
        <sz val="14"/>
        <color theme="1"/>
        <rFont val="Times New Roman"/>
        <family val="1"/>
        <charset val="204"/>
      </rPr>
      <t>⁵</t>
    </r>
  </si>
  <si>
    <t>0001</t>
  </si>
  <si>
    <t>0002</t>
  </si>
  <si>
    <t>Х</t>
  </si>
  <si>
    <t>1000</t>
  </si>
  <si>
    <t>1100</t>
  </si>
  <si>
    <t>120</t>
  </si>
  <si>
    <t>в том числе:</t>
  </si>
  <si>
    <t>1110</t>
  </si>
  <si>
    <r>
      <t xml:space="preserve">в том числе:
</t>
    </r>
    <r>
      <rPr>
        <b/>
        <sz val="11"/>
        <color theme="1"/>
        <rFont val="Times New Roman"/>
        <family val="1"/>
        <charset val="204"/>
      </rPr>
      <t>- Доходы от собственности, всего</t>
    </r>
  </si>
  <si>
    <t>-  Доходы от оказания работ, компенсации затрат учреждений, всего</t>
  </si>
  <si>
    <t>1200</t>
  </si>
  <si>
    <t>130</t>
  </si>
  <si>
    <t>субсидии на финансовое обеспечение выполнения государственного задания за счет средств бюджета Федерального фонда обязательного медицинского страхования</t>
  </si>
  <si>
    <t>1210</t>
  </si>
  <si>
    <t>1220</t>
  </si>
  <si>
    <t>1300</t>
  </si>
  <si>
    <t>140</t>
  </si>
  <si>
    <t>1310</t>
  </si>
  <si>
    <t>- Безвозмездные денежные поступления, всего</t>
  </si>
  <si>
    <t>- Прочие доходы, всего</t>
  </si>
  <si>
    <t>целевые субсидии</t>
  </si>
  <si>
    <t>субсидии на осуществление капитальных вложений</t>
  </si>
  <si>
    <t>- Доходы от операций с активами, всего</t>
  </si>
  <si>
    <r>
      <t xml:space="preserve">- Прочие поступления, всего </t>
    </r>
    <r>
      <rPr>
        <vertAlign val="superscript"/>
        <sz val="10"/>
        <rFont val="Times New Roman"/>
        <family val="1"/>
        <charset val="204"/>
      </rPr>
      <t>6</t>
    </r>
  </si>
  <si>
    <t>из них:
увеличение остатков денежных средств за счет возврата дебиторской задолженности прошлых лет</t>
  </si>
  <si>
    <t>Расходы, всего</t>
  </si>
  <si>
    <t>в том числе:
оплата труда</t>
  </si>
  <si>
    <t>прочие выплаты персоналу, в том числе компенсационного характера</t>
  </si>
  <si>
    <t>иные выплаты, за исключением фонда оплаты труда учреждения, для выполнения отдельных полномочий</t>
  </si>
  <si>
    <t>взносы по обязательному социальному страхованию на выплаты по оплате труда работников и иные выплаты работникам учреждений, всего</t>
  </si>
  <si>
    <t>в том числе:
на выплаты по оплате труда</t>
  </si>
  <si>
    <t>на иные выплаты работникам</t>
  </si>
  <si>
    <t>денежное довольствие военнослужащих и сотрудников, имеющих специальные звания</t>
  </si>
  <si>
    <t>иные выплаты военнослужащим и сотрудникам, имеющим специальные звания</t>
  </si>
  <si>
    <t>страховые взносы на обязательное социальное страхование в части выплат персоналу, подлежащих обложению страховыми взносами</t>
  </si>
  <si>
    <t>в том числе:
на оплату труда стажеров</t>
  </si>
  <si>
    <t>на иные выплаты гражданским лицам (денежное содержание)</t>
  </si>
  <si>
    <t>социальные и иные выплаты населению, всего</t>
  </si>
  <si>
    <t>в том числе:
социальные выплаты гражданам, кроме публичных нормативных социальных выплат</t>
  </si>
  <si>
    <t>из них:
пособия, компенсации и иные социальные выплаты гражданам, кроме публичных нормативных обязательств</t>
  </si>
  <si>
    <t>выплата стипендий, осуществление иных расходов на социальную поддержку обучающихся за счет средств стипендиального фонда</t>
  </si>
  <si>
    <t>на премирование физических лиц за достижения в области культуры, искусства, образования, науки и техники, а также на предоставление грантов с целью поддержки проектов в области науки, культуры и искусства</t>
  </si>
  <si>
    <t>социальное обеспечение детей-сирот и детей, оставшихся без попечения родителей</t>
  </si>
  <si>
    <t>уплата налогов, сборов и иных платежей, всего</t>
  </si>
  <si>
    <t>из них:
налог на имущество организаций и земельный налог</t>
  </si>
  <si>
    <t>иные налоги (включаемые в состав расходов) в бюджеты бюджетной системы Российской Федерации, а также государственная пошлина</t>
  </si>
  <si>
    <t>уплата штрафов (в том числе административных), пеней, иных платежей</t>
  </si>
  <si>
    <t>безвозмездные перечисления организациям и физическим лицам, всего</t>
  </si>
  <si>
    <t>из них:
гранты, предоставляемые другим организациям и физическим лицам</t>
  </si>
  <si>
    <t>взносы в международные организации</t>
  </si>
  <si>
    <t>платежи в целях обеспечения реализации соглашений с правительствами иностранных государств и международными организациями</t>
  </si>
  <si>
    <t>прочие выплаты (кроме выплат на закупку товаров, работ, услуг)</t>
  </si>
  <si>
    <t>исполнение судебных актов Российской Федерации и мировых соглашений по возмещению вреда, причиненного в результате деятельности учреждения</t>
  </si>
  <si>
    <t>в том числе:
закупку научно-исследовательских и опытно-конструкторских работ</t>
  </si>
  <si>
    <t>закупку товаров, работ, услуг в сфере информационно-коммуникационных технологий</t>
  </si>
  <si>
    <t>закупку товаров, работ, услуг в целях капитального ремонта государственного (муниципального) имущества</t>
  </si>
  <si>
    <t>прочую закупку товаров, работ и услуг, всего</t>
  </si>
  <si>
    <t>из них:</t>
  </si>
  <si>
    <t>капитальные вложения в объекты государственной (муниципальной) собственности, всего</t>
  </si>
  <si>
    <t>в том числе:
приобретение объектов недвижимого имущества государственными (муниципальными) учреждениями</t>
  </si>
  <si>
    <t>строительство (реконструкция) объектов недвижимого имущества государственными (муниципальными) учреждениями</t>
  </si>
  <si>
    <t>из них:
возврат в бюджет средств субсидии</t>
  </si>
  <si>
    <t>1400</t>
  </si>
  <si>
    <t>150</t>
  </si>
  <si>
    <t>1500</t>
  </si>
  <si>
    <t>180</t>
  </si>
  <si>
    <t>1510</t>
  </si>
  <si>
    <t>1520</t>
  </si>
  <si>
    <t>1900</t>
  </si>
  <si>
    <t>1980</t>
  </si>
  <si>
    <t>1981</t>
  </si>
  <si>
    <t>510</t>
  </si>
  <si>
    <t>111</t>
  </si>
  <si>
    <t>134</t>
  </si>
  <si>
    <t>131</t>
  </si>
  <si>
    <t>119</t>
  </si>
  <si>
    <t>112</t>
  </si>
  <si>
    <t>113</t>
  </si>
  <si>
    <r>
      <rPr>
        <sz val="11"/>
        <rFont val="Times New Roman"/>
        <family val="1"/>
        <charset val="204"/>
      </rPr>
      <t>в том числе:</t>
    </r>
    <r>
      <rPr>
        <b/>
        <sz val="11"/>
        <rFont val="Times New Roman"/>
        <family val="1"/>
        <charset val="204"/>
      </rPr>
      <t xml:space="preserve">
на выплаты персоналу, всего</t>
    </r>
  </si>
  <si>
    <t>139</t>
  </si>
  <si>
    <r>
      <t xml:space="preserve">Выплаты, уменьшающие доход, всего </t>
    </r>
    <r>
      <rPr>
        <b/>
        <vertAlign val="superscript"/>
        <sz val="11"/>
        <rFont val="Times New Roman"/>
        <family val="1"/>
        <charset val="204"/>
      </rPr>
      <t>8</t>
    </r>
  </si>
  <si>
    <r>
      <t xml:space="preserve">в том числе:
налог на прибыль </t>
    </r>
    <r>
      <rPr>
        <vertAlign val="superscript"/>
        <sz val="11"/>
        <rFont val="Times New Roman"/>
        <family val="1"/>
        <charset val="204"/>
      </rPr>
      <t>8</t>
    </r>
  </si>
  <si>
    <r>
      <t xml:space="preserve">налог на добавленную стоимость </t>
    </r>
    <r>
      <rPr>
        <vertAlign val="superscript"/>
        <sz val="11"/>
        <rFont val="Times New Roman"/>
        <family val="1"/>
        <charset val="204"/>
      </rPr>
      <t>8</t>
    </r>
  </si>
  <si>
    <r>
      <t xml:space="preserve">прочие налоги, уменьшающие доход </t>
    </r>
    <r>
      <rPr>
        <vertAlign val="superscript"/>
        <sz val="11"/>
        <rFont val="Times New Roman"/>
        <family val="1"/>
        <charset val="204"/>
      </rPr>
      <t>8</t>
    </r>
  </si>
  <si>
    <r>
      <t xml:space="preserve">Прочие выплаты, всего </t>
    </r>
    <r>
      <rPr>
        <b/>
        <vertAlign val="superscript"/>
        <sz val="11"/>
        <rFont val="Times New Roman"/>
        <family val="1"/>
        <charset val="204"/>
      </rPr>
      <t>9</t>
    </r>
  </si>
  <si>
    <t xml:space="preserve"> - по строкам 1100 - 1900 - коды аналитической группы подвида доходов бюджетов классификации доходов бюджетов;</t>
  </si>
  <si>
    <t xml:space="preserve"> - по строкам 1980 - 1990 - коды аналитической группы вида источников финансирования дефицитов бюджетов классификации источников финансирования дефицитов бюджетов;</t>
  </si>
  <si>
    <t xml:space="preserve"> - по строкам 2000 - 2652 - коды видов расходов бюджетов классификации расходов бюджетов;</t>
  </si>
  <si>
    <t xml:space="preserve"> - по строкам 3000 - 3030 - коды аналитической группы подвида доходов бюджетов классификации доходов бюджетов, по которым планируется уплата налогов, уменьшающих доход (в том числе налог на прибыль, налог на добавленную стоимость, единый налог на вмененный доход для отдельных видов деятельности);</t>
  </si>
  <si>
    <t xml:space="preserve"> - по строкам 4000 - 4040 - коды аналитической группы вида источников финансирования дефицитов бюджетов классификации источников финансирования дефицитов бюджетов.</t>
  </si>
  <si>
    <r>
      <t xml:space="preserve">  </t>
    </r>
    <r>
      <rPr>
        <vertAlign val="superscript"/>
        <sz val="10"/>
        <rFont val="Times New Roman"/>
        <family val="1"/>
        <charset val="204"/>
      </rPr>
      <t>1</t>
    </r>
    <r>
      <rPr>
        <sz val="10"/>
        <color indexed="9"/>
        <rFont val="Times New Roman"/>
        <family val="1"/>
        <charset val="204"/>
      </rPr>
      <t>_</t>
    </r>
    <r>
      <rPr>
        <sz val="10"/>
        <rFont val="Times New Roman"/>
        <family val="1"/>
        <charset val="204"/>
      </rPr>
      <t>В случае утверждения закона (решения) о бюджете на текущий финансовый год и плановый период.</t>
    </r>
  </si>
  <si>
    <r>
      <t xml:space="preserve">  </t>
    </r>
    <r>
      <rPr>
        <vertAlign val="superscript"/>
        <sz val="10"/>
        <rFont val="Times New Roman"/>
        <family val="1"/>
        <charset val="204"/>
      </rPr>
      <t>2</t>
    </r>
    <r>
      <rPr>
        <sz val="10"/>
        <color indexed="9"/>
        <rFont val="Times New Roman"/>
        <family val="1"/>
        <charset val="204"/>
      </rPr>
      <t>_</t>
    </r>
    <r>
      <rPr>
        <sz val="10"/>
        <rFont val="Times New Roman"/>
        <family val="1"/>
        <charset val="204"/>
      </rPr>
      <t>Указывается дата подписания Плана, а в случае утверждения Плана уполномоченным лицом учреждения - дата утверждения Плана.</t>
    </r>
  </si>
  <si>
    <r>
      <rPr>
        <vertAlign val="superscript"/>
        <sz val="10"/>
        <rFont val="Times New Roman"/>
        <family val="1"/>
        <charset val="204"/>
      </rPr>
      <t xml:space="preserve">  3</t>
    </r>
    <r>
      <rPr>
        <sz val="10"/>
        <color indexed="9"/>
        <rFont val="Times New Roman"/>
        <family val="1"/>
        <charset val="204"/>
      </rPr>
      <t>_</t>
    </r>
    <r>
      <rPr>
        <sz val="10"/>
        <rFont val="Times New Roman"/>
        <family val="1"/>
        <charset val="204"/>
      </rPr>
      <t>В графе 3 отражаются:</t>
    </r>
  </si>
  <si>
    <r>
      <rPr>
        <vertAlign val="superscript"/>
        <sz val="10"/>
        <rFont val="Times New Roman"/>
        <family val="1"/>
        <charset val="204"/>
      </rPr>
      <t xml:space="preserve">  4</t>
    </r>
    <r>
      <rPr>
        <sz val="10"/>
        <color indexed="9"/>
        <rFont val="Times New Roman"/>
        <family val="1"/>
        <charset val="204"/>
      </rPr>
      <t>_</t>
    </r>
    <r>
      <rPr>
        <sz val="10"/>
        <rFont val="Times New Roman"/>
        <family val="1"/>
        <charset val="204"/>
      </rPr>
      <t>В графе 4 указывается код классификации операций сектора государственного управления в соответствии с Порядком применения классификации операций сектора государственного управления, утвержденным приказом Министерства финансов Российской Федерации от 29 ноября 2017 г. № 209н (зарегистрирован в Министерстве юстиции Российской Федерации 12 февраля 2018 г., регистрационный номер 50003), и (или) коды иных аналитических показателей, в случае, если Порядком органа - учредителя предусмотрена указанная детализация.</t>
    </r>
  </si>
  <si>
    <r>
      <rPr>
        <vertAlign val="superscript"/>
        <sz val="10"/>
        <rFont val="Times New Roman"/>
        <family val="1"/>
        <charset val="204"/>
      </rPr>
      <t xml:space="preserve">  5</t>
    </r>
    <r>
      <rPr>
        <sz val="10"/>
        <color indexed="9"/>
        <rFont val="Times New Roman"/>
        <family val="1"/>
        <charset val="204"/>
      </rPr>
      <t>_</t>
    </r>
    <r>
      <rPr>
        <sz val="10"/>
        <rFont val="Times New Roman"/>
        <family val="1"/>
        <charset val="204"/>
      </rPr>
      <t>По строкам 0001 и 0002 указываются планируемые суммы остатков средств на начало и на конец планируемого года, если указанные показатели по решению органа, осуществляющего функции и полномочия учредителя, планируются на этапе формирования проекта Плана  либо указываются фактические остатки средств при внесении изменений в утвержденный План после завершения отчетного финансового года.</t>
    </r>
  </si>
  <si>
    <r>
      <rPr>
        <vertAlign val="superscript"/>
        <sz val="10"/>
        <rFont val="Times New Roman"/>
        <family val="1"/>
        <charset val="204"/>
      </rPr>
      <t xml:space="preserve">  6</t>
    </r>
    <r>
      <rPr>
        <sz val="10"/>
        <color indexed="9"/>
        <rFont val="Times New Roman"/>
        <family val="1"/>
        <charset val="204"/>
      </rPr>
      <t>_</t>
    </r>
    <r>
      <rPr>
        <sz val="10"/>
        <rFont val="Times New Roman"/>
        <family val="1"/>
        <charset val="204"/>
      </rPr>
      <t>Показатели прочих поступлений включают в себя в том числе показатели увеличения денежных средств за счет возврата дебиторской задолженности прошлых лет, включая возврат предоставленных займов (микрозаймов), а также за счет возврата средств, размещенных на банковских депозитах. При формировании Плана (проекта Плана) обособленному(ым) подразделению(ям) показатель прочих поступлений включает показатель поступлений в рамках расчетов между головным учреждением и обособленным подразделением.</t>
    </r>
  </si>
  <si>
    <r>
      <rPr>
        <vertAlign val="superscript"/>
        <sz val="11"/>
        <rFont val="Times New Roman"/>
        <family val="1"/>
        <charset val="204"/>
      </rPr>
      <t xml:space="preserve">  7</t>
    </r>
    <r>
      <rPr>
        <sz val="11"/>
        <color indexed="9"/>
        <rFont val="Times New Roman"/>
        <family val="1"/>
        <charset val="204"/>
      </rPr>
      <t>_</t>
    </r>
    <r>
      <rPr>
        <sz val="11"/>
        <rFont val="Times New Roman"/>
        <family val="1"/>
        <charset val="204"/>
      </rPr>
      <t>Показатели выплат по расходам на закупки товаров, работ, услуг, отраженные в строке 2600 Раздела 1 "Поступления и выплаты" Плана, подлежат детализации в Разделе 2 "Сведения по выплатам на закупку товаров, работ, услуг" Плана.</t>
    </r>
  </si>
  <si>
    <r>
      <rPr>
        <vertAlign val="superscript"/>
        <sz val="10"/>
        <rFont val="Times New Roman"/>
        <family val="1"/>
        <charset val="204"/>
      </rPr>
      <t xml:space="preserve">  8</t>
    </r>
    <r>
      <rPr>
        <sz val="10"/>
        <color indexed="9"/>
        <rFont val="Times New Roman"/>
        <family val="1"/>
        <charset val="204"/>
      </rPr>
      <t>_</t>
    </r>
    <r>
      <rPr>
        <sz val="10"/>
        <rFont val="Times New Roman"/>
        <family val="1"/>
        <charset val="204"/>
      </rPr>
      <t>Показатель отражается со знаком "минус".</t>
    </r>
  </si>
  <si>
    <r>
      <rPr>
        <vertAlign val="superscript"/>
        <sz val="10"/>
        <rFont val="Times New Roman"/>
        <family val="1"/>
        <charset val="204"/>
      </rPr>
      <t>9</t>
    </r>
    <r>
      <rPr>
        <sz val="10"/>
        <color indexed="9"/>
        <rFont val="Times New Roman"/>
        <family val="1"/>
        <charset val="204"/>
      </rPr>
      <t>_</t>
    </r>
    <r>
      <rPr>
        <sz val="10"/>
        <rFont val="Times New Roman"/>
        <family val="1"/>
        <charset val="204"/>
      </rPr>
      <t>Показатели прочих выплат включают в себя в том числе показатели уменьшения денежных средств за счет возврата средств субсидий, предоставленных до начала текущего финансового года, предоставления займов (микрозаймов), размещения автономными учреждениями денежных средств на банковских депозитах. При формировании Плана (проекта Плана) обособленному(ым) подразделению(ям) показатель прочих выплат включает показатель поступлений в рамках расчетов между головным учреждением и обособленным подразделением.</t>
    </r>
  </si>
  <si>
    <t>Раздел 1. Поступления и выплаты</t>
  </si>
  <si>
    <t>Единица измерения: рублей</t>
  </si>
  <si>
    <t>Коды</t>
  </si>
  <si>
    <t>Дата</t>
  </si>
  <si>
    <t>по Сводному реестру</t>
  </si>
  <si>
    <t>глава по БК</t>
  </si>
  <si>
    <t>Орган, осуществляющий функции и полномочия учредителя</t>
  </si>
  <si>
    <t>ИНН</t>
  </si>
  <si>
    <t>КПП</t>
  </si>
  <si>
    <t>по ОКЕИ</t>
  </si>
  <si>
    <r>
      <t xml:space="preserve">Аналитический код </t>
    </r>
    <r>
      <rPr>
        <sz val="14"/>
        <color theme="1"/>
        <rFont val="Times New Roman"/>
        <family val="1"/>
        <charset val="204"/>
      </rPr>
      <t>⁴</t>
    </r>
  </si>
  <si>
    <r>
      <t>Код по бюджетной классификации Российской Федерации</t>
    </r>
    <r>
      <rPr>
        <sz val="14"/>
        <color theme="1"/>
        <rFont val="Times New Roman"/>
        <family val="1"/>
        <charset val="204"/>
      </rPr>
      <t xml:space="preserve"> </t>
    </r>
    <r>
      <rPr>
        <sz val="16"/>
        <color theme="1"/>
        <rFont val="Times New Roman"/>
        <family val="1"/>
        <charset val="204"/>
      </rPr>
      <t>³</t>
    </r>
  </si>
  <si>
    <t>Утверждено:</t>
  </si>
  <si>
    <t>______________</t>
  </si>
  <si>
    <t>(расшифровка подписи)</t>
  </si>
  <si>
    <t>Год начала закупки</t>
  </si>
  <si>
    <t>№ п/п</t>
  </si>
  <si>
    <r>
      <t xml:space="preserve">по контрактам (договорам), заключенным до начала текущего финансового года с учетом требований Федерального закона № 44-ФЗ и Федерального закона № 223-ФЗ </t>
    </r>
    <r>
      <rPr>
        <vertAlign val="superscript"/>
        <sz val="8"/>
        <rFont val="Times New Roman"/>
        <family val="1"/>
        <charset val="204"/>
      </rPr>
      <t>13</t>
    </r>
  </si>
  <si>
    <r>
      <t xml:space="preserve">по контрактам (договорам), планируемым к заключению в соответствующем финансовом году с учетом требований Федерального закона № 44-ФЗ и Федерального закона № 223-ФЗ </t>
    </r>
    <r>
      <rPr>
        <vertAlign val="superscript"/>
        <sz val="8"/>
        <rFont val="Times New Roman"/>
        <family val="1"/>
        <charset val="204"/>
      </rPr>
      <t>13</t>
    </r>
  </si>
  <si>
    <t>в том числе:
за счет субсидий, предоставляемых на финансовое обеспечение выполнения государственного (муниципального) задания</t>
  </si>
  <si>
    <t>в том числе:
в соответствии с Федеральным законом № 44-ФЗ</t>
  </si>
  <si>
    <r>
      <t xml:space="preserve">в соответствии с Федеральным законом № 223-ФЗ </t>
    </r>
    <r>
      <rPr>
        <vertAlign val="superscript"/>
        <sz val="8"/>
        <rFont val="Times New Roman"/>
        <family val="1"/>
        <charset val="204"/>
      </rPr>
      <t>14</t>
    </r>
  </si>
  <si>
    <t>за счет субсидий, предоставляемых в соответствии с абзацем вторым пункта 1 статьи 78.1 Бюджетного кодекса Российской Федерации</t>
  </si>
  <si>
    <r>
      <t xml:space="preserve">за счет субсидий, предоставляемых на осуществление капитальных вложений </t>
    </r>
    <r>
      <rPr>
        <vertAlign val="superscript"/>
        <sz val="8"/>
        <rFont val="Times New Roman"/>
        <family val="1"/>
        <charset val="204"/>
      </rPr>
      <t>15</t>
    </r>
  </si>
  <si>
    <t>за счет средств обязательного медицинского страхования</t>
  </si>
  <si>
    <t>за счет прочих источников финансового обеспечения</t>
  </si>
  <si>
    <t>в соответствии с Федеральным законом № 223-ФЗ</t>
  </si>
  <si>
    <t>в том числе по году начала закупки:</t>
  </si>
  <si>
    <t>Итого по договорам, планируемым к заключению в соответствующем финансовом году в соответствии с Федеральным законом № 223-ФЗ, по соответствующему году закупки</t>
  </si>
  <si>
    <t>1.1.</t>
  </si>
  <si>
    <r>
      <t xml:space="preserve">Выплаты на закупку товаров, работ, услуг, всего </t>
    </r>
    <r>
      <rPr>
        <b/>
        <vertAlign val="superscript"/>
        <sz val="11"/>
        <rFont val="Times New Roman"/>
        <family val="1"/>
        <charset val="204"/>
      </rPr>
      <t>11</t>
    </r>
  </si>
  <si>
    <r>
      <t>в том числе:
по контрактам (договорам), заключенным до начала текущего финансового года без применения норм Федерального закона от 5 апреля 2013 г. № 44-ФЗ "О контрактной системе в сфере закупок товаров, работ, услуг для обеспечения государственных и муниципальных нужд" (Собрание законодательства Российской Федерации, 2013, № 14, ст. 1652; 2018, № 32, ст. 5104) (далее - Федеральный закон № 44-ФЗ) и Федерального закона от 18 июля 2011 г. № 223-ФЗ "О закупках товаров, работ, услуг отдельными видами юридических лиц" (Собрание законодательства Российской Федерации, 2011, № 30, ст. 4571; 2018, № 32,
ст. 5135) (далее - Федеральный закон № 223-ФЗ)</t>
    </r>
    <r>
      <rPr>
        <vertAlign val="superscript"/>
        <sz val="11"/>
        <rFont val="Times New Roman"/>
        <family val="1"/>
        <charset val="204"/>
      </rPr>
      <t>12</t>
    </r>
  </si>
  <si>
    <t>1.2.</t>
  </si>
  <si>
    <r>
      <t xml:space="preserve">по контрактам (договорам), планируемым к заключению в соответствующем финансовом году без применения норм Федерального закона № 44-ФЗ и Федерального закона № 223-ФЗ </t>
    </r>
    <r>
      <rPr>
        <vertAlign val="superscript"/>
        <sz val="11"/>
        <rFont val="Times New Roman"/>
        <family val="1"/>
        <charset val="204"/>
      </rPr>
      <t>12</t>
    </r>
  </si>
  <si>
    <t>1.3.</t>
  </si>
  <si>
    <t>1.4.</t>
  </si>
  <si>
    <t>1.4.1.</t>
  </si>
  <si>
    <t>1.4.1.1.</t>
  </si>
  <si>
    <t>1.4.1.2.</t>
  </si>
  <si>
    <t>1.4.2.</t>
  </si>
  <si>
    <t>1.4.2.1.</t>
  </si>
  <si>
    <t>1.4.2.2.</t>
  </si>
  <si>
    <t>1.4.3.</t>
  </si>
  <si>
    <t>1.4.4.</t>
  </si>
  <si>
    <t>1.4.4.1.</t>
  </si>
  <si>
    <t>1.4.4.2.</t>
  </si>
  <si>
    <t>1.4.5.</t>
  </si>
  <si>
    <t>1.4.5.1.</t>
  </si>
  <si>
    <t>1.4.5.2.</t>
  </si>
  <si>
    <t>2.</t>
  </si>
  <si>
    <t>3.</t>
  </si>
  <si>
    <r>
      <t xml:space="preserve">Итого по контрактам, планируемым к заключению в соответствующем финансовом году в соответствии с Федеральным законом № 44-ФЗ, по соответствующему году закупки </t>
    </r>
    <r>
      <rPr>
        <b/>
        <vertAlign val="superscript"/>
        <sz val="8"/>
        <rFont val="Times New Roman"/>
        <family val="1"/>
        <charset val="204"/>
      </rPr>
      <t>16</t>
    </r>
  </si>
  <si>
    <t>(подпись)</t>
  </si>
  <si>
    <t>(подпись, ее расшифровка)</t>
  </si>
  <si>
    <t>(телефон)</t>
  </si>
  <si>
    <r>
      <rPr>
        <vertAlign val="superscript"/>
        <sz val="10"/>
        <rFont val="Times New Roman"/>
        <family val="1"/>
        <charset val="204"/>
      </rPr>
      <t xml:space="preserve">  10</t>
    </r>
    <r>
      <rPr>
        <sz val="10"/>
        <color indexed="9"/>
        <rFont val="Times New Roman"/>
        <family val="1"/>
        <charset val="204"/>
      </rPr>
      <t>_</t>
    </r>
    <r>
      <rPr>
        <sz val="10"/>
        <rFont val="Times New Roman"/>
        <family val="1"/>
        <charset val="204"/>
      </rPr>
      <t>В Разделе 2 "Сведения по выплатам на закупку товаров, работ, услуг" Плана детализируются показатели выплат по расходам на закупку товаров, работ, услуг, отраженные в строке 2600 Раздела 1 "Поступления и выплаты" Плана.</t>
    </r>
  </si>
  <si>
    <r>
      <rPr>
        <vertAlign val="superscript"/>
        <sz val="10"/>
        <rFont val="Times New Roman"/>
        <family val="1"/>
        <charset val="204"/>
      </rPr>
      <t xml:space="preserve"> 11</t>
    </r>
    <r>
      <rPr>
        <sz val="10"/>
        <color indexed="9"/>
        <rFont val="Times New Roman"/>
        <family val="1"/>
        <charset val="204"/>
      </rPr>
      <t>_</t>
    </r>
    <r>
      <rPr>
        <sz val="10"/>
        <rFont val="Times New Roman"/>
        <family val="1"/>
        <charset val="204"/>
      </rPr>
      <t>Плановые показатели выплат на закупку товаров, работ, услуг по строке 26000 Раздела 2 "Сведения по выплатам на закупку товаров, работ, услуг" Плана распределяются на выплаты по контрактам (договорам), заключенным (планируемым к заключению) в соответствии с гражданским законодательством Российской Федерации (строки 26100 и 26200), а также по контрактам (договорам), заключаемым в соответствии с требованиями законодательства Российской Федерации и иных нормативных правовых актов о контрактной системе в сфере закупок товаров, работ, услуг для государственных и муниципальных нужд, с детализацией указанных выплат по контрактам (договорам), заключенным до начала текущего финансового года (строка 26300) и планируемым к заключению в соответствующем финансовом году (строка 26400) и должны соответствовать показателям соответствующих граф по строке 2600 Раздела 1 "Поступления и выплаты" Плана.</t>
    </r>
  </si>
  <si>
    <r>
      <rPr>
        <vertAlign val="superscript"/>
        <sz val="10"/>
        <rFont val="Times New Roman"/>
        <family val="1"/>
        <charset val="204"/>
      </rPr>
      <t xml:space="preserve"> 12</t>
    </r>
    <r>
      <rPr>
        <sz val="10"/>
        <color indexed="9"/>
        <rFont val="Times New Roman"/>
        <family val="1"/>
        <charset val="204"/>
      </rPr>
      <t>_</t>
    </r>
    <r>
      <rPr>
        <sz val="10"/>
        <rFont val="Times New Roman"/>
        <family val="1"/>
        <charset val="204"/>
      </rPr>
      <t>Указывается сумма договоров (контрактов) о закупках товаров, работ, услуг, заключенных без учета требований Федерального закона № 44-ФЗ и Федерального закона № 223-ФЗ, в случаях, предусмотренных указанными федеральными законами.</t>
    </r>
  </si>
  <si>
    <r>
      <rPr>
        <vertAlign val="superscript"/>
        <sz val="10"/>
        <rFont val="Times New Roman"/>
        <family val="1"/>
        <charset val="204"/>
      </rPr>
      <t xml:space="preserve"> 13</t>
    </r>
    <r>
      <rPr>
        <sz val="10"/>
        <color indexed="9"/>
        <rFont val="Times New Roman"/>
        <family val="1"/>
        <charset val="204"/>
      </rPr>
      <t>_</t>
    </r>
    <r>
      <rPr>
        <sz val="10"/>
        <rFont val="Times New Roman"/>
        <family val="1"/>
        <charset val="204"/>
      </rPr>
      <t>Указывается сумма закупок товаров, работ, услуг, осуществляемых в соответствии с Федеральным законом № 44-ФЗ и Федеральным законом № 223-ФЗ.</t>
    </r>
  </si>
  <si>
    <r>
      <rPr>
        <vertAlign val="superscript"/>
        <sz val="10"/>
        <rFont val="Times New Roman"/>
        <family val="1"/>
        <charset val="204"/>
      </rPr>
      <t xml:space="preserve"> 14</t>
    </r>
    <r>
      <rPr>
        <sz val="10"/>
        <color indexed="9"/>
        <rFont val="Times New Roman"/>
        <family val="1"/>
        <charset val="204"/>
      </rPr>
      <t>_</t>
    </r>
    <r>
      <rPr>
        <sz val="10"/>
        <rFont val="Times New Roman"/>
        <family val="1"/>
        <charset val="204"/>
      </rPr>
      <t>Государственным (муниципальным) бюджетным учреждением показатель не формируется.</t>
    </r>
  </si>
  <si>
    <r>
      <rPr>
        <vertAlign val="superscript"/>
        <sz val="10"/>
        <rFont val="Times New Roman"/>
        <family val="1"/>
        <charset val="204"/>
      </rPr>
      <t xml:space="preserve"> 15</t>
    </r>
    <r>
      <rPr>
        <sz val="10"/>
        <color indexed="9"/>
        <rFont val="Times New Roman"/>
        <family val="1"/>
        <charset val="204"/>
      </rPr>
      <t>_</t>
    </r>
    <r>
      <rPr>
        <sz val="10"/>
        <rFont val="Times New Roman"/>
        <family val="1"/>
        <charset val="204"/>
      </rPr>
      <t>Указывается сумма закупок товаров, работ, услуг, осуществляемых в соответствии с Федеральным законом № 44-ФЗ.</t>
    </r>
  </si>
  <si>
    <r>
      <rPr>
        <vertAlign val="superscript"/>
        <sz val="10"/>
        <rFont val="Times New Roman"/>
        <family val="1"/>
        <charset val="204"/>
      </rPr>
      <t xml:space="preserve"> 16</t>
    </r>
    <r>
      <rPr>
        <sz val="10"/>
        <color indexed="9"/>
        <rFont val="Times New Roman"/>
        <family val="1"/>
        <charset val="204"/>
      </rPr>
      <t>_</t>
    </r>
    <r>
      <rPr>
        <sz val="10"/>
        <rFont val="Times New Roman"/>
        <family val="1"/>
        <charset val="204"/>
      </rPr>
      <t>Плановые показатели выплат на закупку товаров, работ, услуг по строке 26500 государственного (муниципального) бюджетного учреждения должен быть не менее суммы показателей строк 26410, 26420, 26430, 26440 по соответствующей графе, государственного (муниципального) автономного учреждения - не менее показателя строки 26430 по соответствующей графе.</t>
    </r>
  </si>
  <si>
    <t>План финансово-хозяйственной деятельности на 2020 год</t>
  </si>
  <si>
    <r>
      <t>(на 2020 год и плановый период 2021 и 2022 годов</t>
    </r>
    <r>
      <rPr>
        <b/>
        <sz val="14"/>
        <color theme="1"/>
        <rFont val="Times New Roman"/>
        <family val="1"/>
        <charset val="204"/>
      </rPr>
      <t>¹</t>
    </r>
    <r>
      <rPr>
        <b/>
        <sz val="12"/>
        <color theme="1"/>
        <rFont val="Times New Roman"/>
        <family val="1"/>
        <charset val="204"/>
      </rPr>
      <t>)</t>
    </r>
  </si>
  <si>
    <t>администрация Новокузнецкого муниципального района</t>
  </si>
  <si>
    <t xml:space="preserve">Учреждение </t>
  </si>
  <si>
    <t>на 2020 г. на текущий финансовый год</t>
  </si>
  <si>
    <t>на 2021 г. на первый год планового периода</t>
  </si>
  <si>
    <t>на 2022 г. на второй год планового периода</t>
  </si>
  <si>
    <t>266</t>
  </si>
  <si>
    <t>244</t>
  </si>
  <si>
    <t>Согласовано:</t>
  </si>
  <si>
    <t>(наименование должности лица, утверждающего документ)</t>
  </si>
  <si>
    <t>(наименование муниципального учреждения)</t>
  </si>
  <si>
    <t>(наименование должности лица, согласовавшего документ)</t>
  </si>
  <si>
    <t>(подпись)                           (расшифровка подписи)</t>
  </si>
  <si>
    <r>
      <rPr>
        <sz val="11"/>
        <color theme="1"/>
        <rFont val="Calibri"/>
        <family val="2"/>
        <charset val="204"/>
      </rPr>
      <t>«</t>
    </r>
    <r>
      <rPr>
        <sz val="11"/>
        <color theme="1"/>
        <rFont val="Calibri"/>
        <family val="2"/>
        <scheme val="minor"/>
      </rPr>
      <t xml:space="preserve">___ </t>
    </r>
    <r>
      <rPr>
        <sz val="11"/>
        <color theme="1"/>
        <rFont val="Calibri"/>
        <family val="2"/>
        <charset val="204"/>
      </rPr>
      <t>»</t>
    </r>
    <r>
      <rPr>
        <sz val="11"/>
        <color theme="1"/>
        <rFont val="Calibri"/>
        <family val="2"/>
        <scheme val="minor"/>
      </rPr>
      <t>_________________ 20 _____ г.</t>
    </r>
  </si>
  <si>
    <t>«___ »_________________ 20 _____ г.</t>
  </si>
  <si>
    <t>Директор</t>
  </si>
  <si>
    <r>
      <t xml:space="preserve">от </t>
    </r>
    <r>
      <rPr>
        <sz val="14"/>
        <color theme="1"/>
        <rFont val="Calibri"/>
        <family val="2"/>
        <charset val="204"/>
      </rPr>
      <t>«</t>
    </r>
    <r>
      <rPr>
        <sz val="14"/>
        <color theme="1"/>
        <rFont val="Times New Roman"/>
        <family val="1"/>
        <charset val="204"/>
      </rPr>
      <t>___</t>
    </r>
    <r>
      <rPr>
        <sz val="14"/>
        <color theme="1"/>
        <rFont val="Calibri"/>
        <family val="2"/>
        <charset val="204"/>
      </rPr>
      <t xml:space="preserve">» </t>
    </r>
    <r>
      <rPr>
        <sz val="14"/>
        <color theme="1"/>
        <rFont val="Times New Roman"/>
        <family val="1"/>
        <charset val="204"/>
      </rPr>
      <t>_______________ 20____ г.²</t>
    </r>
  </si>
  <si>
    <t>Услуги связи</t>
  </si>
  <si>
    <t>Коммунальные услуги</t>
  </si>
  <si>
    <t>Работы, услуги по содержанию имущества</t>
  </si>
  <si>
    <t>Прочие работы, услуги</t>
  </si>
  <si>
    <t>Увеличение стоимости основных средств</t>
  </si>
  <si>
    <t>из них:   Увеличение стоимости горюче-смазочных материалов</t>
  </si>
  <si>
    <t>Увеличение стоимости строительных материалов</t>
  </si>
  <si>
    <t>Увеличение стоимости мягкого инвентаря</t>
  </si>
  <si>
    <t>Увеличение стоимости прочих оборотных запасов (материалов)</t>
  </si>
  <si>
    <r>
      <rPr>
        <sz val="11"/>
        <color theme="1"/>
        <rFont val="Calibri"/>
        <family val="2"/>
        <charset val="204"/>
      </rPr>
      <t>«</t>
    </r>
    <r>
      <rPr>
        <sz val="11"/>
        <color theme="1"/>
        <rFont val="Calibri"/>
        <family val="2"/>
        <scheme val="minor"/>
      </rPr>
      <t xml:space="preserve">___ </t>
    </r>
    <r>
      <rPr>
        <sz val="11"/>
        <color theme="1"/>
        <rFont val="Calibri"/>
        <family val="2"/>
        <charset val="204"/>
      </rPr>
      <t>»</t>
    </r>
    <r>
      <rPr>
        <sz val="11"/>
        <color theme="1"/>
        <rFont val="Calibri"/>
        <family val="2"/>
        <scheme val="minor"/>
      </rPr>
      <t>__________________ 20 ___г.</t>
    </r>
  </si>
  <si>
    <t xml:space="preserve">                                                                   (должность)</t>
  </si>
  <si>
    <t>1.3.1.</t>
  </si>
  <si>
    <t>1.3.2.</t>
  </si>
  <si>
    <t>1.3.6.</t>
  </si>
  <si>
    <t>в том числе:                                                               Услуги связи</t>
  </si>
  <si>
    <t>Увеличение стоимости горюче-смазочных материалов</t>
  </si>
  <si>
    <t>1.4.1.1.1.</t>
  </si>
  <si>
    <t>1.4.1.1.2.</t>
  </si>
  <si>
    <t>1.4.1.1.3.</t>
  </si>
  <si>
    <t>1.4.1.1.4.</t>
  </si>
  <si>
    <t>1.4.1.1.6.</t>
  </si>
  <si>
    <t>1.4.1.1.8.</t>
  </si>
  <si>
    <t>1.4.1.1.9.</t>
  </si>
  <si>
    <t>1.4.1.1.10.</t>
  </si>
  <si>
    <t>1.4.1.1.11.</t>
  </si>
  <si>
    <r>
      <t xml:space="preserve">расходы на закупку товаров, работ, услуг, всего </t>
    </r>
    <r>
      <rPr>
        <b/>
        <vertAlign val="superscript"/>
        <sz val="11"/>
        <rFont val="Times New Roman"/>
        <family val="1"/>
        <charset val="204"/>
      </rPr>
      <t>7</t>
    </r>
  </si>
  <si>
    <t>в том числе:
субсидии на финансовое обеспечение выполнения государственного (муниципального) задания за счет средств бюджета публично-правового образования, создавшего учреждение, в том числе:</t>
  </si>
  <si>
    <t>Председатель комитета по культуре</t>
  </si>
  <si>
    <r>
      <t xml:space="preserve">______________               </t>
    </r>
    <r>
      <rPr>
        <u/>
        <sz val="11"/>
        <color theme="1"/>
        <rFont val="Calibri"/>
        <family val="2"/>
        <charset val="204"/>
        <scheme val="minor"/>
      </rPr>
      <t xml:space="preserve"> О.А.Волкова</t>
    </r>
  </si>
  <si>
    <t>комитет по культуре и национальной политике администрации Новокузнецкого муниципального района</t>
  </si>
  <si>
    <t>(наименование уполномоченного органа)</t>
  </si>
  <si>
    <t>Транспортные услуги</t>
  </si>
  <si>
    <t>1.4.1.1.12.</t>
  </si>
  <si>
    <t>Увеличение стоимости прочих метариальных запасов однократного применения</t>
  </si>
  <si>
    <r>
      <t xml:space="preserve">Ответственный исполнитель          </t>
    </r>
    <r>
      <rPr>
        <u/>
        <sz val="11"/>
        <color theme="1"/>
        <rFont val="Times New Roman"/>
        <family val="1"/>
        <charset val="204"/>
      </rPr>
      <t>экономист</t>
    </r>
  </si>
  <si>
    <t>Колыхалова Е.С.</t>
  </si>
  <si>
    <t>8 (3843) 73-93-44</t>
  </si>
  <si>
    <t>Г.А.Эйрих</t>
  </si>
  <si>
    <t xml:space="preserve">Муниципальное бюджетное  учреждение дополнительного образования  "Школа искусств №35" </t>
  </si>
  <si>
    <t xml:space="preserve">муниципальное бюджетное  учреждение дополнительного образования  "Школа искусств №35" </t>
  </si>
</sst>
</file>

<file path=xl/styles.xml><?xml version="1.0" encoding="utf-8"?>
<styleSheet xmlns="http://schemas.openxmlformats.org/spreadsheetml/2006/main" xmlns:mc="http://schemas.openxmlformats.org/markup-compatibility/2006" xmlns:x14ac="http://schemas.microsoft.com/office/spreadsheetml/2009/9/ac" mc:Ignorable="x14ac">
  <fonts count="33" x14ac:knownFonts="1">
    <font>
      <sz val="11"/>
      <color theme="1"/>
      <name val="Calibri"/>
      <family val="2"/>
      <scheme val="minor"/>
    </font>
    <font>
      <sz val="11"/>
      <color theme="1"/>
      <name val="Calibri"/>
      <family val="2"/>
      <charset val="204"/>
      <scheme val="minor"/>
    </font>
    <font>
      <sz val="11"/>
      <color theme="1"/>
      <name val="Times New Roman"/>
      <family val="1"/>
      <charset val="204"/>
    </font>
    <font>
      <b/>
      <sz val="11"/>
      <color theme="1"/>
      <name val="Times New Roman"/>
      <family val="1"/>
      <charset val="204"/>
    </font>
    <font>
      <sz val="12"/>
      <color theme="1"/>
      <name val="Times New Roman"/>
      <family val="1"/>
      <charset val="204"/>
    </font>
    <font>
      <sz val="14"/>
      <color theme="1"/>
      <name val="Times New Roman"/>
      <family val="1"/>
      <charset val="204"/>
    </font>
    <font>
      <b/>
      <sz val="10"/>
      <name val="Times New Roman"/>
      <family val="1"/>
      <charset val="204"/>
    </font>
    <font>
      <sz val="10"/>
      <name val="Times New Roman"/>
      <family val="1"/>
      <charset val="204"/>
    </font>
    <font>
      <vertAlign val="superscript"/>
      <sz val="10"/>
      <name val="Times New Roman"/>
      <family val="1"/>
      <charset val="204"/>
    </font>
    <font>
      <sz val="11"/>
      <name val="Times New Roman"/>
      <family val="1"/>
      <charset val="204"/>
    </font>
    <font>
      <b/>
      <sz val="12"/>
      <name val="Times New Roman"/>
      <family val="1"/>
      <charset val="204"/>
    </font>
    <font>
      <b/>
      <sz val="11"/>
      <name val="Times New Roman"/>
      <family val="1"/>
      <charset val="204"/>
    </font>
    <font>
      <vertAlign val="superscript"/>
      <sz val="11"/>
      <name val="Times New Roman"/>
      <family val="1"/>
      <charset val="204"/>
    </font>
    <font>
      <b/>
      <vertAlign val="superscript"/>
      <sz val="11"/>
      <name val="Times New Roman"/>
      <family val="1"/>
      <charset val="204"/>
    </font>
    <font>
      <sz val="7"/>
      <color indexed="9"/>
      <name val="Times New Roman"/>
      <family val="1"/>
      <charset val="204"/>
    </font>
    <font>
      <sz val="7"/>
      <name val="Times New Roman"/>
      <family val="1"/>
      <charset val="204"/>
    </font>
    <font>
      <vertAlign val="superscript"/>
      <sz val="8"/>
      <name val="Times New Roman"/>
      <family val="1"/>
      <charset val="204"/>
    </font>
    <font>
      <sz val="8"/>
      <name val="Times New Roman"/>
      <family val="1"/>
      <charset val="204"/>
    </font>
    <font>
      <sz val="10"/>
      <color indexed="9"/>
      <name val="Times New Roman"/>
      <family val="1"/>
      <charset val="204"/>
    </font>
    <font>
      <sz val="11"/>
      <color indexed="9"/>
      <name val="Times New Roman"/>
      <family val="1"/>
      <charset val="204"/>
    </font>
    <font>
      <sz val="16"/>
      <color theme="1"/>
      <name val="Times New Roman"/>
      <family val="1"/>
      <charset val="204"/>
    </font>
    <font>
      <sz val="9"/>
      <color theme="1"/>
      <name val="Times New Roman"/>
      <family val="1"/>
      <charset val="204"/>
    </font>
    <font>
      <b/>
      <sz val="12"/>
      <color theme="1"/>
      <name val="Times New Roman"/>
      <family val="1"/>
      <charset val="204"/>
    </font>
    <font>
      <b/>
      <sz val="14"/>
      <color theme="1"/>
      <name val="Times New Roman"/>
      <family val="1"/>
      <charset val="204"/>
    </font>
    <font>
      <b/>
      <sz val="18"/>
      <color theme="1"/>
      <name val="Times New Roman"/>
      <family val="1"/>
      <charset val="204"/>
    </font>
    <font>
      <b/>
      <sz val="8"/>
      <name val="Times New Roman"/>
      <family val="1"/>
      <charset val="204"/>
    </font>
    <font>
      <b/>
      <vertAlign val="superscript"/>
      <sz val="8"/>
      <name val="Times New Roman"/>
      <family val="1"/>
      <charset val="204"/>
    </font>
    <font>
      <u/>
      <sz val="11"/>
      <color theme="1"/>
      <name val="Calibri"/>
      <family val="2"/>
      <scheme val="minor"/>
    </font>
    <font>
      <u/>
      <sz val="11"/>
      <color theme="1"/>
      <name val="Calibri"/>
      <family val="2"/>
      <charset val="204"/>
      <scheme val="minor"/>
    </font>
    <font>
      <sz val="11"/>
      <color theme="1"/>
      <name val="Calibri"/>
      <family val="2"/>
      <charset val="204"/>
    </font>
    <font>
      <sz val="10"/>
      <color theme="1"/>
      <name val="Calibri"/>
      <family val="2"/>
      <scheme val="minor"/>
    </font>
    <font>
      <sz val="14"/>
      <color theme="1"/>
      <name val="Calibri"/>
      <family val="2"/>
      <charset val="204"/>
    </font>
    <font>
      <u/>
      <sz val="11"/>
      <color theme="1"/>
      <name val="Times New Roman"/>
      <family val="1"/>
      <charset val="204"/>
    </font>
  </fonts>
  <fills count="2">
    <fill>
      <patternFill patternType="none"/>
    </fill>
    <fill>
      <patternFill patternType="gray125"/>
    </fill>
  </fills>
  <borders count="26">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cellStyleXfs>
  <cellXfs count="154">
    <xf numFmtId="0" fontId="0" fillId="0" borderId="0" xfId="0"/>
    <xf numFmtId="0" fontId="2" fillId="0" borderId="1" xfId="0" applyFont="1" applyBorder="1" applyAlignment="1">
      <alignment horizontal="center" vertical="center" wrapText="1"/>
    </xf>
    <xf numFmtId="0" fontId="2" fillId="0" borderId="1" xfId="0" applyFont="1" applyBorder="1" applyAlignment="1">
      <alignment horizontal="center"/>
    </xf>
    <xf numFmtId="0" fontId="2" fillId="0" borderId="1" xfId="0" applyFont="1" applyBorder="1"/>
    <xf numFmtId="49" fontId="2" fillId="0" borderId="1" xfId="0" applyNumberFormat="1" applyFont="1" applyBorder="1" applyAlignment="1">
      <alignment horizontal="center" vertical="center"/>
    </xf>
    <xf numFmtId="0" fontId="2" fillId="0" borderId="1" xfId="0" applyFont="1" applyBorder="1" applyAlignment="1">
      <alignment horizontal="center" vertical="center"/>
    </xf>
    <xf numFmtId="49" fontId="3" fillId="0" borderId="1" xfId="0" applyNumberFormat="1" applyFont="1" applyBorder="1" applyAlignment="1">
      <alignment horizontal="center" vertical="center"/>
    </xf>
    <xf numFmtId="49" fontId="6" fillId="0" borderId="0" xfId="0" applyNumberFormat="1" applyFont="1" applyBorder="1" applyAlignment="1">
      <alignment vertical="center"/>
    </xf>
    <xf numFmtId="49" fontId="6" fillId="0" borderId="1" xfId="0" applyNumberFormat="1" applyFont="1" applyBorder="1" applyAlignment="1">
      <alignment vertical="center"/>
    </xf>
    <xf numFmtId="0" fontId="2" fillId="0" borderId="3" xfId="0" applyFont="1" applyBorder="1" applyAlignment="1">
      <alignment horizontal="center"/>
    </xf>
    <xf numFmtId="0" fontId="2" fillId="0" borderId="3" xfId="0" applyFont="1" applyBorder="1" applyAlignment="1">
      <alignment horizontal="center" vertical="center"/>
    </xf>
    <xf numFmtId="0" fontId="9" fillId="0" borderId="6" xfId="0" applyNumberFormat="1" applyFont="1" applyBorder="1" applyAlignment="1"/>
    <xf numFmtId="0" fontId="9" fillId="0" borderId="2" xfId="0" applyNumberFormat="1" applyFont="1" applyBorder="1" applyAlignment="1">
      <alignment wrapText="1"/>
    </xf>
    <xf numFmtId="0" fontId="3" fillId="0" borderId="7" xfId="0" applyFont="1" applyBorder="1" applyAlignment="1">
      <alignment wrapText="1"/>
    </xf>
    <xf numFmtId="0" fontId="2" fillId="0" borderId="7" xfId="0" applyFont="1" applyBorder="1"/>
    <xf numFmtId="0" fontId="7" fillId="0" borderId="1" xfId="0" applyNumberFormat="1" applyFont="1" applyBorder="1" applyAlignment="1"/>
    <xf numFmtId="0" fontId="7" fillId="0" borderId="0" xfId="0" applyNumberFormat="1" applyFont="1" applyBorder="1" applyAlignment="1"/>
    <xf numFmtId="0" fontId="10" fillId="0" borderId="0" xfId="0" applyNumberFormat="1" applyFont="1" applyBorder="1" applyAlignment="1"/>
    <xf numFmtId="0" fontId="6" fillId="0" borderId="0" xfId="0" applyNumberFormat="1" applyFont="1" applyBorder="1" applyAlignment="1"/>
    <xf numFmtId="0" fontId="0" fillId="0" borderId="0" xfId="0" applyBorder="1"/>
    <xf numFmtId="0" fontId="10" fillId="0" borderId="1" xfId="0" applyNumberFormat="1" applyFont="1" applyBorder="1" applyAlignment="1"/>
    <xf numFmtId="0" fontId="9" fillId="0" borderId="1" xfId="0" applyNumberFormat="1" applyFont="1" applyBorder="1" applyAlignment="1">
      <alignment wrapText="1"/>
    </xf>
    <xf numFmtId="0" fontId="11" fillId="0" borderId="1" xfId="0" applyNumberFormat="1" applyFont="1" applyBorder="1" applyAlignment="1">
      <alignment wrapText="1"/>
    </xf>
    <xf numFmtId="0" fontId="9" fillId="0" borderId="1" xfId="0" applyNumberFormat="1" applyFont="1" applyBorder="1" applyAlignment="1"/>
    <xf numFmtId="0" fontId="11" fillId="0" borderId="1" xfId="0" applyNumberFormat="1" applyFont="1" applyBorder="1" applyAlignment="1"/>
    <xf numFmtId="0" fontId="6" fillId="0" borderId="1" xfId="0" applyNumberFormat="1" applyFont="1" applyBorder="1" applyAlignment="1"/>
    <xf numFmtId="0" fontId="0" fillId="0" borderId="1" xfId="0" applyBorder="1"/>
    <xf numFmtId="0" fontId="15" fillId="0" borderId="0" xfId="0" applyNumberFormat="1" applyFont="1" applyBorder="1" applyAlignment="1">
      <alignment horizontal="left"/>
    </xf>
    <xf numFmtId="0" fontId="14" fillId="0" borderId="0" xfId="0" applyNumberFormat="1" applyFont="1" applyBorder="1" applyAlignment="1">
      <alignment wrapText="1"/>
    </xf>
    <xf numFmtId="0" fontId="18" fillId="0" borderId="0" xfId="0" applyNumberFormat="1" applyFont="1" applyBorder="1" applyAlignment="1">
      <alignment horizontal="left"/>
    </xf>
    <xf numFmtId="0" fontId="7" fillId="0" borderId="0" xfId="0" applyNumberFormat="1" applyFont="1" applyBorder="1" applyAlignment="1">
      <alignment horizontal="left"/>
    </xf>
    <xf numFmtId="0" fontId="7" fillId="0" borderId="0" xfId="0" applyNumberFormat="1" applyFont="1" applyBorder="1" applyAlignment="1">
      <alignment horizontal="left"/>
    </xf>
    <xf numFmtId="0" fontId="18" fillId="0" borderId="0" xfId="0" applyNumberFormat="1" applyFont="1" applyBorder="1" applyAlignment="1">
      <alignment horizontal="left" wrapText="1"/>
    </xf>
    <xf numFmtId="0" fontId="2" fillId="0" borderId="0" xfId="0" applyFont="1" applyBorder="1"/>
    <xf numFmtId="0" fontId="4" fillId="0" borderId="0" xfId="0" applyFont="1" applyBorder="1"/>
    <xf numFmtId="0" fontId="2" fillId="0" borderId="0" xfId="0" applyFont="1" applyBorder="1" applyAlignment="1">
      <alignment horizontal="center" vertical="center"/>
    </xf>
    <xf numFmtId="0" fontId="4" fillId="0" borderId="0" xfId="0" applyFont="1" applyBorder="1" applyAlignment="1">
      <alignment vertical="center" wrapText="1"/>
    </xf>
    <xf numFmtId="0" fontId="0" fillId="0" borderId="9" xfId="0" applyBorder="1"/>
    <xf numFmtId="0" fontId="0" fillId="0" borderId="10" xfId="0" applyBorder="1"/>
    <xf numFmtId="0" fontId="2" fillId="0" borderId="11" xfId="0" applyFont="1" applyBorder="1" applyAlignment="1">
      <alignment horizontal="center" vertical="center"/>
    </xf>
    <xf numFmtId="0" fontId="3" fillId="0" borderId="7" xfId="0" applyFont="1" applyBorder="1"/>
    <xf numFmtId="0" fontId="2" fillId="0" borderId="7" xfId="0" applyFont="1" applyBorder="1" applyAlignment="1">
      <alignment wrapText="1"/>
    </xf>
    <xf numFmtId="0" fontId="2" fillId="0" borderId="7" xfId="0" applyFont="1" applyBorder="1" applyAlignment="1">
      <alignment vertical="center" wrapText="1"/>
    </xf>
    <xf numFmtId="0" fontId="10" fillId="0" borderId="7" xfId="0" applyNumberFormat="1" applyFont="1" applyBorder="1" applyAlignment="1"/>
    <xf numFmtId="0" fontId="11" fillId="0" borderId="7" xfId="0" applyNumberFormat="1" applyFont="1" applyBorder="1" applyAlignment="1">
      <alignment wrapText="1"/>
    </xf>
    <xf numFmtId="0" fontId="9" fillId="0" borderId="7" xfId="0" applyNumberFormat="1" applyFont="1" applyBorder="1" applyAlignment="1">
      <alignment wrapText="1"/>
    </xf>
    <xf numFmtId="0" fontId="9" fillId="0" borderId="7" xfId="0" applyNumberFormat="1" applyFont="1" applyBorder="1" applyAlignment="1"/>
    <xf numFmtId="0" fontId="11" fillId="0" borderId="7" xfId="0" applyNumberFormat="1" applyFont="1" applyBorder="1" applyAlignment="1"/>
    <xf numFmtId="0" fontId="0" fillId="0" borderId="4" xfId="0" applyBorder="1"/>
    <xf numFmtId="49" fontId="2" fillId="0" borderId="14" xfId="0" applyNumberFormat="1" applyFont="1" applyBorder="1" applyAlignment="1">
      <alignment horizontal="center" vertical="center"/>
    </xf>
    <xf numFmtId="0" fontId="2" fillId="0" borderId="15" xfId="0" applyFont="1" applyBorder="1" applyAlignment="1">
      <alignment horizontal="center" vertical="center"/>
    </xf>
    <xf numFmtId="0" fontId="2" fillId="0" borderId="16" xfId="0" applyFont="1" applyBorder="1"/>
    <xf numFmtId="49" fontId="2" fillId="0" borderId="17" xfId="0" applyNumberFormat="1" applyFont="1" applyBorder="1" applyAlignment="1">
      <alignment horizontal="center" vertical="center"/>
    </xf>
    <xf numFmtId="0" fontId="2" fillId="0" borderId="18" xfId="0" applyFont="1" applyBorder="1"/>
    <xf numFmtId="49" fontId="3" fillId="0" borderId="18" xfId="0" applyNumberFormat="1" applyFont="1" applyBorder="1" applyAlignment="1">
      <alignment horizontal="center" vertical="center"/>
    </xf>
    <xf numFmtId="0" fontId="2" fillId="0" borderId="17" xfId="0" applyFont="1" applyBorder="1"/>
    <xf numFmtId="49" fontId="6" fillId="0" borderId="18" xfId="0" applyNumberFormat="1" applyFont="1" applyBorder="1" applyAlignment="1">
      <alignment vertical="center"/>
    </xf>
    <xf numFmtId="49" fontId="2" fillId="0" borderId="21" xfId="0" applyNumberFormat="1" applyFont="1" applyBorder="1" applyAlignment="1">
      <alignment horizontal="center" vertical="center"/>
    </xf>
    <xf numFmtId="0" fontId="7" fillId="0" borderId="18" xfId="0" applyNumberFormat="1" applyFont="1" applyBorder="1" applyAlignment="1"/>
    <xf numFmtId="0" fontId="7" fillId="0" borderId="17" xfId="0" applyNumberFormat="1" applyFont="1" applyBorder="1" applyAlignment="1"/>
    <xf numFmtId="49" fontId="2" fillId="0" borderId="18" xfId="0" applyNumberFormat="1" applyFont="1" applyBorder="1" applyAlignment="1">
      <alignment horizontal="center" vertical="center"/>
    </xf>
    <xf numFmtId="0" fontId="10" fillId="0" borderId="18" xfId="0" applyNumberFormat="1" applyFont="1" applyBorder="1" applyAlignment="1"/>
    <xf numFmtId="49" fontId="2" fillId="0" borderId="23" xfId="0" applyNumberFormat="1" applyFont="1" applyBorder="1" applyAlignment="1">
      <alignment horizontal="center" vertical="center"/>
    </xf>
    <xf numFmtId="49" fontId="2" fillId="0" borderId="24" xfId="0" applyNumberFormat="1" applyFont="1" applyBorder="1" applyAlignment="1">
      <alignment horizontal="center" vertical="center"/>
    </xf>
    <xf numFmtId="0" fontId="7" fillId="0" borderId="24" xfId="0" applyNumberFormat="1" applyFont="1" applyBorder="1" applyAlignment="1"/>
    <xf numFmtId="49" fontId="2" fillId="0" borderId="25" xfId="0" applyNumberFormat="1" applyFont="1" applyBorder="1" applyAlignment="1">
      <alignment horizontal="center" vertical="center"/>
    </xf>
    <xf numFmtId="0" fontId="0" fillId="0" borderId="1" xfId="0" applyBorder="1" applyAlignment="1">
      <alignment horizontal="center"/>
    </xf>
    <xf numFmtId="0" fontId="25" fillId="0" borderId="0" xfId="0" applyNumberFormat="1" applyFont="1" applyBorder="1" applyAlignment="1"/>
    <xf numFmtId="0" fontId="17" fillId="0" borderId="0" xfId="0" applyNumberFormat="1" applyFont="1" applyBorder="1" applyAlignment="1"/>
    <xf numFmtId="0" fontId="2" fillId="0" borderId="0" xfId="0" applyFont="1"/>
    <xf numFmtId="0" fontId="25" fillId="0" borderId="1" xfId="0" applyNumberFormat="1" applyFont="1" applyBorder="1" applyAlignment="1"/>
    <xf numFmtId="0" fontId="17" fillId="0" borderId="1" xfId="0" applyNumberFormat="1" applyFont="1" applyBorder="1" applyAlignment="1"/>
    <xf numFmtId="0" fontId="11" fillId="0" borderId="1" xfId="0" applyNumberFormat="1" applyFont="1" applyBorder="1" applyAlignment="1">
      <alignment horizontal="center"/>
    </xf>
    <xf numFmtId="0" fontId="9" fillId="0" borderId="1" xfId="0" applyNumberFormat="1" applyFont="1" applyBorder="1" applyAlignment="1">
      <alignment horizontal="center" vertical="center"/>
    </xf>
    <xf numFmtId="0" fontId="3" fillId="0" borderId="1" xfId="0" applyFont="1" applyBorder="1" applyAlignment="1">
      <alignment horizontal="center" vertical="center"/>
    </xf>
    <xf numFmtId="0" fontId="11" fillId="0" borderId="1" xfId="0" applyNumberFormat="1" applyFont="1" applyBorder="1" applyAlignment="1">
      <alignment horizontal="center" vertical="center"/>
    </xf>
    <xf numFmtId="0" fontId="2" fillId="0" borderId="1" xfId="0" applyFont="1" applyBorder="1" applyAlignment="1">
      <alignment horizontal="center" vertical="center"/>
    </xf>
    <xf numFmtId="0" fontId="7" fillId="0" borderId="0" xfId="0" applyNumberFormat="1" applyFont="1" applyBorder="1" applyAlignment="1">
      <alignment horizontal="left"/>
    </xf>
    <xf numFmtId="0" fontId="0" fillId="0" borderId="0" xfId="0" applyAlignment="1">
      <alignment horizontal="center"/>
    </xf>
    <xf numFmtId="0" fontId="21" fillId="0" borderId="0" xfId="0" applyFont="1" applyAlignment="1">
      <alignment horizontal="center"/>
    </xf>
    <xf numFmtId="0" fontId="0" fillId="0" borderId="0" xfId="0" applyAlignment="1">
      <alignment horizontal="left"/>
    </xf>
    <xf numFmtId="0" fontId="27" fillId="0" borderId="0" xfId="0" applyFont="1" applyBorder="1" applyAlignment="1">
      <alignment horizontal="center" vertical="center"/>
    </xf>
    <xf numFmtId="0" fontId="0" fillId="0" borderId="6" xfId="0" applyFont="1" applyBorder="1" applyAlignment="1">
      <alignment horizontal="center" vertical="center" wrapText="1"/>
    </xf>
    <xf numFmtId="0" fontId="27" fillId="0" borderId="0" xfId="0" applyFont="1" applyAlignment="1">
      <alignment horizontal="center" vertical="center"/>
    </xf>
    <xf numFmtId="0" fontId="21" fillId="0" borderId="0" xfId="0" applyFont="1" applyAlignment="1">
      <alignment horizontal="center" vertical="center"/>
    </xf>
    <xf numFmtId="0" fontId="1" fillId="0" borderId="0" xfId="0" applyFont="1" applyAlignment="1">
      <alignment horizontal="center"/>
    </xf>
    <xf numFmtId="0" fontId="2" fillId="0" borderId="18" xfId="0" applyFont="1" applyBorder="1" applyAlignment="1">
      <alignment horizontal="center" vertical="center"/>
    </xf>
    <xf numFmtId="0" fontId="7" fillId="0" borderId="1" xfId="0" applyNumberFormat="1" applyFont="1" applyBorder="1" applyAlignment="1">
      <alignment horizontal="center" vertical="center"/>
    </xf>
    <xf numFmtId="2" fontId="17" fillId="0" borderId="0" xfId="0" applyNumberFormat="1" applyFont="1" applyBorder="1" applyAlignment="1"/>
    <xf numFmtId="4" fontId="25" fillId="0" borderId="1" xfId="0" applyNumberFormat="1" applyFont="1" applyBorder="1" applyAlignment="1">
      <alignment horizontal="center" vertical="center"/>
    </xf>
    <xf numFmtId="4" fontId="17" fillId="0" borderId="1" xfId="0" applyNumberFormat="1" applyFont="1" applyBorder="1" applyAlignment="1">
      <alignment horizontal="center" vertical="center"/>
    </xf>
    <xf numFmtId="4" fontId="9" fillId="0" borderId="1" xfId="0" applyNumberFormat="1" applyFont="1" applyBorder="1" applyAlignment="1">
      <alignment horizontal="center" vertical="center"/>
    </xf>
    <xf numFmtId="4" fontId="11" fillId="0" borderId="1" xfId="0" applyNumberFormat="1" applyFont="1" applyBorder="1" applyAlignment="1">
      <alignment horizontal="center" vertical="center"/>
    </xf>
    <xf numFmtId="0" fontId="0" fillId="0" borderId="6" xfId="0" applyBorder="1"/>
    <xf numFmtId="0" fontId="1" fillId="0" borderId="0" xfId="0" applyFont="1"/>
    <xf numFmtId="4" fontId="2" fillId="0" borderId="1" xfId="0" applyNumberFormat="1" applyFont="1" applyBorder="1"/>
    <xf numFmtId="4" fontId="3" fillId="0" borderId="1" xfId="0" applyNumberFormat="1" applyFont="1" applyBorder="1" applyAlignment="1">
      <alignment horizontal="center" vertical="center"/>
    </xf>
    <xf numFmtId="4" fontId="2" fillId="0" borderId="1" xfId="0" applyNumberFormat="1" applyFont="1" applyBorder="1" applyAlignment="1">
      <alignment horizontal="center" vertical="center"/>
    </xf>
    <xf numFmtId="4" fontId="6" fillId="0" borderId="1" xfId="0" applyNumberFormat="1" applyFont="1" applyBorder="1" applyAlignment="1">
      <alignment vertical="center"/>
    </xf>
    <xf numFmtId="4" fontId="7" fillId="0" borderId="1" xfId="0" applyNumberFormat="1" applyFont="1" applyBorder="1" applyAlignment="1"/>
    <xf numFmtId="4" fontId="10" fillId="0" borderId="1" xfId="0" applyNumberFormat="1" applyFont="1" applyBorder="1" applyAlignment="1"/>
    <xf numFmtId="4" fontId="7" fillId="0" borderId="1" xfId="0" applyNumberFormat="1" applyFont="1" applyBorder="1" applyAlignment="1">
      <alignment horizontal="center" vertical="center"/>
    </xf>
    <xf numFmtId="4" fontId="0" fillId="0" borderId="1" xfId="0" applyNumberFormat="1" applyBorder="1" applyAlignment="1">
      <alignment horizontal="center" vertical="center"/>
    </xf>
    <xf numFmtId="4" fontId="6" fillId="0" borderId="1" xfId="0" applyNumberFormat="1" applyFont="1" applyBorder="1" applyAlignment="1">
      <alignment horizontal="center" vertical="center"/>
    </xf>
    <xf numFmtId="4" fontId="7" fillId="0" borderId="24" xfId="0" applyNumberFormat="1" applyFont="1" applyBorder="1" applyAlignment="1">
      <alignment horizontal="center" vertical="center"/>
    </xf>
    <xf numFmtId="49" fontId="3" fillId="0" borderId="17" xfId="0" applyNumberFormat="1" applyFont="1" applyBorder="1" applyAlignment="1">
      <alignment horizontal="center" vertical="center"/>
    </xf>
    <xf numFmtId="0" fontId="2" fillId="0" borderId="1" xfId="0" applyFont="1" applyBorder="1" applyAlignment="1">
      <alignment horizontal="center" vertical="center"/>
    </xf>
    <xf numFmtId="4" fontId="2" fillId="0" borderId="15" xfId="0" applyNumberFormat="1" applyFont="1" applyBorder="1" applyAlignment="1">
      <alignment horizontal="center" vertical="center"/>
    </xf>
    <xf numFmtId="0" fontId="2" fillId="0" borderId="1" xfId="0" applyFont="1" applyBorder="1" applyAlignment="1">
      <alignment horizontal="center" vertical="center"/>
    </xf>
    <xf numFmtId="0" fontId="7" fillId="0" borderId="1" xfId="0" applyNumberFormat="1" applyFont="1" applyBorder="1" applyAlignment="1">
      <alignment horizontal="center"/>
    </xf>
    <xf numFmtId="0" fontId="9" fillId="0" borderId="1" xfId="0" applyNumberFormat="1" applyFont="1" applyBorder="1" applyAlignment="1">
      <alignment horizontal="left" wrapText="1"/>
    </xf>
    <xf numFmtId="0" fontId="2" fillId="0" borderId="1" xfId="0" applyFont="1" applyBorder="1" applyAlignment="1">
      <alignment horizontal="center" vertical="center"/>
    </xf>
    <xf numFmtId="0" fontId="5" fillId="0" borderId="0" xfId="0" applyFont="1" applyBorder="1" applyAlignment="1">
      <alignment horizontal="left" vertical="center" wrapText="1"/>
    </xf>
    <xf numFmtId="0" fontId="0" fillId="0" borderId="6" xfId="0" applyBorder="1" applyAlignment="1">
      <alignment horizontal="center"/>
    </xf>
    <xf numFmtId="0" fontId="21" fillId="0" borderId="0" xfId="0" applyFont="1" applyAlignment="1">
      <alignment horizontal="center"/>
    </xf>
    <xf numFmtId="0" fontId="0" fillId="0" borderId="0" xfId="0" applyAlignment="1">
      <alignment horizontal="center"/>
    </xf>
    <xf numFmtId="0" fontId="5" fillId="0" borderId="0" xfId="0" applyFont="1" applyBorder="1" applyAlignment="1">
      <alignment horizontal="center" vertical="center"/>
    </xf>
    <xf numFmtId="0" fontId="24" fillId="0" borderId="0" xfId="0" applyFont="1" applyAlignment="1">
      <alignment horizontal="center"/>
    </xf>
    <xf numFmtId="0" fontId="22" fillId="0" borderId="0" xfId="0" applyFont="1" applyAlignment="1">
      <alignment horizontal="center"/>
    </xf>
    <xf numFmtId="0" fontId="5" fillId="0" borderId="0" xfId="0" applyFont="1" applyAlignment="1">
      <alignment horizontal="center"/>
    </xf>
    <xf numFmtId="0" fontId="21" fillId="0" borderId="0" xfId="0" applyFont="1" applyAlignment="1">
      <alignment horizontal="left"/>
    </xf>
    <xf numFmtId="0" fontId="0" fillId="0" borderId="6" xfId="0" applyBorder="1" applyAlignment="1"/>
    <xf numFmtId="0" fontId="0" fillId="0" borderId="0" xfId="0" applyAlignment="1"/>
    <xf numFmtId="0" fontId="30" fillId="0" borderId="6" xfId="0" applyFont="1" applyBorder="1" applyAlignment="1">
      <alignment horizontal="center" wrapText="1"/>
    </xf>
    <xf numFmtId="0" fontId="30" fillId="0" borderId="6" xfId="0" applyFont="1" applyBorder="1" applyAlignment="1"/>
    <xf numFmtId="0" fontId="21" fillId="0" borderId="5" xfId="0" applyFont="1" applyBorder="1" applyAlignment="1">
      <alignment horizontal="center"/>
    </xf>
    <xf numFmtId="0" fontId="0" fillId="0" borderId="5" xfId="0" applyBorder="1" applyAlignment="1"/>
    <xf numFmtId="0" fontId="0" fillId="0" borderId="0" xfId="0" applyAlignment="1">
      <alignment horizontal="left"/>
    </xf>
    <xf numFmtId="4" fontId="2" fillId="0" borderId="3" xfId="0" applyNumberFormat="1" applyFont="1" applyBorder="1" applyAlignment="1">
      <alignment horizontal="center"/>
    </xf>
    <xf numFmtId="4" fontId="2" fillId="0" borderId="4" xfId="0" applyNumberFormat="1" applyFont="1" applyBorder="1" applyAlignment="1">
      <alignment horizontal="center"/>
    </xf>
    <xf numFmtId="0" fontId="7" fillId="0" borderId="0" xfId="0" applyNumberFormat="1" applyFont="1" applyBorder="1" applyAlignment="1">
      <alignment horizontal="left" wrapText="1"/>
    </xf>
    <xf numFmtId="0" fontId="7" fillId="0" borderId="0" xfId="0" applyNumberFormat="1" applyFont="1" applyBorder="1" applyAlignment="1">
      <alignment horizontal="left"/>
    </xf>
    <xf numFmtId="0" fontId="18" fillId="0" borderId="0" xfId="0" applyNumberFormat="1" applyFont="1" applyBorder="1" applyAlignment="1">
      <alignment horizontal="center" wrapText="1"/>
    </xf>
    <xf numFmtId="0" fontId="18" fillId="0" borderId="0" xfId="0" applyNumberFormat="1" applyFont="1" applyBorder="1" applyAlignment="1">
      <alignment horizontal="left" wrapText="1"/>
    </xf>
    <xf numFmtId="0" fontId="23" fillId="0" borderId="8" xfId="0" applyFont="1" applyBorder="1" applyAlignment="1">
      <alignment horizontal="center"/>
    </xf>
    <xf numFmtId="0" fontId="23" fillId="0" borderId="0" xfId="0" applyFont="1" applyBorder="1" applyAlignment="1">
      <alignment horizontal="center"/>
    </xf>
    <xf numFmtId="0" fontId="2" fillId="0" borderId="0" xfId="0" applyFont="1" applyBorder="1" applyAlignment="1">
      <alignment horizontal="right" vertical="center"/>
    </xf>
    <xf numFmtId="0" fontId="0" fillId="0" borderId="6" xfId="0" applyFont="1" applyBorder="1" applyAlignment="1">
      <alignment horizontal="center" wrapText="1"/>
    </xf>
    <xf numFmtId="0" fontId="0" fillId="0" borderId="6" xfId="0" applyBorder="1" applyAlignment="1">
      <alignment wrapText="1"/>
    </xf>
    <xf numFmtId="0" fontId="19" fillId="0" borderId="0" xfId="0" applyNumberFormat="1" applyFont="1" applyBorder="1" applyAlignment="1">
      <alignment horizontal="left" wrapText="1"/>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2" fillId="0" borderId="7" xfId="0" applyFont="1" applyBorder="1" applyAlignment="1">
      <alignment horizontal="left" vertical="top"/>
    </xf>
    <xf numFmtId="0" fontId="2" fillId="0" borderId="20" xfId="0" applyFont="1" applyBorder="1" applyAlignment="1">
      <alignment horizontal="center"/>
    </xf>
    <xf numFmtId="0" fontId="2" fillId="0" borderId="22" xfId="0" applyFont="1" applyBorder="1" applyAlignment="1">
      <alignment horizontal="center"/>
    </xf>
    <xf numFmtId="0" fontId="2" fillId="0" borderId="12" xfId="0" applyFont="1" applyBorder="1" applyAlignment="1">
      <alignment horizontal="left" vertical="top"/>
    </xf>
    <xf numFmtId="0" fontId="2" fillId="0" borderId="13" xfId="0" applyFont="1" applyBorder="1" applyAlignment="1">
      <alignment horizontal="left" vertical="top"/>
    </xf>
    <xf numFmtId="49" fontId="2" fillId="0" borderId="19" xfId="0" applyNumberFormat="1" applyFont="1" applyBorder="1" applyAlignment="1">
      <alignment horizontal="center" vertical="center"/>
    </xf>
    <xf numFmtId="49" fontId="2" fillId="0" borderId="21" xfId="0" applyNumberFormat="1"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3" xfId="0" applyFont="1" applyBorder="1" applyAlignment="1">
      <alignment horizontal="center"/>
    </xf>
    <xf numFmtId="0" fontId="2" fillId="0" borderId="4" xfId="0" applyFont="1" applyBorder="1" applyAlignment="1">
      <alignment horizontal="center"/>
    </xf>
    <xf numFmtId="0" fontId="0" fillId="0" borderId="6" xfId="0" applyBorder="1" applyAlignment="1">
      <alignment horizontal="right"/>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M131"/>
  <sheetViews>
    <sheetView topLeftCell="A107" zoomScale="70" zoomScaleNormal="70" workbookViewId="0">
      <selection sqref="A1:H117"/>
    </sheetView>
  </sheetViews>
  <sheetFormatPr defaultRowHeight="14.4" x14ac:dyDescent="0.3"/>
  <cols>
    <col min="1" max="1" width="52.109375" customWidth="1"/>
    <col min="2" max="2" width="11.88671875" customWidth="1"/>
    <col min="3" max="3" width="16" customWidth="1"/>
    <col min="4" max="4" width="10.33203125" customWidth="1"/>
    <col min="5" max="5" width="15" customWidth="1"/>
    <col min="6" max="6" width="16" customWidth="1"/>
    <col min="7" max="7" width="13.88671875" customWidth="1"/>
    <col min="8" max="8" width="11.5546875" customWidth="1"/>
  </cols>
  <sheetData>
    <row r="1" spans="1:8" ht="24.75" customHeight="1" x14ac:dyDescent="0.3">
      <c r="A1" s="112" t="s">
        <v>177</v>
      </c>
      <c r="B1" s="112"/>
      <c r="C1" s="112"/>
      <c r="F1" s="112" t="s">
        <v>118</v>
      </c>
      <c r="G1" s="112"/>
      <c r="H1" s="112"/>
    </row>
    <row r="2" spans="1:8" x14ac:dyDescent="0.3">
      <c r="A2" s="81" t="s">
        <v>213</v>
      </c>
      <c r="B2" s="81"/>
      <c r="C2" s="81"/>
      <c r="E2" s="113" t="s">
        <v>184</v>
      </c>
      <c r="F2" s="121"/>
      <c r="G2" s="121"/>
      <c r="H2" s="121"/>
    </row>
    <row r="3" spans="1:8" x14ac:dyDescent="0.3">
      <c r="A3" s="84" t="s">
        <v>180</v>
      </c>
      <c r="B3" s="84"/>
      <c r="C3" s="84"/>
      <c r="E3" s="114" t="s">
        <v>178</v>
      </c>
      <c r="F3" s="122"/>
      <c r="G3" s="122"/>
      <c r="H3" s="122"/>
    </row>
    <row r="4" spans="1:8" ht="41.25" customHeight="1" x14ac:dyDescent="0.3">
      <c r="A4" s="82" t="s">
        <v>215</v>
      </c>
      <c r="B4" s="83"/>
      <c r="C4" s="83"/>
      <c r="E4" s="123" t="s">
        <v>225</v>
      </c>
      <c r="F4" s="124"/>
      <c r="G4" s="124"/>
      <c r="H4" s="124"/>
    </row>
    <row r="5" spans="1:8" x14ac:dyDescent="0.3">
      <c r="A5" s="84" t="s">
        <v>216</v>
      </c>
      <c r="B5" s="84"/>
      <c r="C5" s="84"/>
      <c r="E5" s="125" t="s">
        <v>179</v>
      </c>
      <c r="F5" s="126"/>
      <c r="G5" s="126"/>
      <c r="H5" s="126"/>
    </row>
    <row r="6" spans="1:8" ht="21.75" customHeight="1" x14ac:dyDescent="0.3">
      <c r="A6" s="78" t="s">
        <v>214</v>
      </c>
      <c r="B6" s="127"/>
      <c r="C6" s="127"/>
      <c r="F6" t="s">
        <v>119</v>
      </c>
      <c r="G6" s="113" t="s">
        <v>223</v>
      </c>
      <c r="H6" s="113"/>
    </row>
    <row r="7" spans="1:8" x14ac:dyDescent="0.3">
      <c r="A7" s="79" t="s">
        <v>181</v>
      </c>
      <c r="B7" s="120"/>
      <c r="C7" s="120"/>
      <c r="F7" s="79" t="s">
        <v>158</v>
      </c>
      <c r="G7" s="114" t="s">
        <v>120</v>
      </c>
      <c r="H7" s="114"/>
    </row>
    <row r="8" spans="1:8" x14ac:dyDescent="0.3">
      <c r="A8" s="78"/>
      <c r="B8" s="80"/>
      <c r="C8" s="80"/>
    </row>
    <row r="9" spans="1:8" x14ac:dyDescent="0.3">
      <c r="A9" s="85" t="s">
        <v>182</v>
      </c>
      <c r="B9" s="80"/>
      <c r="C9" s="80"/>
      <c r="F9" s="115" t="s">
        <v>183</v>
      </c>
      <c r="G9" s="115"/>
      <c r="H9" s="115"/>
    </row>
    <row r="11" spans="1:8" ht="22.8" x14ac:dyDescent="0.4">
      <c r="A11" s="117" t="s">
        <v>168</v>
      </c>
      <c r="B11" s="117"/>
      <c r="C11" s="117"/>
      <c r="D11" s="117"/>
      <c r="E11" s="117"/>
      <c r="F11" s="117"/>
      <c r="G11" s="117"/>
      <c r="H11" s="117"/>
    </row>
    <row r="12" spans="1:8" ht="17.399999999999999" x14ac:dyDescent="0.3">
      <c r="A12" s="118" t="s">
        <v>169</v>
      </c>
      <c r="B12" s="118"/>
      <c r="C12" s="118"/>
      <c r="D12" s="118"/>
      <c r="E12" s="118"/>
      <c r="F12" s="118"/>
      <c r="G12" s="118"/>
      <c r="H12" s="118"/>
    </row>
    <row r="13" spans="1:8" x14ac:dyDescent="0.3">
      <c r="A13" s="115"/>
      <c r="B13" s="115"/>
      <c r="C13" s="115"/>
      <c r="D13" s="115"/>
      <c r="E13" s="115"/>
      <c r="F13" s="115"/>
      <c r="G13" s="115"/>
      <c r="H13" s="115"/>
    </row>
    <row r="14" spans="1:8" ht="18" x14ac:dyDescent="0.35">
      <c r="A14" s="119" t="s">
        <v>185</v>
      </c>
      <c r="B14" s="119"/>
      <c r="C14" s="119"/>
      <c r="D14" s="119"/>
      <c r="E14" s="119"/>
      <c r="F14" s="119"/>
      <c r="G14" s="119"/>
      <c r="H14" s="119"/>
    </row>
    <row r="15" spans="1:8" ht="3.75" customHeight="1" x14ac:dyDescent="0.3"/>
    <row r="16" spans="1:8" ht="36" customHeight="1" thickBot="1" x14ac:dyDescent="0.35">
      <c r="B16" s="116"/>
      <c r="C16" s="116"/>
      <c r="D16" s="116"/>
      <c r="E16" s="116"/>
      <c r="F16" s="116"/>
      <c r="H16" s="10" t="s">
        <v>108</v>
      </c>
    </row>
    <row r="17" spans="1:8" x14ac:dyDescent="0.3">
      <c r="G17" s="35" t="s">
        <v>109</v>
      </c>
      <c r="H17" s="37"/>
    </row>
    <row r="18" spans="1:8" x14ac:dyDescent="0.3">
      <c r="F18" s="136" t="s">
        <v>110</v>
      </c>
      <c r="G18" s="136"/>
      <c r="H18" s="38"/>
    </row>
    <row r="19" spans="1:8" ht="31.2" x14ac:dyDescent="0.3">
      <c r="A19" s="36" t="s">
        <v>112</v>
      </c>
      <c r="B19" s="137" t="s">
        <v>170</v>
      </c>
      <c r="C19" s="137"/>
      <c r="D19" s="137"/>
      <c r="E19" s="137"/>
      <c r="F19" s="136" t="s">
        <v>111</v>
      </c>
      <c r="G19" s="136"/>
      <c r="H19" s="38"/>
    </row>
    <row r="20" spans="1:8" x14ac:dyDescent="0.3">
      <c r="F20" s="136" t="s">
        <v>110</v>
      </c>
      <c r="G20" s="136"/>
      <c r="H20" s="38"/>
    </row>
    <row r="21" spans="1:8" x14ac:dyDescent="0.3">
      <c r="F21" s="136" t="s">
        <v>113</v>
      </c>
      <c r="G21" s="136"/>
      <c r="H21" s="38"/>
    </row>
    <row r="22" spans="1:8" ht="48" customHeight="1" x14ac:dyDescent="0.3">
      <c r="A22" s="34" t="s">
        <v>171</v>
      </c>
      <c r="B22" s="138" t="s">
        <v>224</v>
      </c>
      <c r="C22" s="138"/>
      <c r="D22" s="138"/>
      <c r="E22" s="138"/>
      <c r="F22" s="136" t="s">
        <v>114</v>
      </c>
      <c r="G22" s="136"/>
      <c r="H22" s="38"/>
    </row>
    <row r="23" spans="1:8" ht="15" thickBot="1" x14ac:dyDescent="0.35">
      <c r="A23" s="33" t="s">
        <v>107</v>
      </c>
      <c r="F23" s="136" t="s">
        <v>115</v>
      </c>
      <c r="G23" s="136"/>
      <c r="H23" s="39">
        <v>383</v>
      </c>
    </row>
    <row r="24" spans="1:8" ht="86.25" customHeight="1" x14ac:dyDescent="0.3"/>
    <row r="25" spans="1:8" ht="17.399999999999999" x14ac:dyDescent="0.3">
      <c r="A25" s="134" t="s">
        <v>106</v>
      </c>
      <c r="B25" s="135"/>
      <c r="C25" s="135"/>
      <c r="D25" s="135"/>
      <c r="E25" s="135"/>
      <c r="F25" s="135"/>
      <c r="G25" s="135"/>
      <c r="H25" s="135"/>
    </row>
    <row r="27" spans="1:8" ht="29.25" customHeight="1" x14ac:dyDescent="0.3">
      <c r="A27" s="140" t="s">
        <v>0</v>
      </c>
      <c r="B27" s="140" t="s">
        <v>1</v>
      </c>
      <c r="C27" s="141" t="s">
        <v>117</v>
      </c>
      <c r="D27" s="141" t="s">
        <v>116</v>
      </c>
      <c r="E27" s="140" t="s">
        <v>3</v>
      </c>
      <c r="F27" s="140"/>
      <c r="G27" s="140"/>
      <c r="H27" s="140"/>
    </row>
    <row r="28" spans="1:8" ht="78" customHeight="1" x14ac:dyDescent="0.3">
      <c r="A28" s="140"/>
      <c r="B28" s="140"/>
      <c r="C28" s="141"/>
      <c r="D28" s="141"/>
      <c r="E28" s="1" t="s">
        <v>172</v>
      </c>
      <c r="F28" s="1" t="s">
        <v>173</v>
      </c>
      <c r="G28" s="1" t="s">
        <v>174</v>
      </c>
      <c r="H28" s="1" t="s">
        <v>4</v>
      </c>
    </row>
    <row r="29" spans="1:8" ht="15" thickBot="1" x14ac:dyDescent="0.35">
      <c r="A29" s="2">
        <v>1</v>
      </c>
      <c r="B29" s="9">
        <v>2</v>
      </c>
      <c r="C29" s="9">
        <v>3</v>
      </c>
      <c r="D29" s="9">
        <v>4</v>
      </c>
      <c r="E29" s="9">
        <v>5</v>
      </c>
      <c r="F29" s="9">
        <v>6</v>
      </c>
      <c r="G29" s="9">
        <v>7</v>
      </c>
      <c r="H29" s="9">
        <v>8</v>
      </c>
    </row>
    <row r="30" spans="1:8" ht="18" x14ac:dyDescent="0.35">
      <c r="A30" s="14" t="s">
        <v>5</v>
      </c>
      <c r="B30" s="49" t="s">
        <v>7</v>
      </c>
      <c r="C30" s="50" t="s">
        <v>9</v>
      </c>
      <c r="D30" s="50" t="s">
        <v>9</v>
      </c>
      <c r="E30" s="107">
        <v>0</v>
      </c>
      <c r="F30" s="107">
        <v>0</v>
      </c>
      <c r="G30" s="107">
        <v>0</v>
      </c>
      <c r="H30" s="51"/>
    </row>
    <row r="31" spans="1:8" ht="18" x14ac:dyDescent="0.35">
      <c r="A31" s="14" t="s">
        <v>6</v>
      </c>
      <c r="B31" s="52" t="s">
        <v>8</v>
      </c>
      <c r="C31" s="5" t="s">
        <v>9</v>
      </c>
      <c r="D31" s="5" t="s">
        <v>9</v>
      </c>
      <c r="E31" s="97">
        <v>0</v>
      </c>
      <c r="F31" s="97">
        <v>0</v>
      </c>
      <c r="G31" s="97">
        <v>0</v>
      </c>
      <c r="H31" s="53"/>
    </row>
    <row r="32" spans="1:8" x14ac:dyDescent="0.3">
      <c r="A32" s="40" t="s">
        <v>2</v>
      </c>
      <c r="B32" s="52" t="s">
        <v>10</v>
      </c>
      <c r="C32" s="6"/>
      <c r="D32" s="3"/>
      <c r="E32" s="95"/>
      <c r="F32" s="95"/>
      <c r="G32" s="95"/>
      <c r="H32" s="53"/>
    </row>
    <row r="33" spans="1:9" ht="28.2" x14ac:dyDescent="0.3">
      <c r="A33" s="41" t="s">
        <v>15</v>
      </c>
      <c r="B33" s="52" t="s">
        <v>11</v>
      </c>
      <c r="C33" s="4" t="s">
        <v>12</v>
      </c>
      <c r="D33" s="3"/>
      <c r="E33" s="95"/>
      <c r="F33" s="95"/>
      <c r="G33" s="95"/>
      <c r="H33" s="53"/>
    </row>
    <row r="34" spans="1:9" x14ac:dyDescent="0.3">
      <c r="A34" s="14" t="s">
        <v>13</v>
      </c>
      <c r="B34" s="52"/>
      <c r="C34" s="3"/>
      <c r="D34" s="3"/>
      <c r="E34" s="95"/>
      <c r="F34" s="95"/>
      <c r="G34" s="95"/>
      <c r="H34" s="53"/>
    </row>
    <row r="35" spans="1:9" x14ac:dyDescent="0.3">
      <c r="A35" s="14"/>
      <c r="B35" s="52" t="s">
        <v>14</v>
      </c>
      <c r="C35" s="3"/>
      <c r="D35" s="3"/>
      <c r="E35" s="95"/>
      <c r="F35" s="95"/>
      <c r="G35" s="95"/>
      <c r="H35" s="53"/>
    </row>
    <row r="36" spans="1:9" ht="28.2" x14ac:dyDescent="0.3">
      <c r="A36" s="13" t="s">
        <v>16</v>
      </c>
      <c r="B36" s="52" t="s">
        <v>17</v>
      </c>
      <c r="C36" s="4" t="s">
        <v>18</v>
      </c>
      <c r="D36" s="6"/>
      <c r="E36" s="96">
        <f>E37</f>
        <v>9892121.2699999996</v>
      </c>
      <c r="F36" s="96">
        <f t="shared" ref="F36:G36" si="0">F37</f>
        <v>9892121.2699999996</v>
      </c>
      <c r="G36" s="96">
        <f t="shared" si="0"/>
        <v>9892121.2699999996</v>
      </c>
      <c r="H36" s="54"/>
      <c r="I36" s="7"/>
    </row>
    <row r="37" spans="1:9" ht="69" x14ac:dyDescent="0.3">
      <c r="A37" s="42" t="s">
        <v>212</v>
      </c>
      <c r="B37" s="52" t="s">
        <v>20</v>
      </c>
      <c r="C37" s="4" t="s">
        <v>18</v>
      </c>
      <c r="D37" s="76"/>
      <c r="E37" s="97">
        <f>E60</f>
        <v>9892121.2699999996</v>
      </c>
      <c r="F37" s="97">
        <f t="shared" ref="F37:H37" si="1">F60</f>
        <v>9892121.2699999996</v>
      </c>
      <c r="G37" s="97">
        <f t="shared" si="1"/>
        <v>9892121.2699999996</v>
      </c>
      <c r="H37" s="97">
        <f t="shared" si="1"/>
        <v>0</v>
      </c>
    </row>
    <row r="38" spans="1:9" hidden="1" x14ac:dyDescent="0.3">
      <c r="A38" s="42"/>
      <c r="B38" s="52"/>
      <c r="C38" s="4"/>
      <c r="D38" s="106"/>
      <c r="E38" s="97"/>
      <c r="F38" s="97"/>
      <c r="G38" s="97"/>
      <c r="H38" s="86"/>
    </row>
    <row r="39" spans="1:9" hidden="1" x14ac:dyDescent="0.3">
      <c r="A39" s="42"/>
      <c r="B39" s="52"/>
      <c r="C39" s="4"/>
      <c r="D39" s="106"/>
      <c r="E39" s="97"/>
      <c r="F39" s="97"/>
      <c r="G39" s="97"/>
      <c r="H39" s="86"/>
    </row>
    <row r="40" spans="1:9" ht="60.75" customHeight="1" x14ac:dyDescent="0.3">
      <c r="A40" s="42" t="s">
        <v>19</v>
      </c>
      <c r="B40" s="52" t="s">
        <v>21</v>
      </c>
      <c r="C40" s="4" t="s">
        <v>18</v>
      </c>
      <c r="D40" s="3"/>
      <c r="E40" s="95"/>
      <c r="F40" s="95"/>
      <c r="G40" s="95"/>
      <c r="H40" s="53"/>
    </row>
    <row r="41" spans="1:9" x14ac:dyDescent="0.3">
      <c r="A41" s="14"/>
      <c r="B41" s="55"/>
      <c r="C41" s="3"/>
      <c r="D41" s="3"/>
      <c r="E41" s="95"/>
      <c r="F41" s="95"/>
      <c r="G41" s="95"/>
      <c r="H41" s="53"/>
    </row>
    <row r="42" spans="1:9" ht="28.2" x14ac:dyDescent="0.3">
      <c r="A42" s="13" t="s">
        <v>16</v>
      </c>
      <c r="B42" s="52" t="s">
        <v>22</v>
      </c>
      <c r="C42" s="4" t="s">
        <v>23</v>
      </c>
      <c r="D42" s="3"/>
      <c r="E42" s="95"/>
      <c r="F42" s="95"/>
      <c r="G42" s="95"/>
      <c r="H42" s="53"/>
    </row>
    <row r="43" spans="1:9" x14ac:dyDescent="0.3">
      <c r="A43" s="145" t="s">
        <v>13</v>
      </c>
      <c r="B43" s="147" t="s">
        <v>24</v>
      </c>
      <c r="C43" s="149" t="s">
        <v>23</v>
      </c>
      <c r="D43" s="151"/>
      <c r="E43" s="128"/>
      <c r="F43" s="128"/>
      <c r="G43" s="128"/>
      <c r="H43" s="143"/>
    </row>
    <row r="44" spans="1:9" x14ac:dyDescent="0.3">
      <c r="A44" s="146"/>
      <c r="B44" s="148"/>
      <c r="C44" s="150"/>
      <c r="D44" s="152"/>
      <c r="E44" s="129"/>
      <c r="F44" s="129"/>
      <c r="G44" s="129"/>
      <c r="H44" s="144"/>
    </row>
    <row r="45" spans="1:9" x14ac:dyDescent="0.3">
      <c r="A45" s="13" t="s">
        <v>25</v>
      </c>
      <c r="B45" s="52" t="s">
        <v>69</v>
      </c>
      <c r="C45" s="4" t="s">
        <v>70</v>
      </c>
      <c r="D45" s="8"/>
      <c r="E45" s="98"/>
      <c r="F45" s="98"/>
      <c r="G45" s="98"/>
      <c r="H45" s="56"/>
      <c r="I45" s="7"/>
    </row>
    <row r="46" spans="1:9" x14ac:dyDescent="0.3">
      <c r="A46" s="142" t="s">
        <v>13</v>
      </c>
      <c r="B46" s="57"/>
      <c r="C46" s="15"/>
      <c r="D46" s="15"/>
      <c r="E46" s="99"/>
      <c r="F46" s="99"/>
      <c r="G46" s="99"/>
      <c r="H46" s="58"/>
      <c r="I46" s="16"/>
    </row>
    <row r="47" spans="1:9" x14ac:dyDescent="0.3">
      <c r="A47" s="142"/>
      <c r="B47" s="59"/>
      <c r="C47" s="15"/>
      <c r="D47" s="15"/>
      <c r="E47" s="99"/>
      <c r="F47" s="99"/>
      <c r="G47" s="99"/>
      <c r="H47" s="58"/>
      <c r="I47" s="16"/>
    </row>
    <row r="48" spans="1:9" x14ac:dyDescent="0.3">
      <c r="A48" s="13" t="s">
        <v>26</v>
      </c>
      <c r="B48" s="52" t="s">
        <v>71</v>
      </c>
      <c r="C48" s="4" t="s">
        <v>72</v>
      </c>
      <c r="D48" s="8"/>
      <c r="E48" s="98"/>
      <c r="F48" s="98"/>
      <c r="G48" s="98"/>
      <c r="H48" s="56"/>
      <c r="I48" s="7"/>
    </row>
    <row r="49" spans="1:9" x14ac:dyDescent="0.3">
      <c r="A49" s="14" t="s">
        <v>13</v>
      </c>
      <c r="B49" s="59"/>
      <c r="C49" s="15"/>
      <c r="D49" s="15"/>
      <c r="E49" s="99"/>
      <c r="F49" s="99"/>
      <c r="G49" s="99"/>
      <c r="H49" s="58"/>
      <c r="I49" s="16"/>
    </row>
    <row r="50" spans="1:9" x14ac:dyDescent="0.3">
      <c r="A50" s="11" t="s">
        <v>27</v>
      </c>
      <c r="B50" s="52" t="s">
        <v>73</v>
      </c>
      <c r="C50" s="4" t="s">
        <v>72</v>
      </c>
      <c r="D50" s="15"/>
      <c r="E50" s="99"/>
      <c r="F50" s="99"/>
      <c r="G50" s="99"/>
      <c r="H50" s="58"/>
      <c r="I50" s="16"/>
    </row>
    <row r="51" spans="1:9" x14ac:dyDescent="0.3">
      <c r="A51" s="12" t="s">
        <v>28</v>
      </c>
      <c r="B51" s="52" t="s">
        <v>74</v>
      </c>
      <c r="C51" s="4" t="s">
        <v>72</v>
      </c>
      <c r="D51" s="15"/>
      <c r="E51" s="99"/>
      <c r="F51" s="99"/>
      <c r="G51" s="99"/>
      <c r="H51" s="58"/>
      <c r="I51" s="16"/>
    </row>
    <row r="52" spans="1:9" x14ac:dyDescent="0.3">
      <c r="A52" s="12"/>
      <c r="B52" s="59"/>
      <c r="C52" s="15"/>
      <c r="D52" s="15"/>
      <c r="E52" s="99"/>
      <c r="F52" s="99"/>
      <c r="G52" s="99"/>
      <c r="H52" s="58"/>
      <c r="I52" s="16"/>
    </row>
    <row r="53" spans="1:9" x14ac:dyDescent="0.3">
      <c r="A53" s="13" t="s">
        <v>29</v>
      </c>
      <c r="B53" s="52" t="s">
        <v>75</v>
      </c>
      <c r="C53" s="4"/>
      <c r="D53" s="8"/>
      <c r="E53" s="98"/>
      <c r="F53" s="98"/>
      <c r="G53" s="98"/>
      <c r="H53" s="56"/>
      <c r="I53" s="7"/>
    </row>
    <row r="54" spans="1:9" x14ac:dyDescent="0.3">
      <c r="A54" s="14" t="s">
        <v>13</v>
      </c>
      <c r="B54" s="59"/>
      <c r="C54" s="15"/>
      <c r="D54" s="15"/>
      <c r="E54" s="99"/>
      <c r="F54" s="99"/>
      <c r="G54" s="99"/>
      <c r="H54" s="58"/>
      <c r="I54" s="16"/>
    </row>
    <row r="55" spans="1:9" x14ac:dyDescent="0.3">
      <c r="A55" s="12"/>
      <c r="B55" s="59"/>
      <c r="C55" s="15"/>
      <c r="D55" s="15"/>
      <c r="E55" s="99"/>
      <c r="F55" s="99"/>
      <c r="G55" s="99"/>
      <c r="H55" s="58"/>
      <c r="I55" s="16"/>
    </row>
    <row r="56" spans="1:9" x14ac:dyDescent="0.3">
      <c r="A56" s="12"/>
      <c r="B56" s="59"/>
      <c r="C56" s="15"/>
      <c r="D56" s="15"/>
      <c r="E56" s="99"/>
      <c r="F56" s="99"/>
      <c r="G56" s="99"/>
      <c r="H56" s="58"/>
      <c r="I56" s="16"/>
    </row>
    <row r="57" spans="1:9" ht="18" customHeight="1" x14ac:dyDescent="0.3">
      <c r="A57" s="13" t="s">
        <v>30</v>
      </c>
      <c r="B57" s="52" t="s">
        <v>76</v>
      </c>
      <c r="C57" s="4" t="s">
        <v>9</v>
      </c>
      <c r="D57" s="8"/>
      <c r="E57" s="98"/>
      <c r="F57" s="98"/>
      <c r="G57" s="98"/>
      <c r="H57" s="56"/>
      <c r="I57" s="7"/>
    </row>
    <row r="58" spans="1:9" ht="44.25" customHeight="1" x14ac:dyDescent="0.3">
      <c r="A58" s="12" t="s">
        <v>31</v>
      </c>
      <c r="B58" s="52" t="s">
        <v>77</v>
      </c>
      <c r="C58" s="4" t="s">
        <v>78</v>
      </c>
      <c r="D58" s="15"/>
      <c r="E58" s="99"/>
      <c r="F58" s="99"/>
      <c r="G58" s="99"/>
      <c r="H58" s="60" t="s">
        <v>9</v>
      </c>
      <c r="I58" s="16"/>
    </row>
    <row r="59" spans="1:9" ht="15.75" customHeight="1" x14ac:dyDescent="0.3">
      <c r="A59" s="12"/>
      <c r="B59" s="52"/>
      <c r="C59" s="4"/>
      <c r="D59" s="15"/>
      <c r="E59" s="99"/>
      <c r="F59" s="99"/>
      <c r="G59" s="99"/>
      <c r="H59" s="60"/>
      <c r="I59" s="16"/>
    </row>
    <row r="60" spans="1:9" ht="15.6" x14ac:dyDescent="0.3">
      <c r="A60" s="43" t="s">
        <v>32</v>
      </c>
      <c r="B60" s="52">
        <v>2000</v>
      </c>
      <c r="C60" s="4" t="s">
        <v>9</v>
      </c>
      <c r="D60" s="20"/>
      <c r="E60" s="100">
        <f>E62+E63+E64+E66+E81+E95</f>
        <v>9892121.2699999996</v>
      </c>
      <c r="F60" s="100">
        <f t="shared" ref="F60:G60" si="2">F62+F63+F64+F66+F81+F95</f>
        <v>9892121.2699999996</v>
      </c>
      <c r="G60" s="100">
        <f t="shared" si="2"/>
        <v>9892121.2699999996</v>
      </c>
      <c r="H60" s="61"/>
      <c r="I60" s="17"/>
    </row>
    <row r="61" spans="1:9" ht="30" customHeight="1" x14ac:dyDescent="0.3">
      <c r="A61" s="44" t="s">
        <v>85</v>
      </c>
      <c r="B61" s="52">
        <v>2100</v>
      </c>
      <c r="C61" s="4" t="s">
        <v>9</v>
      </c>
      <c r="D61" s="15"/>
      <c r="E61" s="101">
        <f>E62+E63+E66+E64</f>
        <v>7888421.2700000005</v>
      </c>
      <c r="F61" s="101">
        <f t="shared" ref="F61:G61" si="3">F62+F63+F66+F64</f>
        <v>7888421.2700000005</v>
      </c>
      <c r="G61" s="101">
        <f t="shared" si="3"/>
        <v>7888421.2700000005</v>
      </c>
      <c r="H61" s="60" t="s">
        <v>9</v>
      </c>
      <c r="I61" s="16"/>
    </row>
    <row r="62" spans="1:9" ht="31.5" customHeight="1" x14ac:dyDescent="0.3">
      <c r="A62" s="45" t="s">
        <v>33</v>
      </c>
      <c r="B62" s="52">
        <v>2110</v>
      </c>
      <c r="C62" s="4" t="s">
        <v>79</v>
      </c>
      <c r="D62" s="87">
        <v>211</v>
      </c>
      <c r="E62" s="101">
        <v>6057927.2400000002</v>
      </c>
      <c r="F62" s="101">
        <f>E62</f>
        <v>6057927.2400000002</v>
      </c>
      <c r="G62" s="101">
        <f>E62</f>
        <v>6057927.2400000002</v>
      </c>
      <c r="H62" s="60" t="s">
        <v>9</v>
      </c>
      <c r="I62" s="16"/>
    </row>
    <row r="63" spans="1:9" ht="31.5" customHeight="1" x14ac:dyDescent="0.3">
      <c r="A63" s="45"/>
      <c r="B63" s="52"/>
      <c r="C63" s="4" t="s">
        <v>175</v>
      </c>
      <c r="D63" s="87">
        <v>266</v>
      </c>
      <c r="E63" s="101"/>
      <c r="F63" s="101">
        <f>E63</f>
        <v>0</v>
      </c>
      <c r="G63" s="101">
        <f>E63</f>
        <v>0</v>
      </c>
      <c r="H63" s="60"/>
      <c r="I63" s="16"/>
    </row>
    <row r="64" spans="1:9" ht="36" customHeight="1" x14ac:dyDescent="0.3">
      <c r="A64" s="45" t="s">
        <v>34</v>
      </c>
      <c r="B64" s="52">
        <v>2120</v>
      </c>
      <c r="C64" s="4" t="s">
        <v>83</v>
      </c>
      <c r="D64" s="87">
        <v>266</v>
      </c>
      <c r="E64" s="101">
        <v>1000</v>
      </c>
      <c r="F64" s="101">
        <f>E64</f>
        <v>1000</v>
      </c>
      <c r="G64" s="101">
        <f>E64</f>
        <v>1000</v>
      </c>
      <c r="H64" s="60" t="s">
        <v>9</v>
      </c>
      <c r="I64" s="16"/>
    </row>
    <row r="65" spans="1:9" ht="33" customHeight="1" x14ac:dyDescent="0.3">
      <c r="A65" s="45" t="s">
        <v>35</v>
      </c>
      <c r="B65" s="52">
        <v>2130</v>
      </c>
      <c r="C65" s="4" t="s">
        <v>84</v>
      </c>
      <c r="D65" s="87"/>
      <c r="E65" s="101"/>
      <c r="F65" s="101"/>
      <c r="G65" s="101"/>
      <c r="H65" s="60" t="s">
        <v>9</v>
      </c>
      <c r="I65" s="16"/>
    </row>
    <row r="66" spans="1:9" ht="57" customHeight="1" x14ac:dyDescent="0.3">
      <c r="A66" s="44" t="s">
        <v>36</v>
      </c>
      <c r="B66" s="52">
        <v>2140</v>
      </c>
      <c r="C66" s="4" t="s">
        <v>82</v>
      </c>
      <c r="D66" s="87">
        <v>213</v>
      </c>
      <c r="E66" s="101">
        <v>1829494.03</v>
      </c>
      <c r="F66" s="101">
        <f>E66</f>
        <v>1829494.03</v>
      </c>
      <c r="G66" s="101">
        <f>E66</f>
        <v>1829494.03</v>
      </c>
      <c r="H66" s="60" t="s">
        <v>9</v>
      </c>
      <c r="I66" s="16"/>
    </row>
    <row r="67" spans="1:9" ht="15" customHeight="1" x14ac:dyDescent="0.3">
      <c r="A67" s="45" t="s">
        <v>37</v>
      </c>
      <c r="B67" s="52">
        <v>2141</v>
      </c>
      <c r="C67" s="4" t="s">
        <v>82</v>
      </c>
      <c r="D67" s="15"/>
      <c r="E67" s="101"/>
      <c r="F67" s="101"/>
      <c r="G67" s="101"/>
      <c r="H67" s="60" t="s">
        <v>9</v>
      </c>
      <c r="I67" s="16"/>
    </row>
    <row r="68" spans="1:9" ht="15.75" customHeight="1" x14ac:dyDescent="0.3">
      <c r="A68" s="45" t="s">
        <v>38</v>
      </c>
      <c r="B68" s="52">
        <v>2142</v>
      </c>
      <c r="C68" s="4" t="s">
        <v>82</v>
      </c>
      <c r="D68" s="15"/>
      <c r="E68" s="101"/>
      <c r="F68" s="101"/>
      <c r="G68" s="101"/>
      <c r="H68" s="60" t="s">
        <v>9</v>
      </c>
      <c r="I68" s="16"/>
    </row>
    <row r="69" spans="1:9" ht="28.5" customHeight="1" x14ac:dyDescent="0.3">
      <c r="A69" s="45" t="s">
        <v>39</v>
      </c>
      <c r="B69" s="52">
        <v>2150</v>
      </c>
      <c r="C69" s="4" t="s">
        <v>81</v>
      </c>
      <c r="D69" s="15"/>
      <c r="E69" s="101"/>
      <c r="F69" s="101"/>
      <c r="G69" s="101"/>
      <c r="H69" s="60" t="s">
        <v>9</v>
      </c>
      <c r="I69" s="16"/>
    </row>
    <row r="70" spans="1:9" ht="29.25" customHeight="1" x14ac:dyDescent="0.3">
      <c r="A70" s="45" t="s">
        <v>40</v>
      </c>
      <c r="B70" s="52">
        <v>2160</v>
      </c>
      <c r="C70" s="4" t="s">
        <v>80</v>
      </c>
      <c r="D70" s="15"/>
      <c r="E70" s="101"/>
      <c r="F70" s="101"/>
      <c r="G70" s="101"/>
      <c r="H70" s="60" t="s">
        <v>9</v>
      </c>
      <c r="I70" s="16"/>
    </row>
    <row r="71" spans="1:9" ht="27.75" customHeight="1" x14ac:dyDescent="0.3">
      <c r="A71" s="44" t="s">
        <v>41</v>
      </c>
      <c r="B71" s="52">
        <v>2170</v>
      </c>
      <c r="C71" s="4" t="s">
        <v>86</v>
      </c>
      <c r="D71" s="15"/>
      <c r="E71" s="101"/>
      <c r="F71" s="101"/>
      <c r="G71" s="101"/>
      <c r="H71" s="60" t="s">
        <v>9</v>
      </c>
      <c r="I71" s="16"/>
    </row>
    <row r="72" spans="1:9" ht="29.25" customHeight="1" x14ac:dyDescent="0.3">
      <c r="A72" s="45" t="s">
        <v>42</v>
      </c>
      <c r="B72" s="52">
        <v>2171</v>
      </c>
      <c r="C72" s="4" t="s">
        <v>86</v>
      </c>
      <c r="D72" s="15"/>
      <c r="E72" s="101"/>
      <c r="F72" s="101"/>
      <c r="G72" s="101"/>
      <c r="H72" s="60" t="s">
        <v>9</v>
      </c>
      <c r="I72" s="16"/>
    </row>
    <row r="73" spans="1:9" ht="28.2" x14ac:dyDescent="0.3">
      <c r="A73" s="45" t="s">
        <v>43</v>
      </c>
      <c r="B73" s="52">
        <v>2172</v>
      </c>
      <c r="C73" s="4">
        <v>139</v>
      </c>
      <c r="D73" s="15"/>
      <c r="E73" s="101"/>
      <c r="F73" s="101"/>
      <c r="G73" s="101"/>
      <c r="H73" s="60" t="s">
        <v>9</v>
      </c>
      <c r="I73" s="16"/>
    </row>
    <row r="74" spans="1:9" x14ac:dyDescent="0.3">
      <c r="A74" s="44" t="s">
        <v>44</v>
      </c>
      <c r="B74" s="52">
        <v>2200</v>
      </c>
      <c r="C74" s="4">
        <v>300</v>
      </c>
      <c r="D74" s="15"/>
      <c r="E74" s="101"/>
      <c r="F74" s="101"/>
      <c r="G74" s="101"/>
      <c r="H74" s="60" t="s">
        <v>9</v>
      </c>
      <c r="I74" s="16"/>
    </row>
    <row r="75" spans="1:9" ht="47.25" customHeight="1" x14ac:dyDescent="0.3">
      <c r="A75" s="45" t="s">
        <v>45</v>
      </c>
      <c r="B75" s="52">
        <v>2210</v>
      </c>
      <c r="C75" s="4">
        <v>320</v>
      </c>
      <c r="D75" s="15"/>
      <c r="E75" s="101"/>
      <c r="F75" s="101"/>
      <c r="G75" s="101"/>
      <c r="H75" s="60" t="s">
        <v>9</v>
      </c>
      <c r="I75" s="16"/>
    </row>
    <row r="76" spans="1:9" ht="43.5" customHeight="1" x14ac:dyDescent="0.3">
      <c r="A76" s="45" t="s">
        <v>46</v>
      </c>
      <c r="B76" s="52">
        <v>2211</v>
      </c>
      <c r="C76" s="4">
        <v>321</v>
      </c>
      <c r="D76" s="15"/>
      <c r="E76" s="101"/>
      <c r="F76" s="101"/>
      <c r="G76" s="101"/>
      <c r="H76" s="60" t="s">
        <v>9</v>
      </c>
      <c r="I76" s="16"/>
    </row>
    <row r="77" spans="1:9" x14ac:dyDescent="0.3">
      <c r="A77" s="45"/>
      <c r="B77" s="59"/>
      <c r="C77" s="15"/>
      <c r="D77" s="15"/>
      <c r="E77" s="101"/>
      <c r="F77" s="101"/>
      <c r="G77" s="101"/>
      <c r="H77" s="58"/>
      <c r="I77" s="16"/>
    </row>
    <row r="78" spans="1:9" ht="45" customHeight="1" x14ac:dyDescent="0.3">
      <c r="A78" s="45" t="s">
        <v>47</v>
      </c>
      <c r="B78" s="52">
        <v>2220</v>
      </c>
      <c r="C78" s="4">
        <v>340</v>
      </c>
      <c r="D78" s="15"/>
      <c r="E78" s="101"/>
      <c r="F78" s="101"/>
      <c r="G78" s="101"/>
      <c r="H78" s="60" t="s">
        <v>9</v>
      </c>
      <c r="I78" s="16"/>
    </row>
    <row r="79" spans="1:9" ht="65.25" customHeight="1" x14ac:dyDescent="0.3">
      <c r="A79" s="45" t="s">
        <v>48</v>
      </c>
      <c r="B79" s="52">
        <v>2230</v>
      </c>
      <c r="C79" s="4">
        <v>350</v>
      </c>
      <c r="D79" s="15"/>
      <c r="E79" s="101"/>
      <c r="F79" s="101"/>
      <c r="G79" s="101"/>
      <c r="H79" s="60" t="s">
        <v>9</v>
      </c>
      <c r="I79" s="16"/>
    </row>
    <row r="80" spans="1:9" ht="33.75" customHeight="1" x14ac:dyDescent="0.3">
      <c r="A80" s="45" t="s">
        <v>49</v>
      </c>
      <c r="B80" s="52">
        <v>2240</v>
      </c>
      <c r="C80" s="4">
        <v>360</v>
      </c>
      <c r="D80" s="15"/>
      <c r="E80" s="101"/>
      <c r="F80" s="101"/>
      <c r="G80" s="101"/>
      <c r="H80" s="60" t="s">
        <v>9</v>
      </c>
      <c r="I80" s="16"/>
    </row>
    <row r="81" spans="1:9" ht="22.5" customHeight="1" x14ac:dyDescent="0.3">
      <c r="A81" s="45" t="s">
        <v>50</v>
      </c>
      <c r="B81" s="52">
        <v>2300</v>
      </c>
      <c r="C81" s="4">
        <v>850</v>
      </c>
      <c r="D81" s="109">
        <v>290</v>
      </c>
      <c r="E81" s="101">
        <f>E82+E83+E84</f>
        <v>9000</v>
      </c>
      <c r="F81" s="101">
        <f t="shared" ref="F81:G81" si="4">F82+F83+F84</f>
        <v>9000</v>
      </c>
      <c r="G81" s="101">
        <f t="shared" si="4"/>
        <v>9000</v>
      </c>
      <c r="H81" s="60" t="s">
        <v>9</v>
      </c>
      <c r="I81" s="16"/>
    </row>
    <row r="82" spans="1:9" ht="32.25" customHeight="1" x14ac:dyDescent="0.3">
      <c r="A82" s="45" t="s">
        <v>51</v>
      </c>
      <c r="B82" s="52">
        <v>2310</v>
      </c>
      <c r="C82" s="4">
        <v>851</v>
      </c>
      <c r="D82" s="87">
        <v>291</v>
      </c>
      <c r="E82" s="101">
        <v>0</v>
      </c>
      <c r="F82" s="101">
        <f>E82</f>
        <v>0</v>
      </c>
      <c r="G82" s="102">
        <f>F82</f>
        <v>0</v>
      </c>
      <c r="H82" s="60" t="s">
        <v>9</v>
      </c>
      <c r="I82" s="16"/>
    </row>
    <row r="83" spans="1:9" ht="51" customHeight="1" x14ac:dyDescent="0.3">
      <c r="A83" s="45" t="s">
        <v>52</v>
      </c>
      <c r="B83" s="52">
        <v>2320</v>
      </c>
      <c r="C83" s="4">
        <v>852</v>
      </c>
      <c r="D83" s="87">
        <v>291</v>
      </c>
      <c r="E83" s="101">
        <v>0</v>
      </c>
      <c r="F83" s="101">
        <f>E83</f>
        <v>0</v>
      </c>
      <c r="G83" s="101">
        <f>E83</f>
        <v>0</v>
      </c>
      <c r="H83" s="60" t="s">
        <v>9</v>
      </c>
      <c r="I83" s="16"/>
    </row>
    <row r="84" spans="1:9" ht="33" customHeight="1" x14ac:dyDescent="0.3">
      <c r="A84" s="45" t="s">
        <v>53</v>
      </c>
      <c r="B84" s="52">
        <v>2330</v>
      </c>
      <c r="C84" s="4">
        <v>853</v>
      </c>
      <c r="D84" s="109">
        <v>292</v>
      </c>
      <c r="E84" s="101">
        <v>9000</v>
      </c>
      <c r="F84" s="101">
        <f>E84</f>
        <v>9000</v>
      </c>
      <c r="G84" s="101">
        <f>E84</f>
        <v>9000</v>
      </c>
      <c r="H84" s="60" t="s">
        <v>9</v>
      </c>
      <c r="I84" s="16"/>
    </row>
    <row r="85" spans="1:9" ht="33" customHeight="1" x14ac:dyDescent="0.3">
      <c r="A85" s="45" t="s">
        <v>54</v>
      </c>
      <c r="B85" s="52">
        <v>2400</v>
      </c>
      <c r="C85" s="4" t="s">
        <v>9</v>
      </c>
      <c r="D85" s="15"/>
      <c r="E85" s="101"/>
      <c r="F85" s="101"/>
      <c r="G85" s="101"/>
      <c r="H85" s="60" t="s">
        <v>9</v>
      </c>
      <c r="I85" s="16"/>
    </row>
    <row r="86" spans="1:9" ht="42.75" customHeight="1" x14ac:dyDescent="0.3">
      <c r="A86" s="45" t="s">
        <v>55</v>
      </c>
      <c r="B86" s="52">
        <v>2410</v>
      </c>
      <c r="C86" s="4">
        <v>810</v>
      </c>
      <c r="D86" s="15"/>
      <c r="E86" s="101"/>
      <c r="F86" s="101"/>
      <c r="G86" s="101"/>
      <c r="H86" s="60" t="s">
        <v>9</v>
      </c>
      <c r="I86" s="16"/>
    </row>
    <row r="87" spans="1:9" ht="17.25" customHeight="1" x14ac:dyDescent="0.3">
      <c r="A87" s="45" t="s">
        <v>56</v>
      </c>
      <c r="B87" s="52">
        <v>2420</v>
      </c>
      <c r="C87" s="4">
        <v>862</v>
      </c>
      <c r="D87" s="15"/>
      <c r="E87" s="101"/>
      <c r="F87" s="101"/>
      <c r="G87" s="101"/>
      <c r="H87" s="60" t="s">
        <v>9</v>
      </c>
      <c r="I87" s="16"/>
    </row>
    <row r="88" spans="1:9" ht="47.25" customHeight="1" x14ac:dyDescent="0.3">
      <c r="A88" s="45" t="s">
        <v>57</v>
      </c>
      <c r="B88" s="52">
        <v>2430</v>
      </c>
      <c r="C88" s="4">
        <v>863</v>
      </c>
      <c r="D88" s="15"/>
      <c r="E88" s="101"/>
      <c r="F88" s="101"/>
      <c r="G88" s="101"/>
      <c r="H88" s="60" t="s">
        <v>9</v>
      </c>
      <c r="I88" s="16"/>
    </row>
    <row r="89" spans="1:9" ht="34.5" customHeight="1" x14ac:dyDescent="0.3">
      <c r="A89" s="45" t="s">
        <v>58</v>
      </c>
      <c r="B89" s="52">
        <v>2500</v>
      </c>
      <c r="C89" s="4" t="s">
        <v>9</v>
      </c>
      <c r="D89" s="15"/>
      <c r="E89" s="101"/>
      <c r="F89" s="101"/>
      <c r="G89" s="101"/>
      <c r="H89" s="60" t="s">
        <v>9</v>
      </c>
      <c r="I89" s="16"/>
    </row>
    <row r="90" spans="1:9" ht="45.75" customHeight="1" x14ac:dyDescent="0.3">
      <c r="A90" s="45" t="s">
        <v>59</v>
      </c>
      <c r="B90" s="52">
        <v>2520</v>
      </c>
      <c r="C90" s="4">
        <v>831</v>
      </c>
      <c r="D90" s="15"/>
      <c r="E90" s="101"/>
      <c r="F90" s="101"/>
      <c r="G90" s="101"/>
      <c r="H90" s="60" t="s">
        <v>9</v>
      </c>
      <c r="I90" s="16"/>
    </row>
    <row r="91" spans="1:9" ht="16.5" customHeight="1" x14ac:dyDescent="0.3">
      <c r="A91" s="44" t="s">
        <v>211</v>
      </c>
      <c r="B91" s="105">
        <v>2600</v>
      </c>
      <c r="C91" s="6" t="s">
        <v>9</v>
      </c>
      <c r="D91" s="25"/>
      <c r="E91" s="103">
        <f>E93+E94+E95</f>
        <v>1994700</v>
      </c>
      <c r="F91" s="103">
        <f t="shared" ref="F91:G91" si="5">F93+F94+F95</f>
        <v>1994700</v>
      </c>
      <c r="G91" s="103">
        <f t="shared" si="5"/>
        <v>1994700</v>
      </c>
      <c r="H91" s="58"/>
      <c r="I91" s="16"/>
    </row>
    <row r="92" spans="1:9" ht="15" customHeight="1" x14ac:dyDescent="0.3">
      <c r="A92" s="45" t="s">
        <v>60</v>
      </c>
      <c r="B92" s="52">
        <v>2610</v>
      </c>
      <c r="C92" s="4">
        <v>241</v>
      </c>
      <c r="D92" s="15"/>
      <c r="E92" s="101"/>
      <c r="F92" s="101"/>
      <c r="G92" s="101"/>
      <c r="H92" s="58"/>
      <c r="I92" s="16"/>
    </row>
    <row r="93" spans="1:9" ht="15" customHeight="1" x14ac:dyDescent="0.3">
      <c r="A93" s="45" t="s">
        <v>61</v>
      </c>
      <c r="B93" s="52">
        <v>2620</v>
      </c>
      <c r="C93" s="4">
        <v>242</v>
      </c>
      <c r="D93" s="15"/>
      <c r="E93" s="101"/>
      <c r="F93" s="101"/>
      <c r="G93" s="101"/>
      <c r="H93" s="58"/>
      <c r="I93" s="16"/>
    </row>
    <row r="94" spans="1:9" ht="15" customHeight="1" x14ac:dyDescent="0.3">
      <c r="A94" s="45" t="s">
        <v>62</v>
      </c>
      <c r="B94" s="52">
        <v>2630</v>
      </c>
      <c r="C94" s="4">
        <v>243</v>
      </c>
      <c r="D94" s="15"/>
      <c r="E94" s="101"/>
      <c r="F94" s="101"/>
      <c r="G94" s="101"/>
      <c r="H94" s="58"/>
      <c r="I94" s="16"/>
    </row>
    <row r="95" spans="1:9" x14ac:dyDescent="0.3">
      <c r="A95" s="45" t="s">
        <v>63</v>
      </c>
      <c r="B95" s="52">
        <v>2640</v>
      </c>
      <c r="C95" s="4">
        <v>244</v>
      </c>
      <c r="D95" s="15"/>
      <c r="E95" s="101">
        <f>SUM(E97:E107)</f>
        <v>1994700</v>
      </c>
      <c r="F95" s="101">
        <f>SUM(F97:F107)</f>
        <v>1994700</v>
      </c>
      <c r="G95" s="101">
        <f t="shared" ref="G95" si="6">SUM(G97:G107)</f>
        <v>1994700</v>
      </c>
      <c r="H95" s="58"/>
      <c r="I95" s="16"/>
    </row>
    <row r="96" spans="1:9" x14ac:dyDescent="0.3">
      <c r="A96" s="46" t="s">
        <v>64</v>
      </c>
      <c r="B96" s="52"/>
      <c r="C96" s="4"/>
      <c r="D96" s="15"/>
      <c r="E96" s="101"/>
      <c r="F96" s="101"/>
      <c r="G96" s="101"/>
      <c r="H96" s="58"/>
      <c r="I96" s="16"/>
    </row>
    <row r="97" spans="1:9" x14ac:dyDescent="0.3">
      <c r="A97" s="46" t="s">
        <v>186</v>
      </c>
      <c r="B97" s="52"/>
      <c r="C97" s="4" t="s">
        <v>176</v>
      </c>
      <c r="D97" s="87">
        <v>221</v>
      </c>
      <c r="E97" s="101">
        <v>35000</v>
      </c>
      <c r="F97" s="101">
        <f>E97</f>
        <v>35000</v>
      </c>
      <c r="G97" s="101">
        <f>F97</f>
        <v>35000</v>
      </c>
      <c r="H97" s="58"/>
      <c r="I97" s="16"/>
    </row>
    <row r="98" spans="1:9" x14ac:dyDescent="0.3">
      <c r="A98" s="46" t="s">
        <v>217</v>
      </c>
      <c r="B98" s="52"/>
      <c r="C98" s="4" t="s">
        <v>176</v>
      </c>
      <c r="D98" s="87">
        <v>222</v>
      </c>
      <c r="E98" s="101"/>
      <c r="F98" s="101">
        <f t="shared" ref="F98:G107" si="7">E98</f>
        <v>0</v>
      </c>
      <c r="G98" s="101">
        <f t="shared" si="7"/>
        <v>0</v>
      </c>
      <c r="H98" s="58"/>
      <c r="I98" s="16"/>
    </row>
    <row r="99" spans="1:9" x14ac:dyDescent="0.3">
      <c r="A99" s="46" t="s">
        <v>187</v>
      </c>
      <c r="B99" s="52"/>
      <c r="C99" s="4" t="s">
        <v>176</v>
      </c>
      <c r="D99" s="87">
        <v>223</v>
      </c>
      <c r="E99" s="101">
        <v>1822900</v>
      </c>
      <c r="F99" s="101">
        <f t="shared" si="7"/>
        <v>1822900</v>
      </c>
      <c r="G99" s="101">
        <f t="shared" si="7"/>
        <v>1822900</v>
      </c>
      <c r="H99" s="58"/>
      <c r="I99" s="16"/>
    </row>
    <row r="100" spans="1:9" x14ac:dyDescent="0.3">
      <c r="A100" s="46" t="s">
        <v>188</v>
      </c>
      <c r="B100" s="52"/>
      <c r="C100" s="4" t="s">
        <v>176</v>
      </c>
      <c r="D100" s="87">
        <v>225</v>
      </c>
      <c r="E100" s="101">
        <v>48800</v>
      </c>
      <c r="F100" s="101">
        <f t="shared" si="7"/>
        <v>48800</v>
      </c>
      <c r="G100" s="101">
        <f t="shared" si="7"/>
        <v>48800</v>
      </c>
      <c r="H100" s="58"/>
      <c r="I100" s="16"/>
    </row>
    <row r="101" spans="1:9" x14ac:dyDescent="0.3">
      <c r="A101" s="46" t="s">
        <v>189</v>
      </c>
      <c r="B101" s="52"/>
      <c r="C101" s="4" t="s">
        <v>176</v>
      </c>
      <c r="D101" s="87">
        <v>226</v>
      </c>
      <c r="E101" s="101">
        <v>20000</v>
      </c>
      <c r="F101" s="101">
        <f t="shared" si="7"/>
        <v>20000</v>
      </c>
      <c r="G101" s="101">
        <f t="shared" si="7"/>
        <v>20000</v>
      </c>
      <c r="H101" s="58"/>
      <c r="I101" s="16"/>
    </row>
    <row r="102" spans="1:9" x14ac:dyDescent="0.3">
      <c r="A102" s="46" t="s">
        <v>190</v>
      </c>
      <c r="B102" s="52"/>
      <c r="C102" s="4" t="s">
        <v>176</v>
      </c>
      <c r="D102" s="87">
        <v>310</v>
      </c>
      <c r="E102" s="101">
        <v>18000</v>
      </c>
      <c r="F102" s="101">
        <f t="shared" si="7"/>
        <v>18000</v>
      </c>
      <c r="G102" s="101">
        <f t="shared" si="7"/>
        <v>18000</v>
      </c>
      <c r="H102" s="58"/>
      <c r="I102" s="16"/>
    </row>
    <row r="103" spans="1:9" ht="16.8" customHeight="1" x14ac:dyDescent="0.3">
      <c r="A103" s="45" t="s">
        <v>201</v>
      </c>
      <c r="B103" s="52"/>
      <c r="C103" s="4" t="s">
        <v>176</v>
      </c>
      <c r="D103" s="87">
        <v>343</v>
      </c>
      <c r="E103" s="101">
        <v>0</v>
      </c>
      <c r="F103" s="101">
        <f t="shared" si="7"/>
        <v>0</v>
      </c>
      <c r="G103" s="101">
        <f t="shared" si="7"/>
        <v>0</v>
      </c>
      <c r="H103" s="58"/>
      <c r="I103" s="16"/>
    </row>
    <row r="104" spans="1:9" x14ac:dyDescent="0.3">
      <c r="A104" s="46" t="s">
        <v>192</v>
      </c>
      <c r="B104" s="52"/>
      <c r="C104" s="4" t="s">
        <v>176</v>
      </c>
      <c r="D104" s="87">
        <v>344</v>
      </c>
      <c r="E104" s="101">
        <v>0</v>
      </c>
      <c r="F104" s="101">
        <f t="shared" si="7"/>
        <v>0</v>
      </c>
      <c r="G104" s="101">
        <f t="shared" si="7"/>
        <v>0</v>
      </c>
      <c r="H104" s="58"/>
      <c r="I104" s="16"/>
    </row>
    <row r="105" spans="1:9" x14ac:dyDescent="0.3">
      <c r="A105" s="46" t="s">
        <v>193</v>
      </c>
      <c r="B105" s="52"/>
      <c r="C105" s="4" t="s">
        <v>176</v>
      </c>
      <c r="D105" s="87">
        <v>345</v>
      </c>
      <c r="E105" s="101">
        <v>30000</v>
      </c>
      <c r="F105" s="101">
        <f t="shared" si="7"/>
        <v>30000</v>
      </c>
      <c r="G105" s="101">
        <f t="shared" si="7"/>
        <v>30000</v>
      </c>
      <c r="H105" s="58"/>
      <c r="I105" s="16"/>
    </row>
    <row r="106" spans="1:9" ht="28.2" x14ac:dyDescent="0.3">
      <c r="A106" s="45" t="s">
        <v>194</v>
      </c>
      <c r="B106" s="52"/>
      <c r="C106" s="4" t="s">
        <v>176</v>
      </c>
      <c r="D106" s="87">
        <v>346</v>
      </c>
      <c r="E106" s="101">
        <v>20000</v>
      </c>
      <c r="F106" s="101">
        <f t="shared" si="7"/>
        <v>20000</v>
      </c>
      <c r="G106" s="101">
        <f t="shared" si="7"/>
        <v>20000</v>
      </c>
      <c r="H106" s="58"/>
      <c r="I106" s="16"/>
    </row>
    <row r="107" spans="1:9" ht="28.2" x14ac:dyDescent="0.3">
      <c r="A107" s="45" t="s">
        <v>219</v>
      </c>
      <c r="B107" s="52"/>
      <c r="C107" s="4" t="s">
        <v>176</v>
      </c>
      <c r="D107" s="87">
        <v>349</v>
      </c>
      <c r="E107" s="101"/>
      <c r="F107" s="101">
        <f t="shared" si="7"/>
        <v>0</v>
      </c>
      <c r="G107" s="101">
        <f t="shared" si="7"/>
        <v>0</v>
      </c>
      <c r="H107" s="58"/>
      <c r="I107" s="16"/>
    </row>
    <row r="108" spans="1:9" ht="30.75" customHeight="1" x14ac:dyDescent="0.3">
      <c r="A108" s="45" t="s">
        <v>65</v>
      </c>
      <c r="B108" s="52">
        <v>2650</v>
      </c>
      <c r="C108" s="4">
        <v>400</v>
      </c>
      <c r="D108" s="15"/>
      <c r="E108" s="101"/>
      <c r="F108" s="101"/>
      <c r="G108" s="101"/>
      <c r="H108" s="58"/>
      <c r="I108" s="16"/>
    </row>
    <row r="109" spans="1:9" ht="43.5" customHeight="1" x14ac:dyDescent="0.3">
      <c r="A109" s="45" t="s">
        <v>66</v>
      </c>
      <c r="B109" s="52">
        <v>2651</v>
      </c>
      <c r="C109" s="4">
        <v>406</v>
      </c>
      <c r="D109" s="15"/>
      <c r="E109" s="101"/>
      <c r="F109" s="101"/>
      <c r="G109" s="101"/>
      <c r="H109" s="58"/>
      <c r="I109" s="16"/>
    </row>
    <row r="110" spans="1:9" ht="48" customHeight="1" x14ac:dyDescent="0.3">
      <c r="A110" s="45" t="s">
        <v>67</v>
      </c>
      <c r="B110" s="52">
        <v>2652</v>
      </c>
      <c r="C110" s="4">
        <v>407</v>
      </c>
      <c r="D110" s="15"/>
      <c r="E110" s="101"/>
      <c r="F110" s="101"/>
      <c r="G110" s="101"/>
      <c r="H110" s="58"/>
      <c r="I110" s="16"/>
    </row>
    <row r="111" spans="1:9" ht="17.399999999999999" x14ac:dyDescent="0.3">
      <c r="A111" s="47" t="s">
        <v>87</v>
      </c>
      <c r="B111" s="52">
        <v>3000</v>
      </c>
      <c r="C111" s="4">
        <v>100</v>
      </c>
      <c r="D111" s="25"/>
      <c r="E111" s="103"/>
      <c r="F111" s="103"/>
      <c r="G111" s="103"/>
      <c r="H111" s="60" t="s">
        <v>9</v>
      </c>
      <c r="I111" s="18"/>
    </row>
    <row r="112" spans="1:9" ht="34.5" customHeight="1" x14ac:dyDescent="0.3">
      <c r="A112" s="45" t="s">
        <v>88</v>
      </c>
      <c r="B112" s="52">
        <v>3010</v>
      </c>
      <c r="C112" s="4"/>
      <c r="D112" s="15"/>
      <c r="E112" s="101"/>
      <c r="F112" s="101"/>
      <c r="G112" s="101"/>
      <c r="H112" s="60" t="s">
        <v>9</v>
      </c>
      <c r="I112" s="16"/>
    </row>
    <row r="113" spans="1:91" ht="15" customHeight="1" x14ac:dyDescent="0.3">
      <c r="A113" s="45" t="s">
        <v>89</v>
      </c>
      <c r="B113" s="52">
        <v>3020</v>
      </c>
      <c r="C113" s="4"/>
      <c r="D113" s="15"/>
      <c r="E113" s="101"/>
      <c r="F113" s="101"/>
      <c r="G113" s="101"/>
      <c r="H113" s="60" t="s">
        <v>9</v>
      </c>
      <c r="I113" s="16"/>
    </row>
    <row r="114" spans="1:91" ht="15" customHeight="1" x14ac:dyDescent="0.3">
      <c r="A114" s="45" t="s">
        <v>90</v>
      </c>
      <c r="B114" s="52">
        <v>3030</v>
      </c>
      <c r="C114" s="4"/>
      <c r="D114" s="15"/>
      <c r="E114" s="101"/>
      <c r="F114" s="101"/>
      <c r="G114" s="101"/>
      <c r="H114" s="60" t="s">
        <v>9</v>
      </c>
      <c r="I114" s="16"/>
    </row>
    <row r="115" spans="1:91" ht="17.399999999999999" x14ac:dyDescent="0.3">
      <c r="A115" s="47" t="s">
        <v>91</v>
      </c>
      <c r="B115" s="52">
        <v>4000</v>
      </c>
      <c r="C115" s="4" t="s">
        <v>9</v>
      </c>
      <c r="D115" s="25"/>
      <c r="E115" s="103"/>
      <c r="F115" s="103"/>
      <c r="G115" s="103"/>
      <c r="H115" s="60" t="s">
        <v>9</v>
      </c>
      <c r="I115" s="18"/>
    </row>
    <row r="116" spans="1:91" ht="33" customHeight="1" thickBot="1" x14ac:dyDescent="0.35">
      <c r="A116" s="45" t="s">
        <v>68</v>
      </c>
      <c r="B116" s="62">
        <v>4010</v>
      </c>
      <c r="C116" s="63">
        <v>610</v>
      </c>
      <c r="D116" s="64"/>
      <c r="E116" s="104"/>
      <c r="F116" s="104"/>
      <c r="G116" s="104"/>
      <c r="H116" s="65" t="s">
        <v>9</v>
      </c>
      <c r="I116" s="16"/>
    </row>
    <row r="117" spans="1:91" x14ac:dyDescent="0.3">
      <c r="A117" s="26"/>
      <c r="B117" s="48"/>
      <c r="C117" s="48"/>
      <c r="D117" s="48"/>
      <c r="E117" s="48"/>
      <c r="F117" s="48"/>
      <c r="G117" s="48"/>
      <c r="H117" s="48"/>
      <c r="I117" s="19"/>
    </row>
    <row r="118" spans="1:91" ht="16.2" x14ac:dyDescent="0.3">
      <c r="A118" s="29" t="s">
        <v>97</v>
      </c>
      <c r="B118" s="27"/>
      <c r="C118" s="27"/>
      <c r="D118" s="27"/>
      <c r="E118" s="27"/>
      <c r="F118" s="27"/>
      <c r="G118" s="27"/>
      <c r="H118" s="27"/>
      <c r="I118" s="27"/>
      <c r="J118" s="27"/>
      <c r="K118" s="27"/>
      <c r="L118" s="27"/>
      <c r="M118" s="27"/>
      <c r="N118" s="27"/>
      <c r="O118" s="27"/>
      <c r="P118" s="27"/>
      <c r="Q118" s="27"/>
      <c r="R118" s="27"/>
      <c r="S118" s="27"/>
      <c r="T118" s="27"/>
      <c r="U118" s="27"/>
      <c r="V118" s="27"/>
      <c r="W118" s="27"/>
      <c r="X118" s="27"/>
      <c r="Y118" s="27"/>
      <c r="Z118" s="27"/>
      <c r="AA118" s="27"/>
      <c r="AB118" s="27"/>
      <c r="AC118" s="27"/>
      <c r="AD118" s="27"/>
      <c r="AE118" s="27"/>
      <c r="AF118" s="27"/>
      <c r="AG118" s="27"/>
      <c r="AH118" s="27"/>
      <c r="AI118" s="27"/>
      <c r="AJ118" s="27"/>
      <c r="AK118" s="27"/>
      <c r="AL118" s="27"/>
      <c r="AM118" s="27"/>
      <c r="AN118" s="27"/>
      <c r="AO118" s="27"/>
      <c r="AP118" s="27"/>
      <c r="AQ118" s="27"/>
      <c r="AR118" s="27"/>
      <c r="AS118" s="27"/>
      <c r="AT118" s="27"/>
      <c r="AU118" s="27"/>
      <c r="AV118" s="27"/>
      <c r="AW118" s="27"/>
      <c r="AX118" s="27"/>
      <c r="AY118" s="27"/>
      <c r="AZ118" s="27"/>
      <c r="BA118" s="27"/>
      <c r="BB118" s="27"/>
      <c r="BC118" s="27"/>
      <c r="BD118" s="27"/>
      <c r="BE118" s="27"/>
      <c r="BF118" s="27"/>
      <c r="BG118" s="27"/>
      <c r="BH118" s="27"/>
      <c r="BI118" s="27"/>
      <c r="BJ118" s="27"/>
      <c r="BK118" s="27"/>
      <c r="BL118" s="27"/>
      <c r="BM118" s="27"/>
      <c r="BN118" s="27"/>
      <c r="BO118" s="27"/>
      <c r="BP118" s="27"/>
      <c r="BQ118" s="27"/>
      <c r="BR118" s="27"/>
      <c r="BS118" s="27"/>
      <c r="BT118" s="27"/>
      <c r="BU118" s="27"/>
      <c r="BV118" s="27"/>
      <c r="BW118" s="27"/>
      <c r="BX118" s="27"/>
      <c r="BY118" s="27"/>
      <c r="BZ118" s="27"/>
      <c r="CA118" s="27"/>
      <c r="CB118" s="27"/>
      <c r="CC118" s="27"/>
      <c r="CD118" s="27"/>
      <c r="CE118" s="27"/>
      <c r="CF118" s="27"/>
      <c r="CG118" s="27"/>
      <c r="CH118" s="27"/>
      <c r="CI118" s="27"/>
      <c r="CJ118" s="27"/>
      <c r="CK118" s="27"/>
      <c r="CL118" s="27"/>
      <c r="CM118" s="27"/>
    </row>
    <row r="119" spans="1:91" ht="16.2" x14ac:dyDescent="0.3">
      <c r="A119" s="29" t="s">
        <v>98</v>
      </c>
      <c r="B119" s="27"/>
      <c r="C119" s="27"/>
      <c r="D119" s="27"/>
      <c r="E119" s="27"/>
      <c r="F119" s="27"/>
      <c r="G119" s="27"/>
      <c r="H119" s="27"/>
      <c r="I119" s="27"/>
      <c r="J119" s="27"/>
      <c r="K119" s="27"/>
      <c r="L119" s="27"/>
      <c r="M119" s="27"/>
      <c r="N119" s="27"/>
      <c r="O119" s="27"/>
      <c r="P119" s="27"/>
      <c r="Q119" s="27"/>
      <c r="R119" s="27"/>
      <c r="S119" s="27"/>
      <c r="T119" s="27"/>
      <c r="U119" s="27"/>
      <c r="V119" s="27"/>
      <c r="W119" s="27"/>
      <c r="X119" s="27"/>
      <c r="Y119" s="27"/>
      <c r="Z119" s="27"/>
      <c r="AA119" s="27"/>
      <c r="AB119" s="27"/>
      <c r="AC119" s="27"/>
      <c r="AD119" s="27"/>
      <c r="AE119" s="27"/>
      <c r="AF119" s="27"/>
      <c r="AG119" s="27"/>
      <c r="AH119" s="27"/>
      <c r="AI119" s="27"/>
      <c r="AJ119" s="27"/>
      <c r="AK119" s="27"/>
      <c r="AL119" s="27"/>
      <c r="AM119" s="27"/>
      <c r="AN119" s="27"/>
      <c r="AO119" s="27"/>
      <c r="AP119" s="27"/>
      <c r="AQ119" s="27"/>
      <c r="AR119" s="27"/>
      <c r="AS119" s="27"/>
      <c r="AT119" s="27"/>
      <c r="AU119" s="27"/>
      <c r="AV119" s="27"/>
      <c r="AW119" s="27"/>
      <c r="AX119" s="27"/>
      <c r="AY119" s="27"/>
      <c r="AZ119" s="27"/>
      <c r="BA119" s="27"/>
      <c r="BB119" s="27"/>
      <c r="BC119" s="27"/>
      <c r="BD119" s="27"/>
      <c r="BE119" s="27"/>
      <c r="BF119" s="27"/>
      <c r="BG119" s="27"/>
      <c r="BH119" s="27"/>
      <c r="BI119" s="27"/>
      <c r="BJ119" s="27"/>
      <c r="BK119" s="27"/>
      <c r="BL119" s="27"/>
      <c r="BM119" s="27"/>
      <c r="BN119" s="27"/>
      <c r="BO119" s="27"/>
      <c r="BP119" s="27"/>
      <c r="BQ119" s="27"/>
      <c r="BR119" s="27"/>
      <c r="BS119" s="27"/>
      <c r="BT119" s="27"/>
      <c r="BU119" s="27"/>
      <c r="BV119" s="27"/>
      <c r="BW119" s="27"/>
      <c r="BX119" s="27"/>
      <c r="BY119" s="27"/>
      <c r="BZ119" s="27"/>
      <c r="CA119" s="27"/>
      <c r="CB119" s="27"/>
      <c r="CC119" s="27"/>
      <c r="CD119" s="27"/>
      <c r="CE119" s="27"/>
      <c r="CF119" s="27"/>
      <c r="CG119" s="27"/>
      <c r="CH119" s="27"/>
      <c r="CI119" s="27"/>
      <c r="CJ119" s="27"/>
      <c r="CK119" s="27"/>
      <c r="CL119" s="27"/>
      <c r="CM119" s="27"/>
    </row>
    <row r="120" spans="1:91" ht="16.2" x14ac:dyDescent="0.3">
      <c r="A120" s="29" t="s">
        <v>99</v>
      </c>
      <c r="B120" s="27"/>
      <c r="C120" s="27"/>
      <c r="D120" s="27"/>
      <c r="E120" s="27"/>
      <c r="F120" s="27"/>
      <c r="G120" s="27"/>
      <c r="H120" s="27"/>
      <c r="I120" s="27"/>
      <c r="J120" s="27"/>
      <c r="K120" s="27"/>
      <c r="L120" s="27"/>
      <c r="M120" s="27"/>
      <c r="N120" s="27"/>
      <c r="O120" s="27"/>
      <c r="P120" s="27"/>
      <c r="Q120" s="27"/>
      <c r="R120" s="27"/>
      <c r="S120" s="27"/>
      <c r="T120" s="27"/>
      <c r="U120" s="27"/>
      <c r="V120" s="27"/>
      <c r="W120" s="27"/>
      <c r="X120" s="27"/>
      <c r="Y120" s="27"/>
      <c r="Z120" s="27"/>
      <c r="AA120" s="27"/>
      <c r="AB120" s="27"/>
      <c r="AC120" s="27"/>
      <c r="AD120" s="27"/>
      <c r="AE120" s="27"/>
      <c r="AF120" s="27"/>
      <c r="AG120" s="27"/>
      <c r="AH120" s="27"/>
      <c r="AI120" s="27"/>
      <c r="AJ120" s="27"/>
      <c r="AK120" s="27"/>
      <c r="AL120" s="27"/>
      <c r="AM120" s="27"/>
      <c r="AN120" s="27"/>
      <c r="AO120" s="27"/>
      <c r="AP120" s="27"/>
      <c r="AQ120" s="27"/>
      <c r="AR120" s="27"/>
      <c r="AS120" s="27"/>
      <c r="AT120" s="27"/>
      <c r="AU120" s="27"/>
      <c r="AV120" s="27"/>
      <c r="AW120" s="27"/>
      <c r="AX120" s="27"/>
      <c r="AY120" s="27"/>
      <c r="AZ120" s="27"/>
      <c r="BA120" s="27"/>
      <c r="BB120" s="27"/>
      <c r="BC120" s="27"/>
      <c r="BD120" s="27"/>
      <c r="BE120" s="27"/>
      <c r="BF120" s="27"/>
      <c r="BG120" s="27"/>
      <c r="BH120" s="27"/>
      <c r="BI120" s="27"/>
      <c r="BJ120" s="27"/>
      <c r="BK120" s="27"/>
      <c r="BL120" s="27"/>
      <c r="BM120" s="27"/>
      <c r="BN120" s="27"/>
      <c r="BO120" s="27"/>
      <c r="BP120" s="27"/>
      <c r="BQ120" s="27"/>
      <c r="BR120" s="27"/>
      <c r="BS120" s="27"/>
      <c r="BT120" s="27"/>
      <c r="BU120" s="27"/>
      <c r="BV120" s="27"/>
      <c r="BW120" s="27"/>
      <c r="BX120" s="27"/>
      <c r="BY120" s="27"/>
      <c r="BZ120" s="27"/>
      <c r="CA120" s="27"/>
      <c r="CB120" s="27"/>
      <c r="CC120" s="27"/>
      <c r="CD120" s="27"/>
      <c r="CE120" s="27"/>
      <c r="CF120" s="27"/>
      <c r="CG120" s="27"/>
      <c r="CH120" s="27"/>
      <c r="CI120" s="27"/>
      <c r="CJ120" s="27"/>
      <c r="CK120" s="27"/>
      <c r="CL120" s="27"/>
      <c r="CM120" s="27"/>
    </row>
    <row r="121" spans="1:91" x14ac:dyDescent="0.3">
      <c r="A121" s="30" t="s">
        <v>92</v>
      </c>
      <c r="B121" s="27"/>
      <c r="C121" s="27"/>
      <c r="D121" s="27"/>
      <c r="E121" s="27"/>
      <c r="F121" s="27"/>
      <c r="G121" s="27"/>
      <c r="H121" s="27"/>
      <c r="I121" s="27"/>
      <c r="J121" s="27"/>
      <c r="K121" s="27"/>
      <c r="L121" s="27"/>
      <c r="M121" s="27"/>
      <c r="N121" s="27"/>
      <c r="O121" s="27"/>
      <c r="P121" s="27"/>
      <c r="Q121" s="27"/>
      <c r="R121" s="27"/>
      <c r="S121" s="27"/>
      <c r="T121" s="27"/>
      <c r="U121" s="27"/>
      <c r="V121" s="27"/>
      <c r="W121" s="27"/>
      <c r="X121" s="27"/>
      <c r="Y121" s="27"/>
      <c r="Z121" s="27"/>
      <c r="AA121" s="27"/>
      <c r="AB121" s="27"/>
      <c r="AC121" s="27"/>
      <c r="AD121" s="27"/>
      <c r="AE121" s="27"/>
      <c r="AF121" s="27"/>
      <c r="AG121" s="27"/>
      <c r="AH121" s="27"/>
      <c r="AI121" s="27"/>
      <c r="AJ121" s="27"/>
      <c r="AK121" s="27"/>
      <c r="AL121" s="27"/>
      <c r="AM121" s="27"/>
      <c r="AN121" s="27"/>
      <c r="AO121" s="27"/>
      <c r="AP121" s="27"/>
      <c r="AQ121" s="27"/>
      <c r="AR121" s="27"/>
      <c r="AS121" s="27"/>
      <c r="AT121" s="27"/>
      <c r="AU121" s="27"/>
      <c r="AV121" s="27"/>
      <c r="AW121" s="27"/>
      <c r="AX121" s="27"/>
      <c r="AY121" s="27"/>
      <c r="AZ121" s="27"/>
      <c r="BA121" s="27"/>
      <c r="BB121" s="27"/>
      <c r="BC121" s="27"/>
      <c r="BD121" s="27"/>
      <c r="BE121" s="27"/>
      <c r="BF121" s="27"/>
      <c r="BG121" s="27"/>
      <c r="BH121" s="27"/>
      <c r="BI121" s="27"/>
      <c r="BJ121" s="27"/>
      <c r="BK121" s="27"/>
      <c r="BL121" s="27"/>
      <c r="BM121" s="27"/>
      <c r="BN121" s="27"/>
      <c r="BO121" s="27"/>
      <c r="BP121" s="27"/>
      <c r="BQ121" s="27"/>
      <c r="BR121" s="27"/>
      <c r="BS121" s="27"/>
      <c r="BT121" s="27"/>
      <c r="BU121" s="27"/>
      <c r="BV121" s="27"/>
      <c r="BW121" s="27"/>
      <c r="BX121" s="27"/>
      <c r="BY121" s="27"/>
      <c r="BZ121" s="27"/>
      <c r="CA121" s="27"/>
      <c r="CB121" s="27"/>
      <c r="CC121" s="27"/>
      <c r="CD121" s="27"/>
      <c r="CE121" s="27"/>
      <c r="CF121" s="27"/>
      <c r="CG121" s="27"/>
      <c r="CH121" s="27"/>
      <c r="CI121" s="27"/>
      <c r="CJ121" s="27"/>
      <c r="CK121" s="27"/>
      <c r="CL121" s="27"/>
      <c r="CM121" s="27"/>
    </row>
    <row r="122" spans="1:91" x14ac:dyDescent="0.3">
      <c r="A122" s="30" t="s">
        <v>93</v>
      </c>
      <c r="B122" s="30"/>
      <c r="C122" s="30"/>
      <c r="D122" s="30"/>
      <c r="E122" s="30"/>
      <c r="F122" s="30"/>
      <c r="G122" s="30"/>
      <c r="H122" s="30"/>
      <c r="I122" s="27"/>
      <c r="J122" s="27"/>
      <c r="K122" s="27"/>
      <c r="L122" s="27"/>
      <c r="M122" s="27"/>
      <c r="N122" s="27"/>
      <c r="O122" s="27"/>
      <c r="P122" s="27"/>
      <c r="Q122" s="27"/>
      <c r="R122" s="27"/>
      <c r="S122" s="27"/>
      <c r="T122" s="27"/>
      <c r="U122" s="27"/>
      <c r="V122" s="27"/>
      <c r="W122" s="27"/>
      <c r="X122" s="27"/>
      <c r="Y122" s="27"/>
      <c r="Z122" s="27"/>
      <c r="AA122" s="27"/>
      <c r="AB122" s="27"/>
      <c r="AC122" s="27"/>
      <c r="AD122" s="27"/>
      <c r="AE122" s="27"/>
      <c r="AF122" s="27"/>
      <c r="AG122" s="27"/>
      <c r="AH122" s="27"/>
      <c r="AI122" s="27"/>
      <c r="AJ122" s="27"/>
      <c r="AK122" s="27"/>
      <c r="AL122" s="27"/>
      <c r="AM122" s="27"/>
      <c r="AN122" s="27"/>
      <c r="AO122" s="27"/>
      <c r="AP122" s="27"/>
      <c r="AQ122" s="27"/>
      <c r="AR122" s="27"/>
      <c r="AS122" s="27"/>
      <c r="AT122" s="27"/>
      <c r="AU122" s="27"/>
      <c r="AV122" s="27"/>
      <c r="AW122" s="27"/>
      <c r="AX122" s="27"/>
      <c r="AY122" s="27"/>
      <c r="AZ122" s="27"/>
      <c r="BA122" s="27"/>
      <c r="BB122" s="27"/>
      <c r="BC122" s="27"/>
      <c r="BD122" s="27"/>
      <c r="BE122" s="27"/>
      <c r="BF122" s="27"/>
      <c r="BG122" s="27"/>
      <c r="BH122" s="27"/>
      <c r="BI122" s="27"/>
      <c r="BJ122" s="27"/>
      <c r="BK122" s="27"/>
      <c r="BL122" s="27"/>
      <c r="BM122" s="27"/>
      <c r="BN122" s="27"/>
      <c r="BO122" s="27"/>
      <c r="BP122" s="27"/>
      <c r="BQ122" s="27"/>
      <c r="BR122" s="27"/>
      <c r="BS122" s="27"/>
      <c r="BT122" s="27"/>
      <c r="BU122" s="27"/>
      <c r="BV122" s="27"/>
      <c r="BW122" s="27"/>
      <c r="BX122" s="27"/>
      <c r="BY122" s="27"/>
      <c r="BZ122" s="27"/>
      <c r="CA122" s="27"/>
      <c r="CB122" s="27"/>
      <c r="CC122" s="27"/>
      <c r="CD122" s="27"/>
      <c r="CE122" s="27"/>
      <c r="CF122" s="27"/>
      <c r="CG122" s="27"/>
      <c r="CH122" s="27"/>
      <c r="CI122" s="27"/>
      <c r="CJ122" s="27"/>
      <c r="CK122" s="27"/>
      <c r="CL122" s="27"/>
      <c r="CM122" s="27"/>
    </row>
    <row r="123" spans="1:91" x14ac:dyDescent="0.3">
      <c r="A123" s="30" t="s">
        <v>94</v>
      </c>
      <c r="B123" s="30"/>
      <c r="C123" s="30"/>
      <c r="D123" s="30"/>
      <c r="E123" s="30"/>
      <c r="F123" s="30"/>
      <c r="G123" s="30"/>
      <c r="H123" s="30"/>
      <c r="I123" s="27"/>
      <c r="J123" s="27"/>
      <c r="K123" s="27"/>
      <c r="L123" s="27"/>
      <c r="M123" s="27"/>
      <c r="N123" s="27"/>
      <c r="O123" s="27"/>
      <c r="P123" s="27"/>
      <c r="Q123" s="27"/>
      <c r="R123" s="27"/>
      <c r="S123" s="27"/>
      <c r="T123" s="27"/>
      <c r="U123" s="27"/>
      <c r="V123" s="27"/>
      <c r="W123" s="27"/>
      <c r="X123" s="27"/>
      <c r="Y123" s="27"/>
      <c r="Z123" s="27"/>
      <c r="AA123" s="27"/>
      <c r="AB123" s="27"/>
      <c r="AC123" s="27"/>
      <c r="AD123" s="27"/>
      <c r="AE123" s="27"/>
      <c r="AF123" s="27"/>
      <c r="AG123" s="27"/>
      <c r="AH123" s="27"/>
      <c r="AI123" s="27"/>
      <c r="AJ123" s="27"/>
      <c r="AK123" s="27"/>
      <c r="AL123" s="27"/>
      <c r="AM123" s="27"/>
      <c r="AN123" s="27"/>
      <c r="AO123" s="27"/>
      <c r="AP123" s="27"/>
      <c r="AQ123" s="27"/>
      <c r="AR123" s="27"/>
      <c r="AS123" s="27"/>
      <c r="AT123" s="27"/>
      <c r="AU123" s="27"/>
      <c r="AV123" s="27"/>
      <c r="AW123" s="27"/>
      <c r="AX123" s="27"/>
      <c r="AY123" s="27"/>
      <c r="AZ123" s="27"/>
      <c r="BA123" s="27"/>
      <c r="BB123" s="27"/>
      <c r="BC123" s="27"/>
      <c r="BD123" s="27"/>
      <c r="BE123" s="27"/>
      <c r="BF123" s="27"/>
      <c r="BG123" s="27"/>
      <c r="BH123" s="27"/>
      <c r="BI123" s="27"/>
      <c r="BJ123" s="27"/>
      <c r="BK123" s="27"/>
      <c r="BL123" s="27"/>
      <c r="BM123" s="27"/>
      <c r="BN123" s="27"/>
      <c r="BO123" s="27"/>
      <c r="BP123" s="27"/>
      <c r="BQ123" s="27"/>
      <c r="BR123" s="27"/>
      <c r="BS123" s="27"/>
      <c r="BT123" s="27"/>
      <c r="BU123" s="27"/>
      <c r="BV123" s="27"/>
      <c r="BW123" s="27"/>
      <c r="BX123" s="27"/>
      <c r="BY123" s="27"/>
      <c r="BZ123" s="27"/>
      <c r="CA123" s="27"/>
      <c r="CB123" s="27"/>
      <c r="CC123" s="27"/>
      <c r="CD123" s="27"/>
      <c r="CE123" s="27"/>
      <c r="CF123" s="27"/>
      <c r="CG123" s="27"/>
      <c r="CH123" s="27"/>
      <c r="CI123" s="27"/>
      <c r="CJ123" s="27"/>
      <c r="CK123" s="27"/>
      <c r="CL123" s="27"/>
      <c r="CM123" s="27"/>
    </row>
    <row r="124" spans="1:91" ht="32.25" customHeight="1" x14ac:dyDescent="0.3">
      <c r="A124" s="130" t="s">
        <v>95</v>
      </c>
      <c r="B124" s="130"/>
      <c r="C124" s="130"/>
      <c r="D124" s="130"/>
      <c r="E124" s="130"/>
      <c r="F124" s="130"/>
      <c r="G124" s="130"/>
      <c r="H124" s="130"/>
      <c r="I124" s="28"/>
      <c r="J124" s="28"/>
      <c r="K124" s="28"/>
      <c r="L124" s="28"/>
      <c r="M124" s="28"/>
      <c r="N124" s="28"/>
      <c r="O124" s="28"/>
      <c r="P124" s="28"/>
      <c r="Q124" s="28"/>
      <c r="R124" s="28"/>
      <c r="S124" s="28"/>
      <c r="T124" s="28"/>
      <c r="U124" s="28"/>
      <c r="V124" s="28"/>
      <c r="W124" s="28"/>
      <c r="X124" s="28"/>
      <c r="Y124" s="28"/>
      <c r="Z124" s="28"/>
      <c r="AA124" s="28"/>
      <c r="AB124" s="28"/>
      <c r="AC124" s="28"/>
      <c r="AD124" s="28"/>
      <c r="AE124" s="28"/>
      <c r="AF124" s="28"/>
      <c r="AG124" s="28"/>
      <c r="AH124" s="28"/>
      <c r="AI124" s="28"/>
      <c r="AJ124" s="28"/>
      <c r="AK124" s="28"/>
      <c r="AL124" s="28"/>
      <c r="AM124" s="28"/>
      <c r="AN124" s="28"/>
      <c r="AO124" s="28"/>
      <c r="AP124" s="28"/>
      <c r="AQ124" s="28"/>
      <c r="AR124" s="28"/>
      <c r="AS124" s="28"/>
      <c r="AT124" s="28"/>
      <c r="AU124" s="28"/>
      <c r="AV124" s="28"/>
      <c r="AW124" s="28"/>
      <c r="AX124" s="28"/>
      <c r="AY124" s="28"/>
      <c r="AZ124" s="28"/>
      <c r="BA124" s="28"/>
      <c r="BB124" s="28"/>
      <c r="BC124" s="28"/>
      <c r="BD124" s="28"/>
      <c r="BE124" s="28"/>
      <c r="BF124" s="28"/>
      <c r="BG124" s="28"/>
      <c r="BH124" s="28"/>
      <c r="BI124" s="28"/>
      <c r="BJ124" s="28"/>
      <c r="BK124" s="28"/>
      <c r="BL124" s="28"/>
      <c r="BM124" s="28"/>
      <c r="BN124" s="28"/>
      <c r="BO124" s="28"/>
      <c r="BP124" s="28"/>
      <c r="BQ124" s="28"/>
      <c r="BR124" s="28"/>
      <c r="BS124" s="28"/>
      <c r="BT124" s="28"/>
      <c r="BU124" s="28"/>
      <c r="BV124" s="28"/>
      <c r="BW124" s="28"/>
      <c r="BX124" s="28"/>
      <c r="BY124" s="28"/>
      <c r="BZ124" s="28"/>
      <c r="CA124" s="28"/>
      <c r="CB124" s="28"/>
      <c r="CC124" s="28"/>
      <c r="CD124" s="28"/>
      <c r="CE124" s="28"/>
      <c r="CF124" s="28"/>
      <c r="CG124" s="28"/>
      <c r="CH124" s="28"/>
      <c r="CI124" s="28"/>
      <c r="CJ124" s="28"/>
      <c r="CK124" s="28"/>
      <c r="CL124" s="28"/>
      <c r="CM124" s="28"/>
    </row>
    <row r="125" spans="1:91" x14ac:dyDescent="0.3">
      <c r="A125" s="131" t="s">
        <v>96</v>
      </c>
      <c r="B125" s="131"/>
      <c r="C125" s="131"/>
      <c r="D125" s="131"/>
      <c r="E125" s="131"/>
      <c r="F125" s="131"/>
      <c r="G125" s="131"/>
      <c r="H125" s="131"/>
      <c r="I125" s="27"/>
      <c r="J125" s="27"/>
      <c r="K125" s="27"/>
      <c r="L125" s="27"/>
      <c r="M125" s="27"/>
      <c r="N125" s="27"/>
      <c r="O125" s="27"/>
      <c r="P125" s="27"/>
      <c r="Q125" s="27"/>
      <c r="R125" s="27"/>
      <c r="S125" s="27"/>
      <c r="T125" s="27"/>
      <c r="U125" s="27"/>
      <c r="V125" s="27"/>
      <c r="W125" s="27"/>
      <c r="X125" s="27"/>
      <c r="Y125" s="27"/>
      <c r="Z125" s="27"/>
      <c r="AA125" s="27"/>
      <c r="AB125" s="27"/>
      <c r="AC125" s="27"/>
      <c r="AD125" s="27"/>
      <c r="AE125" s="27"/>
      <c r="AF125" s="27"/>
      <c r="AG125" s="27"/>
      <c r="AH125" s="27"/>
      <c r="AI125" s="27"/>
      <c r="AJ125" s="27"/>
      <c r="AK125" s="27"/>
      <c r="AL125" s="27"/>
      <c r="AM125" s="27"/>
      <c r="AN125" s="27"/>
      <c r="AO125" s="27"/>
      <c r="AP125" s="27"/>
      <c r="AQ125" s="27"/>
      <c r="AR125" s="27"/>
      <c r="AS125" s="27"/>
      <c r="AT125" s="27"/>
      <c r="AU125" s="27"/>
      <c r="AV125" s="27"/>
      <c r="AW125" s="27"/>
      <c r="AX125" s="27"/>
      <c r="AY125" s="27"/>
      <c r="AZ125" s="27"/>
      <c r="BA125" s="27"/>
      <c r="BB125" s="27"/>
      <c r="BC125" s="27"/>
      <c r="BD125" s="27"/>
      <c r="BE125" s="27"/>
      <c r="BF125" s="27"/>
      <c r="BG125" s="27"/>
      <c r="BH125" s="27"/>
      <c r="BI125" s="27"/>
      <c r="BJ125" s="27"/>
      <c r="BK125" s="27"/>
      <c r="BL125" s="27"/>
      <c r="BM125" s="27"/>
      <c r="BN125" s="27"/>
      <c r="BO125" s="27"/>
      <c r="BP125" s="27"/>
      <c r="BQ125" s="27"/>
      <c r="BR125" s="27"/>
      <c r="BS125" s="27"/>
      <c r="BT125" s="27"/>
      <c r="BU125" s="27"/>
      <c r="BV125" s="27"/>
      <c r="BW125" s="27"/>
      <c r="BX125" s="27"/>
      <c r="BY125" s="27"/>
      <c r="BZ125" s="27"/>
      <c r="CA125" s="27"/>
      <c r="CB125" s="27"/>
      <c r="CC125" s="27"/>
      <c r="CD125" s="27"/>
      <c r="CE125" s="27"/>
      <c r="CF125" s="27"/>
      <c r="CG125" s="27"/>
      <c r="CH125" s="27"/>
      <c r="CI125" s="27"/>
      <c r="CJ125" s="27"/>
      <c r="CK125" s="27"/>
      <c r="CL125" s="27"/>
      <c r="CM125" s="27"/>
    </row>
    <row r="126" spans="1:91" ht="39.75" customHeight="1" x14ac:dyDescent="0.3">
      <c r="A126" s="132" t="s">
        <v>100</v>
      </c>
      <c r="B126" s="132"/>
      <c r="C126" s="132"/>
      <c r="D126" s="132"/>
      <c r="E126" s="132"/>
      <c r="F126" s="132"/>
      <c r="G126" s="132"/>
      <c r="H126" s="132"/>
      <c r="I126" s="28"/>
      <c r="J126" s="28"/>
      <c r="K126" s="28"/>
      <c r="L126" s="28"/>
      <c r="M126" s="28"/>
      <c r="N126" s="28"/>
      <c r="O126" s="28"/>
      <c r="P126" s="28"/>
      <c r="Q126" s="28"/>
      <c r="R126" s="28"/>
      <c r="S126" s="28"/>
      <c r="T126" s="28"/>
      <c r="U126" s="28"/>
      <c r="V126" s="28"/>
      <c r="W126" s="28"/>
      <c r="X126" s="28"/>
      <c r="Y126" s="28"/>
      <c r="Z126" s="28"/>
      <c r="AA126" s="28"/>
      <c r="AB126" s="28"/>
      <c r="AC126" s="28"/>
      <c r="AD126" s="28"/>
      <c r="AE126" s="28"/>
      <c r="AF126" s="28"/>
      <c r="AG126" s="28"/>
      <c r="AH126" s="28"/>
      <c r="AI126" s="28"/>
      <c r="AJ126" s="28"/>
      <c r="AK126" s="28"/>
      <c r="AL126" s="28"/>
      <c r="AM126" s="28"/>
      <c r="AN126" s="28"/>
      <c r="AO126" s="28"/>
      <c r="AP126" s="28"/>
      <c r="AQ126" s="28"/>
      <c r="AR126" s="28"/>
      <c r="AS126" s="28"/>
      <c r="AT126" s="28"/>
      <c r="AU126" s="28"/>
      <c r="AV126" s="28"/>
      <c r="AW126" s="28"/>
      <c r="AX126" s="28"/>
      <c r="AY126" s="28"/>
      <c r="AZ126" s="28"/>
      <c r="BA126" s="28"/>
      <c r="BB126" s="28"/>
      <c r="BC126" s="28"/>
      <c r="BD126" s="28"/>
      <c r="BE126" s="28"/>
      <c r="BF126" s="28"/>
      <c r="BG126" s="28"/>
      <c r="BH126" s="28"/>
      <c r="BI126" s="28"/>
      <c r="BJ126" s="28"/>
      <c r="BK126" s="28"/>
      <c r="BL126" s="28"/>
      <c r="BM126" s="28"/>
      <c r="BN126" s="28"/>
      <c r="BO126" s="28"/>
      <c r="BP126" s="28"/>
      <c r="BQ126" s="28"/>
      <c r="BR126" s="28"/>
      <c r="BS126" s="28"/>
      <c r="BT126" s="28"/>
      <c r="BU126" s="28"/>
      <c r="BV126" s="28"/>
      <c r="BW126" s="28"/>
      <c r="BX126" s="28"/>
      <c r="BY126" s="28"/>
      <c r="BZ126" s="28"/>
      <c r="CA126" s="28"/>
      <c r="CB126" s="28"/>
      <c r="CC126" s="28"/>
      <c r="CD126" s="28"/>
      <c r="CE126" s="28"/>
      <c r="CF126" s="28"/>
      <c r="CG126" s="28"/>
      <c r="CH126" s="28"/>
      <c r="CI126" s="28"/>
      <c r="CJ126" s="28"/>
      <c r="CK126" s="28"/>
      <c r="CL126" s="28"/>
      <c r="CM126" s="28"/>
    </row>
    <row r="127" spans="1:91" ht="53.25" customHeight="1" x14ac:dyDescent="0.3">
      <c r="A127" s="133" t="s">
        <v>101</v>
      </c>
      <c r="B127" s="133"/>
      <c r="C127" s="133"/>
      <c r="D127" s="133"/>
      <c r="E127" s="133"/>
      <c r="F127" s="133"/>
      <c r="G127" s="133"/>
      <c r="H127" s="133"/>
      <c r="I127" s="28"/>
      <c r="J127" s="28"/>
      <c r="K127" s="28"/>
      <c r="L127" s="28"/>
      <c r="M127" s="28"/>
      <c r="N127" s="28"/>
      <c r="O127" s="28"/>
      <c r="P127" s="28"/>
      <c r="Q127" s="28"/>
      <c r="R127" s="28"/>
      <c r="S127" s="28"/>
      <c r="T127" s="28"/>
      <c r="U127" s="28"/>
      <c r="V127" s="28"/>
      <c r="W127" s="28"/>
      <c r="X127" s="28"/>
      <c r="Y127" s="28"/>
      <c r="Z127" s="28"/>
      <c r="AA127" s="28"/>
      <c r="AB127" s="28"/>
      <c r="AC127" s="28"/>
      <c r="AD127" s="28"/>
      <c r="AE127" s="28"/>
      <c r="AF127" s="28"/>
      <c r="AG127" s="28"/>
      <c r="AH127" s="28"/>
      <c r="AI127" s="28"/>
      <c r="AJ127" s="28"/>
      <c r="AK127" s="28"/>
      <c r="AL127" s="28"/>
      <c r="AM127" s="28"/>
      <c r="AN127" s="28"/>
      <c r="AO127" s="28"/>
      <c r="AP127" s="28"/>
      <c r="AQ127" s="28"/>
      <c r="AR127" s="28"/>
      <c r="AS127" s="28"/>
      <c r="AT127" s="28"/>
      <c r="AU127" s="28"/>
      <c r="AV127" s="28"/>
      <c r="AW127" s="28"/>
      <c r="AX127" s="28"/>
      <c r="AY127" s="28"/>
      <c r="AZ127" s="28"/>
      <c r="BA127" s="28"/>
      <c r="BB127" s="28"/>
      <c r="BC127" s="28"/>
      <c r="BD127" s="28"/>
      <c r="BE127" s="28"/>
      <c r="BF127" s="28"/>
      <c r="BG127" s="28"/>
      <c r="BH127" s="28"/>
      <c r="BI127" s="28"/>
      <c r="BJ127" s="28"/>
      <c r="BK127" s="28"/>
      <c r="BL127" s="28"/>
      <c r="BM127" s="28"/>
      <c r="BN127" s="28"/>
      <c r="BO127" s="28"/>
      <c r="BP127" s="28"/>
      <c r="BQ127" s="28"/>
      <c r="BR127" s="28"/>
      <c r="BS127" s="28"/>
      <c r="BT127" s="28"/>
      <c r="BU127" s="28"/>
      <c r="BV127" s="28"/>
      <c r="BW127" s="28"/>
      <c r="BX127" s="28"/>
      <c r="BY127" s="28"/>
      <c r="BZ127" s="28"/>
      <c r="CA127" s="28"/>
      <c r="CB127" s="28"/>
      <c r="CC127" s="28"/>
      <c r="CD127" s="28"/>
      <c r="CE127" s="28"/>
      <c r="CF127" s="28"/>
      <c r="CG127" s="28"/>
      <c r="CH127" s="28"/>
      <c r="CI127" s="28"/>
      <c r="CJ127" s="28"/>
      <c r="CK127" s="28"/>
      <c r="CL127" s="28"/>
      <c r="CM127" s="28"/>
    </row>
    <row r="128" spans="1:91" ht="42.75" customHeight="1" x14ac:dyDescent="0.3">
      <c r="A128" s="133" t="s">
        <v>102</v>
      </c>
      <c r="B128" s="133"/>
      <c r="C128" s="133"/>
      <c r="D128" s="133"/>
      <c r="E128" s="133"/>
      <c r="F128" s="133"/>
      <c r="G128" s="133"/>
      <c r="H128" s="133"/>
      <c r="I128" s="28"/>
      <c r="J128" s="28"/>
      <c r="K128" s="28"/>
      <c r="L128" s="28"/>
      <c r="M128" s="28"/>
      <c r="N128" s="28"/>
      <c r="O128" s="28"/>
      <c r="P128" s="28"/>
      <c r="Q128" s="28"/>
      <c r="R128" s="28"/>
      <c r="S128" s="28"/>
      <c r="T128" s="28"/>
      <c r="U128" s="28"/>
      <c r="V128" s="28"/>
      <c r="W128" s="28"/>
      <c r="X128" s="28"/>
      <c r="Y128" s="28"/>
      <c r="Z128" s="28"/>
      <c r="AA128" s="28"/>
      <c r="AB128" s="28"/>
      <c r="AC128" s="28"/>
      <c r="AD128" s="28"/>
      <c r="AE128" s="28"/>
      <c r="AF128" s="28"/>
      <c r="AG128" s="28"/>
      <c r="AH128" s="28"/>
      <c r="AI128" s="28"/>
      <c r="AJ128" s="28"/>
      <c r="AK128" s="28"/>
      <c r="AL128" s="28"/>
      <c r="AM128" s="28"/>
      <c r="AN128" s="28"/>
      <c r="AO128" s="28"/>
      <c r="AP128" s="28"/>
      <c r="AQ128" s="28"/>
      <c r="AR128" s="28"/>
      <c r="AS128" s="28"/>
      <c r="AT128" s="28"/>
      <c r="AU128" s="28"/>
      <c r="AV128" s="28"/>
      <c r="AW128" s="28"/>
      <c r="AX128" s="28"/>
      <c r="AY128" s="28"/>
      <c r="AZ128" s="28"/>
      <c r="BA128" s="28"/>
      <c r="BB128" s="28"/>
      <c r="BC128" s="28"/>
      <c r="BD128" s="28"/>
      <c r="BE128" s="28"/>
      <c r="BF128" s="28"/>
      <c r="BG128" s="28"/>
      <c r="BH128" s="28"/>
      <c r="BI128" s="28"/>
      <c r="BJ128" s="28"/>
      <c r="BK128" s="28"/>
      <c r="BL128" s="28"/>
      <c r="BM128" s="28"/>
      <c r="BN128" s="28"/>
      <c r="BO128" s="28"/>
      <c r="BP128" s="28"/>
      <c r="BQ128" s="28"/>
      <c r="BR128" s="28"/>
      <c r="BS128" s="28"/>
      <c r="BT128" s="28"/>
      <c r="BU128" s="28"/>
      <c r="BV128" s="28"/>
      <c r="BW128" s="28"/>
      <c r="BX128" s="28"/>
      <c r="BY128" s="28"/>
      <c r="BZ128" s="28"/>
      <c r="CA128" s="28"/>
      <c r="CB128" s="28"/>
      <c r="CC128" s="28"/>
      <c r="CD128" s="28"/>
      <c r="CE128" s="28"/>
      <c r="CF128" s="28"/>
      <c r="CG128" s="28"/>
      <c r="CH128" s="28"/>
      <c r="CI128" s="28"/>
      <c r="CJ128" s="28"/>
      <c r="CK128" s="28"/>
      <c r="CL128" s="28"/>
      <c r="CM128" s="28"/>
    </row>
    <row r="129" spans="1:91" ht="34.5" customHeight="1" x14ac:dyDescent="0.3">
      <c r="A129" s="139" t="s">
        <v>103</v>
      </c>
      <c r="B129" s="139"/>
      <c r="C129" s="139"/>
      <c r="D129" s="139"/>
      <c r="E129" s="139"/>
      <c r="F129" s="139"/>
      <c r="G129" s="139"/>
      <c r="H129" s="139"/>
      <c r="I129" s="27"/>
      <c r="J129" s="27"/>
      <c r="K129" s="27"/>
      <c r="L129" s="27"/>
      <c r="M129" s="27"/>
      <c r="N129" s="27"/>
      <c r="O129" s="27"/>
      <c r="P129" s="27"/>
      <c r="Q129" s="27"/>
      <c r="R129" s="27"/>
      <c r="S129" s="27"/>
      <c r="T129" s="27"/>
      <c r="U129" s="27"/>
      <c r="V129" s="27"/>
      <c r="W129" s="27"/>
      <c r="X129" s="27"/>
      <c r="Y129" s="27"/>
      <c r="Z129" s="27"/>
      <c r="AA129" s="27"/>
      <c r="AB129" s="27"/>
      <c r="AC129" s="27"/>
      <c r="AD129" s="27"/>
      <c r="AE129" s="27"/>
      <c r="AF129" s="27"/>
      <c r="AG129" s="27"/>
      <c r="AH129" s="27"/>
      <c r="AI129" s="27"/>
      <c r="AJ129" s="27"/>
      <c r="AK129" s="27"/>
      <c r="AL129" s="27"/>
      <c r="AM129" s="27"/>
      <c r="AN129" s="27"/>
      <c r="AO129" s="27"/>
      <c r="AP129" s="27"/>
      <c r="AQ129" s="27"/>
      <c r="AR129" s="27"/>
      <c r="AS129" s="27"/>
      <c r="AT129" s="27"/>
      <c r="AU129" s="27"/>
      <c r="AV129" s="27"/>
      <c r="AW129" s="27"/>
      <c r="AX129" s="27"/>
      <c r="AY129" s="27"/>
      <c r="AZ129" s="27"/>
      <c r="BA129" s="27"/>
      <c r="BB129" s="27"/>
      <c r="BC129" s="27"/>
      <c r="BD129" s="27"/>
      <c r="BE129" s="27"/>
      <c r="BF129" s="27"/>
      <c r="BG129" s="27"/>
      <c r="BH129" s="27"/>
      <c r="BI129" s="27"/>
      <c r="BJ129" s="27"/>
      <c r="BK129" s="27"/>
      <c r="BL129" s="27"/>
      <c r="BM129" s="27"/>
      <c r="BN129" s="27"/>
      <c r="BO129" s="27"/>
      <c r="BP129" s="27"/>
      <c r="BQ129" s="27"/>
      <c r="BR129" s="27"/>
      <c r="BS129" s="27"/>
      <c r="BT129" s="27"/>
      <c r="BU129" s="27"/>
      <c r="BV129" s="27"/>
      <c r="BW129" s="27"/>
      <c r="BX129" s="27"/>
      <c r="BY129" s="27"/>
      <c r="BZ129" s="27"/>
      <c r="CA129" s="27"/>
      <c r="CB129" s="27"/>
      <c r="CC129" s="27"/>
      <c r="CD129" s="27"/>
      <c r="CE129" s="27"/>
      <c r="CF129" s="27"/>
      <c r="CG129" s="27"/>
      <c r="CH129" s="27"/>
      <c r="CI129" s="27"/>
      <c r="CJ129" s="27"/>
      <c r="CK129" s="27"/>
      <c r="CL129" s="27"/>
      <c r="CM129" s="27"/>
    </row>
    <row r="130" spans="1:91" ht="16.2" x14ac:dyDescent="0.3">
      <c r="A130" s="29" t="s">
        <v>104</v>
      </c>
      <c r="B130" s="30"/>
      <c r="C130" s="30"/>
      <c r="D130" s="30"/>
      <c r="E130" s="30"/>
      <c r="F130" s="30"/>
      <c r="G130" s="30"/>
      <c r="H130" s="30"/>
      <c r="I130" s="27"/>
      <c r="J130" s="27"/>
      <c r="K130" s="27"/>
      <c r="L130" s="27"/>
      <c r="M130" s="27"/>
      <c r="N130" s="27"/>
      <c r="O130" s="27"/>
      <c r="P130" s="27"/>
      <c r="Q130" s="27"/>
      <c r="R130" s="27"/>
      <c r="S130" s="27"/>
      <c r="T130" s="27"/>
      <c r="U130" s="27"/>
      <c r="V130" s="27"/>
      <c r="W130" s="27"/>
      <c r="X130" s="27"/>
      <c r="Y130" s="27"/>
      <c r="Z130" s="27"/>
      <c r="AA130" s="27"/>
      <c r="AB130" s="27"/>
      <c r="AC130" s="27"/>
      <c r="AD130" s="27"/>
      <c r="AE130" s="27"/>
      <c r="AF130" s="27"/>
      <c r="AG130" s="27"/>
      <c r="AH130" s="27"/>
      <c r="AI130" s="27"/>
      <c r="AJ130" s="27"/>
      <c r="AK130" s="27"/>
      <c r="AL130" s="27"/>
      <c r="AM130" s="27"/>
      <c r="AN130" s="27"/>
      <c r="AO130" s="27"/>
      <c r="AP130" s="27"/>
      <c r="AQ130" s="27"/>
      <c r="AR130" s="27"/>
      <c r="AS130" s="27"/>
      <c r="AT130" s="27"/>
      <c r="AU130" s="27"/>
      <c r="AV130" s="27"/>
      <c r="AW130" s="27"/>
      <c r="AX130" s="27"/>
      <c r="AY130" s="27"/>
      <c r="AZ130" s="27"/>
      <c r="BA130" s="27"/>
      <c r="BB130" s="27"/>
      <c r="BC130" s="27"/>
      <c r="BD130" s="27"/>
      <c r="BE130" s="27"/>
      <c r="BF130" s="27"/>
      <c r="BG130" s="27"/>
      <c r="BH130" s="27"/>
      <c r="BI130" s="27"/>
      <c r="BJ130" s="27"/>
      <c r="BK130" s="27"/>
      <c r="BL130" s="27"/>
      <c r="BM130" s="27"/>
      <c r="BN130" s="27"/>
      <c r="BO130" s="27"/>
      <c r="BP130" s="27"/>
      <c r="BQ130" s="27"/>
      <c r="BR130" s="27"/>
      <c r="BS130" s="27"/>
      <c r="BT130" s="27"/>
      <c r="BU130" s="27"/>
      <c r="BV130" s="27"/>
      <c r="BW130" s="27"/>
      <c r="BX130" s="27"/>
      <c r="BY130" s="27"/>
      <c r="BZ130" s="27"/>
      <c r="CA130" s="27"/>
      <c r="CB130" s="27"/>
      <c r="CC130" s="27"/>
      <c r="CD130" s="27"/>
      <c r="CE130" s="27"/>
      <c r="CF130" s="27"/>
      <c r="CG130" s="27"/>
      <c r="CH130" s="27"/>
      <c r="CI130" s="27"/>
      <c r="CJ130" s="27"/>
      <c r="CK130" s="27"/>
      <c r="CL130" s="27"/>
      <c r="CM130" s="27"/>
    </row>
    <row r="131" spans="1:91" ht="46.5" customHeight="1" x14ac:dyDescent="0.3">
      <c r="A131" s="133" t="s">
        <v>105</v>
      </c>
      <c r="B131" s="133"/>
      <c r="C131" s="133"/>
      <c r="D131" s="133"/>
      <c r="E131" s="133"/>
      <c r="F131" s="133"/>
      <c r="G131" s="133"/>
      <c r="H131" s="133"/>
      <c r="I131" s="28"/>
      <c r="J131" s="28"/>
      <c r="K131" s="28"/>
      <c r="L131" s="28"/>
      <c r="M131" s="28"/>
      <c r="N131" s="28"/>
      <c r="O131" s="28"/>
      <c r="P131" s="28"/>
      <c r="Q131" s="28"/>
      <c r="R131" s="28"/>
      <c r="S131" s="28"/>
      <c r="T131" s="28"/>
      <c r="U131" s="28"/>
      <c r="V131" s="28"/>
      <c r="W131" s="28"/>
      <c r="X131" s="28"/>
      <c r="Y131" s="28"/>
      <c r="Z131" s="28"/>
      <c r="AA131" s="28"/>
      <c r="AB131" s="28"/>
      <c r="AC131" s="28"/>
      <c r="AD131" s="28"/>
      <c r="AE131" s="28"/>
      <c r="AF131" s="28"/>
      <c r="AG131" s="28"/>
      <c r="AH131" s="28"/>
      <c r="AI131" s="28"/>
      <c r="AJ131" s="28"/>
      <c r="AK131" s="28"/>
      <c r="AL131" s="28"/>
      <c r="AM131" s="28"/>
      <c r="AN131" s="28"/>
      <c r="AO131" s="28"/>
      <c r="AP131" s="28"/>
      <c r="AQ131" s="28"/>
      <c r="AR131" s="28"/>
      <c r="AS131" s="28"/>
      <c r="AT131" s="28"/>
      <c r="AU131" s="28"/>
      <c r="AV131" s="28"/>
      <c r="AW131" s="28"/>
      <c r="AX131" s="28"/>
      <c r="AY131" s="28"/>
      <c r="AZ131" s="28"/>
      <c r="BA131" s="28"/>
      <c r="BB131" s="28"/>
      <c r="BC131" s="28"/>
      <c r="BD131" s="28"/>
      <c r="BE131" s="28"/>
      <c r="BF131" s="28"/>
      <c r="BG131" s="28"/>
      <c r="BH131" s="28"/>
      <c r="BI131" s="28"/>
      <c r="BJ131" s="28"/>
      <c r="BK131" s="28"/>
      <c r="BL131" s="28"/>
      <c r="BM131" s="28"/>
      <c r="BN131" s="28"/>
      <c r="BO131" s="28"/>
      <c r="BP131" s="28"/>
      <c r="BQ131" s="28"/>
      <c r="BR131" s="28"/>
      <c r="BS131" s="28"/>
      <c r="BT131" s="28"/>
      <c r="BU131" s="28"/>
      <c r="BV131" s="28"/>
      <c r="BW131" s="28"/>
      <c r="BX131" s="28"/>
      <c r="BY131" s="28"/>
      <c r="BZ131" s="28"/>
      <c r="CA131" s="28"/>
      <c r="CB131" s="28"/>
      <c r="CC131" s="28"/>
      <c r="CD131" s="28"/>
      <c r="CE131" s="28"/>
      <c r="CF131" s="28"/>
      <c r="CG131" s="28"/>
      <c r="CH131" s="28"/>
      <c r="CI131" s="28"/>
      <c r="CJ131" s="28"/>
      <c r="CK131" s="28"/>
      <c r="CL131" s="28"/>
      <c r="CM131" s="28"/>
    </row>
  </sheetData>
  <mergeCells count="46">
    <mergeCell ref="A129:H129"/>
    <mergeCell ref="A131:H131"/>
    <mergeCell ref="E27:H27"/>
    <mergeCell ref="B27:B28"/>
    <mergeCell ref="C27:C28"/>
    <mergeCell ref="D27:D28"/>
    <mergeCell ref="A27:A28"/>
    <mergeCell ref="A46:A47"/>
    <mergeCell ref="G43:G44"/>
    <mergeCell ref="H43:H44"/>
    <mergeCell ref="A43:A44"/>
    <mergeCell ref="B43:B44"/>
    <mergeCell ref="C43:C44"/>
    <mergeCell ref="D43:D44"/>
    <mergeCell ref="E43:E44"/>
    <mergeCell ref="A128:H128"/>
    <mergeCell ref="A25:H25"/>
    <mergeCell ref="F18:G18"/>
    <mergeCell ref="F19:G19"/>
    <mergeCell ref="F20:G20"/>
    <mergeCell ref="F21:G21"/>
    <mergeCell ref="F22:G22"/>
    <mergeCell ref="F23:G23"/>
    <mergeCell ref="B19:E19"/>
    <mergeCell ref="B22:E22"/>
    <mergeCell ref="F43:F44"/>
    <mergeCell ref="A124:H124"/>
    <mergeCell ref="A125:H125"/>
    <mergeCell ref="A126:H126"/>
    <mergeCell ref="A127:H127"/>
    <mergeCell ref="F1:H1"/>
    <mergeCell ref="G6:H6"/>
    <mergeCell ref="G7:H7"/>
    <mergeCell ref="F9:H9"/>
    <mergeCell ref="B16:F16"/>
    <mergeCell ref="A11:H11"/>
    <mergeCell ref="A12:H12"/>
    <mergeCell ref="A13:H13"/>
    <mergeCell ref="A14:H14"/>
    <mergeCell ref="A1:C1"/>
    <mergeCell ref="B7:C7"/>
    <mergeCell ref="E2:H2"/>
    <mergeCell ref="E3:H3"/>
    <mergeCell ref="E4:H4"/>
    <mergeCell ref="E5:H5"/>
    <mergeCell ref="B6:C6"/>
  </mergeCells>
  <pageMargins left="0.70866141732283472" right="0.70866141732283472" top="0.74803149606299213" bottom="0.74803149606299213" header="0.31496062992125984" footer="0.31496062992125984"/>
  <pageSetup paperSize="9" scale="5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E59"/>
  <sheetViews>
    <sheetView tabSelected="1" zoomScale="70" zoomScaleNormal="70" workbookViewId="0">
      <selection activeCell="H50" sqref="A1:H50"/>
    </sheetView>
  </sheetViews>
  <sheetFormatPr defaultRowHeight="14.4" x14ac:dyDescent="0.3"/>
  <cols>
    <col min="1" max="1" width="9.33203125" customWidth="1"/>
    <col min="2" max="2" width="48.88671875" customWidth="1"/>
    <col min="3" max="3" width="11.109375" customWidth="1"/>
    <col min="4" max="4" width="8.6640625" customWidth="1"/>
    <col min="5" max="5" width="14.5546875" customWidth="1"/>
    <col min="6" max="6" width="14.109375" customWidth="1"/>
    <col min="7" max="7" width="14.33203125" customWidth="1"/>
    <col min="8" max="8" width="8.44140625" customWidth="1"/>
    <col min="10" max="10" width="10" bestFit="1" customWidth="1"/>
  </cols>
  <sheetData>
    <row r="1" spans="1:112" x14ac:dyDescent="0.3">
      <c r="Q1" s="19"/>
      <c r="R1" s="19"/>
      <c r="S1" s="19"/>
      <c r="T1" s="19"/>
      <c r="U1" s="19"/>
      <c r="V1" s="19"/>
      <c r="W1" s="19"/>
      <c r="X1" s="19"/>
      <c r="Y1" s="19"/>
      <c r="Z1" s="19"/>
      <c r="AA1" s="19"/>
      <c r="AB1" s="19"/>
      <c r="AC1" s="19"/>
      <c r="AD1" s="19"/>
      <c r="AE1" s="19"/>
      <c r="AF1" s="19"/>
      <c r="AG1" s="19"/>
      <c r="AH1" s="19"/>
      <c r="AI1" s="19"/>
      <c r="AJ1" s="19"/>
      <c r="AK1" s="19"/>
      <c r="AL1" s="19"/>
      <c r="AM1" s="19"/>
      <c r="AN1" s="19"/>
      <c r="AO1" s="19"/>
      <c r="AP1" s="19"/>
      <c r="AQ1" s="19"/>
      <c r="AR1" s="19"/>
      <c r="AS1" s="19"/>
      <c r="AT1" s="19"/>
      <c r="AU1" s="19"/>
      <c r="AV1" s="19"/>
      <c r="AW1" s="19"/>
      <c r="AX1" s="19"/>
      <c r="AY1" s="19"/>
      <c r="AZ1" s="19"/>
      <c r="BA1" s="19"/>
      <c r="BB1" s="19"/>
      <c r="BC1" s="19"/>
      <c r="BD1" s="19"/>
      <c r="BE1" s="19"/>
      <c r="BF1" s="19"/>
      <c r="BG1" s="19"/>
      <c r="BH1" s="19"/>
      <c r="BI1" s="19"/>
      <c r="BJ1" s="19"/>
      <c r="BK1" s="19"/>
      <c r="BL1" s="19"/>
      <c r="BM1" s="19"/>
      <c r="BN1" s="19"/>
      <c r="BO1" s="19"/>
      <c r="BP1" s="19"/>
      <c r="BQ1" s="19"/>
      <c r="BR1" s="19"/>
      <c r="BS1" s="19"/>
      <c r="BT1" s="19"/>
      <c r="BU1" s="19"/>
      <c r="BV1" s="19"/>
      <c r="BW1" s="19"/>
      <c r="BX1" s="19"/>
      <c r="BY1" s="19"/>
      <c r="BZ1" s="19"/>
      <c r="CA1" s="19"/>
      <c r="CB1" s="19"/>
      <c r="CC1" s="19"/>
      <c r="CD1" s="19"/>
      <c r="CE1" s="19"/>
      <c r="CF1" s="19"/>
      <c r="CG1" s="19"/>
      <c r="CH1" s="19"/>
      <c r="CI1" s="19"/>
      <c r="CJ1" s="19"/>
      <c r="CK1" s="19"/>
      <c r="CL1" s="19"/>
      <c r="CM1" s="19"/>
      <c r="CN1" s="19"/>
      <c r="CO1" s="19"/>
      <c r="CP1" s="19"/>
      <c r="CQ1" s="19"/>
      <c r="CR1" s="19"/>
      <c r="CS1" s="19"/>
      <c r="CT1" s="19"/>
      <c r="CU1" s="19"/>
      <c r="CV1" s="19"/>
      <c r="CW1" s="19"/>
      <c r="CX1" s="19"/>
      <c r="CY1" s="19"/>
      <c r="CZ1" s="19"/>
      <c r="DA1" s="19"/>
      <c r="DB1" s="19"/>
      <c r="DC1" s="19"/>
      <c r="DD1" s="19"/>
      <c r="DE1" s="19"/>
      <c r="DF1" s="19"/>
      <c r="DG1" s="19"/>
      <c r="DH1" s="19"/>
    </row>
    <row r="2" spans="1:112" ht="15" customHeight="1" x14ac:dyDescent="0.3">
      <c r="A2" s="149" t="s">
        <v>122</v>
      </c>
      <c r="B2" s="140" t="s">
        <v>0</v>
      </c>
      <c r="C2" s="140" t="s">
        <v>1</v>
      </c>
      <c r="D2" s="141" t="s">
        <v>121</v>
      </c>
      <c r="E2" s="140" t="s">
        <v>3</v>
      </c>
      <c r="F2" s="140"/>
      <c r="G2" s="140"/>
      <c r="H2" s="140"/>
      <c r="Q2" s="19"/>
      <c r="R2" s="19"/>
      <c r="S2" s="19"/>
      <c r="T2" s="19"/>
      <c r="U2" s="19"/>
      <c r="V2" s="19"/>
      <c r="W2" s="19"/>
      <c r="X2" s="19"/>
      <c r="Y2" s="19"/>
      <c r="Z2" s="19"/>
      <c r="AA2" s="19"/>
      <c r="AB2" s="19"/>
      <c r="AC2" s="19"/>
      <c r="AD2" s="19"/>
      <c r="AE2" s="19"/>
      <c r="AF2" s="19"/>
      <c r="AG2" s="19"/>
      <c r="AH2" s="19"/>
      <c r="AI2" s="19"/>
      <c r="AJ2" s="19"/>
      <c r="AK2" s="19"/>
      <c r="AL2" s="19"/>
      <c r="AM2" s="19"/>
      <c r="AN2" s="19"/>
      <c r="AO2" s="19"/>
      <c r="AP2" s="19"/>
      <c r="AQ2" s="19"/>
      <c r="AR2" s="19"/>
      <c r="AS2" s="19"/>
      <c r="AT2" s="19"/>
      <c r="AU2" s="19"/>
      <c r="AV2" s="19"/>
      <c r="AW2" s="19"/>
      <c r="AX2" s="19"/>
      <c r="AY2" s="19"/>
      <c r="AZ2" s="19"/>
      <c r="BA2" s="19"/>
      <c r="BB2" s="19"/>
      <c r="BC2" s="19"/>
      <c r="BD2" s="19"/>
      <c r="BE2" s="19"/>
      <c r="BF2" s="19"/>
      <c r="BG2" s="19"/>
      <c r="BH2" s="19"/>
      <c r="BI2" s="19"/>
      <c r="BJ2" s="19"/>
      <c r="BK2" s="19"/>
      <c r="BL2" s="19"/>
      <c r="BM2" s="19"/>
      <c r="BN2" s="19"/>
      <c r="BO2" s="19"/>
      <c r="BP2" s="19"/>
      <c r="BQ2" s="19"/>
      <c r="BR2" s="19"/>
      <c r="BS2" s="19"/>
      <c r="BT2" s="19"/>
      <c r="BU2" s="19"/>
      <c r="BV2" s="19"/>
      <c r="BW2" s="19"/>
      <c r="BX2" s="19"/>
      <c r="BY2" s="19"/>
      <c r="BZ2" s="19"/>
      <c r="CA2" s="19"/>
      <c r="CB2" s="19"/>
      <c r="CC2" s="19"/>
      <c r="CD2" s="19"/>
      <c r="CE2" s="19"/>
      <c r="CF2" s="19"/>
      <c r="CG2" s="19"/>
      <c r="CH2" s="19"/>
      <c r="CI2" s="19"/>
      <c r="CJ2" s="19"/>
      <c r="CK2" s="19"/>
      <c r="CL2" s="19"/>
      <c r="CM2" s="19"/>
      <c r="CN2" s="19"/>
      <c r="CO2" s="19"/>
      <c r="CP2" s="19"/>
      <c r="CQ2" s="19"/>
      <c r="CR2" s="19"/>
      <c r="CS2" s="19"/>
      <c r="CT2" s="19"/>
      <c r="CU2" s="19"/>
      <c r="CV2" s="19"/>
      <c r="CW2" s="19"/>
      <c r="CX2" s="19"/>
      <c r="CY2" s="19"/>
      <c r="CZ2" s="19"/>
      <c r="DA2" s="19"/>
      <c r="DB2" s="19"/>
      <c r="DC2" s="19"/>
      <c r="DD2" s="19"/>
      <c r="DE2" s="19"/>
      <c r="DF2" s="19"/>
      <c r="DG2" s="19"/>
      <c r="DH2" s="19"/>
    </row>
    <row r="3" spans="1:112" ht="105" customHeight="1" x14ac:dyDescent="0.3">
      <c r="A3" s="150"/>
      <c r="B3" s="140"/>
      <c r="C3" s="140"/>
      <c r="D3" s="141"/>
      <c r="E3" s="1" t="s">
        <v>172</v>
      </c>
      <c r="F3" s="1" t="s">
        <v>173</v>
      </c>
      <c r="G3" s="1" t="s">
        <v>174</v>
      </c>
      <c r="H3" s="1" t="s">
        <v>4</v>
      </c>
      <c r="Q3" s="19"/>
      <c r="R3" s="19"/>
      <c r="S3" s="19"/>
      <c r="T3" s="19"/>
      <c r="U3" s="19"/>
      <c r="V3" s="19"/>
      <c r="W3" s="19"/>
      <c r="X3" s="19"/>
      <c r="Y3" s="19"/>
      <c r="Z3" s="19"/>
      <c r="AA3" s="19"/>
      <c r="AB3" s="19"/>
      <c r="AC3" s="19"/>
      <c r="AD3" s="19"/>
      <c r="AE3" s="19"/>
      <c r="AF3" s="19"/>
      <c r="AG3" s="19"/>
      <c r="AH3" s="19"/>
      <c r="AI3" s="19"/>
      <c r="AJ3" s="19"/>
      <c r="AK3" s="19"/>
      <c r="AL3" s="19"/>
      <c r="AM3" s="19"/>
      <c r="AN3" s="19"/>
      <c r="AO3" s="19"/>
      <c r="AP3" s="19"/>
      <c r="AQ3" s="19"/>
      <c r="AR3" s="19"/>
      <c r="AS3" s="19"/>
      <c r="AT3" s="19"/>
      <c r="AU3" s="19"/>
      <c r="AV3" s="19"/>
      <c r="AW3" s="19"/>
      <c r="AX3" s="19"/>
      <c r="AY3" s="19"/>
      <c r="AZ3" s="19"/>
      <c r="BA3" s="19"/>
      <c r="BB3" s="19"/>
      <c r="BC3" s="19"/>
      <c r="BD3" s="19"/>
      <c r="BE3" s="19"/>
      <c r="BF3" s="19"/>
      <c r="BG3" s="19"/>
      <c r="BH3" s="19"/>
      <c r="BI3" s="19"/>
      <c r="BJ3" s="19"/>
      <c r="BK3" s="19"/>
      <c r="BL3" s="19"/>
      <c r="BM3" s="19"/>
      <c r="BN3" s="19"/>
      <c r="BO3" s="19"/>
      <c r="BP3" s="19"/>
      <c r="BQ3" s="19"/>
      <c r="BR3" s="19"/>
      <c r="BS3" s="19"/>
      <c r="BT3" s="19"/>
      <c r="BU3" s="19"/>
      <c r="BV3" s="19"/>
      <c r="BW3" s="19"/>
      <c r="BX3" s="19"/>
      <c r="BY3" s="19"/>
      <c r="BZ3" s="19"/>
      <c r="CA3" s="19"/>
      <c r="CB3" s="19"/>
      <c r="CC3" s="19"/>
      <c r="CD3" s="19"/>
      <c r="CE3" s="19"/>
      <c r="CF3" s="19"/>
      <c r="CG3" s="19"/>
      <c r="CH3" s="19"/>
      <c r="CI3" s="19"/>
      <c r="CJ3" s="19"/>
      <c r="CK3" s="19"/>
      <c r="CL3" s="19"/>
      <c r="CM3" s="19"/>
      <c r="CN3" s="19"/>
      <c r="CO3" s="19"/>
      <c r="CP3" s="19"/>
      <c r="CQ3" s="19"/>
      <c r="CR3" s="19"/>
      <c r="CS3" s="19"/>
      <c r="CT3" s="19"/>
      <c r="CU3" s="19"/>
      <c r="CV3" s="19"/>
      <c r="CW3" s="19"/>
      <c r="CX3" s="19"/>
      <c r="CY3" s="19"/>
      <c r="CZ3" s="19"/>
      <c r="DA3" s="19"/>
      <c r="DB3" s="19"/>
      <c r="DC3" s="19"/>
      <c r="DD3" s="19"/>
      <c r="DE3" s="19"/>
      <c r="DF3" s="19"/>
      <c r="DG3" s="19"/>
      <c r="DH3" s="19"/>
    </row>
    <row r="4" spans="1:112" x14ac:dyDescent="0.3">
      <c r="A4" s="66">
        <v>1</v>
      </c>
      <c r="B4" s="66">
        <v>2</v>
      </c>
      <c r="C4" s="66">
        <v>3</v>
      </c>
      <c r="D4" s="66">
        <v>4</v>
      </c>
      <c r="E4" s="66">
        <v>5</v>
      </c>
      <c r="F4" s="66">
        <v>6</v>
      </c>
      <c r="G4" s="66">
        <v>7</v>
      </c>
      <c r="H4" s="66">
        <v>8</v>
      </c>
      <c r="Q4" s="19"/>
      <c r="R4" s="19"/>
      <c r="S4" s="19"/>
      <c r="T4" s="19"/>
      <c r="U4" s="19"/>
      <c r="V4" s="19"/>
      <c r="W4" s="19"/>
      <c r="X4" s="19"/>
      <c r="Y4" s="19"/>
      <c r="Z4" s="19"/>
      <c r="AA4" s="19"/>
      <c r="AB4" s="19"/>
      <c r="AC4" s="19"/>
      <c r="AD4" s="19"/>
      <c r="AE4" s="19"/>
      <c r="AF4" s="19"/>
      <c r="AG4" s="19"/>
      <c r="AH4" s="19"/>
      <c r="AI4" s="19"/>
      <c r="AJ4" s="19"/>
      <c r="AK4" s="19"/>
      <c r="AL4" s="19"/>
      <c r="AM4" s="19"/>
      <c r="AN4" s="19"/>
      <c r="AO4" s="19"/>
      <c r="AP4" s="19"/>
      <c r="AQ4" s="19"/>
      <c r="AR4" s="19"/>
      <c r="AS4" s="19"/>
      <c r="AT4" s="19"/>
      <c r="AU4" s="19"/>
      <c r="AV4" s="19"/>
      <c r="AW4" s="19"/>
      <c r="AX4" s="19"/>
      <c r="AY4" s="19"/>
      <c r="AZ4" s="19"/>
      <c r="BA4" s="19"/>
      <c r="BB4" s="19"/>
      <c r="BC4" s="19"/>
      <c r="BD4" s="19"/>
      <c r="BE4" s="19"/>
      <c r="BF4" s="19"/>
      <c r="BG4" s="19"/>
      <c r="BH4" s="19"/>
      <c r="BI4" s="19"/>
      <c r="BJ4" s="19"/>
      <c r="BK4" s="19"/>
      <c r="BL4" s="19"/>
      <c r="BM4" s="19"/>
      <c r="BN4" s="19"/>
      <c r="BO4" s="19"/>
      <c r="BP4" s="19"/>
      <c r="BQ4" s="19"/>
      <c r="BR4" s="19"/>
      <c r="BS4" s="19"/>
      <c r="BT4" s="19"/>
      <c r="BU4" s="19"/>
      <c r="BV4" s="19"/>
      <c r="BW4" s="19"/>
      <c r="BX4" s="19"/>
      <c r="BY4" s="19"/>
      <c r="BZ4" s="19"/>
      <c r="CA4" s="19"/>
      <c r="CB4" s="19"/>
      <c r="CC4" s="19"/>
      <c r="CD4" s="19"/>
      <c r="CE4" s="19"/>
      <c r="CF4" s="19"/>
      <c r="CG4" s="19"/>
      <c r="CH4" s="19"/>
      <c r="CI4" s="19"/>
      <c r="CJ4" s="19"/>
      <c r="CK4" s="19"/>
      <c r="CL4" s="19"/>
      <c r="CM4" s="19"/>
      <c r="CN4" s="19"/>
      <c r="CO4" s="19"/>
      <c r="CP4" s="19"/>
      <c r="CQ4" s="19"/>
      <c r="CR4" s="19"/>
      <c r="CS4" s="19"/>
      <c r="CT4" s="19"/>
      <c r="CU4" s="19"/>
      <c r="CV4" s="19"/>
      <c r="CW4" s="19"/>
      <c r="CX4" s="19"/>
      <c r="CY4" s="19"/>
      <c r="CZ4" s="19"/>
      <c r="DA4" s="19"/>
      <c r="DB4" s="19"/>
      <c r="DC4" s="19"/>
      <c r="DD4" s="19"/>
      <c r="DE4" s="19"/>
      <c r="DF4" s="19"/>
      <c r="DG4" s="19"/>
      <c r="DH4" s="19"/>
    </row>
    <row r="5" spans="1:112" ht="17.399999999999999" x14ac:dyDescent="0.3">
      <c r="A5" s="5">
        <v>1</v>
      </c>
      <c r="B5" s="24" t="s">
        <v>136</v>
      </c>
      <c r="C5" s="72">
        <v>26000</v>
      </c>
      <c r="D5" s="72" t="s">
        <v>9</v>
      </c>
      <c r="E5" s="89">
        <f>E6+E7+E8+E12</f>
        <v>1994700</v>
      </c>
      <c r="F5" s="89">
        <f>F6+F7+F8+F12</f>
        <v>1994700</v>
      </c>
      <c r="G5" s="89">
        <f>G6+G7+G8+G12</f>
        <v>1994700</v>
      </c>
      <c r="H5" s="70"/>
      <c r="I5" s="67"/>
      <c r="J5" s="67"/>
      <c r="K5" s="67"/>
      <c r="L5" s="67"/>
      <c r="M5" s="67"/>
      <c r="N5" s="67"/>
      <c r="O5" s="67"/>
      <c r="P5" s="67"/>
      <c r="Q5" s="67"/>
      <c r="R5" s="67"/>
      <c r="S5" s="67"/>
      <c r="T5" s="67"/>
      <c r="U5" s="67"/>
      <c r="V5" s="67"/>
      <c r="W5" s="67"/>
      <c r="X5" s="67"/>
      <c r="Y5" s="67"/>
      <c r="Z5" s="67"/>
      <c r="AA5" s="67"/>
      <c r="AB5" s="67"/>
      <c r="AC5" s="67"/>
      <c r="AD5" s="67"/>
      <c r="AE5" s="67"/>
      <c r="AF5" s="67"/>
      <c r="AG5" s="67"/>
      <c r="AH5" s="67"/>
      <c r="AI5" s="67"/>
      <c r="AJ5" s="67"/>
      <c r="AK5" s="67"/>
      <c r="AL5" s="67"/>
      <c r="AM5" s="67"/>
      <c r="AN5" s="67"/>
      <c r="AO5" s="67"/>
      <c r="AP5" s="67"/>
      <c r="AQ5" s="67"/>
      <c r="AR5" s="67"/>
      <c r="AS5" s="67"/>
      <c r="AT5" s="67"/>
      <c r="AU5" s="67"/>
      <c r="AV5" s="67"/>
      <c r="AW5" s="67"/>
      <c r="AX5" s="67"/>
      <c r="AY5" s="67"/>
      <c r="AZ5" s="67"/>
      <c r="BA5" s="67"/>
      <c r="BB5" s="67"/>
      <c r="BC5" s="67"/>
      <c r="BD5" s="67"/>
      <c r="BE5" s="67"/>
      <c r="BF5" s="67"/>
      <c r="BG5" s="67"/>
      <c r="BH5" s="67"/>
      <c r="BI5" s="67"/>
      <c r="BJ5" s="67"/>
      <c r="BK5" s="67"/>
      <c r="BL5" s="67"/>
      <c r="BM5" s="67"/>
      <c r="BN5" s="67"/>
      <c r="BO5" s="67"/>
      <c r="BP5" s="67"/>
      <c r="BQ5" s="67"/>
      <c r="BR5" s="67"/>
      <c r="BS5" s="67"/>
      <c r="BT5" s="67"/>
      <c r="BU5" s="67"/>
      <c r="BV5" s="67"/>
      <c r="BW5" s="67"/>
      <c r="BX5" s="67"/>
      <c r="BY5" s="67"/>
      <c r="BZ5" s="67"/>
      <c r="CA5" s="67"/>
      <c r="CB5" s="67"/>
      <c r="CC5" s="67"/>
      <c r="CD5" s="67"/>
      <c r="CE5" s="67"/>
      <c r="CF5" s="67"/>
      <c r="CG5" s="19"/>
      <c r="CH5" s="19"/>
      <c r="CI5" s="19"/>
      <c r="CJ5" s="19"/>
      <c r="CK5" s="19"/>
      <c r="CL5" s="19"/>
      <c r="CM5" s="19"/>
      <c r="CN5" s="19"/>
      <c r="CO5" s="19"/>
      <c r="CP5" s="19"/>
      <c r="CQ5" s="19"/>
      <c r="CR5" s="19"/>
      <c r="CS5" s="19"/>
      <c r="CT5" s="19"/>
      <c r="CU5" s="19"/>
      <c r="CV5" s="19"/>
      <c r="CW5" s="19"/>
      <c r="CX5" s="19"/>
      <c r="CY5" s="19"/>
      <c r="CZ5" s="19"/>
      <c r="DA5" s="19"/>
      <c r="DB5" s="19"/>
      <c r="DC5" s="19"/>
      <c r="DD5" s="19"/>
      <c r="DE5" s="19"/>
      <c r="DF5" s="19"/>
      <c r="DG5" s="19"/>
      <c r="DH5" s="19"/>
    </row>
    <row r="6" spans="1:112" ht="210.75" customHeight="1" x14ac:dyDescent="0.3">
      <c r="A6" s="5" t="s">
        <v>135</v>
      </c>
      <c r="B6" s="21" t="s">
        <v>137</v>
      </c>
      <c r="C6" s="73">
        <v>26100</v>
      </c>
      <c r="D6" s="73" t="s">
        <v>9</v>
      </c>
      <c r="E6" s="90">
        <v>0</v>
      </c>
      <c r="F6" s="90">
        <v>0</v>
      </c>
      <c r="G6" s="90">
        <v>0</v>
      </c>
      <c r="H6" s="71"/>
      <c r="I6" s="68"/>
      <c r="J6" s="68"/>
      <c r="K6" s="68"/>
      <c r="L6" s="68"/>
      <c r="M6" s="68"/>
      <c r="N6" s="68"/>
      <c r="O6" s="68"/>
      <c r="P6" s="68"/>
      <c r="Q6" s="68"/>
      <c r="R6" s="68"/>
      <c r="S6" s="68"/>
      <c r="T6" s="68"/>
      <c r="U6" s="68"/>
      <c r="V6" s="68"/>
      <c r="W6" s="68"/>
      <c r="X6" s="68"/>
      <c r="Y6" s="68"/>
      <c r="Z6" s="68"/>
      <c r="AA6" s="68"/>
      <c r="AB6" s="68"/>
      <c r="AC6" s="68"/>
      <c r="AD6" s="68"/>
      <c r="AE6" s="68"/>
      <c r="AF6" s="68"/>
      <c r="AG6" s="68"/>
      <c r="AH6" s="68"/>
      <c r="AI6" s="68"/>
      <c r="AJ6" s="68"/>
      <c r="AK6" s="68"/>
      <c r="AL6" s="68"/>
      <c r="AM6" s="68"/>
      <c r="AN6" s="68"/>
      <c r="AO6" s="68"/>
      <c r="AP6" s="68"/>
      <c r="AQ6" s="68"/>
      <c r="AR6" s="68"/>
      <c r="AS6" s="68"/>
      <c r="AT6" s="68"/>
      <c r="AU6" s="68"/>
      <c r="AV6" s="68"/>
      <c r="AW6" s="68"/>
      <c r="AX6" s="68"/>
      <c r="AY6" s="68"/>
      <c r="AZ6" s="68"/>
      <c r="BA6" s="68"/>
      <c r="BB6" s="68"/>
      <c r="BC6" s="68"/>
      <c r="BD6" s="68"/>
      <c r="BE6" s="68"/>
      <c r="BF6" s="68"/>
      <c r="BG6" s="68"/>
      <c r="BH6" s="68"/>
      <c r="BI6" s="68"/>
      <c r="BJ6" s="68"/>
      <c r="BK6" s="68"/>
      <c r="BL6" s="68"/>
      <c r="BM6" s="68"/>
      <c r="BN6" s="68"/>
      <c r="BO6" s="68"/>
      <c r="BP6" s="68"/>
      <c r="BQ6" s="68"/>
      <c r="BR6" s="68"/>
      <c r="BS6" s="68"/>
      <c r="BT6" s="68"/>
      <c r="BU6" s="68"/>
      <c r="BV6" s="68"/>
      <c r="BW6" s="68"/>
      <c r="BX6" s="68"/>
      <c r="BY6" s="68"/>
      <c r="BZ6" s="68"/>
      <c r="CA6" s="68"/>
      <c r="CB6" s="68"/>
      <c r="CC6" s="68"/>
      <c r="CD6" s="68"/>
      <c r="CE6" s="68"/>
      <c r="CF6" s="68"/>
      <c r="CG6" s="19"/>
      <c r="CH6" s="19"/>
      <c r="CI6" s="19"/>
      <c r="CJ6" s="19"/>
      <c r="CK6" s="19"/>
      <c r="CL6" s="19"/>
      <c r="CM6" s="19"/>
      <c r="CN6" s="19"/>
      <c r="CO6" s="19"/>
      <c r="CP6" s="19"/>
      <c r="CQ6" s="19"/>
      <c r="CR6" s="19"/>
      <c r="CS6" s="19"/>
      <c r="CT6" s="19"/>
      <c r="CU6" s="19"/>
      <c r="CV6" s="19"/>
      <c r="CW6" s="19"/>
      <c r="CX6" s="19"/>
      <c r="CY6" s="19"/>
      <c r="CZ6" s="19"/>
      <c r="DA6" s="19"/>
      <c r="DB6" s="19"/>
      <c r="DC6" s="19"/>
      <c r="DD6" s="19"/>
      <c r="DE6" s="19"/>
      <c r="DF6" s="19"/>
      <c r="DG6" s="19"/>
      <c r="DH6" s="19"/>
    </row>
    <row r="7" spans="1:112" ht="63.75" customHeight="1" x14ac:dyDescent="0.3">
      <c r="A7" s="5" t="s">
        <v>138</v>
      </c>
      <c r="B7" s="21" t="s">
        <v>139</v>
      </c>
      <c r="C7" s="73">
        <v>26200</v>
      </c>
      <c r="D7" s="73" t="s">
        <v>9</v>
      </c>
      <c r="E7" s="90">
        <v>0</v>
      </c>
      <c r="F7" s="90">
        <v>0</v>
      </c>
      <c r="G7" s="90">
        <v>0</v>
      </c>
      <c r="H7" s="71"/>
      <c r="I7" s="68"/>
      <c r="J7" s="68"/>
      <c r="K7" s="68"/>
      <c r="L7" s="68"/>
      <c r="M7" s="68"/>
      <c r="N7" s="68"/>
      <c r="O7" s="68"/>
      <c r="P7" s="68"/>
      <c r="Q7" s="68"/>
      <c r="R7" s="68"/>
      <c r="S7" s="68"/>
      <c r="T7" s="68"/>
      <c r="U7" s="68"/>
      <c r="V7" s="68"/>
      <c r="W7" s="68"/>
      <c r="X7" s="68"/>
      <c r="Y7" s="68"/>
      <c r="Z7" s="68"/>
      <c r="AA7" s="68"/>
      <c r="AB7" s="68"/>
      <c r="AC7" s="68"/>
      <c r="AD7" s="68"/>
      <c r="AE7" s="68"/>
      <c r="AF7" s="68"/>
      <c r="AG7" s="68"/>
      <c r="AH7" s="68"/>
      <c r="AI7" s="68"/>
      <c r="AJ7" s="68"/>
      <c r="AK7" s="68"/>
      <c r="AL7" s="68"/>
      <c r="AM7" s="68"/>
      <c r="AN7" s="68"/>
      <c r="AO7" s="68"/>
      <c r="AP7" s="68"/>
      <c r="AQ7" s="68"/>
      <c r="AR7" s="68"/>
      <c r="AS7" s="68"/>
      <c r="AT7" s="68"/>
      <c r="AU7" s="68"/>
      <c r="AV7" s="68"/>
      <c r="AW7" s="68"/>
      <c r="AX7" s="68"/>
      <c r="AY7" s="68"/>
      <c r="AZ7" s="68"/>
      <c r="BA7" s="68"/>
      <c r="BB7" s="68"/>
      <c r="BC7" s="68"/>
      <c r="BD7" s="68"/>
      <c r="BE7" s="68"/>
      <c r="BF7" s="68"/>
      <c r="BG7" s="68"/>
      <c r="BH7" s="68"/>
      <c r="BI7" s="68"/>
      <c r="BJ7" s="68"/>
      <c r="BK7" s="68"/>
      <c r="BL7" s="68"/>
      <c r="BM7" s="68"/>
      <c r="BN7" s="68"/>
      <c r="BO7" s="68"/>
      <c r="BP7" s="68"/>
      <c r="BQ7" s="68"/>
      <c r="BR7" s="68"/>
      <c r="BS7" s="68"/>
      <c r="BT7" s="68"/>
      <c r="BU7" s="68"/>
      <c r="BV7" s="68"/>
      <c r="BW7" s="68"/>
      <c r="BX7" s="68"/>
      <c r="BY7" s="68"/>
      <c r="BZ7" s="68"/>
      <c r="CA7" s="68"/>
      <c r="CB7" s="68"/>
      <c r="CC7" s="68"/>
      <c r="CD7" s="68"/>
      <c r="CE7" s="68"/>
      <c r="CF7" s="68"/>
      <c r="CG7" s="19"/>
      <c r="CH7" s="19"/>
      <c r="CI7" s="19"/>
      <c r="CJ7" s="19"/>
      <c r="CK7" s="19"/>
      <c r="CL7" s="19"/>
      <c r="CM7" s="19"/>
      <c r="CN7" s="19"/>
      <c r="CO7" s="19"/>
      <c r="CP7" s="19"/>
      <c r="CQ7" s="19"/>
      <c r="CR7" s="19"/>
      <c r="CS7" s="19"/>
      <c r="CT7" s="19"/>
      <c r="CU7" s="19"/>
      <c r="CV7" s="19"/>
      <c r="CW7" s="19"/>
      <c r="CX7" s="19"/>
      <c r="CY7" s="19"/>
      <c r="CZ7" s="19"/>
      <c r="DA7" s="19"/>
      <c r="DB7" s="19"/>
      <c r="DC7" s="19"/>
      <c r="DD7" s="19"/>
      <c r="DE7" s="19"/>
      <c r="DF7" s="19"/>
      <c r="DG7" s="19"/>
      <c r="DH7" s="19"/>
    </row>
    <row r="8" spans="1:112" ht="66" customHeight="1" x14ac:dyDescent="0.3">
      <c r="A8" s="5" t="s">
        <v>140</v>
      </c>
      <c r="B8" s="21" t="s">
        <v>123</v>
      </c>
      <c r="C8" s="75">
        <v>26300</v>
      </c>
      <c r="D8" s="73" t="s">
        <v>9</v>
      </c>
      <c r="E8" s="89">
        <f>SUM(E9:E11)</f>
        <v>115000</v>
      </c>
      <c r="F8" s="89">
        <f t="shared" ref="F8:G8" si="0">SUM(F9:F11)</f>
        <v>115000</v>
      </c>
      <c r="G8" s="89">
        <f t="shared" si="0"/>
        <v>115000</v>
      </c>
      <c r="H8" s="71"/>
      <c r="I8" s="68"/>
      <c r="J8" s="68"/>
      <c r="K8" s="68"/>
      <c r="L8" s="68"/>
      <c r="M8" s="68"/>
      <c r="N8" s="68"/>
      <c r="O8" s="68"/>
      <c r="P8" s="68"/>
      <c r="Q8" s="68"/>
      <c r="R8" s="68"/>
      <c r="S8" s="68"/>
      <c r="T8" s="68"/>
      <c r="U8" s="68"/>
      <c r="V8" s="68"/>
      <c r="W8" s="68"/>
      <c r="X8" s="68"/>
      <c r="Y8" s="68"/>
      <c r="Z8" s="68"/>
      <c r="AA8" s="68"/>
      <c r="AB8" s="68"/>
      <c r="AC8" s="68"/>
      <c r="AD8" s="68"/>
      <c r="AE8" s="68"/>
      <c r="AF8" s="68"/>
      <c r="AG8" s="68"/>
      <c r="AH8" s="68"/>
      <c r="AI8" s="68"/>
      <c r="AJ8" s="68"/>
      <c r="AK8" s="68"/>
      <c r="AL8" s="68"/>
      <c r="AM8" s="68"/>
      <c r="AN8" s="68"/>
      <c r="AO8" s="68"/>
      <c r="AP8" s="68"/>
      <c r="AQ8" s="68"/>
      <c r="AR8" s="68"/>
      <c r="AS8" s="68"/>
      <c r="AT8" s="68"/>
      <c r="AU8" s="68"/>
      <c r="AV8" s="68"/>
      <c r="AW8" s="68"/>
      <c r="AX8" s="68"/>
      <c r="AY8" s="68"/>
      <c r="AZ8" s="68"/>
      <c r="BA8" s="68"/>
      <c r="BB8" s="68"/>
      <c r="BC8" s="68"/>
      <c r="BD8" s="68"/>
      <c r="BE8" s="68"/>
      <c r="BF8" s="68"/>
      <c r="BG8" s="68"/>
      <c r="BH8" s="68"/>
      <c r="BI8" s="68"/>
      <c r="BJ8" s="68"/>
      <c r="BK8" s="68"/>
      <c r="BL8" s="68"/>
      <c r="BM8" s="68"/>
      <c r="BN8" s="68"/>
      <c r="BO8" s="68"/>
      <c r="BP8" s="68"/>
      <c r="BQ8" s="68"/>
      <c r="BR8" s="68"/>
      <c r="BS8" s="68"/>
      <c r="BT8" s="68"/>
      <c r="BU8" s="68"/>
      <c r="BV8" s="68"/>
      <c r="BW8" s="68"/>
      <c r="BX8" s="68"/>
      <c r="BY8" s="68"/>
      <c r="BZ8" s="68"/>
      <c r="CA8" s="68"/>
      <c r="CB8" s="68"/>
      <c r="CC8" s="68"/>
      <c r="CD8" s="68"/>
      <c r="CE8" s="68"/>
      <c r="CF8" s="68"/>
      <c r="CG8" s="19"/>
      <c r="CH8" s="19"/>
      <c r="CI8" s="19"/>
      <c r="CJ8" s="19"/>
      <c r="CK8" s="19"/>
      <c r="CL8" s="19"/>
      <c r="CM8" s="19"/>
      <c r="CN8" s="19"/>
      <c r="CO8" s="19"/>
      <c r="CP8" s="19"/>
      <c r="CQ8" s="19"/>
      <c r="CR8" s="19"/>
      <c r="CS8" s="19"/>
      <c r="CT8" s="19"/>
      <c r="CU8" s="19"/>
      <c r="CV8" s="19"/>
      <c r="CW8" s="19"/>
      <c r="CX8" s="19"/>
      <c r="CY8" s="19"/>
      <c r="CZ8" s="19"/>
      <c r="DA8" s="19"/>
      <c r="DB8" s="19"/>
      <c r="DC8" s="19"/>
      <c r="DD8" s="19"/>
      <c r="DE8" s="19"/>
      <c r="DF8" s="19"/>
      <c r="DG8" s="19"/>
      <c r="DH8" s="19"/>
    </row>
    <row r="9" spans="1:112" ht="31.5" customHeight="1" x14ac:dyDescent="0.3">
      <c r="A9" s="76" t="s">
        <v>197</v>
      </c>
      <c r="B9" s="110" t="s">
        <v>200</v>
      </c>
      <c r="C9" s="73">
        <v>221</v>
      </c>
      <c r="D9" s="73">
        <v>2019</v>
      </c>
      <c r="E9" s="90">
        <v>11000</v>
      </c>
      <c r="F9" s="90">
        <f>E9</f>
        <v>11000</v>
      </c>
      <c r="G9" s="90">
        <f>F9</f>
        <v>11000</v>
      </c>
      <c r="H9" s="71"/>
      <c r="I9" s="68"/>
      <c r="J9" s="68"/>
      <c r="K9" s="68"/>
      <c r="L9" s="68"/>
      <c r="M9" s="68"/>
      <c r="N9" s="68"/>
      <c r="O9" s="68"/>
      <c r="P9" s="68"/>
      <c r="Q9" s="68"/>
      <c r="R9" s="68"/>
      <c r="S9" s="68"/>
      <c r="T9" s="68"/>
      <c r="U9" s="68"/>
      <c r="V9" s="68"/>
      <c r="W9" s="68"/>
      <c r="X9" s="68"/>
      <c r="Y9" s="68"/>
      <c r="Z9" s="68"/>
      <c r="AA9" s="68"/>
      <c r="AB9" s="68"/>
      <c r="AC9" s="68"/>
      <c r="AD9" s="68"/>
      <c r="AE9" s="68"/>
      <c r="AF9" s="68"/>
      <c r="AG9" s="68"/>
      <c r="AH9" s="68"/>
      <c r="AI9" s="68"/>
      <c r="AJ9" s="68"/>
      <c r="AK9" s="68"/>
      <c r="AL9" s="68"/>
      <c r="AM9" s="68"/>
      <c r="AN9" s="68"/>
      <c r="AO9" s="68"/>
      <c r="AP9" s="68"/>
      <c r="AQ9" s="68"/>
      <c r="AR9" s="68"/>
      <c r="AS9" s="68"/>
      <c r="AT9" s="68"/>
      <c r="AU9" s="68"/>
      <c r="AV9" s="68"/>
      <c r="AW9" s="68"/>
      <c r="AX9" s="68"/>
      <c r="AY9" s="68"/>
      <c r="AZ9" s="68"/>
      <c r="BA9" s="68"/>
      <c r="BB9" s="68"/>
      <c r="BC9" s="68"/>
      <c r="BD9" s="68"/>
      <c r="BE9" s="68"/>
      <c r="BF9" s="68"/>
      <c r="BG9" s="68"/>
      <c r="BH9" s="68"/>
      <c r="BI9" s="68"/>
      <c r="BJ9" s="68"/>
      <c r="BK9" s="68"/>
      <c r="BL9" s="68"/>
      <c r="BM9" s="68"/>
      <c r="BN9" s="68"/>
      <c r="BO9" s="68"/>
      <c r="BP9" s="68"/>
      <c r="BQ9" s="68"/>
      <c r="BR9" s="68"/>
      <c r="BS9" s="68"/>
      <c r="BT9" s="68"/>
      <c r="BU9" s="68"/>
      <c r="BV9" s="68"/>
      <c r="BW9" s="68"/>
      <c r="BX9" s="68"/>
      <c r="BY9" s="68"/>
      <c r="BZ9" s="68"/>
      <c r="CA9" s="68"/>
      <c r="CB9" s="68"/>
      <c r="CC9" s="68"/>
      <c r="CD9" s="68"/>
      <c r="CE9" s="68"/>
      <c r="CF9" s="68"/>
      <c r="CG9" s="19"/>
      <c r="CH9" s="19"/>
      <c r="CI9" s="19"/>
      <c r="CJ9" s="19"/>
      <c r="CK9" s="19"/>
      <c r="CL9" s="19"/>
      <c r="CM9" s="19"/>
      <c r="CN9" s="19"/>
      <c r="CO9" s="19"/>
      <c r="CP9" s="19"/>
      <c r="CQ9" s="19"/>
      <c r="CR9" s="19"/>
      <c r="CS9" s="19"/>
      <c r="CT9" s="19"/>
      <c r="CU9" s="19"/>
      <c r="CV9" s="19"/>
      <c r="CW9" s="19"/>
      <c r="CX9" s="19"/>
      <c r="CY9" s="19"/>
      <c r="CZ9" s="19"/>
      <c r="DA9" s="19"/>
      <c r="DB9" s="19"/>
      <c r="DC9" s="19"/>
      <c r="DD9" s="19"/>
      <c r="DE9" s="19"/>
      <c r="DF9" s="19"/>
      <c r="DG9" s="19"/>
      <c r="DH9" s="19"/>
    </row>
    <row r="10" spans="1:112" ht="18.75" customHeight="1" x14ac:dyDescent="0.3">
      <c r="A10" s="76" t="s">
        <v>198</v>
      </c>
      <c r="B10" s="21" t="s">
        <v>187</v>
      </c>
      <c r="C10" s="73">
        <v>223</v>
      </c>
      <c r="D10" s="73">
        <v>2019</v>
      </c>
      <c r="E10" s="90">
        <v>104000</v>
      </c>
      <c r="F10" s="90">
        <f t="shared" ref="F10:G11" si="1">E10</f>
        <v>104000</v>
      </c>
      <c r="G10" s="90">
        <f t="shared" si="1"/>
        <v>104000</v>
      </c>
      <c r="H10" s="71"/>
      <c r="I10" s="68"/>
      <c r="J10" s="68"/>
      <c r="K10" s="68"/>
      <c r="L10" s="68"/>
      <c r="M10" s="68"/>
      <c r="N10" s="68"/>
      <c r="O10" s="68"/>
      <c r="P10" s="68"/>
      <c r="Q10" s="68"/>
      <c r="R10" s="68"/>
      <c r="S10" s="68"/>
      <c r="T10" s="68"/>
      <c r="U10" s="68"/>
      <c r="V10" s="68"/>
      <c r="W10" s="68"/>
      <c r="X10" s="68"/>
      <c r="Y10" s="68"/>
      <c r="Z10" s="68"/>
      <c r="AA10" s="68"/>
      <c r="AB10" s="68"/>
      <c r="AC10" s="68"/>
      <c r="AD10" s="68"/>
      <c r="AE10" s="68"/>
      <c r="AF10" s="68"/>
      <c r="AG10" s="68"/>
      <c r="AH10" s="68"/>
      <c r="AI10" s="68"/>
      <c r="AJ10" s="68"/>
      <c r="AK10" s="68"/>
      <c r="AL10" s="68"/>
      <c r="AM10" s="68"/>
      <c r="AN10" s="68"/>
      <c r="AO10" s="68"/>
      <c r="AP10" s="68"/>
      <c r="AQ10" s="68"/>
      <c r="AR10" s="68"/>
      <c r="AS10" s="68"/>
      <c r="AT10" s="68"/>
      <c r="AU10" s="68"/>
      <c r="AV10" s="68"/>
      <c r="AW10" s="68"/>
      <c r="AX10" s="68"/>
      <c r="AY10" s="68"/>
      <c r="AZ10" s="68"/>
      <c r="BA10" s="68"/>
      <c r="BB10" s="68"/>
      <c r="BC10" s="68"/>
      <c r="BD10" s="68"/>
      <c r="BE10" s="68"/>
      <c r="BF10" s="68"/>
      <c r="BG10" s="68"/>
      <c r="BH10" s="68"/>
      <c r="BI10" s="68"/>
      <c r="BJ10" s="68"/>
      <c r="BK10" s="68"/>
      <c r="BL10" s="68"/>
      <c r="BM10" s="68"/>
      <c r="BN10" s="68"/>
      <c r="BO10" s="68"/>
      <c r="BP10" s="68"/>
      <c r="BQ10" s="68"/>
      <c r="BR10" s="68"/>
      <c r="BS10" s="68"/>
      <c r="BT10" s="68"/>
      <c r="BU10" s="68"/>
      <c r="BV10" s="68"/>
      <c r="BW10" s="68"/>
      <c r="BX10" s="68"/>
      <c r="BY10" s="68"/>
      <c r="BZ10" s="68"/>
      <c r="CA10" s="68"/>
      <c r="CB10" s="68"/>
      <c r="CC10" s="68"/>
      <c r="CD10" s="68"/>
      <c r="CE10" s="68"/>
      <c r="CF10" s="68"/>
      <c r="CG10" s="19"/>
      <c r="CH10" s="19"/>
      <c r="CI10" s="19"/>
      <c r="CJ10" s="19"/>
      <c r="CK10" s="19"/>
      <c r="CL10" s="19"/>
      <c r="CM10" s="19"/>
      <c r="CN10" s="19"/>
      <c r="CO10" s="19"/>
      <c r="CP10" s="19"/>
      <c r="CQ10" s="19"/>
      <c r="CR10" s="19"/>
      <c r="CS10" s="19"/>
      <c r="CT10" s="19"/>
      <c r="CU10" s="19"/>
      <c r="CV10" s="19"/>
      <c r="CW10" s="19"/>
      <c r="CX10" s="19"/>
      <c r="CY10" s="19"/>
      <c r="CZ10" s="19"/>
      <c r="DA10" s="19"/>
      <c r="DB10" s="19"/>
      <c r="DC10" s="19"/>
      <c r="DD10" s="19"/>
      <c r="DE10" s="19"/>
      <c r="DF10" s="19"/>
      <c r="DG10" s="19"/>
      <c r="DH10" s="19"/>
    </row>
    <row r="11" spans="1:112" ht="30.75" customHeight="1" x14ac:dyDescent="0.3">
      <c r="A11" s="76" t="s">
        <v>199</v>
      </c>
      <c r="B11" s="21" t="s">
        <v>201</v>
      </c>
      <c r="C11" s="73">
        <v>343</v>
      </c>
      <c r="D11" s="73">
        <v>2019</v>
      </c>
      <c r="E11" s="90">
        <v>0</v>
      </c>
      <c r="F11" s="90">
        <f t="shared" si="1"/>
        <v>0</v>
      </c>
      <c r="G11" s="90">
        <f t="shared" si="1"/>
        <v>0</v>
      </c>
      <c r="H11" s="71"/>
      <c r="I11" s="68"/>
      <c r="J11" s="68"/>
      <c r="K11" s="68"/>
      <c r="L11" s="68"/>
      <c r="M11" s="68"/>
      <c r="N11" s="68"/>
      <c r="O11" s="68"/>
      <c r="P11" s="68"/>
      <c r="Q11" s="68"/>
      <c r="R11" s="68"/>
      <c r="S11" s="68"/>
      <c r="T11" s="68"/>
      <c r="U11" s="68"/>
      <c r="V11" s="68"/>
      <c r="W11" s="68"/>
      <c r="X11" s="68"/>
      <c r="Y11" s="68"/>
      <c r="Z11" s="68"/>
      <c r="AA11" s="68"/>
      <c r="AB11" s="68"/>
      <c r="AC11" s="68"/>
      <c r="AD11" s="68"/>
      <c r="AE11" s="68"/>
      <c r="AF11" s="68"/>
      <c r="AG11" s="68"/>
      <c r="AH11" s="68"/>
      <c r="AI11" s="68"/>
      <c r="AJ11" s="68"/>
      <c r="AK11" s="68"/>
      <c r="AL11" s="68"/>
      <c r="AM11" s="68"/>
      <c r="AN11" s="68"/>
      <c r="AO11" s="68"/>
      <c r="AP11" s="68"/>
      <c r="AQ11" s="68"/>
      <c r="AR11" s="68"/>
      <c r="AS11" s="68"/>
      <c r="AT11" s="68"/>
      <c r="AU11" s="68"/>
      <c r="AV11" s="68"/>
      <c r="AW11" s="68"/>
      <c r="AX11" s="68"/>
      <c r="AY11" s="68"/>
      <c r="AZ11" s="68"/>
      <c r="BA11" s="68"/>
      <c r="BB11" s="68"/>
      <c r="BC11" s="68"/>
      <c r="BD11" s="68"/>
      <c r="BE11" s="68"/>
      <c r="BF11" s="68"/>
      <c r="BG11" s="68"/>
      <c r="BH11" s="68"/>
      <c r="BI11" s="68"/>
      <c r="BJ11" s="68"/>
      <c r="BK11" s="68"/>
      <c r="BL11" s="68"/>
      <c r="BM11" s="68"/>
      <c r="BN11" s="68"/>
      <c r="BO11" s="68"/>
      <c r="BP11" s="68"/>
      <c r="BQ11" s="68"/>
      <c r="BR11" s="68"/>
      <c r="BS11" s="68"/>
      <c r="BT11" s="68"/>
      <c r="BU11" s="68"/>
      <c r="BV11" s="68"/>
      <c r="BW11" s="68"/>
      <c r="BX11" s="68"/>
      <c r="BY11" s="68"/>
      <c r="BZ11" s="68"/>
      <c r="CA11" s="68"/>
      <c r="CB11" s="68"/>
      <c r="CC11" s="68"/>
      <c r="CD11" s="68"/>
      <c r="CE11" s="68"/>
      <c r="CF11" s="68"/>
      <c r="CG11" s="19"/>
      <c r="CH11" s="19"/>
      <c r="CI11" s="19"/>
      <c r="CJ11" s="19"/>
      <c r="CK11" s="19"/>
      <c r="CL11" s="19"/>
      <c r="CM11" s="19"/>
      <c r="CN11" s="19"/>
      <c r="CO11" s="19"/>
      <c r="CP11" s="19"/>
      <c r="CQ11" s="19"/>
      <c r="CR11" s="19"/>
      <c r="CS11" s="19"/>
      <c r="CT11" s="19"/>
      <c r="CU11" s="19"/>
      <c r="CV11" s="19"/>
      <c r="CW11" s="19"/>
      <c r="CX11" s="19"/>
      <c r="CY11" s="19"/>
      <c r="CZ11" s="19"/>
      <c r="DA11" s="19"/>
      <c r="DB11" s="19"/>
      <c r="DC11" s="19"/>
      <c r="DD11" s="19"/>
      <c r="DE11" s="19"/>
      <c r="DF11" s="19"/>
      <c r="DG11" s="19"/>
      <c r="DH11" s="19"/>
    </row>
    <row r="12" spans="1:112" ht="63" customHeight="1" x14ac:dyDescent="0.3">
      <c r="A12" s="5" t="s">
        <v>141</v>
      </c>
      <c r="B12" s="21" t="s">
        <v>124</v>
      </c>
      <c r="C12" s="75">
        <v>26400</v>
      </c>
      <c r="D12" s="73" t="s">
        <v>9</v>
      </c>
      <c r="E12" s="89">
        <f>E13+E27+E30+E31+E34</f>
        <v>1879700</v>
      </c>
      <c r="F12" s="89">
        <f>F13+F27+F30+F31+F34</f>
        <v>1879700</v>
      </c>
      <c r="G12" s="89">
        <f>G13+G27+G30+G31+G34</f>
        <v>1879700</v>
      </c>
      <c r="H12" s="71"/>
      <c r="I12" s="68"/>
      <c r="J12" s="88"/>
      <c r="K12" s="68"/>
      <c r="L12" s="68"/>
      <c r="M12" s="68"/>
      <c r="N12" s="68"/>
      <c r="O12" s="68"/>
      <c r="P12" s="68"/>
      <c r="Q12" s="68"/>
      <c r="R12" s="68"/>
      <c r="S12" s="68"/>
      <c r="T12" s="68"/>
      <c r="U12" s="68"/>
      <c r="V12" s="68"/>
      <c r="W12" s="68"/>
      <c r="X12" s="68"/>
      <c r="Y12" s="68"/>
      <c r="Z12" s="68"/>
      <c r="AA12" s="68"/>
      <c r="AB12" s="68"/>
      <c r="AC12" s="68"/>
      <c r="AD12" s="68"/>
      <c r="AE12" s="68"/>
      <c r="AF12" s="68"/>
      <c r="AG12" s="68"/>
      <c r="AH12" s="68"/>
      <c r="AI12" s="68"/>
      <c r="AJ12" s="68"/>
      <c r="AK12" s="68"/>
      <c r="AL12" s="68"/>
      <c r="AM12" s="68"/>
      <c r="AN12" s="68"/>
      <c r="AO12" s="68"/>
      <c r="AP12" s="68"/>
      <c r="AQ12" s="68"/>
      <c r="AR12" s="68"/>
      <c r="AS12" s="68"/>
      <c r="AT12" s="68"/>
      <c r="AU12" s="68"/>
      <c r="AV12" s="68"/>
      <c r="AW12" s="68"/>
      <c r="AX12" s="68"/>
      <c r="AY12" s="68"/>
      <c r="AZ12" s="68"/>
      <c r="BA12" s="68"/>
      <c r="BB12" s="68"/>
      <c r="BC12" s="68"/>
      <c r="BD12" s="68"/>
      <c r="BE12" s="68"/>
      <c r="BF12" s="68"/>
      <c r="BG12" s="68"/>
      <c r="BH12" s="68"/>
      <c r="BI12" s="68"/>
      <c r="BJ12" s="68"/>
      <c r="BK12" s="68"/>
      <c r="BL12" s="68"/>
      <c r="BM12" s="68"/>
      <c r="BN12" s="68"/>
      <c r="BO12" s="68"/>
      <c r="BP12" s="68"/>
      <c r="BQ12" s="68"/>
      <c r="BR12" s="68"/>
      <c r="BS12" s="68"/>
      <c r="BT12" s="68"/>
      <c r="BU12" s="68"/>
      <c r="BV12" s="68"/>
      <c r="BW12" s="68"/>
      <c r="BX12" s="68"/>
      <c r="BY12" s="68"/>
      <c r="BZ12" s="68"/>
      <c r="CA12" s="68"/>
      <c r="CB12" s="68"/>
      <c r="CC12" s="68"/>
      <c r="CD12" s="68"/>
      <c r="CE12" s="68"/>
      <c r="CF12" s="68"/>
      <c r="CG12" s="19"/>
      <c r="CH12" s="19"/>
      <c r="CI12" s="19"/>
      <c r="CJ12" s="19"/>
      <c r="CK12" s="19"/>
      <c r="CL12" s="19"/>
      <c r="CM12" s="19"/>
      <c r="CN12" s="19"/>
      <c r="CO12" s="19"/>
      <c r="CP12" s="19"/>
      <c r="CQ12" s="19"/>
      <c r="CR12" s="19"/>
      <c r="CS12" s="19"/>
      <c r="CT12" s="19"/>
      <c r="CU12" s="19"/>
      <c r="CV12" s="19"/>
      <c r="CW12" s="19"/>
      <c r="CX12" s="19"/>
      <c r="CY12" s="19"/>
      <c r="CZ12" s="19"/>
      <c r="DA12" s="19"/>
      <c r="DB12" s="19"/>
      <c r="DC12" s="19"/>
      <c r="DD12" s="19"/>
      <c r="DE12" s="19"/>
      <c r="DF12" s="19"/>
      <c r="DG12" s="19"/>
      <c r="DH12" s="19"/>
    </row>
    <row r="13" spans="1:112" ht="45.6" customHeight="1" x14ac:dyDescent="0.3">
      <c r="A13" s="5" t="s">
        <v>142</v>
      </c>
      <c r="B13" s="21" t="s">
        <v>125</v>
      </c>
      <c r="C13" s="73">
        <v>26410</v>
      </c>
      <c r="D13" s="73" t="s">
        <v>9</v>
      </c>
      <c r="E13" s="90">
        <f>E14+E26</f>
        <v>1879700</v>
      </c>
      <c r="F13" s="90">
        <f>F14+F26</f>
        <v>1879700</v>
      </c>
      <c r="G13" s="90">
        <f>G14+G26</f>
        <v>1879700</v>
      </c>
      <c r="H13" s="71"/>
      <c r="I13" s="68"/>
      <c r="J13" s="68"/>
      <c r="K13" s="68"/>
      <c r="L13" s="68"/>
      <c r="M13" s="68"/>
      <c r="N13" s="68"/>
      <c r="O13" s="68"/>
      <c r="P13" s="68"/>
      <c r="Q13" s="68"/>
      <c r="R13" s="68"/>
      <c r="S13" s="68"/>
      <c r="T13" s="68"/>
      <c r="U13" s="68"/>
      <c r="V13" s="68"/>
      <c r="W13" s="68"/>
      <c r="X13" s="68"/>
      <c r="Y13" s="68"/>
      <c r="Z13" s="68"/>
      <c r="AA13" s="68"/>
      <c r="AB13" s="68"/>
      <c r="AC13" s="68"/>
      <c r="AD13" s="68"/>
      <c r="AE13" s="68"/>
      <c r="AF13" s="68"/>
      <c r="AG13" s="68"/>
      <c r="AH13" s="68"/>
      <c r="AI13" s="68"/>
      <c r="AJ13" s="68"/>
      <c r="AK13" s="68"/>
      <c r="AL13" s="68"/>
      <c r="AM13" s="68"/>
      <c r="AN13" s="68"/>
      <c r="AO13" s="68"/>
      <c r="AP13" s="68"/>
      <c r="AQ13" s="68"/>
      <c r="AR13" s="68"/>
      <c r="AS13" s="68"/>
      <c r="AT13" s="68"/>
      <c r="AU13" s="68"/>
      <c r="AV13" s="68"/>
      <c r="AW13" s="68"/>
      <c r="AX13" s="68"/>
      <c r="AY13" s="68"/>
      <c r="AZ13" s="68"/>
      <c r="BA13" s="68"/>
      <c r="BB13" s="68"/>
      <c r="BC13" s="68"/>
      <c r="BD13" s="68"/>
      <c r="BE13" s="68"/>
      <c r="BF13" s="68"/>
      <c r="BG13" s="68"/>
      <c r="BH13" s="68"/>
      <c r="BI13" s="68"/>
      <c r="BJ13" s="68"/>
      <c r="BK13" s="68"/>
      <c r="BL13" s="68"/>
      <c r="BM13" s="68"/>
      <c r="BN13" s="68"/>
      <c r="BO13" s="68"/>
      <c r="BP13" s="68"/>
      <c r="BQ13" s="68"/>
      <c r="BR13" s="68"/>
      <c r="BS13" s="68"/>
      <c r="BT13" s="68"/>
      <c r="BU13" s="68"/>
      <c r="BV13" s="68"/>
      <c r="BW13" s="68"/>
      <c r="BX13" s="68"/>
      <c r="BY13" s="68"/>
      <c r="BZ13" s="68"/>
      <c r="CA13" s="68"/>
      <c r="CB13" s="68"/>
      <c r="CC13" s="68"/>
      <c r="CD13" s="68"/>
      <c r="CE13" s="68"/>
      <c r="CF13" s="68"/>
      <c r="CG13" s="19"/>
      <c r="CH13" s="19"/>
      <c r="CI13" s="19"/>
      <c r="CJ13" s="19"/>
      <c r="CK13" s="19"/>
      <c r="CL13" s="19"/>
      <c r="CM13" s="19"/>
      <c r="CN13" s="19"/>
      <c r="CO13" s="19"/>
      <c r="CP13" s="19"/>
      <c r="CQ13" s="19"/>
      <c r="CR13" s="19"/>
      <c r="CS13" s="19"/>
      <c r="CT13" s="19"/>
      <c r="CU13" s="19"/>
      <c r="CV13" s="19"/>
      <c r="CW13" s="19"/>
      <c r="CX13" s="19"/>
      <c r="CY13" s="19"/>
      <c r="CZ13" s="19"/>
      <c r="DA13" s="19"/>
      <c r="DB13" s="19"/>
      <c r="DC13" s="19"/>
      <c r="DD13" s="19"/>
      <c r="DE13" s="19"/>
      <c r="DF13" s="19"/>
      <c r="DG13" s="19"/>
      <c r="DH13" s="19"/>
    </row>
    <row r="14" spans="1:112" ht="30.75" customHeight="1" x14ac:dyDescent="0.3">
      <c r="A14" s="5" t="s">
        <v>143</v>
      </c>
      <c r="B14" s="21" t="s">
        <v>126</v>
      </c>
      <c r="C14" s="73">
        <v>26411</v>
      </c>
      <c r="D14" s="73" t="s">
        <v>9</v>
      </c>
      <c r="E14" s="90">
        <f>SUM(E15:E25)</f>
        <v>1879700</v>
      </c>
      <c r="F14" s="90">
        <f t="shared" ref="F14:G14" si="2">SUM(F15:F25)</f>
        <v>1879700</v>
      </c>
      <c r="G14" s="90">
        <f t="shared" si="2"/>
        <v>1879700</v>
      </c>
      <c r="H14" s="71"/>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8"/>
      <c r="BK14" s="68"/>
      <c r="BL14" s="68"/>
      <c r="BM14" s="68"/>
      <c r="BN14" s="68"/>
      <c r="BO14" s="68"/>
      <c r="BP14" s="68"/>
      <c r="BQ14" s="68"/>
      <c r="BR14" s="68"/>
      <c r="BS14" s="68"/>
      <c r="BT14" s="68"/>
      <c r="BU14" s="68"/>
      <c r="BV14" s="68"/>
      <c r="BW14" s="68"/>
      <c r="BX14" s="68"/>
      <c r="BY14" s="68"/>
      <c r="BZ14" s="68"/>
      <c r="CA14" s="68"/>
      <c r="CB14" s="68"/>
      <c r="CC14" s="68"/>
      <c r="CD14" s="68"/>
      <c r="CE14" s="68"/>
      <c r="CF14" s="68"/>
      <c r="CG14" s="19"/>
      <c r="CH14" s="19"/>
      <c r="CI14" s="19"/>
      <c r="CJ14" s="19"/>
      <c r="CK14" s="19"/>
      <c r="CL14" s="19"/>
      <c r="CM14" s="19"/>
      <c r="CN14" s="19"/>
      <c r="CO14" s="19"/>
      <c r="CP14" s="19"/>
      <c r="CQ14" s="19"/>
      <c r="CR14" s="19"/>
      <c r="CS14" s="19"/>
      <c r="CT14" s="19"/>
      <c r="CU14" s="19"/>
      <c r="CV14" s="19"/>
      <c r="CW14" s="19"/>
      <c r="CX14" s="19"/>
      <c r="CY14" s="19"/>
      <c r="CZ14" s="19"/>
      <c r="DA14" s="19"/>
      <c r="DB14" s="19"/>
      <c r="DC14" s="19"/>
      <c r="DD14" s="19"/>
      <c r="DE14" s="19"/>
      <c r="DF14" s="19"/>
      <c r="DG14" s="19"/>
      <c r="DH14" s="19"/>
    </row>
    <row r="15" spans="1:112" ht="18" customHeight="1" x14ac:dyDescent="0.3">
      <c r="A15" s="76" t="s">
        <v>202</v>
      </c>
      <c r="B15" s="46" t="s">
        <v>186</v>
      </c>
      <c r="C15" s="73">
        <v>221</v>
      </c>
      <c r="D15" s="73">
        <v>2020</v>
      </c>
      <c r="E15" s="90">
        <f>стр.1!E97-E9</f>
        <v>24000</v>
      </c>
      <c r="F15" s="90">
        <f>E15</f>
        <v>24000</v>
      </c>
      <c r="G15" s="90">
        <f>F15</f>
        <v>24000</v>
      </c>
      <c r="H15" s="71"/>
      <c r="I15" s="68"/>
      <c r="J15" s="68"/>
      <c r="K15" s="68"/>
      <c r="L15" s="68"/>
      <c r="M15" s="68"/>
      <c r="N15" s="68"/>
      <c r="O15" s="68"/>
      <c r="P15" s="68"/>
      <c r="Q15" s="68"/>
      <c r="R15" s="68"/>
      <c r="S15" s="68"/>
      <c r="T15" s="68"/>
      <c r="U15" s="68"/>
      <c r="V15" s="68"/>
      <c r="W15" s="68"/>
      <c r="X15" s="68"/>
      <c r="Y15" s="68"/>
      <c r="Z15" s="68"/>
      <c r="AA15" s="68"/>
      <c r="AB15" s="68"/>
      <c r="AC15" s="68"/>
      <c r="AD15" s="68"/>
      <c r="AE15" s="68"/>
      <c r="AF15" s="68"/>
      <c r="AG15" s="68"/>
      <c r="AH15" s="68"/>
      <c r="AI15" s="68"/>
      <c r="AJ15" s="68"/>
      <c r="AK15" s="68"/>
      <c r="AL15" s="68"/>
      <c r="AM15" s="68"/>
      <c r="AN15" s="68"/>
      <c r="AO15" s="68"/>
      <c r="AP15" s="68"/>
      <c r="AQ15" s="68"/>
      <c r="AR15" s="68"/>
      <c r="AS15" s="68"/>
      <c r="AT15" s="68"/>
      <c r="AU15" s="68"/>
      <c r="AV15" s="68"/>
      <c r="AW15" s="68"/>
      <c r="AX15" s="68"/>
      <c r="AY15" s="68"/>
      <c r="AZ15" s="68"/>
      <c r="BA15" s="68"/>
      <c r="BB15" s="68"/>
      <c r="BC15" s="68"/>
      <c r="BD15" s="68"/>
      <c r="BE15" s="68"/>
      <c r="BF15" s="68"/>
      <c r="BG15" s="68"/>
      <c r="BH15" s="68"/>
      <c r="BI15" s="68"/>
      <c r="BJ15" s="68"/>
      <c r="BK15" s="68"/>
      <c r="BL15" s="68"/>
      <c r="BM15" s="68"/>
      <c r="BN15" s="68"/>
      <c r="BO15" s="68"/>
      <c r="BP15" s="68"/>
      <c r="BQ15" s="68"/>
      <c r="BR15" s="68"/>
      <c r="BS15" s="68"/>
      <c r="BT15" s="68"/>
      <c r="BU15" s="68"/>
      <c r="BV15" s="68"/>
      <c r="BW15" s="68"/>
      <c r="BX15" s="68"/>
      <c r="BY15" s="68"/>
      <c r="BZ15" s="68"/>
      <c r="CA15" s="68"/>
      <c r="CB15" s="68"/>
      <c r="CC15" s="68"/>
      <c r="CD15" s="68"/>
      <c r="CE15" s="68"/>
      <c r="CF15" s="68"/>
      <c r="CG15" s="19"/>
      <c r="CH15" s="19"/>
      <c r="CI15" s="19"/>
      <c r="CJ15" s="19"/>
      <c r="CK15" s="19"/>
      <c r="CL15" s="19"/>
      <c r="CM15" s="19"/>
      <c r="CN15" s="19"/>
      <c r="CO15" s="19"/>
      <c r="CP15" s="19"/>
      <c r="CQ15" s="19"/>
      <c r="CR15" s="19"/>
      <c r="CS15" s="19"/>
      <c r="CT15" s="19"/>
      <c r="CU15" s="19"/>
      <c r="CV15" s="19"/>
      <c r="CW15" s="19"/>
      <c r="CX15" s="19"/>
      <c r="CY15" s="19"/>
      <c r="CZ15" s="19"/>
      <c r="DA15" s="19"/>
      <c r="DB15" s="19"/>
      <c r="DC15" s="19"/>
      <c r="DD15" s="19"/>
      <c r="DE15" s="19"/>
      <c r="DF15" s="19"/>
      <c r="DG15" s="19"/>
      <c r="DH15" s="19"/>
    </row>
    <row r="16" spans="1:112" ht="18" customHeight="1" x14ac:dyDescent="0.3">
      <c r="A16" s="108" t="s">
        <v>203</v>
      </c>
      <c r="B16" s="46" t="s">
        <v>217</v>
      </c>
      <c r="C16" s="73">
        <v>222</v>
      </c>
      <c r="D16" s="73">
        <v>2020</v>
      </c>
      <c r="E16" s="90">
        <f>стр.1!E98</f>
        <v>0</v>
      </c>
      <c r="F16" s="90">
        <f t="shared" ref="F16:G25" si="3">E16</f>
        <v>0</v>
      </c>
      <c r="G16" s="90">
        <f t="shared" si="3"/>
        <v>0</v>
      </c>
      <c r="H16" s="71"/>
      <c r="I16" s="68"/>
      <c r="J16" s="68"/>
      <c r="K16" s="68"/>
      <c r="L16" s="68"/>
      <c r="M16" s="68"/>
      <c r="N16" s="68"/>
      <c r="O16" s="68"/>
      <c r="P16" s="68"/>
      <c r="Q16" s="68"/>
      <c r="R16" s="68"/>
      <c r="S16" s="68"/>
      <c r="T16" s="68"/>
      <c r="U16" s="68"/>
      <c r="V16" s="68"/>
      <c r="W16" s="68"/>
      <c r="X16" s="68"/>
      <c r="Y16" s="68"/>
      <c r="Z16" s="68"/>
      <c r="AA16" s="68"/>
      <c r="AB16" s="68"/>
      <c r="AC16" s="68"/>
      <c r="AD16" s="68"/>
      <c r="AE16" s="68"/>
      <c r="AF16" s="68"/>
      <c r="AG16" s="68"/>
      <c r="AH16" s="68"/>
      <c r="AI16" s="68"/>
      <c r="AJ16" s="68"/>
      <c r="AK16" s="68"/>
      <c r="AL16" s="68"/>
      <c r="AM16" s="68"/>
      <c r="AN16" s="68"/>
      <c r="AO16" s="68"/>
      <c r="AP16" s="68"/>
      <c r="AQ16" s="68"/>
      <c r="AR16" s="68"/>
      <c r="AS16" s="68"/>
      <c r="AT16" s="68"/>
      <c r="AU16" s="68"/>
      <c r="AV16" s="68"/>
      <c r="AW16" s="68"/>
      <c r="AX16" s="68"/>
      <c r="AY16" s="68"/>
      <c r="AZ16" s="68"/>
      <c r="BA16" s="68"/>
      <c r="BB16" s="68"/>
      <c r="BC16" s="68"/>
      <c r="BD16" s="68"/>
      <c r="BE16" s="68"/>
      <c r="BF16" s="68"/>
      <c r="BG16" s="68"/>
      <c r="BH16" s="68"/>
      <c r="BI16" s="68"/>
      <c r="BJ16" s="68"/>
      <c r="BK16" s="68"/>
      <c r="BL16" s="68"/>
      <c r="BM16" s="68"/>
      <c r="BN16" s="68"/>
      <c r="BO16" s="68"/>
      <c r="BP16" s="68"/>
      <c r="BQ16" s="68"/>
      <c r="BR16" s="68"/>
      <c r="BS16" s="68"/>
      <c r="BT16" s="68"/>
      <c r="BU16" s="68"/>
      <c r="BV16" s="68"/>
      <c r="BW16" s="68"/>
      <c r="BX16" s="68"/>
      <c r="BY16" s="68"/>
      <c r="BZ16" s="68"/>
      <c r="CA16" s="68"/>
      <c r="CB16" s="68"/>
      <c r="CC16" s="68"/>
      <c r="CD16" s="68"/>
      <c r="CE16" s="68"/>
      <c r="CF16" s="68"/>
      <c r="CG16" s="19"/>
      <c r="CH16" s="19"/>
      <c r="CI16" s="19"/>
      <c r="CJ16" s="19"/>
      <c r="CK16" s="19"/>
      <c r="CL16" s="19"/>
      <c r="CM16" s="19"/>
      <c r="CN16" s="19"/>
      <c r="CO16" s="19"/>
      <c r="CP16" s="19"/>
      <c r="CQ16" s="19"/>
      <c r="CR16" s="19"/>
      <c r="CS16" s="19"/>
      <c r="CT16" s="19"/>
      <c r="CU16" s="19"/>
      <c r="CV16" s="19"/>
      <c r="CW16" s="19"/>
      <c r="CX16" s="19"/>
      <c r="CY16" s="19"/>
      <c r="CZ16" s="19"/>
      <c r="DA16" s="19"/>
      <c r="DB16" s="19"/>
      <c r="DC16" s="19"/>
      <c r="DD16" s="19"/>
      <c r="DE16" s="19"/>
      <c r="DF16" s="19"/>
      <c r="DG16" s="19"/>
      <c r="DH16" s="19"/>
    </row>
    <row r="17" spans="1:112" ht="20.25" customHeight="1" x14ac:dyDescent="0.3">
      <c r="A17" s="108" t="s">
        <v>203</v>
      </c>
      <c r="B17" s="46" t="s">
        <v>187</v>
      </c>
      <c r="C17" s="73">
        <v>223</v>
      </c>
      <c r="D17" s="73">
        <v>2020</v>
      </c>
      <c r="E17" s="90">
        <f>стр.1!E99-E10</f>
        <v>1718900</v>
      </c>
      <c r="F17" s="90">
        <f t="shared" si="3"/>
        <v>1718900</v>
      </c>
      <c r="G17" s="90">
        <f t="shared" si="3"/>
        <v>1718900</v>
      </c>
      <c r="H17" s="71"/>
      <c r="I17" s="68"/>
      <c r="J17" s="68"/>
      <c r="K17" s="68"/>
      <c r="L17" s="68"/>
      <c r="M17" s="68"/>
      <c r="N17" s="68"/>
      <c r="O17" s="68"/>
      <c r="P17" s="68"/>
      <c r="Q17" s="68"/>
      <c r="R17" s="68"/>
      <c r="S17" s="68"/>
      <c r="T17" s="68"/>
      <c r="U17" s="68"/>
      <c r="V17" s="68"/>
      <c r="W17" s="68"/>
      <c r="X17" s="68"/>
      <c r="Y17" s="68"/>
      <c r="Z17" s="68"/>
      <c r="AA17" s="68"/>
      <c r="AB17" s="68"/>
      <c r="AC17" s="68"/>
      <c r="AD17" s="68"/>
      <c r="AE17" s="68"/>
      <c r="AF17" s="68"/>
      <c r="AG17" s="68"/>
      <c r="AH17" s="68"/>
      <c r="AI17" s="68"/>
      <c r="AJ17" s="68"/>
      <c r="AK17" s="68"/>
      <c r="AL17" s="68"/>
      <c r="AM17" s="68"/>
      <c r="AN17" s="68"/>
      <c r="AO17" s="68"/>
      <c r="AP17" s="68"/>
      <c r="AQ17" s="68"/>
      <c r="AR17" s="68"/>
      <c r="AS17" s="68"/>
      <c r="AT17" s="68"/>
      <c r="AU17" s="68"/>
      <c r="AV17" s="68"/>
      <c r="AW17" s="68"/>
      <c r="AX17" s="68"/>
      <c r="AY17" s="68"/>
      <c r="AZ17" s="68"/>
      <c r="BA17" s="68"/>
      <c r="BB17" s="68"/>
      <c r="BC17" s="68"/>
      <c r="BD17" s="68"/>
      <c r="BE17" s="68"/>
      <c r="BF17" s="68"/>
      <c r="BG17" s="68"/>
      <c r="BH17" s="68"/>
      <c r="BI17" s="68"/>
      <c r="BJ17" s="68"/>
      <c r="BK17" s="68"/>
      <c r="BL17" s="68"/>
      <c r="BM17" s="68"/>
      <c r="BN17" s="68"/>
      <c r="BO17" s="68"/>
      <c r="BP17" s="68"/>
      <c r="BQ17" s="68"/>
      <c r="BR17" s="68"/>
      <c r="BS17" s="68"/>
      <c r="BT17" s="68"/>
      <c r="BU17" s="68"/>
      <c r="BV17" s="68"/>
      <c r="BW17" s="68"/>
      <c r="BX17" s="68"/>
      <c r="BY17" s="68"/>
      <c r="BZ17" s="68"/>
      <c r="CA17" s="68"/>
      <c r="CB17" s="68"/>
      <c r="CC17" s="68"/>
      <c r="CD17" s="68"/>
      <c r="CE17" s="68"/>
      <c r="CF17" s="68"/>
      <c r="CG17" s="19"/>
      <c r="CH17" s="19"/>
      <c r="CI17" s="19"/>
      <c r="CJ17" s="19"/>
      <c r="CK17" s="19"/>
      <c r="CL17" s="19"/>
      <c r="CM17" s="19"/>
      <c r="CN17" s="19"/>
      <c r="CO17" s="19"/>
      <c r="CP17" s="19"/>
      <c r="CQ17" s="19"/>
      <c r="CR17" s="19"/>
      <c r="CS17" s="19"/>
      <c r="CT17" s="19"/>
      <c r="CU17" s="19"/>
      <c r="CV17" s="19"/>
      <c r="CW17" s="19"/>
      <c r="CX17" s="19"/>
      <c r="CY17" s="19"/>
      <c r="CZ17" s="19"/>
      <c r="DA17" s="19"/>
      <c r="DB17" s="19"/>
      <c r="DC17" s="19"/>
      <c r="DD17" s="19"/>
      <c r="DE17" s="19"/>
      <c r="DF17" s="19"/>
      <c r="DG17" s="19"/>
      <c r="DH17" s="19"/>
    </row>
    <row r="18" spans="1:112" ht="18.75" customHeight="1" x14ac:dyDescent="0.3">
      <c r="A18" s="76" t="s">
        <v>204</v>
      </c>
      <c r="B18" s="46" t="s">
        <v>188</v>
      </c>
      <c r="C18" s="73">
        <v>225</v>
      </c>
      <c r="D18" s="73">
        <v>2020</v>
      </c>
      <c r="E18" s="90">
        <f>стр.1!E100</f>
        <v>48800</v>
      </c>
      <c r="F18" s="90">
        <f t="shared" si="3"/>
        <v>48800</v>
      </c>
      <c r="G18" s="90">
        <f t="shared" si="3"/>
        <v>48800</v>
      </c>
      <c r="H18" s="71"/>
      <c r="I18" s="68"/>
      <c r="J18" s="68"/>
      <c r="K18" s="68"/>
      <c r="L18" s="68"/>
      <c r="M18" s="68"/>
      <c r="N18" s="68"/>
      <c r="O18" s="68"/>
      <c r="P18" s="68"/>
      <c r="Q18" s="68"/>
      <c r="R18" s="68"/>
      <c r="S18" s="68"/>
      <c r="T18" s="68"/>
      <c r="U18" s="68"/>
      <c r="V18" s="68"/>
      <c r="W18" s="68"/>
      <c r="X18" s="68"/>
      <c r="Y18" s="68"/>
      <c r="Z18" s="68"/>
      <c r="AA18" s="68"/>
      <c r="AB18" s="68"/>
      <c r="AC18" s="68"/>
      <c r="AD18" s="68"/>
      <c r="AE18" s="68"/>
      <c r="AF18" s="68"/>
      <c r="AG18" s="68"/>
      <c r="AH18" s="68"/>
      <c r="AI18" s="68"/>
      <c r="AJ18" s="68"/>
      <c r="AK18" s="68"/>
      <c r="AL18" s="68"/>
      <c r="AM18" s="68"/>
      <c r="AN18" s="68"/>
      <c r="AO18" s="68"/>
      <c r="AP18" s="68"/>
      <c r="AQ18" s="68"/>
      <c r="AR18" s="68"/>
      <c r="AS18" s="68"/>
      <c r="AT18" s="68"/>
      <c r="AU18" s="68"/>
      <c r="AV18" s="68"/>
      <c r="AW18" s="68"/>
      <c r="AX18" s="68"/>
      <c r="AY18" s="68"/>
      <c r="AZ18" s="68"/>
      <c r="BA18" s="68"/>
      <c r="BB18" s="68"/>
      <c r="BC18" s="68"/>
      <c r="BD18" s="68"/>
      <c r="BE18" s="68"/>
      <c r="BF18" s="68"/>
      <c r="BG18" s="68"/>
      <c r="BH18" s="68"/>
      <c r="BI18" s="68"/>
      <c r="BJ18" s="68"/>
      <c r="BK18" s="68"/>
      <c r="BL18" s="68"/>
      <c r="BM18" s="68"/>
      <c r="BN18" s="68"/>
      <c r="BO18" s="68"/>
      <c r="BP18" s="68"/>
      <c r="BQ18" s="68"/>
      <c r="BR18" s="68"/>
      <c r="BS18" s="68"/>
      <c r="BT18" s="68"/>
      <c r="BU18" s="68"/>
      <c r="BV18" s="68"/>
      <c r="BW18" s="68"/>
      <c r="BX18" s="68"/>
      <c r="BY18" s="68"/>
      <c r="BZ18" s="68"/>
      <c r="CA18" s="68"/>
      <c r="CB18" s="68"/>
      <c r="CC18" s="68"/>
      <c r="CD18" s="68"/>
      <c r="CE18" s="68"/>
      <c r="CF18" s="68"/>
      <c r="CG18" s="19"/>
      <c r="CH18" s="19"/>
      <c r="CI18" s="19"/>
      <c r="CJ18" s="19"/>
      <c r="CK18" s="19"/>
      <c r="CL18" s="19"/>
      <c r="CM18" s="19"/>
      <c r="CN18" s="19"/>
      <c r="CO18" s="19"/>
      <c r="CP18" s="19"/>
      <c r="CQ18" s="19"/>
      <c r="CR18" s="19"/>
      <c r="CS18" s="19"/>
      <c r="CT18" s="19"/>
      <c r="CU18" s="19"/>
      <c r="CV18" s="19"/>
      <c r="CW18" s="19"/>
      <c r="CX18" s="19"/>
      <c r="CY18" s="19"/>
      <c r="CZ18" s="19"/>
      <c r="DA18" s="19"/>
      <c r="DB18" s="19"/>
      <c r="DC18" s="19"/>
      <c r="DD18" s="19"/>
      <c r="DE18" s="19"/>
      <c r="DF18" s="19"/>
      <c r="DG18" s="19"/>
      <c r="DH18" s="19"/>
    </row>
    <row r="19" spans="1:112" ht="18.75" customHeight="1" x14ac:dyDescent="0.3">
      <c r="A19" s="76" t="s">
        <v>205</v>
      </c>
      <c r="B19" s="46" t="s">
        <v>189</v>
      </c>
      <c r="C19" s="73">
        <v>226</v>
      </c>
      <c r="D19" s="73">
        <v>2020</v>
      </c>
      <c r="E19" s="90">
        <f>стр.1!E101</f>
        <v>20000</v>
      </c>
      <c r="F19" s="90">
        <f t="shared" si="3"/>
        <v>20000</v>
      </c>
      <c r="G19" s="90">
        <f t="shared" si="3"/>
        <v>20000</v>
      </c>
      <c r="H19" s="71"/>
      <c r="I19" s="68"/>
      <c r="J19" s="68"/>
      <c r="K19" s="68"/>
      <c r="L19" s="68"/>
      <c r="M19" s="68"/>
      <c r="N19" s="68"/>
      <c r="O19" s="68"/>
      <c r="P19" s="68"/>
      <c r="Q19" s="68"/>
      <c r="R19" s="68"/>
      <c r="S19" s="68"/>
      <c r="T19" s="68"/>
      <c r="U19" s="68"/>
      <c r="V19" s="68"/>
      <c r="W19" s="68"/>
      <c r="X19" s="68"/>
      <c r="Y19" s="68"/>
      <c r="Z19" s="68"/>
      <c r="AA19" s="68"/>
      <c r="AB19" s="68"/>
      <c r="AC19" s="68"/>
      <c r="AD19" s="68"/>
      <c r="AE19" s="68"/>
      <c r="AF19" s="68"/>
      <c r="AG19" s="68"/>
      <c r="AH19" s="68"/>
      <c r="AI19" s="68"/>
      <c r="AJ19" s="68"/>
      <c r="AK19" s="68"/>
      <c r="AL19" s="68"/>
      <c r="AM19" s="68"/>
      <c r="AN19" s="68"/>
      <c r="AO19" s="68"/>
      <c r="AP19" s="68"/>
      <c r="AQ19" s="68"/>
      <c r="AR19" s="68"/>
      <c r="AS19" s="68"/>
      <c r="AT19" s="68"/>
      <c r="AU19" s="68"/>
      <c r="AV19" s="68"/>
      <c r="AW19" s="68"/>
      <c r="AX19" s="68"/>
      <c r="AY19" s="68"/>
      <c r="AZ19" s="68"/>
      <c r="BA19" s="68"/>
      <c r="BB19" s="68"/>
      <c r="BC19" s="68"/>
      <c r="BD19" s="68"/>
      <c r="BE19" s="68"/>
      <c r="BF19" s="68"/>
      <c r="BG19" s="68"/>
      <c r="BH19" s="68"/>
      <c r="BI19" s="68"/>
      <c r="BJ19" s="68"/>
      <c r="BK19" s="68"/>
      <c r="BL19" s="68"/>
      <c r="BM19" s="68"/>
      <c r="BN19" s="68"/>
      <c r="BO19" s="68"/>
      <c r="BP19" s="68"/>
      <c r="BQ19" s="68"/>
      <c r="BR19" s="68"/>
      <c r="BS19" s="68"/>
      <c r="BT19" s="68"/>
      <c r="BU19" s="68"/>
      <c r="BV19" s="68"/>
      <c r="BW19" s="68"/>
      <c r="BX19" s="68"/>
      <c r="BY19" s="68"/>
      <c r="BZ19" s="68"/>
      <c r="CA19" s="68"/>
      <c r="CB19" s="68"/>
      <c r="CC19" s="68"/>
      <c r="CD19" s="68"/>
      <c r="CE19" s="68"/>
      <c r="CF19" s="68"/>
      <c r="CG19" s="19"/>
      <c r="CH19" s="19"/>
      <c r="CI19" s="19"/>
      <c r="CJ19" s="19"/>
      <c r="CK19" s="19"/>
      <c r="CL19" s="19"/>
      <c r="CM19" s="19"/>
      <c r="CN19" s="19"/>
      <c r="CO19" s="19"/>
      <c r="CP19" s="19"/>
      <c r="CQ19" s="19"/>
      <c r="CR19" s="19"/>
      <c r="CS19" s="19"/>
      <c r="CT19" s="19"/>
      <c r="CU19" s="19"/>
      <c r="CV19" s="19"/>
      <c r="CW19" s="19"/>
      <c r="CX19" s="19"/>
      <c r="CY19" s="19"/>
      <c r="CZ19" s="19"/>
      <c r="DA19" s="19"/>
      <c r="DB19" s="19"/>
      <c r="DC19" s="19"/>
      <c r="DD19" s="19"/>
      <c r="DE19" s="19"/>
      <c r="DF19" s="19"/>
      <c r="DG19" s="19"/>
      <c r="DH19" s="19"/>
    </row>
    <row r="20" spans="1:112" ht="21" customHeight="1" x14ac:dyDescent="0.3">
      <c r="A20" s="76" t="s">
        <v>206</v>
      </c>
      <c r="B20" s="46" t="s">
        <v>190</v>
      </c>
      <c r="C20" s="73">
        <v>310</v>
      </c>
      <c r="D20" s="73">
        <v>2020</v>
      </c>
      <c r="E20" s="90">
        <f>стр.1!E102</f>
        <v>18000</v>
      </c>
      <c r="F20" s="90">
        <f t="shared" si="3"/>
        <v>18000</v>
      </c>
      <c r="G20" s="90">
        <f t="shared" si="3"/>
        <v>18000</v>
      </c>
      <c r="H20" s="71"/>
      <c r="I20" s="68"/>
      <c r="J20" s="68"/>
      <c r="K20" s="68"/>
      <c r="L20" s="68"/>
      <c r="M20" s="68"/>
      <c r="N20" s="68"/>
      <c r="O20" s="68"/>
      <c r="P20" s="68"/>
      <c r="Q20" s="68"/>
      <c r="R20" s="68"/>
      <c r="S20" s="68"/>
      <c r="T20" s="68"/>
      <c r="U20" s="68"/>
      <c r="V20" s="68"/>
      <c r="W20" s="68"/>
      <c r="X20" s="68"/>
      <c r="Y20" s="68"/>
      <c r="Z20" s="68"/>
      <c r="AA20" s="68"/>
      <c r="AB20" s="68"/>
      <c r="AC20" s="68"/>
      <c r="AD20" s="68"/>
      <c r="AE20" s="68"/>
      <c r="AF20" s="68"/>
      <c r="AG20" s="68"/>
      <c r="AH20" s="68"/>
      <c r="AI20" s="68"/>
      <c r="AJ20" s="68"/>
      <c r="AK20" s="68"/>
      <c r="AL20" s="68"/>
      <c r="AM20" s="68"/>
      <c r="AN20" s="68"/>
      <c r="AO20" s="68"/>
      <c r="AP20" s="68"/>
      <c r="AQ20" s="68"/>
      <c r="AR20" s="68"/>
      <c r="AS20" s="68"/>
      <c r="AT20" s="68"/>
      <c r="AU20" s="68"/>
      <c r="AV20" s="68"/>
      <c r="AW20" s="68"/>
      <c r="AX20" s="68"/>
      <c r="AY20" s="68"/>
      <c r="AZ20" s="68"/>
      <c r="BA20" s="68"/>
      <c r="BB20" s="68"/>
      <c r="BC20" s="68"/>
      <c r="BD20" s="68"/>
      <c r="BE20" s="68"/>
      <c r="BF20" s="68"/>
      <c r="BG20" s="68"/>
      <c r="BH20" s="68"/>
      <c r="BI20" s="68"/>
      <c r="BJ20" s="68"/>
      <c r="BK20" s="68"/>
      <c r="BL20" s="68"/>
      <c r="BM20" s="68"/>
      <c r="BN20" s="68"/>
      <c r="BO20" s="68"/>
      <c r="BP20" s="68"/>
      <c r="BQ20" s="68"/>
      <c r="BR20" s="68"/>
      <c r="BS20" s="68"/>
      <c r="BT20" s="68"/>
      <c r="BU20" s="68"/>
      <c r="BV20" s="68"/>
      <c r="BW20" s="68"/>
      <c r="BX20" s="68"/>
      <c r="BY20" s="68"/>
      <c r="BZ20" s="68"/>
      <c r="CA20" s="68"/>
      <c r="CB20" s="68"/>
      <c r="CC20" s="68"/>
      <c r="CD20" s="68"/>
      <c r="CE20" s="68"/>
      <c r="CF20" s="68"/>
      <c r="CG20" s="19"/>
      <c r="CH20" s="19"/>
      <c r="CI20" s="19"/>
      <c r="CJ20" s="19"/>
      <c r="CK20" s="19"/>
      <c r="CL20" s="19"/>
      <c r="CM20" s="19"/>
      <c r="CN20" s="19"/>
      <c r="CO20" s="19"/>
      <c r="CP20" s="19"/>
      <c r="CQ20" s="19"/>
      <c r="CR20" s="19"/>
      <c r="CS20" s="19"/>
      <c r="CT20" s="19"/>
      <c r="CU20" s="19"/>
      <c r="CV20" s="19"/>
      <c r="CW20" s="19"/>
      <c r="CX20" s="19"/>
      <c r="CY20" s="19"/>
      <c r="CZ20" s="19"/>
      <c r="DA20" s="19"/>
      <c r="DB20" s="19"/>
      <c r="DC20" s="19"/>
      <c r="DD20" s="19"/>
      <c r="DE20" s="19"/>
      <c r="DF20" s="19"/>
      <c r="DG20" s="19"/>
      <c r="DH20" s="19"/>
    </row>
    <row r="21" spans="1:112" ht="30.75" customHeight="1" x14ac:dyDescent="0.3">
      <c r="A21" s="76" t="s">
        <v>207</v>
      </c>
      <c r="B21" s="45" t="s">
        <v>191</v>
      </c>
      <c r="C21" s="73">
        <v>343</v>
      </c>
      <c r="D21" s="73">
        <v>2020</v>
      </c>
      <c r="E21" s="90">
        <f>стр.1!E103</f>
        <v>0</v>
      </c>
      <c r="F21" s="90">
        <f t="shared" si="3"/>
        <v>0</v>
      </c>
      <c r="G21" s="90">
        <f t="shared" si="3"/>
        <v>0</v>
      </c>
      <c r="H21" s="71"/>
      <c r="I21" s="68"/>
      <c r="J21" s="68"/>
      <c r="K21" s="68"/>
      <c r="L21" s="68"/>
      <c r="M21" s="68"/>
      <c r="N21" s="68"/>
      <c r="O21" s="68"/>
      <c r="P21" s="68"/>
      <c r="Q21" s="68"/>
      <c r="R21" s="68"/>
      <c r="S21" s="68"/>
      <c r="T21" s="68"/>
      <c r="U21" s="68"/>
      <c r="V21" s="68"/>
      <c r="W21" s="68"/>
      <c r="X21" s="68"/>
      <c r="Y21" s="68"/>
      <c r="Z21" s="68"/>
      <c r="AA21" s="68"/>
      <c r="AB21" s="68"/>
      <c r="AC21" s="68"/>
      <c r="AD21" s="68"/>
      <c r="AE21" s="68"/>
      <c r="AF21" s="68"/>
      <c r="AG21" s="68"/>
      <c r="AH21" s="68"/>
      <c r="AI21" s="68"/>
      <c r="AJ21" s="68"/>
      <c r="AK21" s="68"/>
      <c r="AL21" s="68"/>
      <c r="AM21" s="68"/>
      <c r="AN21" s="68"/>
      <c r="AO21" s="68"/>
      <c r="AP21" s="68"/>
      <c r="AQ21" s="68"/>
      <c r="AR21" s="68"/>
      <c r="AS21" s="68"/>
      <c r="AT21" s="68"/>
      <c r="AU21" s="68"/>
      <c r="AV21" s="68"/>
      <c r="AW21" s="68"/>
      <c r="AX21" s="68"/>
      <c r="AY21" s="68"/>
      <c r="AZ21" s="68"/>
      <c r="BA21" s="68"/>
      <c r="BB21" s="68"/>
      <c r="BC21" s="68"/>
      <c r="BD21" s="68"/>
      <c r="BE21" s="68"/>
      <c r="BF21" s="68"/>
      <c r="BG21" s="68"/>
      <c r="BH21" s="68"/>
      <c r="BI21" s="68"/>
      <c r="BJ21" s="68"/>
      <c r="BK21" s="68"/>
      <c r="BL21" s="68"/>
      <c r="BM21" s="68"/>
      <c r="BN21" s="68"/>
      <c r="BO21" s="68"/>
      <c r="BP21" s="68"/>
      <c r="BQ21" s="68"/>
      <c r="BR21" s="68"/>
      <c r="BS21" s="68"/>
      <c r="BT21" s="68"/>
      <c r="BU21" s="68"/>
      <c r="BV21" s="68"/>
      <c r="BW21" s="68"/>
      <c r="BX21" s="68"/>
      <c r="BY21" s="68"/>
      <c r="BZ21" s="68"/>
      <c r="CA21" s="68"/>
      <c r="CB21" s="68"/>
      <c r="CC21" s="68"/>
      <c r="CD21" s="68"/>
      <c r="CE21" s="68"/>
      <c r="CF21" s="68"/>
      <c r="CG21" s="19"/>
      <c r="CH21" s="19"/>
      <c r="CI21" s="19"/>
      <c r="CJ21" s="19"/>
      <c r="CK21" s="19"/>
      <c r="CL21" s="19"/>
      <c r="CM21" s="19"/>
      <c r="CN21" s="19"/>
      <c r="CO21" s="19"/>
      <c r="CP21" s="19"/>
      <c r="CQ21" s="19"/>
      <c r="CR21" s="19"/>
      <c r="CS21" s="19"/>
      <c r="CT21" s="19"/>
      <c r="CU21" s="19"/>
      <c r="CV21" s="19"/>
      <c r="CW21" s="19"/>
      <c r="CX21" s="19"/>
      <c r="CY21" s="19"/>
      <c r="CZ21" s="19"/>
      <c r="DA21" s="19"/>
      <c r="DB21" s="19"/>
      <c r="DC21" s="19"/>
      <c r="DD21" s="19"/>
      <c r="DE21" s="19"/>
      <c r="DF21" s="19"/>
      <c r="DG21" s="19"/>
      <c r="DH21" s="19"/>
    </row>
    <row r="22" spans="1:112" ht="21" customHeight="1" x14ac:dyDescent="0.3">
      <c r="A22" s="76" t="s">
        <v>208</v>
      </c>
      <c r="B22" s="46" t="s">
        <v>192</v>
      </c>
      <c r="C22" s="73">
        <v>344</v>
      </c>
      <c r="D22" s="73">
        <v>2020</v>
      </c>
      <c r="E22" s="90">
        <f>стр.1!E104</f>
        <v>0</v>
      </c>
      <c r="F22" s="90">
        <f t="shared" si="3"/>
        <v>0</v>
      </c>
      <c r="G22" s="90">
        <f t="shared" si="3"/>
        <v>0</v>
      </c>
      <c r="H22" s="71"/>
      <c r="I22" s="68"/>
      <c r="J22" s="68"/>
      <c r="K22" s="68"/>
      <c r="L22" s="68"/>
      <c r="M22" s="68"/>
      <c r="N22" s="68"/>
      <c r="O22" s="68"/>
      <c r="P22" s="68"/>
      <c r="Q22" s="68"/>
      <c r="R22" s="68"/>
      <c r="S22" s="68"/>
      <c r="T22" s="68"/>
      <c r="U22" s="68"/>
      <c r="V22" s="68"/>
      <c r="W22" s="68"/>
      <c r="X22" s="68"/>
      <c r="Y22" s="68"/>
      <c r="Z22" s="68"/>
      <c r="AA22" s="68"/>
      <c r="AB22" s="68"/>
      <c r="AC22" s="68"/>
      <c r="AD22" s="68"/>
      <c r="AE22" s="68"/>
      <c r="AF22" s="68"/>
      <c r="AG22" s="68"/>
      <c r="AH22" s="68"/>
      <c r="AI22" s="68"/>
      <c r="AJ22" s="68"/>
      <c r="AK22" s="68"/>
      <c r="AL22" s="68"/>
      <c r="AM22" s="68"/>
      <c r="AN22" s="68"/>
      <c r="AO22" s="68"/>
      <c r="AP22" s="68"/>
      <c r="AQ22" s="68"/>
      <c r="AR22" s="68"/>
      <c r="AS22" s="68"/>
      <c r="AT22" s="68"/>
      <c r="AU22" s="68"/>
      <c r="AV22" s="68"/>
      <c r="AW22" s="68"/>
      <c r="AX22" s="68"/>
      <c r="AY22" s="68"/>
      <c r="AZ22" s="68"/>
      <c r="BA22" s="68"/>
      <c r="BB22" s="68"/>
      <c r="BC22" s="68"/>
      <c r="BD22" s="68"/>
      <c r="BE22" s="68"/>
      <c r="BF22" s="68"/>
      <c r="BG22" s="68"/>
      <c r="BH22" s="68"/>
      <c r="BI22" s="68"/>
      <c r="BJ22" s="68"/>
      <c r="BK22" s="68"/>
      <c r="BL22" s="68"/>
      <c r="BM22" s="68"/>
      <c r="BN22" s="68"/>
      <c r="BO22" s="68"/>
      <c r="BP22" s="68"/>
      <c r="BQ22" s="68"/>
      <c r="BR22" s="68"/>
      <c r="BS22" s="68"/>
      <c r="BT22" s="68"/>
      <c r="BU22" s="68"/>
      <c r="BV22" s="68"/>
      <c r="BW22" s="68"/>
      <c r="BX22" s="68"/>
      <c r="BY22" s="68"/>
      <c r="BZ22" s="68"/>
      <c r="CA22" s="68"/>
      <c r="CB22" s="68"/>
      <c r="CC22" s="68"/>
      <c r="CD22" s="68"/>
      <c r="CE22" s="68"/>
      <c r="CF22" s="68"/>
      <c r="CG22" s="19"/>
      <c r="CH22" s="19"/>
      <c r="CI22" s="19"/>
      <c r="CJ22" s="19"/>
      <c r="CK22" s="19"/>
      <c r="CL22" s="19"/>
      <c r="CM22" s="19"/>
      <c r="CN22" s="19"/>
      <c r="CO22" s="19"/>
      <c r="CP22" s="19"/>
      <c r="CQ22" s="19"/>
      <c r="CR22" s="19"/>
      <c r="CS22" s="19"/>
      <c r="CT22" s="19"/>
      <c r="CU22" s="19"/>
      <c r="CV22" s="19"/>
      <c r="CW22" s="19"/>
      <c r="CX22" s="19"/>
      <c r="CY22" s="19"/>
      <c r="CZ22" s="19"/>
      <c r="DA22" s="19"/>
      <c r="DB22" s="19"/>
      <c r="DC22" s="19"/>
      <c r="DD22" s="19"/>
      <c r="DE22" s="19"/>
      <c r="DF22" s="19"/>
      <c r="DG22" s="19"/>
      <c r="DH22" s="19"/>
    </row>
    <row r="23" spans="1:112" ht="20.25" customHeight="1" x14ac:dyDescent="0.3">
      <c r="A23" s="76" t="s">
        <v>209</v>
      </c>
      <c r="B23" s="46" t="s">
        <v>193</v>
      </c>
      <c r="C23" s="73">
        <v>345</v>
      </c>
      <c r="D23" s="73">
        <v>2020</v>
      </c>
      <c r="E23" s="90">
        <f>стр.1!E105</f>
        <v>30000</v>
      </c>
      <c r="F23" s="90">
        <f t="shared" si="3"/>
        <v>30000</v>
      </c>
      <c r="G23" s="90">
        <f t="shared" si="3"/>
        <v>30000</v>
      </c>
      <c r="H23" s="71"/>
      <c r="I23" s="68"/>
      <c r="J23" s="68"/>
      <c r="K23" s="68"/>
      <c r="L23" s="68"/>
      <c r="M23" s="68"/>
      <c r="N23" s="68"/>
      <c r="O23" s="68"/>
      <c r="P23" s="68"/>
      <c r="Q23" s="68"/>
      <c r="R23" s="68"/>
      <c r="S23" s="68"/>
      <c r="T23" s="68"/>
      <c r="U23" s="68"/>
      <c r="V23" s="68"/>
      <c r="W23" s="68"/>
      <c r="X23" s="68"/>
      <c r="Y23" s="68"/>
      <c r="Z23" s="68"/>
      <c r="AA23" s="68"/>
      <c r="AB23" s="68"/>
      <c r="AC23" s="68"/>
      <c r="AD23" s="68"/>
      <c r="AE23" s="68"/>
      <c r="AF23" s="68"/>
      <c r="AG23" s="68"/>
      <c r="AH23" s="68"/>
      <c r="AI23" s="68"/>
      <c r="AJ23" s="68"/>
      <c r="AK23" s="68"/>
      <c r="AL23" s="68"/>
      <c r="AM23" s="68"/>
      <c r="AN23" s="68"/>
      <c r="AO23" s="68"/>
      <c r="AP23" s="68"/>
      <c r="AQ23" s="68"/>
      <c r="AR23" s="68"/>
      <c r="AS23" s="68"/>
      <c r="AT23" s="68"/>
      <c r="AU23" s="68"/>
      <c r="AV23" s="68"/>
      <c r="AW23" s="68"/>
      <c r="AX23" s="68"/>
      <c r="AY23" s="68"/>
      <c r="AZ23" s="68"/>
      <c r="BA23" s="68"/>
      <c r="BB23" s="68"/>
      <c r="BC23" s="68"/>
      <c r="BD23" s="68"/>
      <c r="BE23" s="68"/>
      <c r="BF23" s="68"/>
      <c r="BG23" s="68"/>
      <c r="BH23" s="68"/>
      <c r="BI23" s="68"/>
      <c r="BJ23" s="68"/>
      <c r="BK23" s="68"/>
      <c r="BL23" s="68"/>
      <c r="BM23" s="68"/>
      <c r="BN23" s="68"/>
      <c r="BO23" s="68"/>
      <c r="BP23" s="68"/>
      <c r="BQ23" s="68"/>
      <c r="BR23" s="68"/>
      <c r="BS23" s="68"/>
      <c r="BT23" s="68"/>
      <c r="BU23" s="68"/>
      <c r="BV23" s="68"/>
      <c r="BW23" s="68"/>
      <c r="BX23" s="68"/>
      <c r="BY23" s="68"/>
      <c r="BZ23" s="68"/>
      <c r="CA23" s="68"/>
      <c r="CB23" s="68"/>
      <c r="CC23" s="68"/>
      <c r="CD23" s="68"/>
      <c r="CE23" s="68"/>
      <c r="CF23" s="68"/>
      <c r="CG23" s="19"/>
      <c r="CH23" s="19"/>
      <c r="CI23" s="19"/>
      <c r="CJ23" s="19"/>
      <c r="CK23" s="19"/>
      <c r="CL23" s="19"/>
      <c r="CM23" s="19"/>
      <c r="CN23" s="19"/>
      <c r="CO23" s="19"/>
      <c r="CP23" s="19"/>
      <c r="CQ23" s="19"/>
      <c r="CR23" s="19"/>
      <c r="CS23" s="19"/>
      <c r="CT23" s="19"/>
      <c r="CU23" s="19"/>
      <c r="CV23" s="19"/>
      <c r="CW23" s="19"/>
      <c r="CX23" s="19"/>
      <c r="CY23" s="19"/>
      <c r="CZ23" s="19"/>
      <c r="DA23" s="19"/>
      <c r="DB23" s="19"/>
      <c r="DC23" s="19"/>
      <c r="DD23" s="19"/>
      <c r="DE23" s="19"/>
      <c r="DF23" s="19"/>
      <c r="DG23" s="19"/>
      <c r="DH23" s="19"/>
    </row>
    <row r="24" spans="1:112" ht="28.5" customHeight="1" x14ac:dyDescent="0.3">
      <c r="A24" s="76" t="s">
        <v>210</v>
      </c>
      <c r="B24" s="45" t="s">
        <v>194</v>
      </c>
      <c r="C24" s="73">
        <v>346</v>
      </c>
      <c r="D24" s="73">
        <v>2020</v>
      </c>
      <c r="E24" s="90">
        <f>стр.1!E106</f>
        <v>20000</v>
      </c>
      <c r="F24" s="90">
        <f t="shared" si="3"/>
        <v>20000</v>
      </c>
      <c r="G24" s="90">
        <f t="shared" si="3"/>
        <v>20000</v>
      </c>
      <c r="H24" s="71"/>
      <c r="I24" s="68"/>
      <c r="J24" s="68"/>
      <c r="K24" s="68"/>
      <c r="L24" s="68"/>
      <c r="M24" s="68"/>
      <c r="N24" s="68"/>
      <c r="O24" s="68"/>
      <c r="P24" s="68"/>
      <c r="Q24" s="68"/>
      <c r="R24" s="68"/>
      <c r="S24" s="68"/>
      <c r="T24" s="68"/>
      <c r="U24" s="68"/>
      <c r="V24" s="68"/>
      <c r="W24" s="68"/>
      <c r="X24" s="68"/>
      <c r="Y24" s="68"/>
      <c r="Z24" s="68"/>
      <c r="AA24" s="68"/>
      <c r="AB24" s="68"/>
      <c r="AC24" s="68"/>
      <c r="AD24" s="68"/>
      <c r="AE24" s="68"/>
      <c r="AF24" s="68"/>
      <c r="AG24" s="68"/>
      <c r="AH24" s="68"/>
      <c r="AI24" s="68"/>
      <c r="AJ24" s="68"/>
      <c r="AK24" s="68"/>
      <c r="AL24" s="68"/>
      <c r="AM24" s="68"/>
      <c r="AN24" s="68"/>
      <c r="AO24" s="68"/>
      <c r="AP24" s="68"/>
      <c r="AQ24" s="68"/>
      <c r="AR24" s="68"/>
      <c r="AS24" s="68"/>
      <c r="AT24" s="68"/>
      <c r="AU24" s="68"/>
      <c r="AV24" s="68"/>
      <c r="AW24" s="68"/>
      <c r="AX24" s="68"/>
      <c r="AY24" s="68"/>
      <c r="AZ24" s="68"/>
      <c r="BA24" s="68"/>
      <c r="BB24" s="68"/>
      <c r="BC24" s="68"/>
      <c r="BD24" s="68"/>
      <c r="BE24" s="68"/>
      <c r="BF24" s="68"/>
      <c r="BG24" s="68"/>
      <c r="BH24" s="68"/>
      <c r="BI24" s="68"/>
      <c r="BJ24" s="68"/>
      <c r="BK24" s="68"/>
      <c r="BL24" s="68"/>
      <c r="BM24" s="68"/>
      <c r="BN24" s="68"/>
      <c r="BO24" s="68"/>
      <c r="BP24" s="68"/>
      <c r="BQ24" s="68"/>
      <c r="BR24" s="68"/>
      <c r="BS24" s="68"/>
      <c r="BT24" s="68"/>
      <c r="BU24" s="68"/>
      <c r="BV24" s="68"/>
      <c r="BW24" s="68"/>
      <c r="BX24" s="68"/>
      <c r="BY24" s="68"/>
      <c r="BZ24" s="68"/>
      <c r="CA24" s="68"/>
      <c r="CB24" s="68"/>
      <c r="CC24" s="68"/>
      <c r="CD24" s="68"/>
      <c r="CE24" s="68"/>
      <c r="CF24" s="68"/>
      <c r="CG24" s="19"/>
      <c r="CH24" s="19"/>
      <c r="CI24" s="19"/>
      <c r="CJ24" s="19"/>
      <c r="CK24" s="19"/>
      <c r="CL24" s="19"/>
      <c r="CM24" s="19"/>
      <c r="CN24" s="19"/>
      <c r="CO24" s="19"/>
      <c r="CP24" s="19"/>
      <c r="CQ24" s="19"/>
      <c r="CR24" s="19"/>
      <c r="CS24" s="19"/>
      <c r="CT24" s="19"/>
      <c r="CU24" s="19"/>
      <c r="CV24" s="19"/>
      <c r="CW24" s="19"/>
      <c r="CX24" s="19"/>
      <c r="CY24" s="19"/>
      <c r="CZ24" s="19"/>
      <c r="DA24" s="19"/>
      <c r="DB24" s="19"/>
      <c r="DC24" s="19"/>
      <c r="DD24" s="19"/>
      <c r="DE24" s="19"/>
      <c r="DF24" s="19"/>
      <c r="DG24" s="19"/>
      <c r="DH24" s="19"/>
    </row>
    <row r="25" spans="1:112" ht="28.5" customHeight="1" x14ac:dyDescent="0.3">
      <c r="A25" s="108" t="s">
        <v>218</v>
      </c>
      <c r="B25" s="45" t="s">
        <v>219</v>
      </c>
      <c r="C25" s="73">
        <v>346</v>
      </c>
      <c r="D25" s="73">
        <v>2020</v>
      </c>
      <c r="E25" s="90">
        <f>стр.1!E107</f>
        <v>0</v>
      </c>
      <c r="F25" s="90">
        <f t="shared" si="3"/>
        <v>0</v>
      </c>
      <c r="G25" s="90">
        <f t="shared" si="3"/>
        <v>0</v>
      </c>
      <c r="H25" s="71"/>
      <c r="I25" s="68"/>
      <c r="J25" s="68"/>
      <c r="K25" s="68"/>
      <c r="L25" s="68"/>
      <c r="M25" s="68"/>
      <c r="N25" s="68"/>
      <c r="O25" s="68"/>
      <c r="P25" s="68"/>
      <c r="Q25" s="68"/>
      <c r="R25" s="68"/>
      <c r="S25" s="68"/>
      <c r="T25" s="68"/>
      <c r="U25" s="68"/>
      <c r="V25" s="68"/>
      <c r="W25" s="68"/>
      <c r="X25" s="68"/>
      <c r="Y25" s="68"/>
      <c r="Z25" s="68"/>
      <c r="AA25" s="68"/>
      <c r="AB25" s="68"/>
      <c r="AC25" s="68"/>
      <c r="AD25" s="68"/>
      <c r="AE25" s="68"/>
      <c r="AF25" s="68"/>
      <c r="AG25" s="68"/>
      <c r="AH25" s="68"/>
      <c r="AI25" s="68"/>
      <c r="AJ25" s="68"/>
      <c r="AK25" s="68"/>
      <c r="AL25" s="68"/>
      <c r="AM25" s="68"/>
      <c r="AN25" s="68"/>
      <c r="AO25" s="68"/>
      <c r="AP25" s="68"/>
      <c r="AQ25" s="68"/>
      <c r="AR25" s="68"/>
      <c r="AS25" s="68"/>
      <c r="AT25" s="68"/>
      <c r="AU25" s="68"/>
      <c r="AV25" s="68"/>
      <c r="AW25" s="68"/>
      <c r="AX25" s="68"/>
      <c r="AY25" s="68"/>
      <c r="AZ25" s="68"/>
      <c r="BA25" s="68"/>
      <c r="BB25" s="68"/>
      <c r="BC25" s="68"/>
      <c r="BD25" s="68"/>
      <c r="BE25" s="68"/>
      <c r="BF25" s="68"/>
      <c r="BG25" s="68"/>
      <c r="BH25" s="68"/>
      <c r="BI25" s="68"/>
      <c r="BJ25" s="68"/>
      <c r="BK25" s="68"/>
      <c r="BL25" s="68"/>
      <c r="BM25" s="68"/>
      <c r="BN25" s="68"/>
      <c r="BO25" s="68"/>
      <c r="BP25" s="68"/>
      <c r="BQ25" s="68"/>
      <c r="BR25" s="68"/>
      <c r="BS25" s="68"/>
      <c r="BT25" s="68"/>
      <c r="BU25" s="68"/>
      <c r="BV25" s="68"/>
      <c r="BW25" s="68"/>
      <c r="BX25" s="68"/>
      <c r="BY25" s="68"/>
      <c r="BZ25" s="68"/>
      <c r="CA25" s="68"/>
      <c r="CB25" s="68"/>
      <c r="CC25" s="68"/>
      <c r="CD25" s="68"/>
      <c r="CE25" s="68"/>
      <c r="CF25" s="68"/>
      <c r="CG25" s="19"/>
      <c r="CH25" s="19"/>
      <c r="CI25" s="19"/>
      <c r="CJ25" s="19"/>
      <c r="CK25" s="19"/>
      <c r="CL25" s="19"/>
      <c r="CM25" s="19"/>
      <c r="CN25" s="19"/>
      <c r="CO25" s="19"/>
      <c r="CP25" s="19"/>
      <c r="CQ25" s="19"/>
      <c r="CR25" s="19"/>
      <c r="CS25" s="19"/>
      <c r="CT25" s="19"/>
      <c r="CU25" s="19"/>
      <c r="CV25" s="19"/>
      <c r="CW25" s="19"/>
      <c r="CX25" s="19"/>
      <c r="CY25" s="19"/>
      <c r="CZ25" s="19"/>
      <c r="DA25" s="19"/>
      <c r="DB25" s="19"/>
      <c r="DC25" s="19"/>
      <c r="DD25" s="19"/>
      <c r="DE25" s="19"/>
      <c r="DF25" s="19"/>
      <c r="DG25" s="19"/>
      <c r="DH25" s="19"/>
    </row>
    <row r="26" spans="1:112" ht="21.75" customHeight="1" x14ac:dyDescent="0.3">
      <c r="A26" s="5" t="s">
        <v>144</v>
      </c>
      <c r="B26" s="21" t="s">
        <v>127</v>
      </c>
      <c r="C26" s="73">
        <v>26412</v>
      </c>
      <c r="D26" s="73" t="s">
        <v>9</v>
      </c>
      <c r="E26" s="91">
        <v>0</v>
      </c>
      <c r="F26" s="91">
        <v>0</v>
      </c>
      <c r="G26" s="91">
        <v>0</v>
      </c>
      <c r="H26" s="23"/>
      <c r="I26" s="68"/>
      <c r="J26" s="68"/>
      <c r="K26" s="68"/>
      <c r="L26" s="68"/>
      <c r="M26" s="68"/>
      <c r="N26" s="68"/>
      <c r="O26" s="68"/>
      <c r="P26" s="68"/>
      <c r="Q26" s="68"/>
      <c r="R26" s="68"/>
      <c r="S26" s="68"/>
      <c r="T26" s="68"/>
      <c r="U26" s="68"/>
      <c r="V26" s="68"/>
      <c r="W26" s="68"/>
      <c r="X26" s="68"/>
      <c r="Y26" s="68"/>
      <c r="Z26" s="68"/>
      <c r="AA26" s="68"/>
      <c r="AB26" s="68"/>
      <c r="AC26" s="68"/>
      <c r="AD26" s="68"/>
      <c r="AE26" s="68"/>
      <c r="AF26" s="68"/>
      <c r="AG26" s="68"/>
      <c r="AH26" s="68"/>
      <c r="AI26" s="68"/>
      <c r="AJ26" s="68"/>
      <c r="AK26" s="68"/>
      <c r="AL26" s="68"/>
      <c r="AM26" s="68"/>
      <c r="AN26" s="68"/>
      <c r="AO26" s="68"/>
      <c r="AP26" s="68"/>
      <c r="AQ26" s="68"/>
      <c r="AR26" s="68"/>
      <c r="AS26" s="68"/>
      <c r="AT26" s="68"/>
      <c r="AU26" s="68"/>
      <c r="AV26" s="68"/>
      <c r="AW26" s="68"/>
      <c r="AX26" s="68"/>
      <c r="AY26" s="68"/>
      <c r="AZ26" s="68"/>
      <c r="BA26" s="68"/>
      <c r="BB26" s="68"/>
      <c r="BC26" s="68"/>
      <c r="BD26" s="68"/>
      <c r="BE26" s="68"/>
      <c r="BF26" s="68"/>
      <c r="BG26" s="68"/>
      <c r="BH26" s="68"/>
      <c r="BI26" s="68"/>
      <c r="BJ26" s="68"/>
      <c r="BK26" s="68"/>
      <c r="BL26" s="68"/>
      <c r="BM26" s="68"/>
      <c r="BN26" s="68"/>
      <c r="BO26" s="68"/>
      <c r="BP26" s="68"/>
      <c r="BQ26" s="68"/>
      <c r="BR26" s="68"/>
      <c r="BS26" s="68"/>
      <c r="BT26" s="68"/>
      <c r="BU26" s="68"/>
      <c r="BV26" s="68"/>
      <c r="BW26" s="68"/>
      <c r="BX26" s="68"/>
      <c r="BY26" s="68"/>
      <c r="BZ26" s="68"/>
      <c r="CA26" s="68"/>
      <c r="CB26" s="68"/>
      <c r="CC26" s="68"/>
      <c r="CD26" s="68"/>
      <c r="CE26" s="68"/>
      <c r="CF26" s="68"/>
      <c r="CG26" s="19"/>
      <c r="CH26" s="19"/>
      <c r="CI26" s="19"/>
      <c r="CJ26" s="19"/>
      <c r="CK26" s="19"/>
      <c r="CL26" s="19"/>
      <c r="CM26" s="19"/>
      <c r="CN26" s="19"/>
      <c r="CO26" s="19"/>
      <c r="CP26" s="19"/>
      <c r="CQ26" s="19"/>
      <c r="CR26" s="19"/>
      <c r="CS26" s="19"/>
      <c r="CT26" s="19"/>
      <c r="CU26" s="19"/>
      <c r="CV26" s="19"/>
      <c r="CW26" s="19"/>
      <c r="CX26" s="19"/>
      <c r="CY26" s="19"/>
      <c r="CZ26" s="19"/>
      <c r="DA26" s="19"/>
      <c r="DB26" s="19"/>
      <c r="DC26" s="19"/>
      <c r="DD26" s="19"/>
      <c r="DE26" s="19"/>
      <c r="DF26" s="19"/>
      <c r="DG26" s="19"/>
      <c r="DH26" s="19"/>
    </row>
    <row r="27" spans="1:112" ht="50.25" customHeight="1" x14ac:dyDescent="0.3">
      <c r="A27" s="5" t="s">
        <v>145</v>
      </c>
      <c r="B27" s="21" t="s">
        <v>128</v>
      </c>
      <c r="C27" s="73">
        <v>26420</v>
      </c>
      <c r="D27" s="73" t="s">
        <v>9</v>
      </c>
      <c r="E27" s="91">
        <v>0</v>
      </c>
      <c r="F27" s="91">
        <v>0</v>
      </c>
      <c r="G27" s="91">
        <v>0</v>
      </c>
      <c r="H27" s="23"/>
      <c r="I27" s="68"/>
      <c r="J27" s="68"/>
      <c r="K27" s="68"/>
      <c r="L27" s="68"/>
      <c r="M27" s="68"/>
      <c r="N27" s="68"/>
      <c r="O27" s="68"/>
      <c r="P27" s="68"/>
      <c r="Q27" s="68"/>
      <c r="R27" s="68"/>
      <c r="S27" s="68"/>
      <c r="T27" s="68"/>
      <c r="U27" s="68"/>
      <c r="V27" s="68"/>
      <c r="W27" s="68"/>
      <c r="X27" s="68"/>
      <c r="Y27" s="68"/>
      <c r="Z27" s="68"/>
      <c r="AA27" s="68"/>
      <c r="AB27" s="68"/>
      <c r="AC27" s="68"/>
      <c r="AD27" s="68"/>
      <c r="AE27" s="68"/>
      <c r="AF27" s="68"/>
      <c r="AG27" s="68"/>
      <c r="AH27" s="68"/>
      <c r="AI27" s="68"/>
      <c r="AJ27" s="68"/>
      <c r="AK27" s="68"/>
      <c r="AL27" s="68"/>
      <c r="AM27" s="68"/>
      <c r="AN27" s="68"/>
      <c r="AO27" s="68"/>
      <c r="AP27" s="68"/>
      <c r="AQ27" s="68"/>
      <c r="AR27" s="68"/>
      <c r="AS27" s="68"/>
      <c r="AT27" s="68"/>
      <c r="AU27" s="68"/>
      <c r="AV27" s="68"/>
      <c r="AW27" s="68"/>
      <c r="AX27" s="68"/>
      <c r="AY27" s="68"/>
      <c r="AZ27" s="68"/>
      <c r="BA27" s="68"/>
      <c r="BB27" s="68"/>
      <c r="BC27" s="68"/>
      <c r="BD27" s="68"/>
      <c r="BE27" s="68"/>
      <c r="BF27" s="68"/>
      <c r="BG27" s="68"/>
      <c r="BH27" s="68"/>
      <c r="BI27" s="68"/>
      <c r="BJ27" s="68"/>
      <c r="BK27" s="68"/>
      <c r="BL27" s="68"/>
      <c r="BM27" s="68"/>
      <c r="BN27" s="68"/>
      <c r="BO27" s="68"/>
      <c r="BP27" s="68"/>
      <c r="BQ27" s="68"/>
      <c r="BR27" s="68"/>
      <c r="BS27" s="68"/>
      <c r="BT27" s="68"/>
      <c r="BU27" s="68"/>
      <c r="BV27" s="68"/>
      <c r="BW27" s="68"/>
      <c r="BX27" s="68"/>
      <c r="BY27" s="68"/>
      <c r="BZ27" s="68"/>
      <c r="CA27" s="68"/>
      <c r="CB27" s="68"/>
      <c r="CC27" s="68"/>
      <c r="CD27" s="68"/>
      <c r="CE27" s="68"/>
      <c r="CF27" s="68"/>
      <c r="CG27" s="19"/>
      <c r="CH27" s="19"/>
      <c r="CI27" s="19"/>
      <c r="CJ27" s="19"/>
      <c r="CK27" s="19"/>
      <c r="CL27" s="19"/>
      <c r="CM27" s="19"/>
      <c r="CN27" s="19"/>
      <c r="CO27" s="19"/>
      <c r="CP27" s="19"/>
      <c r="CQ27" s="19"/>
      <c r="CR27" s="19"/>
      <c r="CS27" s="19"/>
      <c r="CT27" s="19"/>
      <c r="CU27" s="19"/>
      <c r="CV27" s="19"/>
      <c r="CW27" s="19"/>
      <c r="CX27" s="19"/>
      <c r="CY27" s="19"/>
      <c r="CZ27" s="19"/>
      <c r="DA27" s="19"/>
      <c r="DB27" s="19"/>
      <c r="DC27" s="19"/>
      <c r="DD27" s="19"/>
      <c r="DE27" s="19"/>
      <c r="DF27" s="19"/>
      <c r="DG27" s="19"/>
      <c r="DH27" s="19"/>
    </row>
    <row r="28" spans="1:112" ht="36.75" customHeight="1" x14ac:dyDescent="0.3">
      <c r="A28" s="5" t="s">
        <v>146</v>
      </c>
      <c r="B28" s="21" t="s">
        <v>126</v>
      </c>
      <c r="C28" s="73">
        <v>26421</v>
      </c>
      <c r="D28" s="73" t="s">
        <v>9</v>
      </c>
      <c r="E28" s="91">
        <v>0</v>
      </c>
      <c r="F28" s="91">
        <v>0</v>
      </c>
      <c r="G28" s="91">
        <v>0</v>
      </c>
      <c r="H28" s="23"/>
      <c r="I28" s="68"/>
      <c r="J28" s="68"/>
      <c r="K28" s="68"/>
      <c r="L28" s="68"/>
      <c r="M28" s="68"/>
      <c r="N28" s="68"/>
      <c r="O28" s="68"/>
      <c r="P28" s="68"/>
      <c r="Q28" s="68"/>
      <c r="R28" s="68"/>
      <c r="S28" s="68"/>
      <c r="T28" s="68"/>
      <c r="U28" s="68"/>
      <c r="V28" s="68"/>
      <c r="W28" s="68"/>
      <c r="X28" s="68"/>
      <c r="Y28" s="68"/>
      <c r="Z28" s="68"/>
      <c r="AA28" s="68"/>
      <c r="AB28" s="68"/>
      <c r="AC28" s="68"/>
      <c r="AD28" s="68"/>
      <c r="AE28" s="68"/>
      <c r="AF28" s="68"/>
      <c r="AG28" s="68"/>
      <c r="AH28" s="68"/>
      <c r="AI28" s="68"/>
      <c r="AJ28" s="68"/>
      <c r="AK28" s="68"/>
      <c r="AL28" s="68"/>
      <c r="AM28" s="68"/>
      <c r="AN28" s="68"/>
      <c r="AO28" s="68"/>
      <c r="AP28" s="68"/>
      <c r="AQ28" s="68"/>
      <c r="AR28" s="68"/>
      <c r="AS28" s="68"/>
      <c r="AT28" s="68"/>
      <c r="AU28" s="68"/>
      <c r="AV28" s="68"/>
      <c r="AW28" s="68"/>
      <c r="AX28" s="68"/>
      <c r="AY28" s="68"/>
      <c r="AZ28" s="68"/>
      <c r="BA28" s="68"/>
      <c r="BB28" s="68"/>
      <c r="BC28" s="68"/>
      <c r="BD28" s="68"/>
      <c r="BE28" s="68"/>
      <c r="BF28" s="68"/>
      <c r="BG28" s="68"/>
      <c r="BH28" s="68"/>
      <c r="BI28" s="68"/>
      <c r="BJ28" s="68"/>
      <c r="BK28" s="68"/>
      <c r="BL28" s="68"/>
      <c r="BM28" s="68"/>
      <c r="BN28" s="68"/>
      <c r="BO28" s="68"/>
      <c r="BP28" s="68"/>
      <c r="BQ28" s="68"/>
      <c r="BR28" s="68"/>
      <c r="BS28" s="68"/>
      <c r="BT28" s="68"/>
      <c r="BU28" s="68"/>
      <c r="BV28" s="68"/>
      <c r="BW28" s="68"/>
      <c r="BX28" s="68"/>
      <c r="BY28" s="68"/>
      <c r="BZ28" s="68"/>
      <c r="CA28" s="68"/>
      <c r="CB28" s="68"/>
      <c r="CC28" s="68"/>
      <c r="CD28" s="68"/>
      <c r="CE28" s="68"/>
      <c r="CF28" s="68"/>
      <c r="CG28" s="19"/>
      <c r="CH28" s="19"/>
      <c r="CI28" s="19"/>
      <c r="CJ28" s="19"/>
      <c r="CK28" s="19"/>
      <c r="CL28" s="19"/>
      <c r="CM28" s="19"/>
      <c r="CN28" s="19"/>
      <c r="CO28" s="19"/>
      <c r="CP28" s="19"/>
      <c r="CQ28" s="19"/>
      <c r="CR28" s="19"/>
      <c r="CS28" s="19"/>
      <c r="CT28" s="19"/>
      <c r="CU28" s="19"/>
      <c r="CV28" s="19"/>
      <c r="CW28" s="19"/>
      <c r="CX28" s="19"/>
      <c r="CY28" s="19"/>
      <c r="CZ28" s="19"/>
      <c r="DA28" s="19"/>
      <c r="DB28" s="19"/>
      <c r="DC28" s="19"/>
      <c r="DD28" s="19"/>
      <c r="DE28" s="19"/>
      <c r="DF28" s="19"/>
      <c r="DG28" s="19"/>
      <c r="DH28" s="19"/>
    </row>
    <row r="29" spans="1:112" ht="15" customHeight="1" x14ac:dyDescent="0.3">
      <c r="A29" s="5" t="s">
        <v>147</v>
      </c>
      <c r="B29" s="21" t="s">
        <v>127</v>
      </c>
      <c r="C29" s="73">
        <v>26422</v>
      </c>
      <c r="D29" s="73" t="s">
        <v>9</v>
      </c>
      <c r="E29" s="91">
        <v>0</v>
      </c>
      <c r="F29" s="91">
        <v>0</v>
      </c>
      <c r="G29" s="91">
        <v>0</v>
      </c>
      <c r="H29" s="23"/>
      <c r="I29" s="68"/>
      <c r="J29" s="68"/>
      <c r="K29" s="68"/>
      <c r="L29" s="68"/>
      <c r="M29" s="68"/>
      <c r="N29" s="68"/>
      <c r="O29" s="68"/>
      <c r="P29" s="68"/>
      <c r="Q29" s="68"/>
      <c r="R29" s="68"/>
      <c r="S29" s="68"/>
      <c r="T29" s="68"/>
      <c r="U29" s="68"/>
      <c r="V29" s="68"/>
      <c r="W29" s="68"/>
      <c r="X29" s="68"/>
      <c r="Y29" s="68"/>
      <c r="Z29" s="68"/>
      <c r="AA29" s="68"/>
      <c r="AB29" s="68"/>
      <c r="AC29" s="68"/>
      <c r="AD29" s="68"/>
      <c r="AE29" s="68"/>
      <c r="AF29" s="68"/>
      <c r="AG29" s="68"/>
      <c r="AH29" s="68"/>
      <c r="AI29" s="68"/>
      <c r="AJ29" s="68"/>
      <c r="AK29" s="68"/>
      <c r="AL29" s="68"/>
      <c r="AM29" s="68"/>
      <c r="AN29" s="68"/>
      <c r="AO29" s="68"/>
      <c r="AP29" s="68"/>
      <c r="AQ29" s="68"/>
      <c r="AR29" s="68"/>
      <c r="AS29" s="68"/>
      <c r="AT29" s="68"/>
      <c r="AU29" s="68"/>
      <c r="AV29" s="68"/>
      <c r="AW29" s="68"/>
      <c r="AX29" s="68"/>
      <c r="AY29" s="68"/>
      <c r="AZ29" s="68"/>
      <c r="BA29" s="68"/>
      <c r="BB29" s="68"/>
      <c r="BC29" s="68"/>
      <c r="BD29" s="68"/>
      <c r="BE29" s="68"/>
      <c r="BF29" s="68"/>
      <c r="BG29" s="68"/>
      <c r="BH29" s="68"/>
      <c r="BI29" s="68"/>
      <c r="BJ29" s="68"/>
      <c r="BK29" s="68"/>
      <c r="BL29" s="68"/>
      <c r="BM29" s="68"/>
      <c r="BN29" s="68"/>
      <c r="BO29" s="68"/>
      <c r="BP29" s="68"/>
      <c r="BQ29" s="68"/>
      <c r="BR29" s="68"/>
      <c r="BS29" s="68"/>
      <c r="BT29" s="68"/>
      <c r="BU29" s="68"/>
      <c r="BV29" s="68"/>
      <c r="BW29" s="68"/>
      <c r="BX29" s="68"/>
      <c r="BY29" s="68"/>
      <c r="BZ29" s="68"/>
      <c r="CA29" s="68"/>
      <c r="CB29" s="68"/>
      <c r="CC29" s="68"/>
      <c r="CD29" s="68"/>
      <c r="CE29" s="68"/>
      <c r="CF29" s="68"/>
      <c r="CG29" s="19"/>
      <c r="CH29" s="19"/>
      <c r="CI29" s="19"/>
      <c r="CJ29" s="19"/>
      <c r="CK29" s="19"/>
      <c r="CL29" s="19"/>
      <c r="CM29" s="19"/>
      <c r="CN29" s="19"/>
      <c r="CO29" s="19"/>
      <c r="CP29" s="19"/>
      <c r="CQ29" s="19"/>
      <c r="CR29" s="19"/>
      <c r="CS29" s="19"/>
      <c r="CT29" s="19"/>
      <c r="CU29" s="19"/>
      <c r="CV29" s="19"/>
      <c r="CW29" s="19"/>
      <c r="CX29" s="19"/>
      <c r="CY29" s="19"/>
      <c r="CZ29" s="19"/>
      <c r="DA29" s="19"/>
      <c r="DB29" s="19"/>
      <c r="DC29" s="19"/>
      <c r="DD29" s="19"/>
      <c r="DE29" s="19"/>
      <c r="DF29" s="19"/>
      <c r="DG29" s="19"/>
      <c r="DH29" s="19"/>
    </row>
    <row r="30" spans="1:112" ht="30.75" customHeight="1" x14ac:dyDescent="0.3">
      <c r="A30" s="5" t="s">
        <v>148</v>
      </c>
      <c r="B30" s="21" t="s">
        <v>129</v>
      </c>
      <c r="C30" s="73">
        <v>26430</v>
      </c>
      <c r="D30" s="73" t="s">
        <v>9</v>
      </c>
      <c r="E30" s="91">
        <v>0</v>
      </c>
      <c r="F30" s="91">
        <v>0</v>
      </c>
      <c r="G30" s="91">
        <v>0</v>
      </c>
      <c r="H30" s="23"/>
      <c r="I30" s="68"/>
      <c r="J30" s="68"/>
      <c r="K30" s="68"/>
      <c r="L30" s="68"/>
      <c r="M30" s="68"/>
      <c r="N30" s="68"/>
      <c r="O30" s="68"/>
      <c r="P30" s="68"/>
      <c r="Q30" s="68"/>
      <c r="R30" s="68"/>
      <c r="S30" s="68"/>
      <c r="T30" s="68"/>
      <c r="U30" s="68"/>
      <c r="V30" s="68"/>
      <c r="W30" s="68"/>
      <c r="X30" s="68"/>
      <c r="Y30" s="68"/>
      <c r="Z30" s="68"/>
      <c r="AA30" s="68"/>
      <c r="AB30" s="68"/>
      <c r="AC30" s="68"/>
      <c r="AD30" s="68"/>
      <c r="AE30" s="68"/>
      <c r="AF30" s="68"/>
      <c r="AG30" s="68"/>
      <c r="AH30" s="68"/>
      <c r="AI30" s="68"/>
      <c r="AJ30" s="68"/>
      <c r="AK30" s="68"/>
      <c r="AL30" s="68"/>
      <c r="AM30" s="68"/>
      <c r="AN30" s="68"/>
      <c r="AO30" s="68"/>
      <c r="AP30" s="68"/>
      <c r="AQ30" s="68"/>
      <c r="AR30" s="68"/>
      <c r="AS30" s="68"/>
      <c r="AT30" s="68"/>
      <c r="AU30" s="68"/>
      <c r="AV30" s="68"/>
      <c r="AW30" s="68"/>
      <c r="AX30" s="68"/>
      <c r="AY30" s="68"/>
      <c r="AZ30" s="68"/>
      <c r="BA30" s="68"/>
      <c r="BB30" s="68"/>
      <c r="BC30" s="68"/>
      <c r="BD30" s="68"/>
      <c r="BE30" s="68"/>
      <c r="BF30" s="68"/>
      <c r="BG30" s="68"/>
      <c r="BH30" s="68"/>
      <c r="BI30" s="68"/>
      <c r="BJ30" s="68"/>
      <c r="BK30" s="68"/>
      <c r="BL30" s="68"/>
      <c r="BM30" s="68"/>
      <c r="BN30" s="68"/>
      <c r="BO30" s="68"/>
      <c r="BP30" s="68"/>
      <c r="BQ30" s="68"/>
      <c r="BR30" s="68"/>
      <c r="BS30" s="68"/>
      <c r="BT30" s="68"/>
      <c r="BU30" s="68"/>
      <c r="BV30" s="68"/>
      <c r="BW30" s="68"/>
      <c r="BX30" s="68"/>
      <c r="BY30" s="68"/>
      <c r="BZ30" s="68"/>
      <c r="CA30" s="68"/>
      <c r="CB30" s="68"/>
      <c r="CC30" s="68"/>
      <c r="CD30" s="68"/>
      <c r="CE30" s="68"/>
      <c r="CF30" s="68"/>
      <c r="CG30" s="19"/>
      <c r="CH30" s="19"/>
      <c r="CI30" s="19"/>
      <c r="CJ30" s="19"/>
      <c r="CK30" s="19"/>
      <c r="CL30" s="19"/>
      <c r="CM30" s="19"/>
      <c r="CN30" s="19"/>
      <c r="CO30" s="19"/>
      <c r="CP30" s="19"/>
      <c r="CQ30" s="19"/>
      <c r="CR30" s="19"/>
      <c r="CS30" s="19"/>
      <c r="CT30" s="19"/>
      <c r="CU30" s="19"/>
      <c r="CV30" s="19"/>
      <c r="CW30" s="19"/>
      <c r="CX30" s="19"/>
      <c r="CY30" s="19"/>
      <c r="CZ30" s="19"/>
      <c r="DA30" s="19"/>
      <c r="DB30" s="19"/>
      <c r="DC30" s="19"/>
      <c r="DD30" s="19"/>
      <c r="DE30" s="19"/>
      <c r="DF30" s="19"/>
      <c r="DG30" s="19"/>
      <c r="DH30" s="19"/>
    </row>
    <row r="31" spans="1:112" ht="30.75" customHeight="1" x14ac:dyDescent="0.3">
      <c r="A31" s="5" t="s">
        <v>149</v>
      </c>
      <c r="B31" s="21" t="s">
        <v>130</v>
      </c>
      <c r="C31" s="73">
        <v>26440</v>
      </c>
      <c r="D31" s="73" t="s">
        <v>9</v>
      </c>
      <c r="E31" s="91">
        <v>0</v>
      </c>
      <c r="F31" s="91">
        <v>0</v>
      </c>
      <c r="G31" s="91">
        <v>0</v>
      </c>
      <c r="H31" s="23"/>
      <c r="I31" s="68"/>
      <c r="J31" s="68"/>
      <c r="K31" s="68"/>
      <c r="L31" s="68"/>
      <c r="M31" s="68"/>
      <c r="N31" s="68"/>
      <c r="O31" s="68"/>
      <c r="P31" s="68"/>
      <c r="Q31" s="68"/>
      <c r="R31" s="68"/>
      <c r="S31" s="68"/>
      <c r="T31" s="68"/>
      <c r="U31" s="68"/>
      <c r="V31" s="68"/>
      <c r="W31" s="68"/>
      <c r="X31" s="68"/>
      <c r="Y31" s="68"/>
      <c r="Z31" s="68"/>
      <c r="AA31" s="68"/>
      <c r="AB31" s="68"/>
      <c r="AC31" s="68"/>
      <c r="AD31" s="68"/>
      <c r="AE31" s="68"/>
      <c r="AF31" s="68"/>
      <c r="AG31" s="68"/>
      <c r="AH31" s="68"/>
      <c r="AI31" s="68"/>
      <c r="AJ31" s="68"/>
      <c r="AK31" s="68"/>
      <c r="AL31" s="68"/>
      <c r="AM31" s="68"/>
      <c r="AN31" s="68"/>
      <c r="AO31" s="68"/>
      <c r="AP31" s="68"/>
      <c r="AQ31" s="68"/>
      <c r="AR31" s="68"/>
      <c r="AS31" s="68"/>
      <c r="AT31" s="68"/>
      <c r="AU31" s="68"/>
      <c r="AV31" s="68"/>
      <c r="AW31" s="68"/>
      <c r="AX31" s="68"/>
      <c r="AY31" s="68"/>
      <c r="AZ31" s="68"/>
      <c r="BA31" s="68"/>
      <c r="BB31" s="68"/>
      <c r="BC31" s="68"/>
      <c r="BD31" s="68"/>
      <c r="BE31" s="68"/>
      <c r="BF31" s="68"/>
      <c r="BG31" s="68"/>
      <c r="BH31" s="68"/>
      <c r="BI31" s="68"/>
      <c r="BJ31" s="68"/>
      <c r="BK31" s="68"/>
      <c r="BL31" s="68"/>
      <c r="BM31" s="68"/>
      <c r="BN31" s="68"/>
      <c r="BO31" s="68"/>
      <c r="BP31" s="68"/>
      <c r="BQ31" s="68"/>
      <c r="BR31" s="68"/>
      <c r="BS31" s="68"/>
      <c r="BT31" s="68"/>
      <c r="BU31" s="68"/>
      <c r="BV31" s="68"/>
      <c r="BW31" s="68"/>
      <c r="BX31" s="68"/>
      <c r="BY31" s="68"/>
      <c r="BZ31" s="68"/>
      <c r="CA31" s="68"/>
      <c r="CB31" s="68"/>
      <c r="CC31" s="68"/>
      <c r="CD31" s="68"/>
      <c r="CE31" s="68"/>
      <c r="CF31" s="68"/>
      <c r="CG31" s="19"/>
      <c r="CH31" s="19"/>
      <c r="CI31" s="19"/>
      <c r="CJ31" s="19"/>
      <c r="CK31" s="19"/>
      <c r="CL31" s="19"/>
      <c r="CM31" s="19"/>
      <c r="CN31" s="19"/>
      <c r="CO31" s="19"/>
      <c r="CP31" s="19"/>
      <c r="CQ31" s="19"/>
      <c r="CR31" s="19"/>
      <c r="CS31" s="19"/>
      <c r="CT31" s="19"/>
      <c r="CU31" s="19"/>
      <c r="CV31" s="19"/>
      <c r="CW31" s="19"/>
      <c r="CX31" s="19"/>
      <c r="CY31" s="19"/>
      <c r="CZ31" s="19"/>
      <c r="DA31" s="19"/>
      <c r="DB31" s="19"/>
      <c r="DC31" s="19"/>
      <c r="DD31" s="19"/>
      <c r="DE31" s="19"/>
      <c r="DF31" s="19"/>
      <c r="DG31" s="19"/>
      <c r="DH31" s="19"/>
    </row>
    <row r="32" spans="1:112" ht="33.75" customHeight="1" x14ac:dyDescent="0.3">
      <c r="A32" s="5" t="s">
        <v>150</v>
      </c>
      <c r="B32" s="21" t="s">
        <v>126</v>
      </c>
      <c r="C32" s="73">
        <v>26441</v>
      </c>
      <c r="D32" s="73" t="s">
        <v>9</v>
      </c>
      <c r="E32" s="91">
        <v>0</v>
      </c>
      <c r="F32" s="91">
        <v>0</v>
      </c>
      <c r="G32" s="91">
        <v>0</v>
      </c>
      <c r="H32" s="23"/>
      <c r="I32" s="68"/>
      <c r="J32" s="68"/>
      <c r="K32" s="68"/>
      <c r="L32" s="68"/>
      <c r="M32" s="68"/>
      <c r="N32" s="68"/>
      <c r="O32" s="68"/>
      <c r="P32" s="68"/>
      <c r="Q32" s="68"/>
      <c r="R32" s="68"/>
      <c r="S32" s="68"/>
      <c r="T32" s="68"/>
      <c r="U32" s="68"/>
      <c r="V32" s="68"/>
      <c r="W32" s="68"/>
      <c r="X32" s="68"/>
      <c r="Y32" s="68"/>
      <c r="Z32" s="68"/>
      <c r="AA32" s="68"/>
      <c r="AB32" s="68"/>
      <c r="AC32" s="68"/>
      <c r="AD32" s="68"/>
      <c r="AE32" s="68"/>
      <c r="AF32" s="68"/>
      <c r="AG32" s="68"/>
      <c r="AH32" s="68"/>
      <c r="AI32" s="68"/>
      <c r="AJ32" s="68"/>
      <c r="AK32" s="68"/>
      <c r="AL32" s="68"/>
      <c r="AM32" s="68"/>
      <c r="AN32" s="68"/>
      <c r="AO32" s="68"/>
      <c r="AP32" s="68"/>
      <c r="AQ32" s="68"/>
      <c r="AR32" s="68"/>
      <c r="AS32" s="68"/>
      <c r="AT32" s="68"/>
      <c r="AU32" s="68"/>
      <c r="AV32" s="68"/>
      <c r="AW32" s="68"/>
      <c r="AX32" s="68"/>
      <c r="AY32" s="68"/>
      <c r="AZ32" s="68"/>
      <c r="BA32" s="68"/>
      <c r="BB32" s="68"/>
      <c r="BC32" s="68"/>
      <c r="BD32" s="68"/>
      <c r="BE32" s="68"/>
      <c r="BF32" s="68"/>
      <c r="BG32" s="68"/>
      <c r="BH32" s="68"/>
      <c r="BI32" s="68"/>
      <c r="BJ32" s="68"/>
      <c r="BK32" s="68"/>
      <c r="BL32" s="68"/>
      <c r="BM32" s="68"/>
      <c r="BN32" s="68"/>
      <c r="BO32" s="68"/>
      <c r="BP32" s="68"/>
      <c r="BQ32" s="68"/>
      <c r="BR32" s="68"/>
      <c r="BS32" s="68"/>
      <c r="BT32" s="68"/>
      <c r="BU32" s="68"/>
      <c r="BV32" s="68"/>
      <c r="BW32" s="68"/>
      <c r="BX32" s="68"/>
      <c r="BY32" s="68"/>
      <c r="BZ32" s="68"/>
      <c r="CA32" s="68"/>
      <c r="CB32" s="68"/>
      <c r="CC32" s="68"/>
      <c r="CD32" s="68"/>
      <c r="CE32" s="68"/>
      <c r="CF32" s="68"/>
      <c r="CG32" s="19"/>
      <c r="CH32" s="19"/>
      <c r="CI32" s="19"/>
      <c r="CJ32" s="19"/>
      <c r="CK32" s="19"/>
      <c r="CL32" s="19"/>
      <c r="CM32" s="19"/>
      <c r="CN32" s="19"/>
      <c r="CO32" s="19"/>
      <c r="CP32" s="19"/>
      <c r="CQ32" s="19"/>
      <c r="CR32" s="19"/>
      <c r="CS32" s="19"/>
      <c r="CT32" s="19"/>
      <c r="CU32" s="19"/>
      <c r="CV32" s="19"/>
      <c r="CW32" s="19"/>
      <c r="CX32" s="19"/>
      <c r="CY32" s="19"/>
      <c r="CZ32" s="19"/>
      <c r="DA32" s="19"/>
      <c r="DB32" s="19"/>
      <c r="DC32" s="19"/>
      <c r="DD32" s="19"/>
      <c r="DE32" s="19"/>
      <c r="DF32" s="19"/>
      <c r="DG32" s="19"/>
      <c r="DH32" s="19"/>
    </row>
    <row r="33" spans="1:112" ht="15" customHeight="1" x14ac:dyDescent="0.3">
      <c r="A33" s="5" t="s">
        <v>151</v>
      </c>
      <c r="B33" s="21" t="s">
        <v>127</v>
      </c>
      <c r="C33" s="73">
        <v>26442</v>
      </c>
      <c r="D33" s="73" t="s">
        <v>9</v>
      </c>
      <c r="E33" s="91">
        <v>0</v>
      </c>
      <c r="F33" s="91">
        <v>0</v>
      </c>
      <c r="G33" s="91">
        <v>0</v>
      </c>
      <c r="H33" s="23"/>
      <c r="I33" s="68"/>
      <c r="J33" s="68"/>
      <c r="K33" s="68"/>
      <c r="L33" s="68"/>
      <c r="M33" s="68"/>
      <c r="N33" s="68"/>
      <c r="O33" s="68"/>
      <c r="P33" s="68"/>
      <c r="Q33" s="68"/>
      <c r="R33" s="68"/>
      <c r="S33" s="68"/>
      <c r="T33" s="68"/>
      <c r="U33" s="68"/>
      <c r="V33" s="68"/>
      <c r="W33" s="68"/>
      <c r="X33" s="68"/>
      <c r="Y33" s="68"/>
      <c r="Z33" s="68"/>
      <c r="AA33" s="68"/>
      <c r="AB33" s="68"/>
      <c r="AC33" s="68"/>
      <c r="AD33" s="68"/>
      <c r="AE33" s="68"/>
      <c r="AF33" s="68"/>
      <c r="AG33" s="68"/>
      <c r="AH33" s="68"/>
      <c r="AI33" s="68"/>
      <c r="AJ33" s="68"/>
      <c r="AK33" s="68"/>
      <c r="AL33" s="68"/>
      <c r="AM33" s="68"/>
      <c r="AN33" s="68"/>
      <c r="AO33" s="68"/>
      <c r="AP33" s="68"/>
      <c r="AQ33" s="68"/>
      <c r="AR33" s="68"/>
      <c r="AS33" s="68"/>
      <c r="AT33" s="68"/>
      <c r="AU33" s="68"/>
      <c r="AV33" s="68"/>
      <c r="AW33" s="68"/>
      <c r="AX33" s="68"/>
      <c r="AY33" s="68"/>
      <c r="AZ33" s="68"/>
      <c r="BA33" s="68"/>
      <c r="BB33" s="68"/>
      <c r="BC33" s="68"/>
      <c r="BD33" s="68"/>
      <c r="BE33" s="68"/>
      <c r="BF33" s="68"/>
      <c r="BG33" s="68"/>
      <c r="BH33" s="68"/>
      <c r="BI33" s="68"/>
      <c r="BJ33" s="68"/>
      <c r="BK33" s="68"/>
      <c r="BL33" s="68"/>
      <c r="BM33" s="68"/>
      <c r="BN33" s="68"/>
      <c r="BO33" s="68"/>
      <c r="BP33" s="68"/>
      <c r="BQ33" s="68"/>
      <c r="BR33" s="68"/>
      <c r="BS33" s="68"/>
      <c r="BT33" s="68"/>
      <c r="BU33" s="68"/>
      <c r="BV33" s="68"/>
      <c r="BW33" s="68"/>
      <c r="BX33" s="68"/>
      <c r="BY33" s="68"/>
      <c r="BZ33" s="68"/>
      <c r="CA33" s="68"/>
      <c r="CB33" s="68"/>
      <c r="CC33" s="68"/>
      <c r="CD33" s="68"/>
      <c r="CE33" s="68"/>
      <c r="CF33" s="68"/>
      <c r="CG33" s="19"/>
      <c r="CH33" s="19"/>
      <c r="CI33" s="19"/>
      <c r="CJ33" s="19"/>
      <c r="CK33" s="19"/>
      <c r="CL33" s="19"/>
      <c r="CM33" s="19"/>
      <c r="CN33" s="19"/>
      <c r="CO33" s="19"/>
      <c r="CP33" s="19"/>
      <c r="CQ33" s="19"/>
      <c r="CR33" s="19"/>
      <c r="CS33" s="19"/>
      <c r="CT33" s="19"/>
      <c r="CU33" s="19"/>
      <c r="CV33" s="19"/>
      <c r="CW33" s="19"/>
      <c r="CX33" s="19"/>
      <c r="CY33" s="19"/>
      <c r="CZ33" s="19"/>
      <c r="DA33" s="19"/>
      <c r="DB33" s="19"/>
      <c r="DC33" s="19"/>
      <c r="DD33" s="19"/>
      <c r="DE33" s="19"/>
      <c r="DF33" s="19"/>
      <c r="DG33" s="19"/>
      <c r="DH33" s="19"/>
    </row>
    <row r="34" spans="1:112" ht="17.25" customHeight="1" x14ac:dyDescent="0.3">
      <c r="A34" s="5" t="s">
        <v>152</v>
      </c>
      <c r="B34" s="21" t="s">
        <v>131</v>
      </c>
      <c r="C34" s="73">
        <v>26450</v>
      </c>
      <c r="D34" s="73" t="s">
        <v>9</v>
      </c>
      <c r="E34" s="91">
        <v>0</v>
      </c>
      <c r="F34" s="91">
        <v>0</v>
      </c>
      <c r="G34" s="91">
        <v>0</v>
      </c>
      <c r="H34" s="23"/>
      <c r="I34" s="68"/>
      <c r="J34" s="68"/>
      <c r="K34" s="68"/>
      <c r="L34" s="68"/>
      <c r="M34" s="68"/>
      <c r="N34" s="68"/>
      <c r="O34" s="68"/>
      <c r="P34" s="68"/>
      <c r="Q34" s="68"/>
      <c r="R34" s="68"/>
      <c r="S34" s="68"/>
      <c r="T34" s="68"/>
      <c r="U34" s="68"/>
      <c r="V34" s="68"/>
      <c r="W34" s="68"/>
      <c r="X34" s="68"/>
      <c r="Y34" s="68"/>
      <c r="Z34" s="68"/>
      <c r="AA34" s="68"/>
      <c r="AB34" s="68"/>
      <c r="AC34" s="68"/>
      <c r="AD34" s="68"/>
      <c r="AE34" s="68"/>
      <c r="AF34" s="68"/>
      <c r="AG34" s="68"/>
      <c r="AH34" s="68"/>
      <c r="AI34" s="68"/>
      <c r="AJ34" s="68"/>
      <c r="AK34" s="68"/>
      <c r="AL34" s="68"/>
      <c r="AM34" s="68"/>
      <c r="AN34" s="68"/>
      <c r="AO34" s="68"/>
      <c r="AP34" s="68"/>
      <c r="AQ34" s="68"/>
      <c r="AR34" s="68"/>
      <c r="AS34" s="68"/>
      <c r="AT34" s="68"/>
      <c r="AU34" s="68"/>
      <c r="AV34" s="68"/>
      <c r="AW34" s="68"/>
      <c r="AX34" s="68"/>
      <c r="AY34" s="68"/>
      <c r="AZ34" s="68"/>
      <c r="BA34" s="68"/>
      <c r="BB34" s="68"/>
      <c r="BC34" s="68"/>
      <c r="BD34" s="68"/>
      <c r="BE34" s="68"/>
      <c r="BF34" s="68"/>
      <c r="BG34" s="68"/>
      <c r="BH34" s="68"/>
      <c r="BI34" s="68"/>
      <c r="BJ34" s="68"/>
      <c r="BK34" s="68"/>
      <c r="BL34" s="68"/>
      <c r="BM34" s="68"/>
      <c r="BN34" s="68"/>
      <c r="BO34" s="68"/>
      <c r="BP34" s="68"/>
      <c r="BQ34" s="68"/>
      <c r="BR34" s="68"/>
      <c r="BS34" s="68"/>
      <c r="BT34" s="68"/>
      <c r="BU34" s="68"/>
      <c r="BV34" s="68"/>
      <c r="BW34" s="68"/>
      <c r="BX34" s="68"/>
      <c r="BY34" s="68"/>
      <c r="BZ34" s="68"/>
      <c r="CA34" s="68"/>
      <c r="CB34" s="68"/>
      <c r="CC34" s="68"/>
      <c r="CD34" s="68"/>
      <c r="CE34" s="68"/>
      <c r="CF34" s="68"/>
      <c r="CG34" s="19"/>
      <c r="CH34" s="19"/>
      <c r="CI34" s="19"/>
      <c r="CJ34" s="19"/>
      <c r="CK34" s="19"/>
      <c r="CL34" s="19"/>
      <c r="CM34" s="19"/>
      <c r="CN34" s="19"/>
      <c r="CO34" s="19"/>
      <c r="CP34" s="19"/>
      <c r="CQ34" s="19"/>
      <c r="CR34" s="19"/>
      <c r="CS34" s="19"/>
      <c r="CT34" s="19"/>
      <c r="CU34" s="19"/>
      <c r="CV34" s="19"/>
      <c r="CW34" s="19"/>
      <c r="CX34" s="19"/>
      <c r="CY34" s="19"/>
      <c r="CZ34" s="19"/>
      <c r="DA34" s="19"/>
      <c r="DB34" s="19"/>
      <c r="DC34" s="19"/>
      <c r="DD34" s="19"/>
      <c r="DE34" s="19"/>
      <c r="DF34" s="19"/>
      <c r="DG34" s="19"/>
      <c r="DH34" s="19"/>
    </row>
    <row r="35" spans="1:112" ht="34.5" customHeight="1" x14ac:dyDescent="0.3">
      <c r="A35" s="5" t="s">
        <v>153</v>
      </c>
      <c r="B35" s="21" t="s">
        <v>126</v>
      </c>
      <c r="C35" s="73">
        <v>26451</v>
      </c>
      <c r="D35" s="73" t="s">
        <v>9</v>
      </c>
      <c r="E35" s="91">
        <v>0</v>
      </c>
      <c r="F35" s="91">
        <v>0</v>
      </c>
      <c r="G35" s="91">
        <v>0</v>
      </c>
      <c r="H35" s="23"/>
      <c r="I35" s="68"/>
      <c r="J35" s="68"/>
      <c r="K35" s="68"/>
      <c r="L35" s="68"/>
      <c r="M35" s="68"/>
      <c r="N35" s="68"/>
      <c r="O35" s="68"/>
      <c r="P35" s="68"/>
      <c r="Q35" s="68"/>
      <c r="R35" s="68"/>
      <c r="S35" s="68"/>
      <c r="T35" s="68"/>
      <c r="U35" s="68"/>
      <c r="V35" s="68"/>
      <c r="W35" s="68"/>
      <c r="X35" s="68"/>
      <c r="Y35" s="68"/>
      <c r="Z35" s="68"/>
      <c r="AA35" s="68"/>
      <c r="AB35" s="68"/>
      <c r="AC35" s="68"/>
      <c r="AD35" s="68"/>
      <c r="AE35" s="68"/>
      <c r="AF35" s="68"/>
      <c r="AG35" s="68"/>
      <c r="AH35" s="68"/>
      <c r="AI35" s="68"/>
      <c r="AJ35" s="68"/>
      <c r="AK35" s="68"/>
      <c r="AL35" s="68"/>
      <c r="AM35" s="68"/>
      <c r="AN35" s="68"/>
      <c r="AO35" s="68"/>
      <c r="AP35" s="68"/>
      <c r="AQ35" s="68"/>
      <c r="AR35" s="68"/>
      <c r="AS35" s="68"/>
      <c r="AT35" s="68"/>
      <c r="AU35" s="68"/>
      <c r="AV35" s="68"/>
      <c r="AW35" s="68"/>
      <c r="AX35" s="68"/>
      <c r="AY35" s="68"/>
      <c r="AZ35" s="68"/>
      <c r="BA35" s="68"/>
      <c r="BB35" s="68"/>
      <c r="BC35" s="68"/>
      <c r="BD35" s="68"/>
      <c r="BE35" s="68"/>
      <c r="BF35" s="68"/>
      <c r="BG35" s="68"/>
      <c r="BH35" s="68"/>
      <c r="BI35" s="68"/>
      <c r="BJ35" s="68"/>
      <c r="BK35" s="68"/>
      <c r="BL35" s="68"/>
      <c r="BM35" s="68"/>
      <c r="BN35" s="68"/>
      <c r="BO35" s="68"/>
      <c r="BP35" s="68"/>
      <c r="BQ35" s="68"/>
      <c r="BR35" s="68"/>
      <c r="BS35" s="68"/>
      <c r="BT35" s="68"/>
      <c r="BU35" s="68"/>
      <c r="BV35" s="68"/>
      <c r="BW35" s="68"/>
      <c r="BX35" s="68"/>
      <c r="BY35" s="68"/>
      <c r="BZ35" s="68"/>
      <c r="CA35" s="68"/>
      <c r="CB35" s="68"/>
      <c r="CC35" s="68"/>
      <c r="CD35" s="68"/>
      <c r="CE35" s="68"/>
      <c r="CF35" s="68"/>
      <c r="CG35" s="19"/>
      <c r="CH35" s="19"/>
      <c r="CI35" s="19"/>
      <c r="CJ35" s="19"/>
      <c r="CK35" s="19"/>
      <c r="CL35" s="19"/>
      <c r="CM35" s="19"/>
      <c r="CN35" s="19"/>
      <c r="CO35" s="19"/>
      <c r="CP35" s="19"/>
      <c r="CQ35" s="19"/>
      <c r="CR35" s="19"/>
      <c r="CS35" s="19"/>
      <c r="CT35" s="19"/>
      <c r="CU35" s="19"/>
      <c r="CV35" s="19"/>
      <c r="CW35" s="19"/>
      <c r="CX35" s="19"/>
      <c r="CY35" s="19"/>
      <c r="CZ35" s="19"/>
      <c r="DA35" s="19"/>
      <c r="DB35" s="19"/>
      <c r="DC35" s="19"/>
      <c r="DD35" s="19"/>
      <c r="DE35" s="19"/>
      <c r="DF35" s="19"/>
      <c r="DG35" s="19"/>
      <c r="DH35" s="19"/>
    </row>
    <row r="36" spans="1:112" ht="18" customHeight="1" x14ac:dyDescent="0.3">
      <c r="A36" s="5" t="s">
        <v>154</v>
      </c>
      <c r="B36" s="21" t="s">
        <v>132</v>
      </c>
      <c r="C36" s="73">
        <v>26452</v>
      </c>
      <c r="D36" s="73" t="s">
        <v>9</v>
      </c>
      <c r="E36" s="91">
        <v>0</v>
      </c>
      <c r="F36" s="91">
        <v>0</v>
      </c>
      <c r="G36" s="91">
        <v>0</v>
      </c>
      <c r="H36" s="23"/>
      <c r="I36" s="68"/>
      <c r="J36" s="68"/>
      <c r="K36" s="68"/>
      <c r="L36" s="68"/>
      <c r="M36" s="68"/>
      <c r="N36" s="68"/>
      <c r="O36" s="68"/>
      <c r="P36" s="68"/>
      <c r="Q36" s="68"/>
      <c r="R36" s="68"/>
      <c r="S36" s="68"/>
      <c r="T36" s="68"/>
      <c r="U36" s="68"/>
      <c r="V36" s="68"/>
      <c r="W36" s="68"/>
      <c r="X36" s="68"/>
      <c r="Y36" s="68"/>
      <c r="Z36" s="68"/>
      <c r="AA36" s="68"/>
      <c r="AB36" s="68"/>
      <c r="AC36" s="68"/>
      <c r="AD36" s="68"/>
      <c r="AE36" s="68"/>
      <c r="AF36" s="68"/>
      <c r="AG36" s="68"/>
      <c r="AH36" s="68"/>
      <c r="AI36" s="68"/>
      <c r="AJ36" s="68"/>
      <c r="AK36" s="68"/>
      <c r="AL36" s="68"/>
      <c r="AM36" s="68"/>
      <c r="AN36" s="68"/>
      <c r="AO36" s="68"/>
      <c r="AP36" s="68"/>
      <c r="AQ36" s="68"/>
      <c r="AR36" s="68"/>
      <c r="AS36" s="68"/>
      <c r="AT36" s="68"/>
      <c r="AU36" s="68"/>
      <c r="AV36" s="68"/>
      <c r="AW36" s="68"/>
      <c r="AX36" s="68"/>
      <c r="AY36" s="68"/>
      <c r="AZ36" s="68"/>
      <c r="BA36" s="68"/>
      <c r="BB36" s="68"/>
      <c r="BC36" s="68"/>
      <c r="BD36" s="68"/>
      <c r="BE36" s="68"/>
      <c r="BF36" s="68"/>
      <c r="BG36" s="68"/>
      <c r="BH36" s="68"/>
      <c r="BI36" s="68"/>
      <c r="BJ36" s="68"/>
      <c r="BK36" s="68"/>
      <c r="BL36" s="68"/>
      <c r="BM36" s="68"/>
      <c r="BN36" s="68"/>
      <c r="BO36" s="68"/>
      <c r="BP36" s="68"/>
      <c r="BQ36" s="68"/>
      <c r="BR36" s="68"/>
      <c r="BS36" s="68"/>
      <c r="BT36" s="68"/>
      <c r="BU36" s="68"/>
      <c r="BV36" s="68"/>
      <c r="BW36" s="68"/>
      <c r="BX36" s="68"/>
      <c r="BY36" s="68"/>
      <c r="BZ36" s="68"/>
      <c r="CA36" s="68"/>
      <c r="CB36" s="68"/>
      <c r="CC36" s="68"/>
      <c r="CD36" s="68"/>
      <c r="CE36" s="68"/>
      <c r="CF36" s="68"/>
      <c r="CG36" s="19"/>
      <c r="CH36" s="19"/>
      <c r="CI36" s="19"/>
      <c r="CJ36" s="19"/>
      <c r="CK36" s="19"/>
      <c r="CL36" s="19"/>
      <c r="CM36" s="19"/>
      <c r="CN36" s="19"/>
      <c r="CO36" s="19"/>
      <c r="CP36" s="19"/>
      <c r="CQ36" s="19"/>
      <c r="CR36" s="19"/>
      <c r="CS36" s="19"/>
      <c r="CT36" s="19"/>
      <c r="CU36" s="19"/>
      <c r="CV36" s="19"/>
      <c r="CW36" s="19"/>
      <c r="CX36" s="19"/>
      <c r="CY36" s="19"/>
      <c r="CZ36" s="19"/>
      <c r="DA36" s="19"/>
      <c r="DB36" s="19"/>
      <c r="DC36" s="19"/>
      <c r="DD36" s="19"/>
      <c r="DE36" s="19"/>
      <c r="DF36" s="19"/>
      <c r="DG36" s="19"/>
      <c r="DH36" s="19"/>
    </row>
    <row r="37" spans="1:112" ht="60" customHeight="1" x14ac:dyDescent="0.3">
      <c r="A37" s="74" t="s">
        <v>155</v>
      </c>
      <c r="B37" s="22" t="s">
        <v>157</v>
      </c>
      <c r="C37" s="75">
        <v>26500</v>
      </c>
      <c r="D37" s="75" t="s">
        <v>9</v>
      </c>
      <c r="E37" s="92">
        <f>E12</f>
        <v>1879700</v>
      </c>
      <c r="F37" s="92">
        <f>F12</f>
        <v>1879700</v>
      </c>
      <c r="G37" s="92">
        <f>G12</f>
        <v>1879700</v>
      </c>
      <c r="H37" s="24"/>
      <c r="I37" s="68"/>
      <c r="J37" s="68"/>
      <c r="K37" s="68"/>
      <c r="L37" s="68"/>
      <c r="M37" s="68"/>
      <c r="N37" s="68"/>
      <c r="O37" s="68"/>
      <c r="P37" s="68"/>
      <c r="Q37" s="68"/>
      <c r="R37" s="68"/>
      <c r="S37" s="68"/>
      <c r="T37" s="68"/>
      <c r="U37" s="68"/>
      <c r="V37" s="68"/>
      <c r="W37" s="68"/>
      <c r="X37" s="68"/>
      <c r="Y37" s="68"/>
      <c r="Z37" s="68"/>
      <c r="AA37" s="68"/>
      <c r="AB37" s="68"/>
      <c r="AC37" s="68"/>
      <c r="AD37" s="68"/>
      <c r="AE37" s="68"/>
      <c r="AF37" s="68"/>
      <c r="AG37" s="68"/>
      <c r="AH37" s="68"/>
      <c r="AI37" s="68"/>
      <c r="AJ37" s="68"/>
      <c r="AK37" s="68"/>
      <c r="AL37" s="68"/>
      <c r="AM37" s="68"/>
      <c r="AN37" s="68"/>
      <c r="AO37" s="68"/>
      <c r="AP37" s="68"/>
      <c r="AQ37" s="68"/>
      <c r="AR37" s="68"/>
      <c r="AS37" s="68"/>
      <c r="AT37" s="68"/>
      <c r="AU37" s="68"/>
      <c r="AV37" s="68"/>
      <c r="AW37" s="68"/>
      <c r="AX37" s="68"/>
      <c r="AY37" s="68"/>
      <c r="AZ37" s="68"/>
      <c r="BA37" s="68"/>
      <c r="BB37" s="68"/>
      <c r="BC37" s="68"/>
      <c r="BD37" s="68"/>
      <c r="BE37" s="68"/>
      <c r="BF37" s="68"/>
      <c r="BG37" s="68"/>
      <c r="BH37" s="68"/>
      <c r="BI37" s="68"/>
      <c r="BJ37" s="68"/>
      <c r="BK37" s="68"/>
      <c r="BL37" s="68"/>
      <c r="BM37" s="68"/>
      <c r="BN37" s="68"/>
      <c r="BO37" s="68"/>
      <c r="BP37" s="68"/>
      <c r="BQ37" s="68"/>
      <c r="BR37" s="68"/>
      <c r="BS37" s="68"/>
      <c r="BT37" s="68"/>
      <c r="BU37" s="68"/>
      <c r="BV37" s="68"/>
      <c r="BW37" s="68"/>
      <c r="BX37" s="68"/>
      <c r="BY37" s="68"/>
      <c r="BZ37" s="68"/>
      <c r="CA37" s="68"/>
      <c r="CB37" s="68"/>
      <c r="CC37" s="68"/>
      <c r="CD37" s="68"/>
      <c r="CE37" s="68"/>
      <c r="CF37" s="68"/>
      <c r="CG37" s="19"/>
      <c r="CH37" s="19"/>
      <c r="CI37" s="19"/>
      <c r="CJ37" s="19"/>
      <c r="CK37" s="19"/>
      <c r="CL37" s="19"/>
      <c r="CM37" s="19"/>
      <c r="CN37" s="19"/>
      <c r="CO37" s="19"/>
      <c r="CP37" s="19"/>
      <c r="CQ37" s="19"/>
      <c r="CR37" s="19"/>
      <c r="CS37" s="19"/>
      <c r="CT37" s="19"/>
      <c r="CU37" s="19"/>
      <c r="CV37" s="19"/>
      <c r="CW37" s="19"/>
      <c r="CX37" s="19"/>
      <c r="CY37" s="19"/>
      <c r="CZ37" s="19"/>
      <c r="DA37" s="19"/>
      <c r="DB37" s="19"/>
      <c r="DC37" s="19"/>
      <c r="DD37" s="19"/>
      <c r="DE37" s="19"/>
      <c r="DF37" s="19"/>
      <c r="DG37" s="19"/>
      <c r="DH37" s="19"/>
    </row>
    <row r="38" spans="1:112" x14ac:dyDescent="0.3">
      <c r="A38" s="5"/>
      <c r="B38" s="21" t="s">
        <v>133</v>
      </c>
      <c r="C38" s="73">
        <v>26510</v>
      </c>
      <c r="D38" s="73" t="s">
        <v>9</v>
      </c>
      <c r="E38" s="91"/>
      <c r="F38" s="91"/>
      <c r="G38" s="91"/>
      <c r="H38" s="23"/>
      <c r="I38" s="68"/>
      <c r="J38" s="68"/>
      <c r="K38" s="68"/>
      <c r="L38" s="68"/>
      <c r="M38" s="68"/>
      <c r="N38" s="68"/>
      <c r="O38" s="68"/>
      <c r="P38" s="68"/>
      <c r="Q38" s="68"/>
      <c r="R38" s="68"/>
      <c r="S38" s="68"/>
      <c r="T38" s="68"/>
      <c r="U38" s="68"/>
      <c r="V38" s="68"/>
      <c r="W38" s="68"/>
      <c r="X38" s="68"/>
      <c r="Y38" s="68"/>
      <c r="Z38" s="68"/>
      <c r="AA38" s="68"/>
      <c r="AB38" s="68"/>
      <c r="AC38" s="68"/>
      <c r="AD38" s="68"/>
      <c r="AE38" s="68"/>
      <c r="AF38" s="68"/>
      <c r="AG38" s="68"/>
      <c r="AH38" s="68"/>
      <c r="AI38" s="68"/>
      <c r="AJ38" s="68"/>
      <c r="AK38" s="68"/>
      <c r="AL38" s="68"/>
      <c r="AM38" s="68"/>
      <c r="AN38" s="68"/>
      <c r="AO38" s="68"/>
      <c r="AP38" s="68"/>
      <c r="AQ38" s="68"/>
      <c r="AR38" s="68"/>
      <c r="AS38" s="68"/>
      <c r="AT38" s="68"/>
      <c r="AU38" s="68"/>
      <c r="AV38" s="68"/>
      <c r="AW38" s="68"/>
      <c r="AX38" s="68"/>
      <c r="AY38" s="68"/>
      <c r="AZ38" s="68"/>
      <c r="BA38" s="68"/>
      <c r="BB38" s="68"/>
      <c r="BC38" s="68"/>
      <c r="BD38" s="68"/>
      <c r="BE38" s="68"/>
      <c r="BF38" s="68"/>
      <c r="BG38" s="68"/>
      <c r="BH38" s="68"/>
      <c r="BI38" s="68"/>
      <c r="BJ38" s="68"/>
      <c r="BK38" s="68"/>
      <c r="BL38" s="68"/>
      <c r="BM38" s="68"/>
      <c r="BN38" s="68"/>
      <c r="BO38" s="68"/>
      <c r="BP38" s="68"/>
      <c r="BQ38" s="68"/>
      <c r="BR38" s="68"/>
      <c r="BS38" s="68"/>
      <c r="BT38" s="68"/>
      <c r="BU38" s="68"/>
      <c r="BV38" s="68"/>
      <c r="BW38" s="68"/>
      <c r="BX38" s="68"/>
      <c r="BY38" s="68"/>
      <c r="BZ38" s="68"/>
      <c r="CA38" s="68"/>
      <c r="CB38" s="68"/>
      <c r="CC38" s="68"/>
      <c r="CD38" s="68"/>
      <c r="CE38" s="68"/>
      <c r="CF38" s="68"/>
      <c r="CG38" s="19"/>
      <c r="CH38" s="19"/>
      <c r="CI38" s="19"/>
      <c r="CJ38" s="19"/>
      <c r="CK38" s="19"/>
      <c r="CL38" s="19"/>
      <c r="CM38" s="19"/>
      <c r="CN38" s="19"/>
      <c r="CO38" s="19"/>
      <c r="CP38" s="19"/>
      <c r="CQ38" s="19"/>
      <c r="CR38" s="19"/>
      <c r="CS38" s="19"/>
      <c r="CT38" s="19"/>
      <c r="CU38" s="19"/>
      <c r="CV38" s="19"/>
      <c r="CW38" s="19"/>
      <c r="CX38" s="19"/>
      <c r="CY38" s="19"/>
      <c r="CZ38" s="19"/>
      <c r="DA38" s="19"/>
      <c r="DB38" s="19"/>
      <c r="DC38" s="19"/>
      <c r="DD38" s="19"/>
      <c r="DE38" s="19"/>
      <c r="DF38" s="19"/>
      <c r="DG38" s="19"/>
      <c r="DH38" s="19"/>
    </row>
    <row r="39" spans="1:112" x14ac:dyDescent="0.3">
      <c r="A39" s="111"/>
      <c r="B39" s="21"/>
      <c r="C39" s="73"/>
      <c r="D39" s="73">
        <v>2020</v>
      </c>
      <c r="E39" s="91">
        <f>E37</f>
        <v>1879700</v>
      </c>
      <c r="F39" s="91"/>
      <c r="G39" s="91"/>
      <c r="H39" s="23"/>
      <c r="I39" s="68"/>
      <c r="J39" s="68"/>
      <c r="K39" s="68"/>
      <c r="L39" s="68"/>
      <c r="M39" s="68"/>
      <c r="N39" s="68"/>
      <c r="O39" s="68"/>
      <c r="P39" s="68"/>
      <c r="Q39" s="68"/>
      <c r="R39" s="68"/>
      <c r="S39" s="68"/>
      <c r="T39" s="68"/>
      <c r="U39" s="68"/>
      <c r="V39" s="68"/>
      <c r="W39" s="68"/>
      <c r="X39" s="68"/>
      <c r="Y39" s="68"/>
      <c r="Z39" s="68"/>
      <c r="AA39" s="68"/>
      <c r="AB39" s="68"/>
      <c r="AC39" s="68"/>
      <c r="AD39" s="68"/>
      <c r="AE39" s="68"/>
      <c r="AF39" s="68"/>
      <c r="AG39" s="68"/>
      <c r="AH39" s="68"/>
      <c r="AI39" s="68"/>
      <c r="AJ39" s="68"/>
      <c r="AK39" s="68"/>
      <c r="AL39" s="68"/>
      <c r="AM39" s="68"/>
      <c r="AN39" s="68"/>
      <c r="AO39" s="68"/>
      <c r="AP39" s="68"/>
      <c r="AQ39" s="68"/>
      <c r="AR39" s="68"/>
      <c r="AS39" s="68"/>
      <c r="AT39" s="68"/>
      <c r="AU39" s="68"/>
      <c r="AV39" s="68"/>
      <c r="AW39" s="68"/>
      <c r="AX39" s="68"/>
      <c r="AY39" s="68"/>
      <c r="AZ39" s="68"/>
      <c r="BA39" s="68"/>
      <c r="BB39" s="68"/>
      <c r="BC39" s="68"/>
      <c r="BD39" s="68"/>
      <c r="BE39" s="68"/>
      <c r="BF39" s="68"/>
      <c r="BG39" s="68"/>
      <c r="BH39" s="68"/>
      <c r="BI39" s="68"/>
      <c r="BJ39" s="68"/>
      <c r="BK39" s="68"/>
      <c r="BL39" s="68"/>
      <c r="BM39" s="68"/>
      <c r="BN39" s="68"/>
      <c r="BO39" s="68"/>
      <c r="BP39" s="68"/>
      <c r="BQ39" s="68"/>
      <c r="BR39" s="68"/>
      <c r="BS39" s="68"/>
      <c r="BT39" s="68"/>
      <c r="BU39" s="68"/>
      <c r="BV39" s="68"/>
      <c r="BW39" s="68"/>
      <c r="BX39" s="68"/>
      <c r="BY39" s="68"/>
      <c r="BZ39" s="68"/>
      <c r="CA39" s="68"/>
      <c r="CB39" s="68"/>
      <c r="CC39" s="68"/>
      <c r="CD39" s="68"/>
      <c r="CE39" s="68"/>
      <c r="CF39" s="68"/>
      <c r="CG39" s="19"/>
      <c r="CH39" s="19"/>
      <c r="CI39" s="19"/>
      <c r="CJ39" s="19"/>
      <c r="CK39" s="19"/>
      <c r="CL39" s="19"/>
      <c r="CM39" s="19"/>
      <c r="CN39" s="19"/>
      <c r="CO39" s="19"/>
      <c r="CP39" s="19"/>
      <c r="CQ39" s="19"/>
      <c r="CR39" s="19"/>
      <c r="CS39" s="19"/>
      <c r="CT39" s="19"/>
      <c r="CU39" s="19"/>
      <c r="CV39" s="19"/>
      <c r="CW39" s="19"/>
      <c r="CX39" s="19"/>
      <c r="CY39" s="19"/>
      <c r="CZ39" s="19"/>
      <c r="DA39" s="19"/>
      <c r="DB39" s="19"/>
      <c r="DC39" s="19"/>
      <c r="DD39" s="19"/>
      <c r="DE39" s="19"/>
      <c r="DF39" s="19"/>
      <c r="DG39" s="19"/>
      <c r="DH39" s="19"/>
    </row>
    <row r="40" spans="1:112" x14ac:dyDescent="0.3">
      <c r="A40" s="111"/>
      <c r="B40" s="21"/>
      <c r="C40" s="73"/>
      <c r="D40" s="73">
        <v>2021</v>
      </c>
      <c r="E40" s="91"/>
      <c r="F40" s="91">
        <f>F37</f>
        <v>1879700</v>
      </c>
      <c r="G40" s="91"/>
      <c r="H40" s="23"/>
      <c r="I40" s="68"/>
      <c r="J40" s="68"/>
      <c r="K40" s="68"/>
      <c r="L40" s="68"/>
      <c r="M40" s="68"/>
      <c r="N40" s="68"/>
      <c r="O40" s="68"/>
      <c r="P40" s="68"/>
      <c r="Q40" s="68"/>
      <c r="R40" s="68"/>
      <c r="S40" s="68"/>
      <c r="T40" s="68"/>
      <c r="U40" s="68"/>
      <c r="V40" s="68"/>
      <c r="W40" s="68"/>
      <c r="X40" s="68"/>
      <c r="Y40" s="68"/>
      <c r="Z40" s="68"/>
      <c r="AA40" s="68"/>
      <c r="AB40" s="68"/>
      <c r="AC40" s="68"/>
      <c r="AD40" s="68"/>
      <c r="AE40" s="68"/>
      <c r="AF40" s="68"/>
      <c r="AG40" s="68"/>
      <c r="AH40" s="68"/>
      <c r="AI40" s="68"/>
      <c r="AJ40" s="68"/>
      <c r="AK40" s="68"/>
      <c r="AL40" s="68"/>
      <c r="AM40" s="68"/>
      <c r="AN40" s="68"/>
      <c r="AO40" s="68"/>
      <c r="AP40" s="68"/>
      <c r="AQ40" s="68"/>
      <c r="AR40" s="68"/>
      <c r="AS40" s="68"/>
      <c r="AT40" s="68"/>
      <c r="AU40" s="68"/>
      <c r="AV40" s="68"/>
      <c r="AW40" s="68"/>
      <c r="AX40" s="68"/>
      <c r="AY40" s="68"/>
      <c r="AZ40" s="68"/>
      <c r="BA40" s="68"/>
      <c r="BB40" s="68"/>
      <c r="BC40" s="68"/>
      <c r="BD40" s="68"/>
      <c r="BE40" s="68"/>
      <c r="BF40" s="68"/>
      <c r="BG40" s="68"/>
      <c r="BH40" s="68"/>
      <c r="BI40" s="68"/>
      <c r="BJ40" s="68"/>
      <c r="BK40" s="68"/>
      <c r="BL40" s="68"/>
      <c r="BM40" s="68"/>
      <c r="BN40" s="68"/>
      <c r="BO40" s="68"/>
      <c r="BP40" s="68"/>
      <c r="BQ40" s="68"/>
      <c r="BR40" s="68"/>
      <c r="BS40" s="68"/>
      <c r="BT40" s="68"/>
      <c r="BU40" s="68"/>
      <c r="BV40" s="68"/>
      <c r="BW40" s="68"/>
      <c r="BX40" s="68"/>
      <c r="BY40" s="68"/>
      <c r="BZ40" s="68"/>
      <c r="CA40" s="68"/>
      <c r="CB40" s="68"/>
      <c r="CC40" s="68"/>
      <c r="CD40" s="68"/>
      <c r="CE40" s="68"/>
      <c r="CF40" s="68"/>
      <c r="CG40" s="19"/>
      <c r="CH40" s="19"/>
      <c r="CI40" s="19"/>
      <c r="CJ40" s="19"/>
      <c r="CK40" s="19"/>
      <c r="CL40" s="19"/>
      <c r="CM40" s="19"/>
      <c r="CN40" s="19"/>
      <c r="CO40" s="19"/>
      <c r="CP40" s="19"/>
      <c r="CQ40" s="19"/>
      <c r="CR40" s="19"/>
      <c r="CS40" s="19"/>
      <c r="CT40" s="19"/>
      <c r="CU40" s="19"/>
      <c r="CV40" s="19"/>
      <c r="CW40" s="19"/>
      <c r="CX40" s="19"/>
      <c r="CY40" s="19"/>
      <c r="CZ40" s="19"/>
      <c r="DA40" s="19"/>
      <c r="DB40" s="19"/>
      <c r="DC40" s="19"/>
      <c r="DD40" s="19"/>
      <c r="DE40" s="19"/>
      <c r="DF40" s="19"/>
      <c r="DG40" s="19"/>
      <c r="DH40" s="19"/>
    </row>
    <row r="41" spans="1:112" x14ac:dyDescent="0.3">
      <c r="A41" s="5"/>
      <c r="B41" s="21"/>
      <c r="C41" s="73"/>
      <c r="D41" s="73">
        <v>2022</v>
      </c>
      <c r="E41" s="91"/>
      <c r="F41" s="91"/>
      <c r="G41" s="91">
        <f>G37</f>
        <v>1879700</v>
      </c>
      <c r="H41" s="23"/>
      <c r="I41" s="68"/>
      <c r="J41" s="68"/>
      <c r="K41" s="68"/>
      <c r="L41" s="68"/>
      <c r="M41" s="68"/>
      <c r="N41" s="68"/>
      <c r="O41" s="68"/>
      <c r="P41" s="68"/>
      <c r="Q41" s="68"/>
      <c r="R41" s="68"/>
      <c r="S41" s="68"/>
      <c r="T41" s="68"/>
      <c r="U41" s="68"/>
      <c r="V41" s="68"/>
      <c r="W41" s="68"/>
      <c r="X41" s="68"/>
      <c r="Y41" s="68"/>
      <c r="Z41" s="68"/>
      <c r="AA41" s="68"/>
      <c r="AB41" s="68"/>
      <c r="AC41" s="68"/>
      <c r="AD41" s="68"/>
      <c r="AE41" s="68"/>
      <c r="AF41" s="68"/>
      <c r="AG41" s="68"/>
      <c r="AH41" s="68"/>
      <c r="AI41" s="68"/>
      <c r="AJ41" s="68"/>
      <c r="AK41" s="68"/>
      <c r="AL41" s="68"/>
      <c r="AM41" s="68"/>
      <c r="AN41" s="68"/>
      <c r="AO41" s="68"/>
      <c r="AP41" s="68"/>
      <c r="AQ41" s="68"/>
      <c r="AR41" s="68"/>
      <c r="AS41" s="68"/>
      <c r="AT41" s="68"/>
      <c r="AU41" s="68"/>
      <c r="AV41" s="68"/>
      <c r="AW41" s="68"/>
      <c r="AX41" s="68"/>
      <c r="AY41" s="68"/>
      <c r="AZ41" s="68"/>
      <c r="BA41" s="68"/>
      <c r="BB41" s="68"/>
      <c r="BC41" s="68"/>
      <c r="BD41" s="68"/>
      <c r="BE41" s="68"/>
      <c r="BF41" s="68"/>
      <c r="BG41" s="68"/>
      <c r="BH41" s="68"/>
      <c r="BI41" s="68"/>
      <c r="BJ41" s="68"/>
      <c r="BK41" s="68"/>
      <c r="BL41" s="68"/>
      <c r="BM41" s="68"/>
      <c r="BN41" s="68"/>
      <c r="BO41" s="68"/>
      <c r="BP41" s="68"/>
      <c r="BQ41" s="68"/>
      <c r="BR41" s="68"/>
      <c r="BS41" s="68"/>
      <c r="BT41" s="68"/>
      <c r="BU41" s="68"/>
      <c r="BV41" s="68"/>
      <c r="BW41" s="68"/>
      <c r="BX41" s="68"/>
      <c r="BY41" s="68"/>
      <c r="BZ41" s="68"/>
      <c r="CA41" s="68"/>
      <c r="CB41" s="68"/>
      <c r="CC41" s="68"/>
      <c r="CD41" s="68"/>
      <c r="CE41" s="68"/>
      <c r="CF41" s="68"/>
      <c r="CG41" s="19"/>
      <c r="CH41" s="19"/>
      <c r="CI41" s="19"/>
      <c r="CJ41" s="19"/>
      <c r="CK41" s="19"/>
      <c r="CL41" s="19"/>
      <c r="CM41" s="19"/>
      <c r="CN41" s="19"/>
      <c r="CO41" s="19"/>
      <c r="CP41" s="19"/>
      <c r="CQ41" s="19"/>
      <c r="CR41" s="19"/>
      <c r="CS41" s="19"/>
      <c r="CT41" s="19"/>
      <c r="CU41" s="19"/>
      <c r="CV41" s="19"/>
      <c r="CW41" s="19"/>
      <c r="CX41" s="19"/>
      <c r="CY41" s="19"/>
      <c r="CZ41" s="19"/>
      <c r="DA41" s="19"/>
      <c r="DB41" s="19"/>
      <c r="DC41" s="19"/>
      <c r="DD41" s="19"/>
      <c r="DE41" s="19"/>
      <c r="DF41" s="19"/>
      <c r="DG41" s="19"/>
      <c r="DH41" s="19"/>
    </row>
    <row r="42" spans="1:112" ht="66" customHeight="1" x14ac:dyDescent="0.3">
      <c r="A42" s="74" t="s">
        <v>156</v>
      </c>
      <c r="B42" s="22" t="s">
        <v>134</v>
      </c>
      <c r="C42" s="75">
        <v>26600</v>
      </c>
      <c r="D42" s="75" t="s">
        <v>9</v>
      </c>
      <c r="E42" s="92">
        <f>E43</f>
        <v>0</v>
      </c>
      <c r="F42" s="92">
        <f t="shared" ref="F42:G42" si="4">F43</f>
        <v>0</v>
      </c>
      <c r="G42" s="92">
        <f t="shared" si="4"/>
        <v>0</v>
      </c>
      <c r="H42" s="24"/>
      <c r="I42" s="68"/>
      <c r="J42" s="68"/>
      <c r="K42" s="68"/>
      <c r="L42" s="68"/>
      <c r="M42" s="68"/>
      <c r="N42" s="68"/>
      <c r="O42" s="68"/>
      <c r="P42" s="68"/>
      <c r="Q42" s="68"/>
      <c r="R42" s="68"/>
      <c r="S42" s="68"/>
      <c r="T42" s="68"/>
      <c r="U42" s="68"/>
      <c r="V42" s="68"/>
      <c r="W42" s="68"/>
      <c r="X42" s="68"/>
      <c r="Y42" s="68"/>
      <c r="Z42" s="68"/>
      <c r="AA42" s="68"/>
      <c r="AB42" s="68"/>
      <c r="AC42" s="68"/>
      <c r="AD42" s="68"/>
      <c r="AE42" s="68"/>
      <c r="AF42" s="68"/>
      <c r="AG42" s="68"/>
      <c r="AH42" s="68"/>
      <c r="AI42" s="68"/>
      <c r="AJ42" s="68"/>
      <c r="AK42" s="68"/>
      <c r="AL42" s="68"/>
      <c r="AM42" s="68"/>
      <c r="AN42" s="68"/>
      <c r="AO42" s="68"/>
      <c r="AP42" s="68"/>
      <c r="AQ42" s="68"/>
      <c r="AR42" s="68"/>
      <c r="AS42" s="68"/>
      <c r="AT42" s="68"/>
      <c r="AU42" s="68"/>
      <c r="AV42" s="68"/>
      <c r="AW42" s="68"/>
      <c r="AX42" s="68"/>
      <c r="AY42" s="68"/>
      <c r="AZ42" s="68"/>
      <c r="BA42" s="68"/>
      <c r="BB42" s="68"/>
      <c r="BC42" s="68"/>
      <c r="BD42" s="68"/>
      <c r="BE42" s="68"/>
      <c r="BF42" s="68"/>
      <c r="BG42" s="68"/>
      <c r="BH42" s="68"/>
      <c r="BI42" s="68"/>
      <c r="BJ42" s="68"/>
      <c r="BK42" s="68"/>
      <c r="BL42" s="68"/>
      <c r="BM42" s="68"/>
      <c r="BN42" s="68"/>
      <c r="BO42" s="68"/>
      <c r="BP42" s="68"/>
      <c r="BQ42" s="68"/>
      <c r="BR42" s="68"/>
      <c r="BS42" s="68"/>
      <c r="BT42" s="68"/>
      <c r="BU42" s="68"/>
      <c r="BV42" s="68"/>
      <c r="BW42" s="68"/>
      <c r="BX42" s="68"/>
      <c r="BY42" s="68"/>
      <c r="BZ42" s="68"/>
      <c r="CA42" s="68"/>
      <c r="CB42" s="68"/>
      <c r="CC42" s="68"/>
      <c r="CD42" s="68"/>
      <c r="CE42" s="68"/>
      <c r="CF42" s="68"/>
      <c r="CG42" s="19"/>
      <c r="CH42" s="19"/>
      <c r="CI42" s="19"/>
      <c r="CJ42" s="19"/>
      <c r="CK42" s="19"/>
      <c r="CL42" s="19"/>
      <c r="CM42" s="19"/>
      <c r="CN42" s="19"/>
      <c r="CO42" s="19"/>
      <c r="CP42" s="19"/>
      <c r="CQ42" s="19"/>
      <c r="CR42" s="19"/>
      <c r="CS42" s="19"/>
      <c r="CT42" s="19"/>
      <c r="CU42" s="19"/>
      <c r="CV42" s="19"/>
      <c r="CW42" s="19"/>
      <c r="CX42" s="19"/>
      <c r="CY42" s="19"/>
      <c r="CZ42" s="19"/>
      <c r="DA42" s="19"/>
      <c r="DB42" s="19"/>
      <c r="DC42" s="19"/>
      <c r="DD42" s="19"/>
      <c r="DE42" s="19"/>
      <c r="DF42" s="19"/>
      <c r="DG42" s="19"/>
      <c r="DH42" s="19"/>
    </row>
    <row r="43" spans="1:112" x14ac:dyDescent="0.3">
      <c r="A43" s="5"/>
      <c r="B43" s="21" t="s">
        <v>133</v>
      </c>
      <c r="C43" s="73">
        <v>26610</v>
      </c>
      <c r="D43" s="73"/>
      <c r="E43" s="91">
        <f>0</f>
        <v>0</v>
      </c>
      <c r="F43" s="91">
        <v>0</v>
      </c>
      <c r="G43" s="91">
        <v>0</v>
      </c>
      <c r="H43" s="23"/>
      <c r="I43" s="68"/>
      <c r="J43" s="68"/>
      <c r="K43" s="68"/>
      <c r="L43" s="68"/>
      <c r="M43" s="68"/>
      <c r="N43" s="68"/>
      <c r="O43" s="68"/>
      <c r="P43" s="68"/>
      <c r="Q43" s="68"/>
      <c r="R43" s="68"/>
      <c r="S43" s="68"/>
      <c r="T43" s="68"/>
      <c r="U43" s="68"/>
      <c r="V43" s="68"/>
      <c r="W43" s="68"/>
      <c r="X43" s="68"/>
      <c r="Y43" s="68"/>
      <c r="Z43" s="68"/>
      <c r="AA43" s="68"/>
      <c r="AB43" s="68"/>
      <c r="AC43" s="68"/>
      <c r="AD43" s="68"/>
      <c r="AE43" s="68"/>
      <c r="AF43" s="68"/>
      <c r="AG43" s="68"/>
      <c r="AH43" s="68"/>
      <c r="AI43" s="68"/>
      <c r="AJ43" s="68"/>
      <c r="AK43" s="68"/>
      <c r="AL43" s="68"/>
      <c r="AM43" s="68"/>
      <c r="AN43" s="68"/>
      <c r="AO43" s="68"/>
      <c r="AP43" s="68"/>
      <c r="AQ43" s="68"/>
      <c r="AR43" s="68"/>
      <c r="AS43" s="68"/>
      <c r="AT43" s="68"/>
      <c r="AU43" s="68"/>
      <c r="AV43" s="68"/>
      <c r="AW43" s="68"/>
      <c r="AX43" s="68"/>
      <c r="AY43" s="68"/>
      <c r="AZ43" s="68"/>
      <c r="BA43" s="68"/>
      <c r="BB43" s="68"/>
      <c r="BC43" s="68"/>
      <c r="BD43" s="68"/>
      <c r="BE43" s="68"/>
      <c r="BF43" s="68"/>
      <c r="BG43" s="68"/>
      <c r="BH43" s="68"/>
      <c r="BI43" s="68"/>
      <c r="BJ43" s="68"/>
      <c r="BK43" s="68"/>
      <c r="BL43" s="68"/>
      <c r="BM43" s="68"/>
      <c r="BN43" s="68"/>
      <c r="BO43" s="68"/>
      <c r="BP43" s="68"/>
      <c r="BQ43" s="68"/>
      <c r="BR43" s="68"/>
      <c r="BS43" s="68"/>
      <c r="BT43" s="68"/>
      <c r="BU43" s="68"/>
      <c r="BV43" s="68"/>
      <c r="BW43" s="68"/>
      <c r="BX43" s="68"/>
      <c r="BY43" s="68"/>
      <c r="BZ43" s="68"/>
      <c r="CA43" s="68"/>
      <c r="CB43" s="68"/>
      <c r="CC43" s="68"/>
      <c r="CD43" s="68"/>
      <c r="CE43" s="68"/>
      <c r="CF43" s="68"/>
      <c r="CG43" s="19"/>
      <c r="CH43" s="19"/>
      <c r="CI43" s="19"/>
      <c r="CJ43" s="19"/>
      <c r="CK43" s="19"/>
      <c r="CL43" s="19"/>
      <c r="CM43" s="19"/>
      <c r="CN43" s="19"/>
      <c r="CO43" s="19"/>
      <c r="CP43" s="19"/>
      <c r="CQ43" s="19"/>
      <c r="CR43" s="19"/>
      <c r="CS43" s="19"/>
      <c r="CT43" s="19"/>
      <c r="CU43" s="19"/>
      <c r="CV43" s="19"/>
      <c r="CW43" s="19"/>
      <c r="CX43" s="19"/>
      <c r="CY43" s="19"/>
      <c r="CZ43" s="19"/>
      <c r="DA43" s="19"/>
      <c r="DB43" s="19"/>
      <c r="DC43" s="19"/>
      <c r="DD43" s="19"/>
      <c r="DE43" s="19"/>
      <c r="DF43" s="19"/>
      <c r="DG43" s="19"/>
      <c r="DH43" s="19"/>
    </row>
    <row r="44" spans="1:112" x14ac:dyDescent="0.3">
      <c r="Q44" s="19"/>
      <c r="R44" s="19"/>
      <c r="S44" s="19"/>
      <c r="T44" s="19"/>
      <c r="U44" s="19"/>
      <c r="V44" s="19"/>
      <c r="W44" s="19"/>
      <c r="X44" s="19"/>
      <c r="Y44" s="19"/>
      <c r="Z44" s="19"/>
      <c r="AA44" s="19"/>
      <c r="AB44" s="19"/>
      <c r="AC44" s="19"/>
      <c r="AD44" s="19"/>
      <c r="AE44" s="19"/>
      <c r="AF44" s="19"/>
      <c r="AG44" s="19"/>
      <c r="AH44" s="19"/>
      <c r="AI44" s="19"/>
      <c r="AJ44" s="19"/>
      <c r="AK44" s="19"/>
      <c r="AL44" s="19"/>
      <c r="AM44" s="19"/>
      <c r="AN44" s="19"/>
      <c r="AO44" s="19"/>
      <c r="AP44" s="19"/>
      <c r="AQ44" s="19"/>
      <c r="AR44" s="19"/>
      <c r="AS44" s="19"/>
      <c r="AT44" s="19"/>
      <c r="AU44" s="19"/>
      <c r="AV44" s="19"/>
      <c r="AW44" s="19"/>
      <c r="AX44" s="19"/>
      <c r="AY44" s="19"/>
      <c r="AZ44" s="19"/>
      <c r="BA44" s="19"/>
      <c r="BB44" s="19"/>
      <c r="BC44" s="19"/>
      <c r="BD44" s="19"/>
      <c r="BE44" s="19"/>
      <c r="BF44" s="19"/>
      <c r="BG44" s="19"/>
      <c r="BH44" s="19"/>
      <c r="BI44" s="19"/>
      <c r="BJ44" s="19"/>
      <c r="BK44" s="19"/>
      <c r="BL44" s="19"/>
      <c r="BM44" s="19"/>
      <c r="BN44" s="19"/>
      <c r="BO44" s="19"/>
      <c r="BP44" s="19"/>
      <c r="BQ44" s="19"/>
      <c r="BR44" s="19"/>
      <c r="BS44" s="19"/>
      <c r="BT44" s="19"/>
      <c r="BU44" s="19"/>
      <c r="BV44" s="19"/>
      <c r="BW44" s="19"/>
      <c r="BX44" s="19"/>
      <c r="BY44" s="19"/>
      <c r="BZ44" s="19"/>
      <c r="CA44" s="19"/>
      <c r="CB44" s="19"/>
      <c r="CC44" s="19"/>
      <c r="CD44" s="19"/>
      <c r="CE44" s="19"/>
      <c r="CF44" s="19"/>
      <c r="CG44" s="19"/>
      <c r="CH44" s="19"/>
      <c r="CI44" s="19"/>
      <c r="CJ44" s="19"/>
      <c r="CK44" s="19"/>
      <c r="CL44" s="19"/>
      <c r="CM44" s="19"/>
      <c r="CN44" s="19"/>
      <c r="CO44" s="19"/>
      <c r="CP44" s="19"/>
      <c r="CQ44" s="19"/>
      <c r="CR44" s="19"/>
      <c r="CS44" s="19"/>
      <c r="CT44" s="19"/>
      <c r="CU44" s="19"/>
      <c r="CV44" s="19"/>
      <c r="CW44" s="19"/>
      <c r="CX44" s="19"/>
      <c r="CY44" s="19"/>
      <c r="CZ44" s="19"/>
      <c r="DA44" s="19"/>
      <c r="DB44" s="19"/>
      <c r="DC44" s="19"/>
      <c r="DD44" s="19"/>
      <c r="DE44" s="19"/>
      <c r="DF44" s="19"/>
      <c r="DG44" s="19"/>
      <c r="DH44" s="19"/>
    </row>
    <row r="45" spans="1:112" x14ac:dyDescent="0.3">
      <c r="Q45" s="19"/>
      <c r="R45" s="19"/>
      <c r="S45" s="19"/>
      <c r="T45" s="19"/>
      <c r="U45" s="19"/>
      <c r="V45" s="19"/>
      <c r="W45" s="19"/>
      <c r="X45" s="19"/>
      <c r="Y45" s="19"/>
      <c r="Z45" s="19"/>
      <c r="AA45" s="19"/>
      <c r="AB45" s="19"/>
      <c r="AC45" s="19"/>
      <c r="AD45" s="19"/>
      <c r="AE45" s="19"/>
      <c r="AF45" s="19"/>
      <c r="AG45" s="19"/>
      <c r="AH45" s="19"/>
      <c r="AI45" s="19"/>
      <c r="AJ45" s="19"/>
      <c r="AK45" s="19"/>
      <c r="AL45" s="19"/>
      <c r="AM45" s="19"/>
      <c r="AN45" s="19"/>
      <c r="AO45" s="19"/>
      <c r="AP45" s="19"/>
      <c r="AQ45" s="19"/>
      <c r="AR45" s="19"/>
      <c r="AS45" s="19"/>
      <c r="AT45" s="19"/>
      <c r="AU45" s="19"/>
      <c r="AV45" s="19"/>
      <c r="AW45" s="19"/>
      <c r="AX45" s="19"/>
      <c r="AY45" s="19"/>
      <c r="AZ45" s="19"/>
      <c r="BA45" s="19"/>
      <c r="BB45" s="19"/>
      <c r="BC45" s="19"/>
      <c r="BD45" s="19"/>
      <c r="BE45" s="19"/>
      <c r="BF45" s="19"/>
      <c r="BG45" s="19"/>
      <c r="BH45" s="19"/>
      <c r="BI45" s="19"/>
      <c r="BJ45" s="19"/>
      <c r="BK45" s="19"/>
      <c r="BL45" s="19"/>
      <c r="BM45" s="19"/>
      <c r="BN45" s="19"/>
      <c r="BO45" s="19"/>
      <c r="BP45" s="19"/>
      <c r="BQ45" s="19"/>
      <c r="BR45" s="19"/>
      <c r="BS45" s="19"/>
      <c r="BT45" s="19"/>
      <c r="BU45" s="19"/>
      <c r="BV45" s="19"/>
      <c r="BW45" s="19"/>
      <c r="BX45" s="19"/>
      <c r="BY45" s="19"/>
      <c r="BZ45" s="19"/>
      <c r="CA45" s="19"/>
      <c r="CB45" s="19"/>
      <c r="CC45" s="19"/>
      <c r="CD45" s="19"/>
      <c r="CE45" s="19"/>
      <c r="CF45" s="19"/>
      <c r="CG45" s="19"/>
      <c r="CH45" s="19"/>
      <c r="CI45" s="19"/>
      <c r="CJ45" s="19"/>
      <c r="CK45" s="19"/>
      <c r="CL45" s="19"/>
      <c r="CM45" s="19"/>
      <c r="CN45" s="19"/>
      <c r="CO45" s="19"/>
      <c r="CP45" s="19"/>
      <c r="CQ45" s="19"/>
      <c r="CR45" s="19"/>
      <c r="CS45" s="19"/>
      <c r="CT45" s="19"/>
      <c r="CU45" s="19"/>
      <c r="CV45" s="19"/>
      <c r="CW45" s="19"/>
      <c r="CX45" s="19"/>
      <c r="CY45" s="19"/>
      <c r="CZ45" s="19"/>
      <c r="DA45" s="19"/>
      <c r="DB45" s="19"/>
      <c r="DC45" s="19"/>
      <c r="DD45" s="19"/>
      <c r="DE45" s="19"/>
      <c r="DF45" s="19"/>
      <c r="DG45" s="19"/>
      <c r="DH45" s="19"/>
    </row>
    <row r="46" spans="1:112" x14ac:dyDescent="0.3">
      <c r="Q46" s="19"/>
      <c r="R46" s="19"/>
      <c r="S46" s="19"/>
      <c r="T46" s="19"/>
      <c r="U46" s="19"/>
      <c r="V46" s="19"/>
      <c r="W46" s="19"/>
      <c r="X46" s="19"/>
      <c r="Y46" s="19"/>
      <c r="Z46" s="19"/>
      <c r="AA46" s="19"/>
      <c r="AB46" s="19"/>
      <c r="AC46" s="19"/>
      <c r="AD46" s="19"/>
      <c r="AE46" s="19"/>
      <c r="AF46" s="19"/>
      <c r="AG46" s="19"/>
      <c r="AH46" s="19"/>
      <c r="AI46" s="19"/>
      <c r="AJ46" s="19"/>
      <c r="AK46" s="19"/>
      <c r="AL46" s="19"/>
      <c r="AM46" s="19"/>
      <c r="AN46" s="19"/>
      <c r="AO46" s="19"/>
      <c r="AP46" s="19"/>
      <c r="AQ46" s="19"/>
      <c r="AR46" s="19"/>
      <c r="AS46" s="19"/>
      <c r="AT46" s="19"/>
      <c r="AU46" s="19"/>
      <c r="AV46" s="19"/>
      <c r="AW46" s="19"/>
      <c r="AX46" s="19"/>
      <c r="AY46" s="19"/>
      <c r="AZ46" s="19"/>
      <c r="BA46" s="19"/>
      <c r="BB46" s="19"/>
      <c r="BC46" s="19"/>
      <c r="BD46" s="19"/>
      <c r="BE46" s="19"/>
      <c r="BF46" s="19"/>
      <c r="BG46" s="19"/>
      <c r="BH46" s="19"/>
      <c r="BI46" s="19"/>
      <c r="BJ46" s="19"/>
      <c r="BK46" s="19"/>
      <c r="BL46" s="19"/>
      <c r="BM46" s="19"/>
      <c r="BN46" s="19"/>
      <c r="BO46" s="19"/>
      <c r="BP46" s="19"/>
      <c r="BQ46" s="19"/>
      <c r="BR46" s="19"/>
      <c r="BS46" s="19"/>
      <c r="BT46" s="19"/>
      <c r="BU46" s="19"/>
      <c r="BV46" s="19"/>
      <c r="BW46" s="19"/>
      <c r="BX46" s="19"/>
      <c r="BY46" s="19"/>
      <c r="BZ46" s="19"/>
      <c r="CA46" s="19"/>
      <c r="CB46" s="19"/>
      <c r="CC46" s="19"/>
      <c r="CD46" s="19"/>
      <c r="CE46" s="19"/>
      <c r="CF46" s="19"/>
      <c r="CG46" s="19"/>
      <c r="CH46" s="19"/>
      <c r="CI46" s="19"/>
      <c r="CJ46" s="19"/>
      <c r="CK46" s="19"/>
      <c r="CL46" s="19"/>
      <c r="CM46" s="19"/>
      <c r="CN46" s="19"/>
      <c r="CO46" s="19"/>
      <c r="CP46" s="19"/>
      <c r="CQ46" s="19"/>
      <c r="CR46" s="19"/>
      <c r="CS46" s="19"/>
      <c r="CT46" s="19"/>
      <c r="CU46" s="19"/>
      <c r="CV46" s="19"/>
      <c r="CW46" s="19"/>
      <c r="CX46" s="19"/>
      <c r="CY46" s="19"/>
      <c r="CZ46" s="19"/>
      <c r="DA46" s="19"/>
      <c r="DB46" s="19"/>
      <c r="DC46" s="19"/>
      <c r="DD46" s="19"/>
      <c r="DE46" s="19"/>
      <c r="DF46" s="19"/>
      <c r="DG46" s="19"/>
      <c r="DH46" s="19"/>
    </row>
    <row r="47" spans="1:112" x14ac:dyDescent="0.3">
      <c r="B47" s="69" t="s">
        <v>220</v>
      </c>
      <c r="C47" s="153" t="s">
        <v>221</v>
      </c>
      <c r="D47" s="153"/>
      <c r="E47" s="153"/>
      <c r="F47" s="93" t="s">
        <v>222</v>
      </c>
      <c r="Q47" s="19"/>
      <c r="R47" s="19"/>
      <c r="S47" s="19"/>
      <c r="T47" s="19"/>
      <c r="U47" s="19"/>
      <c r="V47" s="19"/>
      <c r="W47" s="19"/>
      <c r="X47" s="19"/>
      <c r="Y47" s="19"/>
      <c r="Z47" s="19"/>
      <c r="AA47" s="19"/>
      <c r="AB47" s="19"/>
      <c r="AC47" s="19"/>
      <c r="AD47" s="19"/>
      <c r="AE47" s="19"/>
      <c r="AF47" s="19"/>
      <c r="AG47" s="19"/>
      <c r="AH47" s="19"/>
      <c r="AI47" s="19"/>
      <c r="AJ47" s="19"/>
      <c r="AK47" s="19"/>
      <c r="AL47" s="19"/>
      <c r="AM47" s="19"/>
      <c r="AN47" s="19"/>
      <c r="AO47" s="19"/>
      <c r="AP47" s="19"/>
      <c r="AQ47" s="19"/>
      <c r="AR47" s="19"/>
      <c r="AS47" s="19"/>
      <c r="AT47" s="19"/>
      <c r="AU47" s="19"/>
      <c r="AV47" s="19"/>
      <c r="AW47" s="19"/>
      <c r="AX47" s="19"/>
      <c r="AY47" s="19"/>
      <c r="AZ47" s="19"/>
      <c r="BA47" s="19"/>
      <c r="BB47" s="19"/>
      <c r="BC47" s="19"/>
      <c r="BD47" s="19"/>
      <c r="BE47" s="19"/>
      <c r="BF47" s="19"/>
      <c r="BG47" s="19"/>
      <c r="BH47" s="19"/>
      <c r="BI47" s="19"/>
      <c r="BJ47" s="19"/>
      <c r="BK47" s="19"/>
      <c r="BL47" s="19"/>
      <c r="BM47" s="19"/>
      <c r="BN47" s="19"/>
      <c r="BO47" s="19"/>
      <c r="BP47" s="19"/>
      <c r="BQ47" s="19"/>
      <c r="BR47" s="19"/>
      <c r="BS47" s="19"/>
      <c r="BT47" s="19"/>
      <c r="BU47" s="19"/>
      <c r="BV47" s="19"/>
      <c r="BW47" s="19"/>
      <c r="BX47" s="19"/>
      <c r="BY47" s="19"/>
      <c r="BZ47" s="19"/>
      <c r="CA47" s="19"/>
      <c r="CB47" s="19"/>
      <c r="CC47" s="19"/>
      <c r="CD47" s="19"/>
      <c r="CE47" s="19"/>
      <c r="CF47" s="19"/>
      <c r="CG47" s="19"/>
      <c r="CH47" s="19"/>
      <c r="CI47" s="19"/>
      <c r="CJ47" s="19"/>
      <c r="CK47" s="19"/>
      <c r="CL47" s="19"/>
      <c r="CM47" s="19"/>
      <c r="CN47" s="19"/>
      <c r="CO47" s="19"/>
      <c r="CP47" s="19"/>
      <c r="CQ47" s="19"/>
      <c r="CR47" s="19"/>
      <c r="CS47" s="19"/>
      <c r="CT47" s="19"/>
      <c r="CU47" s="19"/>
      <c r="CV47" s="19"/>
      <c r="CW47" s="19"/>
      <c r="CX47" s="19"/>
      <c r="CY47" s="19"/>
      <c r="CZ47" s="19"/>
      <c r="DA47" s="19"/>
      <c r="DB47" s="19"/>
      <c r="DC47" s="19"/>
      <c r="DD47" s="19"/>
      <c r="DE47" s="19"/>
      <c r="DF47" s="19"/>
      <c r="DG47" s="19"/>
      <c r="DH47" s="19"/>
    </row>
    <row r="48" spans="1:112" x14ac:dyDescent="0.3">
      <c r="B48" s="79" t="s">
        <v>196</v>
      </c>
      <c r="C48" s="114" t="s">
        <v>159</v>
      </c>
      <c r="D48" s="114"/>
      <c r="E48" s="122"/>
      <c r="F48" s="79" t="s">
        <v>160</v>
      </c>
      <c r="G48" s="79"/>
      <c r="Q48" s="19"/>
      <c r="R48" s="19"/>
      <c r="S48" s="19"/>
      <c r="T48" s="19"/>
      <c r="U48" s="19"/>
      <c r="V48" s="19"/>
      <c r="W48" s="19"/>
      <c r="X48" s="19"/>
      <c r="Y48" s="19"/>
      <c r="Z48" s="19"/>
      <c r="AA48" s="19"/>
      <c r="AB48" s="19"/>
      <c r="AC48" s="19"/>
      <c r="AD48" s="19"/>
      <c r="AE48" s="19"/>
      <c r="AF48" s="19"/>
      <c r="AG48" s="19"/>
      <c r="AH48" s="19"/>
      <c r="AI48" s="19"/>
      <c r="AJ48" s="19"/>
      <c r="AK48" s="19"/>
      <c r="AL48" s="19"/>
      <c r="AM48" s="19"/>
      <c r="AN48" s="19"/>
      <c r="AO48" s="19"/>
      <c r="AP48" s="19"/>
      <c r="AQ48" s="19"/>
      <c r="AR48" s="19"/>
      <c r="AS48" s="19"/>
      <c r="AT48" s="19"/>
      <c r="AU48" s="19"/>
      <c r="AV48" s="19"/>
      <c r="AW48" s="19"/>
      <c r="AX48" s="19"/>
      <c r="AY48" s="19"/>
      <c r="AZ48" s="19"/>
      <c r="BA48" s="19"/>
      <c r="BB48" s="19"/>
      <c r="BC48" s="19"/>
      <c r="BD48" s="19"/>
      <c r="BE48" s="19"/>
      <c r="BF48" s="19"/>
      <c r="BG48" s="19"/>
      <c r="BH48" s="19"/>
      <c r="BI48" s="19"/>
      <c r="BJ48" s="19"/>
      <c r="BK48" s="19"/>
      <c r="BL48" s="19"/>
      <c r="BM48" s="19"/>
      <c r="BN48" s="19"/>
      <c r="BO48" s="19"/>
      <c r="BP48" s="19"/>
      <c r="BQ48" s="19"/>
      <c r="BR48" s="19"/>
      <c r="BS48" s="19"/>
      <c r="BT48" s="19"/>
      <c r="BU48" s="19"/>
      <c r="BV48" s="19"/>
      <c r="BW48" s="19"/>
      <c r="BX48" s="19"/>
      <c r="BY48" s="19"/>
      <c r="BZ48" s="19"/>
      <c r="CA48" s="19"/>
      <c r="CB48" s="19"/>
      <c r="CC48" s="19"/>
      <c r="CD48" s="19"/>
      <c r="CE48" s="19"/>
      <c r="CF48" s="19"/>
      <c r="CG48" s="19"/>
      <c r="CH48" s="19"/>
      <c r="CI48" s="19"/>
      <c r="CJ48" s="19"/>
      <c r="CK48" s="19"/>
      <c r="CL48" s="19"/>
      <c r="CM48" s="19"/>
      <c r="CN48" s="19"/>
      <c r="CO48" s="19"/>
      <c r="CP48" s="19"/>
      <c r="CQ48" s="19"/>
      <c r="CR48" s="19"/>
      <c r="CS48" s="19"/>
      <c r="CT48" s="19"/>
      <c r="CU48" s="19"/>
      <c r="CV48" s="19"/>
      <c r="CW48" s="19"/>
      <c r="CX48" s="19"/>
      <c r="CY48" s="19"/>
      <c r="CZ48" s="19"/>
      <c r="DA48" s="19"/>
      <c r="DB48" s="19"/>
      <c r="DC48" s="19"/>
      <c r="DD48" s="19"/>
      <c r="DE48" s="19"/>
      <c r="DF48" s="19"/>
      <c r="DG48" s="19"/>
      <c r="DH48" s="19"/>
    </row>
    <row r="49" spans="1:161" x14ac:dyDescent="0.3">
      <c r="Q49" s="19"/>
      <c r="R49" s="19"/>
      <c r="S49" s="19"/>
      <c r="T49" s="19"/>
      <c r="U49" s="19"/>
      <c r="V49" s="19"/>
      <c r="W49" s="19"/>
      <c r="X49" s="19"/>
      <c r="Y49" s="19"/>
      <c r="Z49" s="19"/>
      <c r="AA49" s="19"/>
      <c r="AB49" s="19"/>
      <c r="AC49" s="19"/>
      <c r="AD49" s="19"/>
      <c r="AE49" s="19"/>
      <c r="AF49" s="19"/>
      <c r="AG49" s="19"/>
      <c r="AH49" s="19"/>
      <c r="AI49" s="19"/>
      <c r="AJ49" s="19"/>
      <c r="AK49" s="19"/>
      <c r="AL49" s="19"/>
      <c r="AM49" s="19"/>
      <c r="AN49" s="19"/>
      <c r="AO49" s="19"/>
      <c r="AP49" s="19"/>
      <c r="AQ49" s="19"/>
      <c r="AR49" s="19"/>
      <c r="AS49" s="19"/>
      <c r="AT49" s="19"/>
      <c r="AU49" s="19"/>
      <c r="AV49" s="19"/>
      <c r="AW49" s="19"/>
      <c r="AX49" s="19"/>
      <c r="AY49" s="19"/>
      <c r="AZ49" s="19"/>
      <c r="BA49" s="19"/>
      <c r="BB49" s="19"/>
      <c r="BC49" s="19"/>
      <c r="BD49" s="19"/>
      <c r="BE49" s="19"/>
      <c r="BF49" s="19"/>
      <c r="BG49" s="19"/>
      <c r="BH49" s="19"/>
      <c r="BI49" s="19"/>
      <c r="BJ49" s="19"/>
      <c r="BK49" s="19"/>
      <c r="BL49" s="19"/>
      <c r="BM49" s="19"/>
      <c r="BN49" s="19"/>
      <c r="BO49" s="19"/>
      <c r="BP49" s="19"/>
      <c r="BQ49" s="19"/>
      <c r="BR49" s="19"/>
      <c r="BS49" s="19"/>
      <c r="BT49" s="19"/>
      <c r="BU49" s="19"/>
      <c r="BV49" s="19"/>
      <c r="BW49" s="19"/>
      <c r="BX49" s="19"/>
      <c r="BY49" s="19"/>
      <c r="BZ49" s="19"/>
      <c r="CA49" s="19"/>
      <c r="CB49" s="19"/>
      <c r="CC49" s="19"/>
      <c r="CD49" s="19"/>
      <c r="CE49" s="19"/>
      <c r="CF49" s="19"/>
      <c r="CG49" s="19"/>
      <c r="CH49" s="19"/>
      <c r="CI49" s="19"/>
      <c r="CJ49" s="19"/>
      <c r="CK49" s="19"/>
      <c r="CL49" s="19"/>
      <c r="CM49" s="19"/>
      <c r="CN49" s="19"/>
      <c r="CO49" s="19"/>
      <c r="CP49" s="19"/>
      <c r="CQ49" s="19"/>
      <c r="CR49" s="19"/>
      <c r="CS49" s="19"/>
      <c r="CT49" s="19"/>
      <c r="CU49" s="19"/>
      <c r="CV49" s="19"/>
      <c r="CW49" s="19"/>
      <c r="CX49" s="19"/>
      <c r="CY49" s="19"/>
      <c r="CZ49" s="19"/>
      <c r="DA49" s="19"/>
      <c r="DB49" s="19"/>
      <c r="DC49" s="19"/>
      <c r="DD49" s="19"/>
      <c r="DE49" s="19"/>
      <c r="DF49" s="19"/>
      <c r="DG49" s="19"/>
      <c r="DH49" s="19"/>
    </row>
    <row r="50" spans="1:161" x14ac:dyDescent="0.3">
      <c r="B50" s="94" t="s">
        <v>195</v>
      </c>
      <c r="Q50" s="19"/>
      <c r="R50" s="19"/>
      <c r="S50" s="19"/>
      <c r="T50" s="19"/>
      <c r="U50" s="19"/>
      <c r="V50" s="19"/>
      <c r="W50" s="19"/>
      <c r="X50" s="19"/>
      <c r="Y50" s="19"/>
      <c r="Z50" s="19"/>
      <c r="AA50" s="19"/>
      <c r="AB50" s="19"/>
      <c r="AC50" s="19"/>
      <c r="AD50" s="19"/>
      <c r="AE50" s="19"/>
      <c r="AF50" s="19"/>
      <c r="AG50" s="19"/>
      <c r="AH50" s="19"/>
      <c r="AI50" s="19"/>
      <c r="AJ50" s="19"/>
      <c r="AK50" s="19"/>
      <c r="AL50" s="19"/>
      <c r="AM50" s="19"/>
      <c r="AN50" s="19"/>
      <c r="AO50" s="19"/>
      <c r="AP50" s="19"/>
      <c r="AQ50" s="19"/>
      <c r="AR50" s="19"/>
      <c r="AS50" s="19"/>
      <c r="AT50" s="19"/>
      <c r="AU50" s="19"/>
      <c r="AV50" s="19"/>
      <c r="AW50" s="19"/>
      <c r="AX50" s="19"/>
      <c r="AY50" s="19"/>
      <c r="AZ50" s="19"/>
      <c r="BA50" s="19"/>
      <c r="BB50" s="19"/>
      <c r="BC50" s="19"/>
      <c r="BD50" s="19"/>
      <c r="BE50" s="19"/>
      <c r="BF50" s="19"/>
      <c r="BG50" s="19"/>
      <c r="BH50" s="19"/>
      <c r="BI50" s="19"/>
      <c r="BJ50" s="19"/>
      <c r="BK50" s="19"/>
      <c r="BL50" s="19"/>
      <c r="BM50" s="19"/>
      <c r="BN50" s="19"/>
      <c r="BO50" s="19"/>
      <c r="BP50" s="19"/>
      <c r="BQ50" s="19"/>
      <c r="BR50" s="19"/>
      <c r="BS50" s="19"/>
      <c r="BT50" s="19"/>
      <c r="BU50" s="19"/>
      <c r="BV50" s="19"/>
      <c r="BW50" s="19"/>
      <c r="BX50" s="19"/>
      <c r="BY50" s="19"/>
      <c r="BZ50" s="19"/>
      <c r="CA50" s="19"/>
      <c r="CB50" s="19"/>
      <c r="CC50" s="19"/>
      <c r="CD50" s="19"/>
      <c r="CE50" s="19"/>
      <c r="CF50" s="19"/>
      <c r="CG50" s="19"/>
      <c r="CH50" s="19"/>
      <c r="CI50" s="19"/>
      <c r="CJ50" s="19"/>
      <c r="CK50" s="19"/>
      <c r="CL50" s="19"/>
      <c r="CM50" s="19"/>
      <c r="CN50" s="19"/>
      <c r="CO50" s="19"/>
      <c r="CP50" s="19"/>
      <c r="CQ50" s="19"/>
      <c r="CR50" s="19"/>
      <c r="CS50" s="19"/>
      <c r="CT50" s="19"/>
      <c r="CU50" s="19"/>
      <c r="CV50" s="19"/>
      <c r="CW50" s="19"/>
      <c r="CX50" s="19"/>
      <c r="CY50" s="19"/>
      <c r="CZ50" s="19"/>
      <c r="DA50" s="19"/>
      <c r="DB50" s="19"/>
      <c r="DC50" s="19"/>
      <c r="DD50" s="19"/>
      <c r="DE50" s="19"/>
      <c r="DF50" s="19"/>
      <c r="DG50" s="19"/>
      <c r="DH50" s="19"/>
    </row>
    <row r="51" spans="1:161" x14ac:dyDescent="0.3">
      <c r="Q51" s="19"/>
      <c r="R51" s="19"/>
      <c r="S51" s="19"/>
      <c r="T51" s="19"/>
      <c r="U51" s="19"/>
      <c r="V51" s="19"/>
      <c r="W51" s="19"/>
      <c r="X51" s="19"/>
      <c r="Y51" s="19"/>
      <c r="Z51" s="19"/>
      <c r="AA51" s="19"/>
      <c r="AB51" s="19"/>
      <c r="AC51" s="19"/>
      <c r="AD51" s="19"/>
      <c r="AE51" s="19"/>
      <c r="AF51" s="19"/>
      <c r="AG51" s="19"/>
      <c r="AH51" s="19"/>
      <c r="AI51" s="19"/>
      <c r="AJ51" s="19"/>
      <c r="AK51" s="19"/>
      <c r="AL51" s="19"/>
      <c r="AM51" s="19"/>
      <c r="AN51" s="19"/>
      <c r="AO51" s="19"/>
      <c r="AP51" s="19"/>
      <c r="AQ51" s="19"/>
      <c r="AR51" s="19"/>
      <c r="AS51" s="19"/>
      <c r="AT51" s="19"/>
      <c r="AU51" s="19"/>
      <c r="AV51" s="19"/>
      <c r="AW51" s="19"/>
      <c r="AX51" s="19"/>
      <c r="AY51" s="19"/>
      <c r="AZ51" s="19"/>
      <c r="BA51" s="19"/>
      <c r="BB51" s="19"/>
      <c r="BC51" s="19"/>
      <c r="BD51" s="19"/>
      <c r="BE51" s="19"/>
      <c r="BF51" s="19"/>
      <c r="BG51" s="19"/>
      <c r="BH51" s="19"/>
      <c r="BI51" s="19"/>
      <c r="BJ51" s="19"/>
      <c r="BK51" s="19"/>
      <c r="BL51" s="19"/>
      <c r="BM51" s="19"/>
      <c r="BN51" s="19"/>
      <c r="BO51" s="19"/>
      <c r="BP51" s="19"/>
      <c r="BQ51" s="19"/>
      <c r="BR51" s="19"/>
      <c r="BS51" s="19"/>
      <c r="BT51" s="19"/>
      <c r="BU51" s="19"/>
      <c r="BV51" s="19"/>
      <c r="BW51" s="19"/>
      <c r="BX51" s="19"/>
      <c r="BY51" s="19"/>
      <c r="BZ51" s="19"/>
      <c r="CA51" s="19"/>
      <c r="CB51" s="19"/>
      <c r="CC51" s="19"/>
      <c r="CD51" s="19"/>
      <c r="CE51" s="19"/>
      <c r="CF51" s="19"/>
      <c r="CG51" s="19"/>
      <c r="CH51" s="19"/>
      <c r="CI51" s="19"/>
      <c r="CJ51" s="19"/>
      <c r="CK51" s="19"/>
      <c r="CL51" s="19"/>
      <c r="CM51" s="19"/>
      <c r="CN51" s="19"/>
      <c r="CO51" s="19"/>
      <c r="CP51" s="19"/>
      <c r="CQ51" s="19"/>
      <c r="CR51" s="19"/>
      <c r="CS51" s="19"/>
      <c r="CT51" s="19"/>
      <c r="CU51" s="19"/>
      <c r="CV51" s="19"/>
      <c r="CW51" s="19"/>
      <c r="CX51" s="19"/>
      <c r="CY51" s="19"/>
      <c r="CZ51" s="19"/>
      <c r="DA51" s="19"/>
      <c r="DB51" s="19"/>
      <c r="DC51" s="19"/>
      <c r="DD51" s="19"/>
      <c r="DE51" s="19"/>
      <c r="DF51" s="19"/>
      <c r="DG51" s="19"/>
      <c r="DH51" s="19"/>
    </row>
    <row r="52" spans="1:161" ht="30.75" customHeight="1" x14ac:dyDescent="0.3">
      <c r="A52" s="133" t="s">
        <v>161</v>
      </c>
      <c r="B52" s="133"/>
      <c r="C52" s="133"/>
      <c r="D52" s="133"/>
      <c r="E52" s="133"/>
      <c r="F52" s="133"/>
      <c r="G52" s="133"/>
      <c r="H52" s="133"/>
      <c r="I52" s="27"/>
      <c r="J52" s="27"/>
      <c r="K52" s="27"/>
      <c r="L52" s="27"/>
      <c r="M52" s="27"/>
      <c r="N52" s="27"/>
      <c r="O52" s="27"/>
      <c r="P52" s="27"/>
      <c r="Q52" s="27"/>
      <c r="R52" s="27"/>
      <c r="S52" s="27"/>
      <c r="T52" s="27"/>
      <c r="U52" s="27"/>
      <c r="V52" s="27"/>
      <c r="W52" s="27"/>
      <c r="X52" s="27"/>
      <c r="Y52" s="27"/>
      <c r="Z52" s="27"/>
      <c r="AA52" s="27"/>
      <c r="AB52" s="27"/>
      <c r="AC52" s="27"/>
      <c r="AD52" s="27"/>
      <c r="AE52" s="27"/>
      <c r="AF52" s="27"/>
      <c r="AG52" s="27"/>
      <c r="AH52" s="27"/>
      <c r="AI52" s="27"/>
      <c r="AJ52" s="27"/>
      <c r="AK52" s="27"/>
      <c r="AL52" s="27"/>
      <c r="AM52" s="27"/>
      <c r="AN52" s="27"/>
      <c r="AO52" s="27"/>
      <c r="AP52" s="27"/>
      <c r="AQ52" s="27"/>
      <c r="AR52" s="27"/>
      <c r="AS52" s="27"/>
      <c r="AT52" s="27"/>
      <c r="AU52" s="27"/>
      <c r="AV52" s="27"/>
      <c r="AW52" s="27"/>
      <c r="AX52" s="27"/>
      <c r="AY52" s="27"/>
      <c r="AZ52" s="27"/>
      <c r="BA52" s="27"/>
      <c r="BB52" s="27"/>
      <c r="BC52" s="27"/>
      <c r="BD52" s="27"/>
      <c r="BE52" s="27"/>
      <c r="BF52" s="27"/>
      <c r="BG52" s="27"/>
      <c r="BH52" s="27"/>
      <c r="BI52" s="27"/>
      <c r="BJ52" s="27"/>
      <c r="BK52" s="27"/>
      <c r="BL52" s="27"/>
      <c r="BM52" s="27"/>
      <c r="BN52" s="27"/>
      <c r="BO52" s="27"/>
      <c r="BP52" s="27"/>
      <c r="BQ52" s="27"/>
      <c r="BR52" s="27"/>
      <c r="BS52" s="27"/>
      <c r="BT52" s="27"/>
      <c r="BU52" s="27"/>
      <c r="BV52" s="27"/>
      <c r="BW52" s="27"/>
      <c r="BX52" s="27"/>
      <c r="BY52" s="27"/>
      <c r="BZ52" s="27"/>
      <c r="CA52" s="27"/>
      <c r="CB52" s="27"/>
      <c r="CC52" s="27"/>
      <c r="CD52" s="27"/>
      <c r="CE52" s="27"/>
      <c r="CF52" s="27"/>
      <c r="CG52" s="27"/>
      <c r="CH52" s="27"/>
      <c r="CI52" s="27"/>
      <c r="CJ52" s="27"/>
      <c r="CK52" s="27"/>
      <c r="CL52" s="27"/>
      <c r="CM52" s="27"/>
      <c r="CN52" s="27"/>
      <c r="CO52" s="27"/>
      <c r="CP52" s="27"/>
      <c r="CQ52" s="27"/>
      <c r="CR52" s="27"/>
      <c r="CS52" s="27"/>
      <c r="CT52" s="27"/>
      <c r="CU52" s="27"/>
      <c r="CV52" s="27"/>
      <c r="CW52" s="27"/>
      <c r="CX52" s="27"/>
      <c r="CY52" s="27"/>
      <c r="CZ52" s="27"/>
      <c r="DA52" s="27"/>
      <c r="DB52" s="27"/>
      <c r="DC52" s="27"/>
      <c r="DD52" s="27"/>
      <c r="DE52" s="27"/>
      <c r="DF52" s="27"/>
      <c r="DG52" s="27"/>
      <c r="DH52" s="27"/>
      <c r="DI52" s="27"/>
      <c r="DJ52" s="27"/>
      <c r="DK52" s="27"/>
      <c r="DL52" s="27"/>
      <c r="DM52" s="27"/>
      <c r="DN52" s="27"/>
      <c r="DO52" s="27"/>
      <c r="DP52" s="27"/>
      <c r="DQ52" s="27"/>
      <c r="DR52" s="27"/>
      <c r="DS52" s="27"/>
      <c r="DT52" s="27"/>
      <c r="DU52" s="27"/>
      <c r="DV52" s="27"/>
      <c r="DW52" s="27"/>
      <c r="DX52" s="27"/>
      <c r="DY52" s="27"/>
      <c r="DZ52" s="27"/>
      <c r="EA52" s="27"/>
      <c r="EB52" s="27"/>
      <c r="EC52" s="27"/>
      <c r="ED52" s="27"/>
      <c r="EE52" s="27"/>
      <c r="EF52" s="27"/>
      <c r="EG52" s="27"/>
      <c r="EH52" s="27"/>
      <c r="EI52" s="27"/>
      <c r="EJ52" s="27"/>
      <c r="EK52" s="27"/>
      <c r="EL52" s="27"/>
      <c r="EM52" s="27"/>
      <c r="EN52" s="27"/>
      <c r="EO52" s="27"/>
      <c r="EP52" s="27"/>
      <c r="EQ52" s="27"/>
      <c r="ER52" s="27"/>
      <c r="ES52" s="27"/>
      <c r="ET52" s="27"/>
      <c r="EU52" s="27"/>
      <c r="EV52" s="27"/>
      <c r="EW52" s="27"/>
      <c r="EX52" s="27"/>
      <c r="EY52" s="27"/>
      <c r="EZ52" s="27"/>
      <c r="FA52" s="27"/>
      <c r="FB52" s="27"/>
      <c r="FC52" s="27"/>
      <c r="FD52" s="27"/>
      <c r="FE52" s="27"/>
    </row>
    <row r="53" spans="1:161" ht="92.25" customHeight="1" x14ac:dyDescent="0.3">
      <c r="A53" s="133" t="s">
        <v>162</v>
      </c>
      <c r="B53" s="133"/>
      <c r="C53" s="133"/>
      <c r="D53" s="133"/>
      <c r="E53" s="133"/>
      <c r="F53" s="133"/>
      <c r="G53" s="133"/>
      <c r="H53" s="133"/>
      <c r="I53" s="133"/>
      <c r="J53" s="133"/>
      <c r="K53" s="133"/>
      <c r="L53" s="133"/>
      <c r="M53" s="133"/>
      <c r="N53" s="133"/>
      <c r="O53" s="133"/>
      <c r="P53" s="133"/>
      <c r="Q53" s="133"/>
      <c r="R53" s="133"/>
      <c r="S53" s="133"/>
      <c r="T53" s="133"/>
      <c r="U53" s="133"/>
      <c r="V53" s="133"/>
      <c r="W53" s="133"/>
      <c r="X53" s="133"/>
      <c r="Y53" s="133"/>
      <c r="Z53" s="133"/>
      <c r="AA53" s="133"/>
      <c r="AB53" s="133"/>
      <c r="AC53" s="133"/>
      <c r="AD53" s="133"/>
      <c r="AE53" s="133"/>
      <c r="AF53" s="133"/>
      <c r="AG53" s="133"/>
      <c r="AH53" s="133"/>
      <c r="AI53" s="133"/>
      <c r="AJ53" s="133"/>
      <c r="AK53" s="133"/>
      <c r="AL53" s="133"/>
      <c r="AM53" s="133"/>
      <c r="AN53" s="133"/>
      <c r="AO53" s="133"/>
      <c r="AP53" s="133"/>
      <c r="AQ53" s="133"/>
      <c r="AR53" s="133"/>
      <c r="AS53" s="133"/>
      <c r="AT53" s="133"/>
      <c r="AU53" s="133"/>
      <c r="AV53" s="133"/>
      <c r="AW53" s="133"/>
      <c r="AX53" s="133"/>
      <c r="AY53" s="133"/>
      <c r="AZ53" s="133"/>
      <c r="BA53" s="133"/>
      <c r="BB53" s="133"/>
      <c r="BC53" s="133"/>
      <c r="BD53" s="133"/>
      <c r="BE53" s="133"/>
      <c r="BF53" s="133"/>
      <c r="BG53" s="133"/>
      <c r="BH53" s="133"/>
      <c r="BI53" s="133"/>
      <c r="BJ53" s="133"/>
      <c r="BK53" s="133"/>
      <c r="BL53" s="133"/>
      <c r="BM53" s="133"/>
      <c r="BN53" s="133"/>
      <c r="BO53" s="133"/>
      <c r="BP53" s="133"/>
      <c r="BQ53" s="133"/>
      <c r="BR53" s="133"/>
      <c r="BS53" s="133"/>
      <c r="BT53" s="133"/>
      <c r="BU53" s="133"/>
      <c r="BV53" s="133"/>
      <c r="BW53" s="133"/>
      <c r="BX53" s="133"/>
      <c r="BY53" s="133"/>
      <c r="BZ53" s="133"/>
      <c r="CA53" s="133"/>
      <c r="CB53" s="133"/>
      <c r="CC53" s="133"/>
      <c r="CD53" s="133"/>
      <c r="CE53" s="133"/>
      <c r="CF53" s="133"/>
      <c r="CG53" s="133"/>
      <c r="CH53" s="133"/>
      <c r="CI53" s="133"/>
      <c r="CJ53" s="133"/>
      <c r="CK53" s="133"/>
      <c r="CL53" s="133"/>
      <c r="CM53" s="133"/>
      <c r="CN53" s="133"/>
      <c r="CO53" s="133"/>
      <c r="CP53" s="133"/>
      <c r="CQ53" s="133"/>
      <c r="CR53" s="133"/>
      <c r="CS53" s="133"/>
      <c r="CT53" s="133"/>
      <c r="CU53" s="133"/>
      <c r="CV53" s="133"/>
      <c r="CW53" s="133"/>
      <c r="CX53" s="133"/>
      <c r="CY53" s="133"/>
      <c r="CZ53" s="133"/>
      <c r="DA53" s="133"/>
      <c r="DB53" s="133"/>
      <c r="DC53" s="133"/>
      <c r="DD53" s="133"/>
      <c r="DE53" s="133"/>
      <c r="DF53" s="133"/>
      <c r="DG53" s="133"/>
      <c r="DH53" s="133"/>
      <c r="DI53" s="133"/>
      <c r="DJ53" s="133"/>
      <c r="DK53" s="133"/>
      <c r="DL53" s="133"/>
      <c r="DM53" s="133"/>
      <c r="DN53" s="133"/>
      <c r="DO53" s="133"/>
      <c r="DP53" s="133"/>
      <c r="DQ53" s="133"/>
      <c r="DR53" s="133"/>
      <c r="DS53" s="133"/>
      <c r="DT53" s="133"/>
      <c r="DU53" s="133"/>
      <c r="DV53" s="133"/>
      <c r="DW53" s="133"/>
      <c r="DX53" s="133"/>
      <c r="DY53" s="133"/>
      <c r="DZ53" s="133"/>
      <c r="EA53" s="133"/>
      <c r="EB53" s="133"/>
      <c r="EC53" s="133"/>
      <c r="ED53" s="133"/>
      <c r="EE53" s="133"/>
      <c r="EF53" s="133"/>
      <c r="EG53" s="133"/>
      <c r="EH53" s="133"/>
      <c r="EI53" s="133"/>
      <c r="EJ53" s="133"/>
      <c r="EK53" s="133"/>
      <c r="EL53" s="133"/>
      <c r="EM53" s="133"/>
      <c r="EN53" s="133"/>
      <c r="EO53" s="133"/>
      <c r="EP53" s="133"/>
      <c r="EQ53" s="133"/>
      <c r="ER53" s="133"/>
      <c r="ES53" s="133"/>
      <c r="ET53" s="133"/>
      <c r="EU53" s="133"/>
      <c r="EV53" s="133"/>
      <c r="EW53" s="133"/>
      <c r="EX53" s="133"/>
      <c r="EY53" s="133"/>
      <c r="EZ53" s="133"/>
      <c r="FA53" s="133"/>
      <c r="FB53" s="133"/>
      <c r="FC53" s="133"/>
      <c r="FD53" s="133"/>
      <c r="FE53" s="32"/>
    </row>
    <row r="54" spans="1:161" ht="31.5" customHeight="1" x14ac:dyDescent="0.3">
      <c r="A54" s="133" t="s">
        <v>163</v>
      </c>
      <c r="B54" s="133"/>
      <c r="C54" s="133"/>
      <c r="D54" s="133"/>
      <c r="E54" s="133"/>
      <c r="F54" s="133"/>
      <c r="G54" s="133"/>
      <c r="H54" s="133"/>
      <c r="I54" s="133"/>
      <c r="J54" s="133"/>
      <c r="K54" s="133"/>
      <c r="L54" s="133"/>
      <c r="M54" s="133"/>
      <c r="N54" s="133"/>
      <c r="O54" s="133"/>
      <c r="P54" s="133"/>
      <c r="Q54" s="133"/>
      <c r="R54" s="133"/>
      <c r="S54" s="133"/>
      <c r="T54" s="133"/>
      <c r="U54" s="133"/>
      <c r="V54" s="133"/>
      <c r="W54" s="133"/>
      <c r="X54" s="133"/>
      <c r="Y54" s="133"/>
      <c r="Z54" s="133"/>
      <c r="AA54" s="133"/>
      <c r="AB54" s="133"/>
      <c r="AC54" s="133"/>
      <c r="AD54" s="133"/>
      <c r="AE54" s="133"/>
      <c r="AF54" s="133"/>
      <c r="AG54" s="133"/>
      <c r="AH54" s="133"/>
      <c r="AI54" s="133"/>
      <c r="AJ54" s="133"/>
      <c r="AK54" s="133"/>
      <c r="AL54" s="133"/>
      <c r="AM54" s="133"/>
      <c r="AN54" s="133"/>
      <c r="AO54" s="133"/>
      <c r="AP54" s="133"/>
      <c r="AQ54" s="133"/>
      <c r="AR54" s="133"/>
      <c r="AS54" s="133"/>
      <c r="AT54" s="133"/>
      <c r="AU54" s="133"/>
      <c r="AV54" s="133"/>
      <c r="AW54" s="133"/>
      <c r="AX54" s="133"/>
      <c r="AY54" s="133"/>
      <c r="AZ54" s="133"/>
      <c r="BA54" s="133"/>
      <c r="BB54" s="133"/>
      <c r="BC54" s="133"/>
      <c r="BD54" s="133"/>
      <c r="BE54" s="133"/>
      <c r="BF54" s="133"/>
      <c r="BG54" s="133"/>
      <c r="BH54" s="133"/>
      <c r="BI54" s="133"/>
      <c r="BJ54" s="133"/>
      <c r="BK54" s="133"/>
      <c r="BL54" s="133"/>
      <c r="BM54" s="133"/>
      <c r="BN54" s="133"/>
      <c r="BO54" s="133"/>
      <c r="BP54" s="133"/>
      <c r="BQ54" s="133"/>
      <c r="BR54" s="133"/>
      <c r="BS54" s="133"/>
      <c r="BT54" s="133"/>
      <c r="BU54" s="133"/>
      <c r="BV54" s="133"/>
      <c r="BW54" s="133"/>
      <c r="BX54" s="133"/>
      <c r="BY54" s="133"/>
      <c r="BZ54" s="133"/>
      <c r="CA54" s="133"/>
      <c r="CB54" s="133"/>
      <c r="CC54" s="133"/>
      <c r="CD54" s="133"/>
      <c r="CE54" s="133"/>
      <c r="CF54" s="133"/>
      <c r="CG54" s="133"/>
      <c r="CH54" s="133"/>
      <c r="CI54" s="133"/>
      <c r="CJ54" s="133"/>
      <c r="CK54" s="133"/>
      <c r="CL54" s="133"/>
      <c r="CM54" s="133"/>
      <c r="CN54" s="133"/>
      <c r="CO54" s="133"/>
      <c r="CP54" s="133"/>
      <c r="CQ54" s="133"/>
      <c r="CR54" s="133"/>
      <c r="CS54" s="133"/>
      <c r="CT54" s="133"/>
      <c r="CU54" s="133"/>
      <c r="CV54" s="133"/>
      <c r="CW54" s="133"/>
      <c r="CX54" s="133"/>
      <c r="CY54" s="133"/>
      <c r="CZ54" s="133"/>
      <c r="DA54" s="133"/>
      <c r="DB54" s="133"/>
      <c r="DC54" s="133"/>
      <c r="DD54" s="133"/>
      <c r="DE54" s="133"/>
      <c r="DF54" s="133"/>
      <c r="DG54" s="133"/>
      <c r="DH54" s="133"/>
      <c r="DI54" s="133"/>
      <c r="DJ54" s="133"/>
      <c r="DK54" s="133"/>
      <c r="DL54" s="133"/>
      <c r="DM54" s="133"/>
      <c r="DN54" s="133"/>
      <c r="DO54" s="133"/>
      <c r="DP54" s="133"/>
      <c r="DQ54" s="133"/>
      <c r="DR54" s="133"/>
      <c r="DS54" s="133"/>
      <c r="DT54" s="133"/>
      <c r="DU54" s="133"/>
      <c r="DV54" s="133"/>
      <c r="DW54" s="133"/>
      <c r="DX54" s="133"/>
      <c r="DY54" s="133"/>
      <c r="DZ54" s="133"/>
      <c r="EA54" s="133"/>
      <c r="EB54" s="133"/>
      <c r="EC54" s="133"/>
      <c r="ED54" s="133"/>
      <c r="EE54" s="133"/>
      <c r="EF54" s="133"/>
      <c r="EG54" s="133"/>
      <c r="EH54" s="133"/>
      <c r="EI54" s="133"/>
      <c r="EJ54" s="133"/>
      <c r="EK54" s="133"/>
      <c r="EL54" s="133"/>
      <c r="EM54" s="133"/>
      <c r="EN54" s="133"/>
      <c r="EO54" s="133"/>
      <c r="EP54" s="133"/>
      <c r="EQ54" s="133"/>
      <c r="ER54" s="133"/>
      <c r="ES54" s="133"/>
      <c r="ET54" s="133"/>
      <c r="EU54" s="133"/>
      <c r="EV54" s="133"/>
      <c r="EW54" s="133"/>
      <c r="EX54" s="133"/>
      <c r="EY54" s="133"/>
      <c r="EZ54" s="133"/>
      <c r="FA54" s="133"/>
      <c r="FB54" s="133"/>
      <c r="FC54" s="133"/>
      <c r="FD54" s="133"/>
      <c r="FE54" s="32"/>
    </row>
    <row r="55" spans="1:161" x14ac:dyDescent="0.3">
      <c r="A55" s="133" t="s">
        <v>164</v>
      </c>
      <c r="B55" s="133"/>
      <c r="C55" s="133"/>
      <c r="D55" s="133"/>
      <c r="E55" s="133"/>
      <c r="F55" s="133"/>
      <c r="G55" s="133"/>
      <c r="H55" s="133"/>
      <c r="I55" s="27"/>
      <c r="J55" s="27"/>
      <c r="K55" s="27"/>
      <c r="L55" s="27"/>
      <c r="M55" s="27"/>
      <c r="N55" s="27"/>
      <c r="O55" s="27"/>
      <c r="P55" s="27"/>
      <c r="Q55" s="27"/>
      <c r="R55" s="27"/>
      <c r="S55" s="27"/>
      <c r="T55" s="27"/>
      <c r="U55" s="27"/>
      <c r="V55" s="27"/>
      <c r="W55" s="27"/>
      <c r="X55" s="27"/>
      <c r="Y55" s="27"/>
      <c r="Z55" s="27"/>
      <c r="AA55" s="27"/>
      <c r="AB55" s="27"/>
      <c r="AC55" s="27"/>
      <c r="AD55" s="27"/>
      <c r="AE55" s="27"/>
      <c r="AF55" s="27"/>
      <c r="AG55" s="27"/>
      <c r="AH55" s="27"/>
      <c r="AI55" s="27"/>
      <c r="AJ55" s="27"/>
      <c r="AK55" s="27"/>
      <c r="AL55" s="27"/>
      <c r="AM55" s="27"/>
      <c r="AN55" s="27"/>
      <c r="AO55" s="27"/>
      <c r="AP55" s="27"/>
      <c r="AQ55" s="27"/>
      <c r="AR55" s="27"/>
      <c r="AS55" s="27"/>
      <c r="AT55" s="27"/>
      <c r="AU55" s="27"/>
      <c r="AV55" s="27"/>
      <c r="AW55" s="27"/>
      <c r="AX55" s="27"/>
      <c r="AY55" s="27"/>
      <c r="AZ55" s="27"/>
      <c r="BA55" s="27"/>
      <c r="BB55" s="27"/>
      <c r="BC55" s="27"/>
      <c r="BD55" s="27"/>
      <c r="BE55" s="27"/>
      <c r="BF55" s="27"/>
      <c r="BG55" s="27"/>
      <c r="BH55" s="27"/>
      <c r="BI55" s="27"/>
      <c r="BJ55" s="27"/>
      <c r="BK55" s="27"/>
      <c r="BL55" s="27"/>
      <c r="BM55" s="27"/>
      <c r="BN55" s="27"/>
      <c r="BO55" s="27"/>
      <c r="BP55" s="27"/>
      <c r="BQ55" s="27"/>
      <c r="BR55" s="27"/>
      <c r="BS55" s="27"/>
      <c r="BT55" s="27"/>
      <c r="BU55" s="27"/>
      <c r="BV55" s="27"/>
      <c r="BW55" s="27"/>
      <c r="BX55" s="27"/>
      <c r="BY55" s="27"/>
      <c r="BZ55" s="27"/>
      <c r="CA55" s="27"/>
      <c r="CB55" s="27"/>
      <c r="CC55" s="27"/>
      <c r="CD55" s="27"/>
      <c r="CE55" s="27"/>
      <c r="CF55" s="27"/>
      <c r="CG55" s="27"/>
      <c r="CH55" s="27"/>
      <c r="CI55" s="27"/>
      <c r="CJ55" s="27"/>
      <c r="CK55" s="27"/>
      <c r="CL55" s="27"/>
      <c r="CM55" s="27"/>
      <c r="CN55" s="27"/>
      <c r="CO55" s="27"/>
      <c r="CP55" s="27"/>
      <c r="CQ55" s="27"/>
      <c r="CR55" s="27"/>
      <c r="CS55" s="27"/>
      <c r="CT55" s="27"/>
      <c r="CU55" s="27"/>
      <c r="CV55" s="27"/>
      <c r="CW55" s="27"/>
      <c r="CX55" s="27"/>
      <c r="CY55" s="27"/>
      <c r="CZ55" s="27"/>
      <c r="DA55" s="27"/>
      <c r="DB55" s="27"/>
      <c r="DC55" s="27"/>
      <c r="DD55" s="27"/>
      <c r="DE55" s="27"/>
      <c r="DF55" s="27"/>
      <c r="DG55" s="27"/>
      <c r="DH55" s="27"/>
      <c r="DI55" s="27"/>
      <c r="DJ55" s="27"/>
      <c r="DK55" s="27"/>
      <c r="DL55" s="27"/>
      <c r="DM55" s="27"/>
      <c r="DN55" s="27"/>
      <c r="DO55" s="27"/>
      <c r="DP55" s="27"/>
      <c r="DQ55" s="27"/>
      <c r="DR55" s="27"/>
      <c r="DS55" s="27"/>
      <c r="DT55" s="27"/>
      <c r="DU55" s="27"/>
      <c r="DV55" s="27"/>
      <c r="DW55" s="27"/>
      <c r="DX55" s="27"/>
      <c r="DY55" s="27"/>
      <c r="DZ55" s="27"/>
      <c r="EA55" s="27"/>
      <c r="EB55" s="27"/>
      <c r="EC55" s="27"/>
      <c r="ED55" s="27"/>
      <c r="EE55" s="27"/>
      <c r="EF55" s="27"/>
      <c r="EG55" s="27"/>
      <c r="EH55" s="27"/>
      <c r="EI55" s="27"/>
      <c r="EJ55" s="27"/>
      <c r="EK55" s="27"/>
      <c r="EL55" s="27"/>
      <c r="EM55" s="27"/>
      <c r="EN55" s="27"/>
      <c r="EO55" s="27"/>
      <c r="EP55" s="27"/>
      <c r="EQ55" s="27"/>
      <c r="ER55" s="27"/>
      <c r="ES55" s="27"/>
      <c r="ET55" s="27"/>
      <c r="EU55" s="27"/>
      <c r="EV55" s="27"/>
      <c r="EW55" s="27"/>
      <c r="EX55" s="27"/>
      <c r="EY55" s="27"/>
      <c r="EZ55" s="27"/>
      <c r="FA55" s="27"/>
      <c r="FB55" s="27"/>
      <c r="FC55" s="27"/>
      <c r="FD55" s="27"/>
      <c r="FE55" s="27"/>
    </row>
    <row r="56" spans="1:161" ht="16.2" x14ac:dyDescent="0.3">
      <c r="A56" s="29" t="s">
        <v>165</v>
      </c>
      <c r="B56" s="27"/>
      <c r="C56" s="27"/>
      <c r="D56" s="27"/>
      <c r="E56" s="27"/>
      <c r="F56" s="27"/>
      <c r="G56" s="27"/>
      <c r="H56" s="27"/>
      <c r="I56" s="27"/>
      <c r="J56" s="27"/>
      <c r="K56" s="27"/>
      <c r="L56" s="27"/>
      <c r="M56" s="27"/>
      <c r="N56" s="27"/>
      <c r="O56" s="27"/>
      <c r="P56" s="27"/>
      <c r="Q56" s="27"/>
      <c r="R56" s="27"/>
      <c r="S56" s="27"/>
      <c r="T56" s="27"/>
      <c r="U56" s="27"/>
      <c r="V56" s="27"/>
      <c r="W56" s="27"/>
      <c r="X56" s="27"/>
      <c r="Y56" s="27"/>
      <c r="Z56" s="27"/>
      <c r="AA56" s="27"/>
      <c r="AB56" s="27"/>
      <c r="AC56" s="27"/>
      <c r="AD56" s="27"/>
      <c r="AE56" s="27"/>
      <c r="AF56" s="27"/>
      <c r="AG56" s="27"/>
      <c r="AH56" s="27"/>
      <c r="AI56" s="27"/>
      <c r="AJ56" s="27"/>
      <c r="AK56" s="27"/>
      <c r="AL56" s="27"/>
      <c r="AM56" s="27"/>
      <c r="AN56" s="27"/>
      <c r="AO56" s="27"/>
      <c r="AP56" s="27"/>
      <c r="AQ56" s="27"/>
      <c r="AR56" s="27"/>
      <c r="AS56" s="27"/>
      <c r="AT56" s="27"/>
      <c r="AU56" s="27"/>
      <c r="AV56" s="27"/>
      <c r="AW56" s="27"/>
      <c r="AX56" s="27"/>
      <c r="AY56" s="27"/>
      <c r="AZ56" s="27"/>
      <c r="BA56" s="27"/>
      <c r="BB56" s="27"/>
      <c r="BC56" s="27"/>
      <c r="BD56" s="27"/>
      <c r="BE56" s="27"/>
      <c r="BF56" s="27"/>
      <c r="BG56" s="27"/>
      <c r="BH56" s="27"/>
      <c r="BI56" s="27"/>
      <c r="BJ56" s="27"/>
      <c r="BK56" s="27"/>
      <c r="BL56" s="27"/>
      <c r="BM56" s="27"/>
      <c r="BN56" s="27"/>
      <c r="BO56" s="27"/>
      <c r="BP56" s="27"/>
      <c r="BQ56" s="27"/>
      <c r="BR56" s="27"/>
      <c r="BS56" s="27"/>
      <c r="BT56" s="27"/>
      <c r="BU56" s="27"/>
      <c r="BV56" s="27"/>
      <c r="BW56" s="27"/>
      <c r="BX56" s="27"/>
      <c r="BY56" s="27"/>
      <c r="BZ56" s="27"/>
      <c r="CA56" s="27"/>
      <c r="CB56" s="27"/>
      <c r="CC56" s="27"/>
      <c r="CD56" s="27"/>
      <c r="CE56" s="27"/>
      <c r="CF56" s="27"/>
      <c r="CG56" s="27"/>
      <c r="CH56" s="27"/>
      <c r="CI56" s="27"/>
      <c r="CJ56" s="27"/>
      <c r="CK56" s="27"/>
      <c r="CL56" s="27"/>
      <c r="CM56" s="27"/>
      <c r="CN56" s="27"/>
      <c r="CO56" s="27"/>
      <c r="CP56" s="27"/>
      <c r="CQ56" s="27"/>
      <c r="CR56" s="27"/>
      <c r="CS56" s="27"/>
      <c r="CT56" s="27"/>
      <c r="CU56" s="27"/>
      <c r="CV56" s="27"/>
      <c r="CW56" s="27"/>
      <c r="CX56" s="27"/>
      <c r="CY56" s="27"/>
      <c r="CZ56" s="27"/>
      <c r="DA56" s="27"/>
      <c r="DB56" s="27"/>
      <c r="DC56" s="27"/>
      <c r="DD56" s="27"/>
      <c r="DE56" s="27"/>
      <c r="DF56" s="27"/>
      <c r="DG56" s="27"/>
      <c r="DH56" s="27"/>
      <c r="DI56" s="27"/>
      <c r="DJ56" s="27"/>
      <c r="DK56" s="27"/>
      <c r="DL56" s="27"/>
      <c r="DM56" s="27"/>
      <c r="DN56" s="27"/>
      <c r="DO56" s="27"/>
      <c r="DP56" s="27"/>
      <c r="DQ56" s="27"/>
      <c r="DR56" s="27"/>
      <c r="DS56" s="27"/>
      <c r="DT56" s="27"/>
      <c r="DU56" s="27"/>
      <c r="DV56" s="27"/>
      <c r="DW56" s="27"/>
      <c r="DX56" s="27"/>
      <c r="DY56" s="27"/>
      <c r="DZ56" s="27"/>
      <c r="EA56" s="27"/>
      <c r="EB56" s="27"/>
      <c r="EC56" s="27"/>
      <c r="ED56" s="27"/>
      <c r="EE56" s="27"/>
      <c r="EF56" s="27"/>
      <c r="EG56" s="27"/>
      <c r="EH56" s="27"/>
      <c r="EI56" s="27"/>
      <c r="EJ56" s="27"/>
      <c r="EK56" s="27"/>
      <c r="EL56" s="27"/>
      <c r="EM56" s="27"/>
      <c r="EN56" s="27"/>
      <c r="EO56" s="27"/>
      <c r="EP56" s="27"/>
      <c r="EQ56" s="27"/>
      <c r="ER56" s="27"/>
      <c r="ES56" s="27"/>
      <c r="ET56" s="27"/>
      <c r="EU56" s="27"/>
      <c r="EV56" s="27"/>
      <c r="EW56" s="27"/>
      <c r="EX56" s="27"/>
      <c r="EY56" s="27"/>
      <c r="EZ56" s="27"/>
      <c r="FA56" s="27"/>
      <c r="FB56" s="27"/>
      <c r="FC56" s="27"/>
      <c r="FD56" s="27"/>
      <c r="FE56" s="27"/>
    </row>
    <row r="57" spans="1:161" ht="16.2" x14ac:dyDescent="0.3">
      <c r="A57" s="29" t="s">
        <v>166</v>
      </c>
      <c r="B57" s="31"/>
      <c r="C57" s="31"/>
      <c r="D57" s="31"/>
      <c r="E57" s="31"/>
      <c r="F57" s="31"/>
      <c r="G57" s="31"/>
      <c r="H57" s="31"/>
      <c r="I57" s="31"/>
      <c r="J57" s="31"/>
      <c r="K57" s="31"/>
      <c r="L57" s="31"/>
      <c r="M57" s="31"/>
      <c r="N57" s="31"/>
      <c r="O57" s="31"/>
      <c r="P57" s="31"/>
      <c r="Q57" s="77"/>
      <c r="R57" s="77"/>
      <c r="S57" s="77"/>
      <c r="T57" s="77"/>
      <c r="U57" s="77"/>
      <c r="V57" s="77"/>
      <c r="W57" s="77"/>
      <c r="X57" s="77"/>
      <c r="Y57" s="77"/>
      <c r="Z57" s="77"/>
      <c r="AA57" s="77"/>
      <c r="AB57" s="77"/>
      <c r="AC57" s="77"/>
      <c r="AD57" s="77"/>
      <c r="AE57" s="77"/>
      <c r="AF57" s="77"/>
      <c r="AG57" s="77"/>
      <c r="AH57" s="77"/>
      <c r="AI57" s="77"/>
      <c r="AJ57" s="77"/>
      <c r="AK57" s="77"/>
      <c r="AL57" s="77"/>
      <c r="AM57" s="77"/>
      <c r="AN57" s="77"/>
      <c r="AO57" s="77"/>
      <c r="AP57" s="77"/>
      <c r="AQ57" s="77"/>
      <c r="AR57" s="77"/>
      <c r="AS57" s="77"/>
      <c r="AT57" s="77"/>
      <c r="AU57" s="77"/>
      <c r="AV57" s="77"/>
      <c r="AW57" s="77"/>
      <c r="AX57" s="77"/>
      <c r="AY57" s="77"/>
      <c r="AZ57" s="77"/>
      <c r="BA57" s="77"/>
      <c r="BB57" s="77"/>
      <c r="BC57" s="77"/>
      <c r="BD57" s="77"/>
      <c r="BE57" s="77"/>
      <c r="BF57" s="77"/>
      <c r="BG57" s="77"/>
      <c r="BH57" s="77"/>
      <c r="BI57" s="77"/>
      <c r="BJ57" s="77"/>
      <c r="BK57" s="77"/>
      <c r="BL57" s="77"/>
      <c r="BM57" s="77"/>
      <c r="BN57" s="77"/>
      <c r="BO57" s="77"/>
      <c r="BP57" s="77"/>
      <c r="BQ57" s="77"/>
      <c r="BR57" s="77"/>
      <c r="BS57" s="77"/>
      <c r="BT57" s="77"/>
      <c r="BU57" s="77"/>
      <c r="BV57" s="77"/>
      <c r="BW57" s="77"/>
      <c r="BX57" s="77"/>
      <c r="BY57" s="77"/>
      <c r="BZ57" s="77"/>
      <c r="CA57" s="77"/>
      <c r="CB57" s="77"/>
      <c r="CC57" s="77"/>
      <c r="CD57" s="77"/>
      <c r="CE57" s="77"/>
      <c r="CF57" s="77"/>
      <c r="CG57" s="77"/>
      <c r="CH57" s="77"/>
      <c r="CI57" s="77"/>
      <c r="CJ57" s="77"/>
      <c r="CK57" s="77"/>
      <c r="CL57" s="77"/>
      <c r="CM57" s="77"/>
      <c r="CN57" s="77"/>
      <c r="CO57" s="77"/>
      <c r="CP57" s="77"/>
      <c r="CQ57" s="77"/>
      <c r="CR57" s="77"/>
      <c r="CS57" s="77"/>
      <c r="CT57" s="77"/>
      <c r="CU57" s="77"/>
      <c r="CV57" s="77"/>
      <c r="CW57" s="77"/>
      <c r="CX57" s="77"/>
      <c r="CY57" s="77"/>
      <c r="CZ57" s="77"/>
      <c r="DA57" s="77"/>
      <c r="DB57" s="77"/>
      <c r="DC57" s="77"/>
      <c r="DD57" s="77"/>
      <c r="DE57" s="77"/>
      <c r="DF57" s="77"/>
      <c r="DG57" s="77"/>
      <c r="DH57" s="77"/>
      <c r="DI57" s="31"/>
      <c r="DJ57" s="31"/>
      <c r="DK57" s="31"/>
      <c r="DL57" s="31"/>
      <c r="DM57" s="31"/>
      <c r="DN57" s="31"/>
      <c r="DO57" s="31"/>
      <c r="DP57" s="31"/>
      <c r="DQ57" s="31"/>
      <c r="DR57" s="31"/>
      <c r="DS57" s="31"/>
      <c r="DT57" s="31"/>
      <c r="DU57" s="31"/>
      <c r="DV57" s="31"/>
      <c r="DW57" s="31"/>
      <c r="DX57" s="31"/>
      <c r="DY57" s="31"/>
      <c r="DZ57" s="31"/>
      <c r="EA57" s="31"/>
      <c r="EB57" s="31"/>
      <c r="EC57" s="31"/>
      <c r="ED57" s="31"/>
      <c r="EE57" s="31"/>
      <c r="EF57" s="31"/>
      <c r="EG57" s="31"/>
      <c r="EH57" s="31"/>
      <c r="EI57" s="31"/>
      <c r="EJ57" s="31"/>
      <c r="EK57" s="31"/>
      <c r="EL57" s="31"/>
      <c r="EM57" s="31"/>
      <c r="EN57" s="31"/>
      <c r="EO57" s="31"/>
      <c r="EP57" s="31"/>
      <c r="EQ57" s="31"/>
      <c r="ER57" s="31"/>
      <c r="ES57" s="31"/>
      <c r="ET57" s="31"/>
      <c r="EU57" s="31"/>
      <c r="EV57" s="31"/>
      <c r="EW57" s="31"/>
      <c r="EX57" s="31"/>
      <c r="EY57" s="31"/>
      <c r="EZ57" s="31"/>
      <c r="FA57" s="31"/>
      <c r="FB57" s="31"/>
      <c r="FC57" s="31"/>
      <c r="FD57" s="31"/>
      <c r="FE57" s="31"/>
    </row>
    <row r="58" spans="1:161" ht="40.5" customHeight="1" x14ac:dyDescent="0.3">
      <c r="A58" s="133" t="s">
        <v>167</v>
      </c>
      <c r="B58" s="133"/>
      <c r="C58" s="133"/>
      <c r="D58" s="133"/>
      <c r="E58" s="133"/>
      <c r="F58" s="133"/>
      <c r="G58" s="133"/>
      <c r="H58" s="133"/>
      <c r="I58" s="133"/>
      <c r="J58" s="133"/>
      <c r="K58" s="133"/>
      <c r="L58" s="133"/>
      <c r="M58" s="133"/>
      <c r="N58" s="133"/>
      <c r="O58" s="133"/>
      <c r="P58" s="133"/>
      <c r="Q58" s="133"/>
      <c r="R58" s="133"/>
      <c r="S58" s="133"/>
      <c r="T58" s="133"/>
      <c r="U58" s="133"/>
      <c r="V58" s="133"/>
      <c r="W58" s="133"/>
      <c r="X58" s="133"/>
      <c r="Y58" s="133"/>
      <c r="Z58" s="133"/>
      <c r="AA58" s="133"/>
      <c r="AB58" s="133"/>
      <c r="AC58" s="133"/>
      <c r="AD58" s="133"/>
      <c r="AE58" s="133"/>
      <c r="AF58" s="133"/>
      <c r="AG58" s="133"/>
      <c r="AH58" s="133"/>
      <c r="AI58" s="133"/>
      <c r="AJ58" s="133"/>
      <c r="AK58" s="133"/>
      <c r="AL58" s="133"/>
      <c r="AM58" s="133"/>
      <c r="AN58" s="133"/>
      <c r="AO58" s="133"/>
      <c r="AP58" s="133"/>
      <c r="AQ58" s="133"/>
      <c r="AR58" s="133"/>
      <c r="AS58" s="133"/>
      <c r="AT58" s="133"/>
      <c r="AU58" s="133"/>
      <c r="AV58" s="133"/>
      <c r="AW58" s="133"/>
      <c r="AX58" s="133"/>
      <c r="AY58" s="133"/>
      <c r="AZ58" s="133"/>
      <c r="BA58" s="133"/>
      <c r="BB58" s="133"/>
      <c r="BC58" s="133"/>
      <c r="BD58" s="133"/>
      <c r="BE58" s="133"/>
      <c r="BF58" s="133"/>
      <c r="BG58" s="133"/>
      <c r="BH58" s="133"/>
      <c r="BI58" s="133"/>
      <c r="BJ58" s="133"/>
      <c r="BK58" s="133"/>
      <c r="BL58" s="133"/>
      <c r="BM58" s="133"/>
      <c r="BN58" s="133"/>
      <c r="BO58" s="133"/>
      <c r="BP58" s="133"/>
      <c r="BQ58" s="133"/>
      <c r="BR58" s="133"/>
      <c r="BS58" s="133"/>
      <c r="BT58" s="133"/>
      <c r="BU58" s="133"/>
      <c r="BV58" s="133"/>
      <c r="BW58" s="133"/>
      <c r="BX58" s="133"/>
      <c r="BY58" s="133"/>
      <c r="BZ58" s="133"/>
      <c r="CA58" s="133"/>
      <c r="CB58" s="133"/>
      <c r="CC58" s="133"/>
      <c r="CD58" s="133"/>
      <c r="CE58" s="133"/>
      <c r="CF58" s="133"/>
      <c r="CG58" s="133"/>
      <c r="CH58" s="133"/>
      <c r="CI58" s="133"/>
      <c r="CJ58" s="133"/>
      <c r="CK58" s="133"/>
      <c r="CL58" s="133"/>
      <c r="CM58" s="133"/>
      <c r="CN58" s="133"/>
      <c r="CO58" s="133"/>
      <c r="CP58" s="133"/>
      <c r="CQ58" s="133"/>
      <c r="CR58" s="133"/>
      <c r="CS58" s="133"/>
      <c r="CT58" s="133"/>
      <c r="CU58" s="133"/>
      <c r="CV58" s="133"/>
      <c r="CW58" s="133"/>
      <c r="CX58" s="133"/>
      <c r="CY58" s="133"/>
      <c r="CZ58" s="133"/>
      <c r="DA58" s="133"/>
      <c r="DB58" s="133"/>
      <c r="DC58" s="133"/>
      <c r="DD58" s="133"/>
      <c r="DE58" s="133"/>
      <c r="DF58" s="133"/>
      <c r="DG58" s="133"/>
      <c r="DH58" s="133"/>
      <c r="DI58" s="133"/>
      <c r="DJ58" s="133"/>
      <c r="DK58" s="133"/>
      <c r="DL58" s="133"/>
      <c r="DM58" s="133"/>
      <c r="DN58" s="133"/>
      <c r="DO58" s="133"/>
      <c r="DP58" s="133"/>
      <c r="DQ58" s="133"/>
      <c r="DR58" s="133"/>
      <c r="DS58" s="133"/>
      <c r="DT58" s="133"/>
      <c r="DU58" s="133"/>
      <c r="DV58" s="133"/>
      <c r="DW58" s="133"/>
      <c r="DX58" s="133"/>
      <c r="DY58" s="133"/>
      <c r="DZ58" s="133"/>
      <c r="EA58" s="133"/>
      <c r="EB58" s="133"/>
      <c r="EC58" s="133"/>
      <c r="ED58" s="133"/>
      <c r="EE58" s="133"/>
      <c r="EF58" s="133"/>
      <c r="EG58" s="133"/>
      <c r="EH58" s="133"/>
      <c r="EI58" s="133"/>
      <c r="EJ58" s="133"/>
      <c r="EK58" s="133"/>
      <c r="EL58" s="133"/>
      <c r="EM58" s="133"/>
      <c r="EN58" s="133"/>
      <c r="EO58" s="133"/>
      <c r="EP58" s="133"/>
      <c r="EQ58" s="133"/>
      <c r="ER58" s="133"/>
      <c r="ES58" s="133"/>
      <c r="ET58" s="133"/>
      <c r="EU58" s="133"/>
      <c r="EV58" s="133"/>
      <c r="EW58" s="133"/>
      <c r="EX58" s="133"/>
      <c r="EY58" s="133"/>
      <c r="EZ58" s="133"/>
      <c r="FA58" s="133"/>
      <c r="FB58" s="133"/>
      <c r="FC58" s="133"/>
      <c r="FD58" s="133"/>
      <c r="FE58" s="32"/>
    </row>
    <row r="59" spans="1:161" x14ac:dyDescent="0.3">
      <c r="Q59" s="19"/>
      <c r="R59" s="19"/>
      <c r="S59" s="19"/>
      <c r="T59" s="19"/>
      <c r="U59" s="19"/>
      <c r="V59" s="19"/>
      <c r="W59" s="19"/>
      <c r="X59" s="19"/>
      <c r="Y59" s="19"/>
      <c r="Z59" s="19"/>
      <c r="AA59" s="19"/>
      <c r="AB59" s="19"/>
      <c r="AC59" s="19"/>
      <c r="AD59" s="19"/>
      <c r="AE59" s="19"/>
      <c r="AF59" s="19"/>
      <c r="AG59" s="19"/>
      <c r="AH59" s="19"/>
      <c r="AI59" s="19"/>
      <c r="AJ59" s="19"/>
      <c r="AK59" s="19"/>
      <c r="AL59" s="19"/>
      <c r="AM59" s="19"/>
      <c r="AN59" s="19"/>
      <c r="AO59" s="19"/>
      <c r="AP59" s="19"/>
      <c r="AQ59" s="19"/>
      <c r="AR59" s="19"/>
      <c r="AS59" s="19"/>
      <c r="AT59" s="19"/>
      <c r="AU59" s="19"/>
      <c r="AV59" s="19"/>
      <c r="AW59" s="19"/>
      <c r="AX59" s="19"/>
      <c r="AY59" s="19"/>
      <c r="AZ59" s="19"/>
      <c r="BA59" s="19"/>
      <c r="BB59" s="19"/>
      <c r="BC59" s="19"/>
      <c r="BD59" s="19"/>
      <c r="BE59" s="19"/>
      <c r="BF59" s="19"/>
      <c r="BG59" s="19"/>
      <c r="BH59" s="19"/>
      <c r="BI59" s="19"/>
      <c r="BJ59" s="19"/>
      <c r="BK59" s="19"/>
      <c r="BL59" s="19"/>
      <c r="BM59" s="19"/>
      <c r="BN59" s="19"/>
      <c r="BO59" s="19"/>
      <c r="BP59" s="19"/>
      <c r="BQ59" s="19"/>
      <c r="BR59" s="19"/>
      <c r="BS59" s="19"/>
      <c r="BT59" s="19"/>
      <c r="BU59" s="19"/>
      <c r="BV59" s="19"/>
      <c r="BW59" s="19"/>
      <c r="BX59" s="19"/>
      <c r="BY59" s="19"/>
      <c r="BZ59" s="19"/>
      <c r="CA59" s="19"/>
      <c r="CB59" s="19"/>
      <c r="CC59" s="19"/>
      <c r="CD59" s="19"/>
      <c r="CE59" s="19"/>
      <c r="CF59" s="19"/>
      <c r="CG59" s="19"/>
      <c r="CH59" s="19"/>
      <c r="CI59" s="19"/>
      <c r="CJ59" s="19"/>
      <c r="CK59" s="19"/>
      <c r="CL59" s="19"/>
      <c r="CM59" s="19"/>
      <c r="CN59" s="19"/>
      <c r="CO59" s="19"/>
      <c r="CP59" s="19"/>
      <c r="CQ59" s="19"/>
      <c r="CR59" s="19"/>
      <c r="CS59" s="19"/>
      <c r="CT59" s="19"/>
      <c r="CU59" s="19"/>
      <c r="CV59" s="19"/>
      <c r="CW59" s="19"/>
      <c r="CX59" s="19"/>
      <c r="CY59" s="19"/>
      <c r="CZ59" s="19"/>
      <c r="DA59" s="19"/>
      <c r="DB59" s="19"/>
      <c r="DC59" s="19"/>
      <c r="DD59" s="19"/>
      <c r="DE59" s="19"/>
      <c r="DF59" s="19"/>
      <c r="DG59" s="19"/>
      <c r="DH59" s="19"/>
    </row>
  </sheetData>
  <mergeCells count="69">
    <mergeCell ref="EO58:EV58"/>
    <mergeCell ref="EW58:FD58"/>
    <mergeCell ref="DA58:DH58"/>
    <mergeCell ref="DI58:DP58"/>
    <mergeCell ref="DQ58:DX58"/>
    <mergeCell ref="DY58:EF58"/>
    <mergeCell ref="EG58:EN58"/>
    <mergeCell ref="EO54:EV54"/>
    <mergeCell ref="EW54:FD54"/>
    <mergeCell ref="A55:H55"/>
    <mergeCell ref="A58:H58"/>
    <mergeCell ref="I58:P58"/>
    <mergeCell ref="Q58:X58"/>
    <mergeCell ref="Y58:AF58"/>
    <mergeCell ref="AG58:AN58"/>
    <mergeCell ref="AO58:AV58"/>
    <mergeCell ref="AW58:BD58"/>
    <mergeCell ref="BE58:BL58"/>
    <mergeCell ref="BM58:BT58"/>
    <mergeCell ref="BU58:CB58"/>
    <mergeCell ref="CC58:CJ58"/>
    <mergeCell ref="CK58:CR58"/>
    <mergeCell ref="CS58:CZ58"/>
    <mergeCell ref="DA54:DH54"/>
    <mergeCell ref="DI54:DP54"/>
    <mergeCell ref="DQ54:DX54"/>
    <mergeCell ref="DY54:EF54"/>
    <mergeCell ref="EG54:EN54"/>
    <mergeCell ref="EG53:EN53"/>
    <mergeCell ref="EO53:EV53"/>
    <mergeCell ref="EW53:FD53"/>
    <mergeCell ref="A54:H54"/>
    <mergeCell ref="I54:P54"/>
    <mergeCell ref="Q54:X54"/>
    <mergeCell ref="Y54:AF54"/>
    <mergeCell ref="AG54:AN54"/>
    <mergeCell ref="AO54:AV54"/>
    <mergeCell ref="AW54:BD54"/>
    <mergeCell ref="BE54:BL54"/>
    <mergeCell ref="BM54:BT54"/>
    <mergeCell ref="BU54:CB54"/>
    <mergeCell ref="CC54:CJ54"/>
    <mergeCell ref="CK54:CR54"/>
    <mergeCell ref="CS54:CZ54"/>
    <mergeCell ref="CS53:CZ53"/>
    <mergeCell ref="DA53:DH53"/>
    <mergeCell ref="DI53:DP53"/>
    <mergeCell ref="DQ53:DX53"/>
    <mergeCell ref="DY53:EF53"/>
    <mergeCell ref="BU53:CB53"/>
    <mergeCell ref="CC53:CJ53"/>
    <mergeCell ref="CK53:CR53"/>
    <mergeCell ref="AG53:AN53"/>
    <mergeCell ref="AO53:AV53"/>
    <mergeCell ref="AW53:BD53"/>
    <mergeCell ref="BE53:BL53"/>
    <mergeCell ref="BM53:BT53"/>
    <mergeCell ref="A52:H52"/>
    <mergeCell ref="A53:H53"/>
    <mergeCell ref="I53:P53"/>
    <mergeCell ref="Q53:X53"/>
    <mergeCell ref="Y53:AF53"/>
    <mergeCell ref="C48:E48"/>
    <mergeCell ref="A2:A3"/>
    <mergeCell ref="C2:C3"/>
    <mergeCell ref="D2:D3"/>
    <mergeCell ref="E2:H2"/>
    <mergeCell ref="B2:B3"/>
    <mergeCell ref="C47:E47"/>
  </mergeCells>
  <pageMargins left="0.70866141732283472" right="0.70866141732283472" top="0.74803149606299213" bottom="0.74803149606299213" header="0.31496062992125984" footer="0.31496062992125984"/>
  <pageSetup paperSize="9" scale="1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стр.1</vt:lpstr>
      <vt:lpstr>стр.2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2020-02-26T06:46:38Z</dcterms:modified>
</cp:coreProperties>
</file>