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3250" windowHeight="9900" activeTab="1"/>
  </bookViews>
  <sheets>
    <sheet name="Раздел 1" sheetId="4" r:id="rId1"/>
    <sheet name="Раздел 2" sheetId="6" r:id="rId2"/>
  </sheets>
  <definedNames>
    <definedName name="_xlnm.Print_Titles" localSheetId="0">'Раздел 1'!$23:$25</definedName>
    <definedName name="_xlnm.Print_Titles" localSheetId="1">'Раздел 2'!$3:$5</definedName>
    <definedName name="_xlnm.Print_Area" localSheetId="0">'Раздел 1'!$A$1:$L$75</definedName>
    <definedName name="_xlnm.Print_Area" localSheetId="1">'Раздел 2'!$A$1:$O$43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L18" i="6" l="1"/>
  <c r="H58" i="4" l="1"/>
  <c r="E13" i="4" l="1"/>
  <c r="B41" i="6"/>
  <c r="N22" i="6" l="1"/>
  <c r="M22" i="6" l="1"/>
  <c r="M17" i="6" s="1"/>
  <c r="H57" i="4" l="1"/>
  <c r="M9" i="6"/>
  <c r="N9" i="6"/>
  <c r="O9" i="6"/>
  <c r="L9" i="6"/>
  <c r="L23" i="6" l="1"/>
  <c r="L17" i="6"/>
  <c r="L25" i="6" s="1"/>
  <c r="L24" i="6" l="1"/>
  <c r="K64" i="4"/>
  <c r="I64" i="4"/>
  <c r="H64" i="4"/>
  <c r="K57" i="4"/>
  <c r="N17" i="6" s="1"/>
  <c r="N25" i="6" s="1"/>
  <c r="I57" i="4"/>
  <c r="M25" i="6" s="1"/>
  <c r="H53" i="4"/>
  <c r="K53" i="4"/>
  <c r="I53" i="4"/>
  <c r="K51" i="4"/>
  <c r="I51" i="4"/>
  <c r="H51" i="4"/>
  <c r="K47" i="4"/>
  <c r="I47" i="4"/>
  <c r="H47" i="4"/>
  <c r="I30" i="4"/>
  <c r="I34" i="4"/>
  <c r="I40" i="4"/>
  <c r="I39" i="4" s="1"/>
  <c r="K40" i="4"/>
  <c r="K39" i="4" s="1"/>
  <c r="H40" i="4"/>
  <c r="H39" i="4" s="1"/>
  <c r="K34" i="4"/>
  <c r="H34" i="4"/>
  <c r="K30" i="4"/>
  <c r="H30" i="4"/>
  <c r="H46" i="4" l="1"/>
  <c r="K46" i="4"/>
  <c r="I46" i="4"/>
  <c r="K28" i="4"/>
  <c r="I28" i="4"/>
  <c r="L6" i="6"/>
  <c r="P6" i="6" s="1"/>
  <c r="M24" i="6"/>
  <c r="M23" i="6" s="1"/>
  <c r="M6" i="6"/>
  <c r="N6" i="6"/>
  <c r="N24" i="6"/>
  <c r="N23" i="6" s="1"/>
  <c r="H28" i="4"/>
  <c r="O46" i="4" l="1"/>
  <c r="M46" i="4"/>
  <c r="N46" i="4"/>
</calcChain>
</file>

<file path=xl/sharedStrings.xml><?xml version="1.0" encoding="utf-8"?>
<sst xmlns="http://schemas.openxmlformats.org/spreadsheetml/2006/main" count="286" uniqueCount="196">
  <si>
    <t>Наименование показателя</t>
  </si>
  <si>
    <t>Код строки</t>
  </si>
  <si>
    <t>прочие выплаты персоналу, в том числе компенсационного характера</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</si>
  <si>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</si>
  <si>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</si>
  <si>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</si>
  <si>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</si>
  <si>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</si>
  <si>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</si>
  <si>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</si>
  <si>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</si>
  <si>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</si>
  <si>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</si>
  <si>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</si>
  <si>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</si>
  <si>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</si>
  <si>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</si>
  <si>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</si>
  <si>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</si>
  <si>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</si>
  <si>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</si>
  <si>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</si>
  <si>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в том числе:
оплата труда</t>
  </si>
  <si>
    <t>(подпись)                      (расшифровка подписи)</t>
  </si>
  <si>
    <t>доходы от оказания услуг, работ, компенсации затрат учреждений, всего</t>
  </si>
  <si>
    <t>Раздел 1.  Поступления и выплаты</t>
  </si>
  <si>
    <t>1000</t>
  </si>
  <si>
    <t>предоставление ссуд, кредитов (заимствований)</t>
  </si>
  <si>
    <t>возврат ссуд, кредитов (заимствований)</t>
  </si>
  <si>
    <t>вложение денежных средств в векселя, облигации и иные ценные бумаги (кроме акций)</t>
  </si>
  <si>
    <t>________________________________________________________________</t>
  </si>
  <si>
    <t>265100</t>
  </si>
  <si>
    <t>265000</t>
  </si>
  <si>
    <t>2.</t>
  </si>
  <si>
    <t>в соответствии с Федеральным законом  № 223-ФЗ</t>
  </si>
  <si>
    <t xml:space="preserve">в том числе:
в соответствии с Федеральным законом № 44-ФЗ </t>
  </si>
  <si>
    <t>264200</t>
  </si>
  <si>
    <t>264120</t>
  </si>
  <si>
    <t>1.4.1.2.</t>
  </si>
  <si>
    <t>264110</t>
  </si>
  <si>
    <t>1.4.1.1.</t>
  </si>
  <si>
    <t>264100</t>
  </si>
  <si>
    <t>264000</t>
  </si>
  <si>
    <t>263200</t>
  </si>
  <si>
    <t>1.3.2.</t>
  </si>
  <si>
    <t>263100</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</si>
  <si>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</si>
  <si>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</si>
  <si>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</si>
  <si>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</si>
  <si>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</si>
  <si>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</si>
  <si>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</si>
  <si>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</si>
  <si>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</si>
  <si>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</si>
  <si>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</si>
  <si>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</si>
  <si>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</si>
  <si>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</si>
  <si>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</si>
  <si>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</si>
  <si>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прочие доходы</t>
  </si>
  <si>
    <t>в том числе:
доходы от собственности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</si>
  <si>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</si>
  <si>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</si>
  <si>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</si>
  <si>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</si>
  <si>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</si>
  <si>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</si>
  <si>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</si>
  <si>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в том числе:
уменьшение остатков денежных средств</t>
  </si>
  <si>
    <t>вложение денежных средств в акции и иные финансовые инструменты</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</si>
  <si>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</si>
  <si>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</si>
  <si>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</si>
  <si>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</si>
  <si>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</si>
  <si>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</si>
  <si>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t>Поступления, всего:</t>
  </si>
  <si>
    <t>Выплаты, всего</t>
  </si>
  <si>
    <t>закупку энергетических ресурсов</t>
  </si>
  <si>
    <t>План финансово-хозяйственной деятельности</t>
  </si>
  <si>
    <t xml:space="preserve">Исполнитель                                                </t>
  </si>
  <si>
    <t>(наименование должностного лица органа - учредителя)</t>
  </si>
  <si>
    <t xml:space="preserve">                 (подпись)                                     (расшифровка подписи)</t>
  </si>
  <si>
    <t>безвозмездные денежные поступления, всего</t>
  </si>
  <si>
    <t>прочую закупку товаров, работ и услуг</t>
  </si>
  <si>
    <t>в том числе:
в соответствии с Федеральным законом № 44-ФЗ, всего</t>
  </si>
  <si>
    <t xml:space="preserve">в том числе:
доходы от операций с нефинансовыми активами, всего
</t>
  </si>
  <si>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</si>
  <si>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</si>
  <si>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</si>
  <si>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</si>
  <si>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</si>
  <si>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</si>
  <si>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</si>
  <si>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</si>
  <si>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</si>
  <si>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</si>
  <si>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</si>
  <si>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</si>
  <si>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</si>
  <si>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</si>
  <si>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</si>
  <si>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Код по бюджетной классификации Российской Федерации</t>
    </r>
    <r>
      <rPr>
        <vertAlign val="superscript"/>
        <sz val="11"/>
        <color theme="1"/>
        <rFont val="Times New Roman Cyr"/>
        <family val="1"/>
        <charset val="204"/>
      </rPr>
      <t>3</t>
    </r>
  </si>
  <si>
    <r>
      <t>расходы на закупку товаров, работ, услуг, всего</t>
    </r>
    <r>
      <rPr>
        <vertAlign val="superscript"/>
        <sz val="11"/>
        <rFont val="Times New Roman Cyr"/>
        <family val="1"/>
        <charset val="204"/>
      </rPr>
      <t xml:space="preserve"> 7</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</si>
  <si>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</si>
  <si>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</si>
  <si>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</si>
  <si>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</si>
  <si>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</si>
  <si>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</si>
  <si>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</si>
  <si>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</si>
  <si>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</si>
  <si>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</si>
  <si>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</si>
  <si>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</si>
  <si>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</si>
  <si>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</si>
  <si>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</si>
  <si>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 xml:space="preserve">из них:
субсидии на финансовое обеспечение выполнения муниципального задания за счет средств бюджета </t>
  </si>
  <si>
    <t>капитальные вложения в объекты муниципальной собственности, всего</t>
  </si>
  <si>
    <t>из них:
закупку товаров, работ, услуг в целях капитального ремонта муниципального имущества</t>
  </si>
  <si>
    <t>доходы от оказания платных услуг (работ) потребителям соответствующих услуг (работ)</t>
  </si>
  <si>
    <t>из них:
поступления текущего характера бюджетным и автономным учреждениям от сектора государственного управления</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</si>
  <si>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</si>
  <si>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1.2.1</t>
  </si>
  <si>
    <t>1.1.1</t>
  </si>
  <si>
    <t>1.1.2</t>
  </si>
  <si>
    <t>за счет субсидий, предоставляемых в соответствии с абзацем вторым пункта 1 статьи 78.1 Бюджетного кодекса Российской Федерации</t>
  </si>
  <si>
    <r>
      <t>Выплаты на закупку товаров, работ, услуг, всего</t>
    </r>
    <r>
      <rPr>
        <vertAlign val="superscript"/>
        <sz val="12"/>
        <color theme="1"/>
        <rFont val="Times New Roman"/>
        <family val="1"/>
        <charset val="204"/>
      </rPr>
      <t xml:space="preserve"> </t>
    </r>
  </si>
  <si>
    <t xml:space="preserve">по контрактам (договорам), заключенным до начала текущего финансового года с учетом требований Федерального закона № 44-ФЗ, всего </t>
  </si>
  <si>
    <t xml:space="preserve">по контрактам (договорам), планируемым к заключению в соответствующем финансовом году с учетом требований Федерального закона № 44-ФЗ, всего </t>
  </si>
  <si>
    <r>
      <t>из них</t>
    </r>
    <r>
      <rPr>
        <sz val="12"/>
        <rFont val="Times New Roman"/>
        <family val="1"/>
        <charset val="204"/>
      </rPr>
      <t>:                                                                                                                                                         за счет субсидий, предоставляемых на финансовое обеспечение выполнения муниципального задания</t>
    </r>
  </si>
  <si>
    <t>1.2.2.</t>
  </si>
  <si>
    <t>Раздел 2. Сведения по выплатам на закупку товаров, работ, услуг</t>
  </si>
  <si>
    <t xml:space="preserve">Остаток средств на начало текущего финансового года </t>
  </si>
  <si>
    <t xml:space="preserve">Остаток средств на конец текущего финансового года </t>
  </si>
  <si>
    <r>
      <t xml:space="preserve"> Выплаты, уменьшающие доход, всего</t>
    </r>
    <r>
      <rPr>
        <b/>
        <vertAlign val="superscript"/>
        <sz val="11"/>
        <rFont val="Times New Roman Cyr"/>
        <family val="1"/>
        <charset val="204"/>
      </rPr>
      <t xml:space="preserve"> </t>
    </r>
  </si>
  <si>
    <r>
      <t>в том числе:
налог на прибыль</t>
    </r>
    <r>
      <rPr>
        <vertAlign val="superscript"/>
        <sz val="11"/>
        <rFont val="Times New Roman Cyr"/>
        <family val="1"/>
        <charset val="204"/>
      </rPr>
      <t xml:space="preserve"> </t>
    </r>
  </si>
  <si>
    <r>
      <t>налог на добавленную стоимость</t>
    </r>
    <r>
      <rPr>
        <vertAlign val="superscript"/>
        <sz val="11"/>
        <rFont val="Times New Roman Cyr"/>
        <family val="1"/>
        <charset val="204"/>
      </rPr>
      <t xml:space="preserve"> </t>
    </r>
  </si>
  <si>
    <r>
      <t>прочие налоги, уменьшающие доход</t>
    </r>
    <r>
      <rPr>
        <vertAlign val="superscript"/>
        <sz val="11"/>
        <rFont val="Times New Roman Cyr"/>
        <family val="1"/>
        <charset val="204"/>
      </rPr>
      <t xml:space="preserve"> </t>
    </r>
  </si>
  <si>
    <t>ОТМЕТКА О СОГЛАСОВАНИИ ОРГАНОМ - УЧРЕДИТЕЛЕМ</t>
  </si>
  <si>
    <t>в том числе:
за счет субсидий, предоставляемых  на финансовое обеспечение выполнения муниципального задания</t>
  </si>
  <si>
    <t>Итого по контрактам, планируемым к заключению в соответствующем финансовом году в соответствии с Федеральным законом № 44-ФЗ</t>
  </si>
  <si>
    <t>265200</t>
  </si>
  <si>
    <t>Отдел образования Администрации Чертковского района Ростовской области</t>
  </si>
  <si>
    <t xml:space="preserve">Учреждение </t>
  </si>
  <si>
    <t xml:space="preserve">функции и полномочия учредителя </t>
  </si>
  <si>
    <t>Вид документа                                                                                                                                       0</t>
  </si>
  <si>
    <t>аренда</t>
  </si>
  <si>
    <t>211+213+212</t>
  </si>
  <si>
    <t>кап.ремонт ПСД</t>
  </si>
  <si>
    <t>тепло, газ, свет</t>
  </si>
  <si>
    <t>611+612</t>
  </si>
  <si>
    <t>питание</t>
  </si>
  <si>
    <t>(наименование  учреждения)</t>
  </si>
  <si>
    <t>(наименование должности уполномоченного лица)</t>
  </si>
  <si>
    <t>2021</t>
  </si>
  <si>
    <t>1.2.3.</t>
  </si>
  <si>
    <t>264300</t>
  </si>
  <si>
    <t xml:space="preserve">(первичный - «0», уточненный - «1», «2», «3», «…»)  </t>
  </si>
  <si>
    <t>на 2021 год и плановый период 2022 и 2023 годов</t>
  </si>
  <si>
    <t>внебюджет</t>
  </si>
  <si>
    <t>1.1.3</t>
  </si>
  <si>
    <t>263300</t>
  </si>
  <si>
    <t>внебюджет 2020</t>
  </si>
  <si>
    <t>за счет прочих источников финансового обеспечения</t>
  </si>
  <si>
    <t xml:space="preserve">Код по бюджетной классификации Российской Федерации </t>
  </si>
  <si>
    <t>Уникальный код</t>
  </si>
  <si>
    <t xml:space="preserve"> Экономист</t>
  </si>
  <si>
    <t>(должность)                      (подпись)                           (расшифровка подписи)</t>
  </si>
  <si>
    <t xml:space="preserve">          (должность)                   (подпись)                  (расшифровка подписи)</t>
  </si>
  <si>
    <t>Директор</t>
  </si>
  <si>
    <t>МБОУ Маньковская СОШ</t>
  </si>
  <si>
    <r>
      <t xml:space="preserve">________________             </t>
    </r>
    <r>
      <rPr>
        <u/>
        <sz val="10"/>
        <color theme="1"/>
        <rFont val="Times New Roman"/>
        <family val="1"/>
        <charset val="204"/>
      </rPr>
      <t xml:space="preserve">        Л.И.Морозова</t>
    </r>
  </si>
  <si>
    <t>муниципальное бюджетное общеобразовательное учреждение Маньковская  средняя общеобразовательная школа</t>
  </si>
  <si>
    <t>603X7882</t>
  </si>
  <si>
    <r>
      <rPr>
        <u/>
        <sz val="9"/>
        <rFont val="Times New Roman"/>
        <family val="1"/>
        <charset val="204"/>
      </rPr>
      <t xml:space="preserve">          Директор</t>
    </r>
    <r>
      <rPr>
        <sz val="9"/>
        <rFont val="Times New Roman"/>
        <family val="1"/>
        <charset val="204"/>
      </rPr>
      <t xml:space="preserve">           ____________                        Л.И.Морозова</t>
    </r>
  </si>
  <si>
    <t>2022</t>
  </si>
  <si>
    <t>в том числе по году начала закупки: 2021</t>
  </si>
  <si>
    <t>в том числе по году начала закупки:  2022</t>
  </si>
  <si>
    <t>на 2022г.
(текущий  финансовый год)</t>
  </si>
  <si>
    <t>на 2023 г.
(первый год планового периода)</t>
  </si>
  <si>
    <t>на 2024г.
(второй год планового периода)</t>
  </si>
  <si>
    <r>
      <t xml:space="preserve">на </t>
    </r>
    <r>
      <rPr>
        <u/>
        <sz val="11"/>
        <rFont val="Times New Roman Cyr"/>
        <charset val="204"/>
      </rPr>
      <t>2022</t>
    </r>
    <r>
      <rPr>
        <sz val="11"/>
        <rFont val="Times New Roman Cyr"/>
        <family val="1"/>
        <charset val="204"/>
      </rPr>
      <t xml:space="preserve"> г.
текущий  
финансовый год</t>
    </r>
  </si>
  <si>
    <r>
      <t xml:space="preserve">на </t>
    </r>
    <r>
      <rPr>
        <u/>
        <sz val="11"/>
        <rFont val="Times New Roman Cyr"/>
        <charset val="204"/>
      </rPr>
      <t>2023</t>
    </r>
    <r>
      <rPr>
        <sz val="11"/>
        <rFont val="Times New Roman Cyr"/>
        <family val="1"/>
        <charset val="204"/>
      </rPr>
      <t xml:space="preserve"> г.
первый год планового периода</t>
    </r>
  </si>
  <si>
    <r>
      <t xml:space="preserve">на </t>
    </r>
    <r>
      <rPr>
        <u/>
        <sz val="11"/>
        <rFont val="Times New Roman Cyr"/>
        <charset val="204"/>
      </rPr>
      <t>2024</t>
    </r>
    <r>
      <rPr>
        <sz val="11"/>
        <rFont val="Times New Roman Cyr"/>
        <family val="1"/>
        <charset val="204"/>
      </rPr>
      <t xml:space="preserve"> г.
второй год планового периода</t>
    </r>
  </si>
  <si>
    <r>
      <t xml:space="preserve">                    </t>
    </r>
    <r>
      <rPr>
        <u/>
        <sz val="9"/>
        <rFont val="Times New Roman"/>
        <family val="1"/>
        <charset val="204"/>
      </rPr>
      <t xml:space="preserve">                          </t>
    </r>
    <r>
      <rPr>
        <sz val="9"/>
        <rFont val="Times New Roman"/>
        <family val="1"/>
        <charset val="204"/>
      </rPr>
      <t xml:space="preserve">                           К.А.Муженская</t>
    </r>
  </si>
  <si>
    <r>
      <t xml:space="preserve">               13»  </t>
    </r>
    <r>
      <rPr>
        <u/>
        <sz val="10"/>
        <color theme="1"/>
        <rFont val="Times New Roman"/>
        <family val="1"/>
        <charset val="204"/>
      </rPr>
      <t xml:space="preserve">           октября              </t>
    </r>
    <r>
      <rPr>
        <sz val="10"/>
        <color theme="1"/>
        <rFont val="Times New Roman"/>
        <family val="1"/>
        <charset val="204"/>
      </rPr>
      <t xml:space="preserve">    </t>
    </r>
    <r>
      <rPr>
        <u/>
        <sz val="10"/>
        <color theme="1"/>
        <rFont val="Times New Roman"/>
        <family val="1"/>
        <charset val="204"/>
      </rPr>
      <t>2022</t>
    </r>
    <r>
      <rPr>
        <sz val="10"/>
        <color theme="1"/>
        <rFont val="Times New Roman"/>
        <family val="1"/>
        <charset val="204"/>
      </rPr>
      <t xml:space="preserve"> г.</t>
    </r>
  </si>
  <si>
    <t>13  октября 2022 г.</t>
  </si>
  <si>
    <t>«13» октября 2022г.</t>
  </si>
  <si>
    <t>Заведующий Отделом образования Администрации Чертковского района</t>
  </si>
  <si>
    <t>___________________                О.В.Садовая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</si>
</sst>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5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sz val="9"/>
      <name val="Times New Roman"/>
      <family val="1"/>
      <charset val="204"/>
    </font>
    <font>
      <strike/>
      <sz val="9"/>
      <name val="Times New Roman"/>
      <family val="1"/>
      <charset val="204"/>
    </font>
    <font>
      <strike/>
      <sz val="12"/>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sz val="14"/>
      <name val="Calibri"/>
      <family val="2"/>
      <charset val="204"/>
      <scheme val="minor"/>
    </font>
    <font>
      <sz val="9"/>
      <color theme="1"/>
      <name val="Calibri"/>
      <family val="2"/>
      <charset val="204"/>
      <scheme val="minor"/>
    </font>
    <font>
      <sz val="8"/>
      <color theme="1"/>
      <name val="Calibri"/>
      <family val="2"/>
      <scheme val="minor"/>
    </font>
    <font>
      <sz val="8"/>
      <name val="Times New Roman"/>
      <family val="1"/>
      <charset val="204"/>
    </font>
    <font>
      <vertAlign val="superscript"/>
      <sz val="8"/>
      <name val="Times New Roman"/>
      <family val="1"/>
      <charset val="204"/>
    </font>
    <font>
      <sz val="8"/>
      <name val="Calibri"/>
      <family val="2"/>
      <scheme val="minor"/>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sz val="11"/>
      <color theme="1"/>
      <name val="Times New Roman Cyr"/>
      <family val="1"/>
      <charset val="204"/>
    </font>
    <font>
      <u/>
      <sz val="10"/>
      <color theme="1"/>
      <name val="Times New Roman"/>
      <family val="1"/>
      <charset val="204"/>
    </font>
    <font>
      <u/>
      <sz val="11"/>
      <name val="Times New Roman"/>
      <family val="1"/>
      <charset val="204"/>
    </font>
    <font>
      <u/>
      <sz val="11"/>
      <color theme="1"/>
      <name val="Times New Roman"/>
      <family val="1"/>
      <charset val="204"/>
    </font>
    <font>
      <u/>
      <sz val="11"/>
      <name val="Times New Roman Cyr"/>
      <charset val="204"/>
    </font>
    <font>
      <b/>
      <sz val="11"/>
      <color theme="1"/>
      <name val="Times New Roman Cyr"/>
      <charset val="204"/>
    </font>
    <font>
      <i/>
      <sz val="12"/>
      <color theme="1"/>
      <name val="Times New Roman"/>
      <family val="1"/>
      <charset val="204"/>
    </font>
    <font>
      <u/>
      <sz val="9"/>
      <name val="Times New Roman"/>
      <family val="1"/>
      <charset val="204"/>
    </font>
    <font>
      <b/>
      <sz val="12"/>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medium">
        <color auto="1"/>
      </bottom>
      <diagonal/>
    </border>
  </borders>
  <cellStyleXfs count="6">
    <xf numFmtId="0" fontId="0" fillId="0" borderId="0"/>
    <xf numFmtId="0" fontId="6" fillId="0" borderId="0"/>
    <xf numFmtId="0" fontId="14" fillId="0" borderId="0"/>
    <xf numFmtId="0" fontId="5" fillId="0" borderId="0"/>
    <xf numFmtId="0" fontId="14" fillId="0" borderId="0"/>
    <xf numFmtId="43" fontId="36" fillId="0" borderId="0" applyFont="0" applyFill="0" applyBorder="0" applyAlignment="0" applyProtection="0"/>
  </cellStyleXfs>
  <cellXfs count="426">
    <xf numFmtId="0" fontId="0" fillId="0" borderId="0" xfId="0"/>
    <xf numFmtId="0" fontId="11" fillId="0" borderId="0" xfId="3" applyFont="1"/>
    <xf numFmtId="0" fontId="5" fillId="0" borderId="0" xfId="3" applyFont="1"/>
    <xf numFmtId="0" fontId="9" fillId="0" borderId="0" xfId="3" applyFont="1"/>
    <xf numFmtId="0" fontId="15" fillId="0" borderId="0" xfId="3" applyFont="1" applyFill="1"/>
    <xf numFmtId="0" fontId="5" fillId="2" borderId="0" xfId="3" applyFont="1" applyFill="1"/>
    <xf numFmtId="0" fontId="13" fillId="2" borderId="0" xfId="3" applyFont="1" applyFill="1"/>
    <xf numFmtId="0" fontId="11" fillId="2" borderId="0" xfId="3" applyFont="1" applyFill="1"/>
    <xf numFmtId="0" fontId="11" fillId="2" borderId="0" xfId="3" applyFont="1" applyFill="1" applyAlignment="1">
      <alignment horizontal="center"/>
    </xf>
    <xf numFmtId="0" fontId="9" fillId="0" borderId="6" xfId="3" applyFont="1" applyBorder="1"/>
    <xf numFmtId="0" fontId="5" fillId="0" borderId="0" xfId="3" applyFont="1" applyBorder="1"/>
    <xf numFmtId="0" fontId="5" fillId="2" borderId="0" xfId="3" applyFont="1" applyFill="1" applyBorder="1"/>
    <xf numFmtId="0" fontId="9" fillId="0" borderId="0" xfId="3" applyFont="1" applyBorder="1"/>
    <xf numFmtId="0" fontId="15" fillId="0" borderId="0" xfId="3" applyFont="1" applyFill="1" applyBorder="1"/>
    <xf numFmtId="0" fontId="0" fillId="2" borderId="0" xfId="0" applyFill="1"/>
    <xf numFmtId="0" fontId="7" fillId="2" borderId="0" xfId="0" applyFont="1" applyFill="1" applyAlignment="1">
      <alignment horizontal="center"/>
    </xf>
    <xf numFmtId="0" fontId="7" fillId="2" borderId="0" xfId="0" applyFont="1" applyFill="1"/>
    <xf numFmtId="0" fontId="11" fillId="2" borderId="0" xfId="3" applyFont="1" applyFill="1" applyBorder="1" applyAlignment="1">
      <alignment horizontal="left"/>
    </xf>
    <xf numFmtId="0" fontId="21" fillId="2" borderId="0" xfId="0" applyFont="1" applyFill="1" applyAlignment="1">
      <alignment wrapText="1"/>
    </xf>
    <xf numFmtId="0" fontId="9" fillId="2" borderId="0" xfId="3" applyFont="1" applyFill="1" applyBorder="1"/>
    <xf numFmtId="0" fontId="9" fillId="2" borderId="0" xfId="3" applyFont="1" applyFill="1"/>
    <xf numFmtId="0" fontId="11" fillId="2" borderId="0" xfId="0" applyFont="1" applyFill="1"/>
    <xf numFmtId="0" fontId="12" fillId="2" borderId="0" xfId="0" applyFont="1" applyFill="1"/>
    <xf numFmtId="0" fontId="11" fillId="2" borderId="0" xfId="0" applyFont="1" applyFill="1" applyAlignment="1">
      <alignment horizontal="center"/>
    </xf>
    <xf numFmtId="0" fontId="8" fillId="2" borderId="35" xfId="0" applyFont="1" applyFill="1" applyBorder="1" applyAlignment="1">
      <alignment horizontal="left"/>
    </xf>
    <xf numFmtId="0" fontId="8" fillId="2" borderId="36" xfId="0" applyFont="1" applyFill="1" applyBorder="1" applyAlignment="1">
      <alignment horizontal="left"/>
    </xf>
    <xf numFmtId="0" fontId="11" fillId="2" borderId="37" xfId="0" applyFont="1" applyFill="1" applyBorder="1" applyAlignment="1">
      <alignment horizontal="left"/>
    </xf>
    <xf numFmtId="0" fontId="11" fillId="2" borderId="38" xfId="0" applyFont="1" applyFill="1" applyBorder="1"/>
    <xf numFmtId="0" fontId="11" fillId="2" borderId="0" xfId="0" applyFont="1" applyFill="1" applyBorder="1"/>
    <xf numFmtId="0" fontId="11" fillId="2" borderId="0" xfId="0" applyFont="1" applyFill="1" applyBorder="1" applyAlignment="1">
      <alignment horizontal="center"/>
    </xf>
    <xf numFmtId="0" fontId="11" fillId="2" borderId="39" xfId="0" applyFont="1" applyFill="1" applyBorder="1"/>
    <xf numFmtId="0" fontId="13" fillId="2" borderId="0" xfId="0" applyFont="1" applyFill="1"/>
    <xf numFmtId="0" fontId="13" fillId="2" borderId="0" xfId="0" applyFont="1" applyFill="1" applyAlignment="1">
      <alignment horizontal="center"/>
    </xf>
    <xf numFmtId="0" fontId="22" fillId="2" borderId="0" xfId="2" applyFont="1" applyFill="1"/>
    <xf numFmtId="0" fontId="8" fillId="2" borderId="0" xfId="2" applyFont="1" applyFill="1"/>
    <xf numFmtId="0" fontId="23" fillId="2" borderId="0" xfId="2" applyFont="1" applyFill="1"/>
    <xf numFmtId="0" fontId="24" fillId="2" borderId="0" xfId="2" applyFont="1" applyFill="1"/>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left" vertical="center" wrapText="1"/>
    </xf>
    <xf numFmtId="0" fontId="7" fillId="2" borderId="0" xfId="0" applyFont="1" applyFill="1" applyBorder="1"/>
    <xf numFmtId="49" fontId="7" fillId="2" borderId="9" xfId="0" applyNumberFormat="1" applyFont="1" applyFill="1" applyBorder="1" applyAlignment="1">
      <alignment horizontal="center"/>
    </xf>
    <xf numFmtId="49" fontId="7" fillId="2" borderId="4" xfId="0" applyNumberFormat="1" applyFont="1" applyFill="1" applyBorder="1" applyAlignment="1">
      <alignment horizontal="center"/>
    </xf>
    <xf numFmtId="49" fontId="7" fillId="2" borderId="25" xfId="0" applyNumberFormat="1" applyFont="1" applyFill="1" applyBorder="1" applyAlignment="1">
      <alignment horizontal="center"/>
    </xf>
    <xf numFmtId="49" fontId="7" fillId="2" borderId="26" xfId="0" applyNumberFormat="1" applyFont="1" applyFill="1" applyBorder="1" applyAlignment="1">
      <alignment horizontal="center"/>
    </xf>
    <xf numFmtId="49" fontId="7" fillId="2" borderId="29" xfId="0" applyNumberFormat="1" applyFont="1" applyFill="1" applyBorder="1" applyAlignment="1">
      <alignment horizontal="center"/>
    </xf>
    <xf numFmtId="49" fontId="8" fillId="2" borderId="26" xfId="0" applyNumberFormat="1" applyFont="1" applyFill="1" applyBorder="1" applyAlignment="1">
      <alignment horizontal="center"/>
    </xf>
    <xf numFmtId="49" fontId="8" fillId="2" borderId="9" xfId="0" applyNumberFormat="1" applyFont="1" applyFill="1" applyBorder="1" applyAlignment="1">
      <alignment horizontal="center"/>
    </xf>
    <xf numFmtId="0" fontId="8" fillId="2" borderId="0" xfId="0" applyFont="1" applyFill="1"/>
    <xf numFmtId="49" fontId="8" fillId="2" borderId="4" xfId="0" applyNumberFormat="1" applyFont="1" applyFill="1" applyBorder="1" applyAlignment="1">
      <alignment horizontal="center"/>
    </xf>
    <xf numFmtId="49" fontId="8" fillId="2" borderId="25" xfId="0" applyNumberFormat="1" applyFont="1" applyFill="1" applyBorder="1" applyAlignment="1">
      <alignment horizontal="center"/>
    </xf>
    <xf numFmtId="0" fontId="25" fillId="2" borderId="0" xfId="0" applyFont="1" applyFill="1"/>
    <xf numFmtId="49" fontId="7" fillId="2" borderId="1" xfId="0" applyNumberFormat="1" applyFont="1" applyFill="1" applyBorder="1" applyAlignment="1">
      <alignment horizontal="center"/>
    </xf>
    <xf numFmtId="0" fontId="17" fillId="2" borderId="0" xfId="0" applyFont="1" applyFill="1" applyAlignment="1">
      <alignment horizontal="center"/>
    </xf>
    <xf numFmtId="0" fontId="0" fillId="2" borderId="0" xfId="0"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29" fillId="0" borderId="0" xfId="3" applyFont="1" applyBorder="1"/>
    <xf numFmtId="0" fontId="29" fillId="0" borderId="0" xfId="3" applyFont="1"/>
    <xf numFmtId="0" fontId="4" fillId="0" borderId="0" xfId="3" applyFont="1"/>
    <xf numFmtId="0" fontId="7" fillId="2" borderId="3" xfId="0" applyFont="1" applyFill="1" applyBorder="1" applyAlignment="1">
      <alignment horizontal="center" vertical="center"/>
    </xf>
    <xf numFmtId="164" fontId="37" fillId="2" borderId="0" xfId="4" applyNumberFormat="1" applyFont="1" applyFill="1" applyBorder="1" applyAlignment="1">
      <alignment horizontal="right" vertical="center" wrapText="1"/>
    </xf>
    <xf numFmtId="164" fontId="13" fillId="2" borderId="0" xfId="4" applyNumberFormat="1" applyFont="1" applyFill="1" applyBorder="1" applyAlignment="1">
      <alignment horizontal="right" vertical="center" wrapText="1" indent="1"/>
    </xf>
    <xf numFmtId="0" fontId="13" fillId="2" borderId="0" xfId="0" applyFont="1" applyFill="1" applyBorder="1" applyAlignment="1">
      <alignment horizontal="left"/>
    </xf>
    <xf numFmtId="0" fontId="13" fillId="2" borderId="0" xfId="0" applyFont="1" applyFill="1" applyAlignment="1">
      <alignment horizontal="right" indent="1"/>
    </xf>
    <xf numFmtId="0" fontId="13" fillId="2" borderId="0" xfId="0" applyFont="1" applyFill="1" applyBorder="1" applyAlignment="1">
      <alignment horizontal="right" wrapText="1" indent="1"/>
    </xf>
    <xf numFmtId="0" fontId="39" fillId="2" borderId="8"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8" fillId="2" borderId="3" xfId="3" applyFont="1" applyFill="1" applyBorder="1" applyAlignment="1">
      <alignment horizontal="center" vertical="center" wrapText="1"/>
    </xf>
    <xf numFmtId="0" fontId="38" fillId="2" borderId="10" xfId="3" applyFont="1" applyFill="1" applyBorder="1" applyAlignment="1">
      <alignment horizontal="center" vertical="center" wrapText="1"/>
    </xf>
    <xf numFmtId="49" fontId="39" fillId="2" borderId="24" xfId="3" applyNumberFormat="1" applyFont="1" applyFill="1" applyBorder="1" applyAlignment="1">
      <alignment horizontal="center" wrapText="1"/>
    </xf>
    <xf numFmtId="0" fontId="38" fillId="2" borderId="17" xfId="3" applyFont="1" applyFill="1" applyBorder="1" applyAlignment="1">
      <alignment horizontal="center" wrapText="1"/>
    </xf>
    <xf numFmtId="0" fontId="38" fillId="2" borderId="17" xfId="3" applyFont="1" applyFill="1" applyBorder="1" applyAlignment="1">
      <alignment horizontal="center" vertical="center" wrapText="1"/>
    </xf>
    <xf numFmtId="0" fontId="38" fillId="2" borderId="18" xfId="3" applyFont="1" applyFill="1" applyBorder="1" applyAlignment="1">
      <alignment horizontal="center" vertical="center" wrapText="1"/>
    </xf>
    <xf numFmtId="49" fontId="39" fillId="2" borderId="25" xfId="3" applyNumberFormat="1" applyFont="1" applyFill="1" applyBorder="1" applyAlignment="1">
      <alignment horizontal="center" wrapText="1"/>
    </xf>
    <xf numFmtId="0" fontId="38" fillId="2" borderId="1" xfId="3" applyFont="1" applyFill="1" applyBorder="1" applyAlignment="1">
      <alignment horizontal="center" wrapText="1"/>
    </xf>
    <xf numFmtId="0" fontId="38" fillId="2" borderId="1" xfId="3" applyFont="1" applyFill="1" applyBorder="1" applyAlignment="1">
      <alignment vertical="center" wrapText="1"/>
    </xf>
    <xf numFmtId="0" fontId="38" fillId="2" borderId="1" xfId="3" applyFont="1" applyFill="1" applyBorder="1" applyAlignment="1">
      <alignment horizontal="center" vertical="center" wrapText="1"/>
    </xf>
    <xf numFmtId="0" fontId="38" fillId="2" borderId="19" xfId="3" applyFont="1" applyFill="1" applyBorder="1" applyAlignment="1">
      <alignment horizontal="center" vertical="center" wrapText="1"/>
    </xf>
    <xf numFmtId="0" fontId="38" fillId="2" borderId="4" xfId="3" applyFont="1" applyFill="1" applyBorder="1" applyAlignment="1">
      <alignment horizontal="center" wrapText="1"/>
    </xf>
    <xf numFmtId="0" fontId="38" fillId="2" borderId="4" xfId="3" applyFont="1" applyFill="1" applyBorder="1" applyAlignment="1">
      <alignment vertical="center" wrapText="1"/>
    </xf>
    <xf numFmtId="0" fontId="39" fillId="2" borderId="25" xfId="3" applyFont="1" applyFill="1" applyBorder="1" applyAlignment="1">
      <alignment horizontal="center" wrapText="1"/>
    </xf>
    <xf numFmtId="0" fontId="39" fillId="2" borderId="26" xfId="3" applyFont="1" applyFill="1" applyBorder="1" applyAlignment="1">
      <alignment horizontal="center" wrapText="1"/>
    </xf>
    <xf numFmtId="0" fontId="38" fillId="2" borderId="34" xfId="3" applyFont="1" applyFill="1" applyBorder="1" applyAlignment="1">
      <alignment horizontal="center" vertical="center" wrapText="1"/>
    </xf>
    <xf numFmtId="0" fontId="38" fillId="2" borderId="2" xfId="3" applyFont="1" applyFill="1" applyBorder="1" applyAlignment="1">
      <alignment horizontal="center" wrapText="1"/>
    </xf>
    <xf numFmtId="0" fontId="38" fillId="2" borderId="20" xfId="3" applyFont="1" applyFill="1" applyBorder="1" applyAlignment="1">
      <alignment horizontal="center" vertical="center" wrapText="1"/>
    </xf>
    <xf numFmtId="0" fontId="38" fillId="0" borderId="4" xfId="3" applyFont="1" applyBorder="1" applyAlignment="1">
      <alignment horizontal="center" wrapText="1"/>
    </xf>
    <xf numFmtId="0" fontId="38" fillId="0" borderId="4" xfId="3" applyFont="1" applyBorder="1" applyAlignment="1">
      <alignment vertical="center" wrapText="1"/>
    </xf>
    <xf numFmtId="0" fontId="38" fillId="0" borderId="34" xfId="3" applyFont="1" applyBorder="1" applyAlignment="1">
      <alignment horizontal="center" vertical="center" wrapText="1"/>
    </xf>
    <xf numFmtId="0" fontId="38" fillId="0" borderId="8" xfId="3" applyFont="1" applyBorder="1" applyAlignment="1">
      <alignment vertical="center" wrapText="1"/>
    </xf>
    <xf numFmtId="0" fontId="36" fillId="0" borderId="9" xfId="0" applyFont="1" applyBorder="1" applyAlignment="1">
      <alignment vertical="center" wrapText="1"/>
    </xf>
    <xf numFmtId="0" fontId="38" fillId="2" borderId="8" xfId="3" applyFont="1" applyFill="1" applyBorder="1" applyAlignment="1">
      <alignment vertical="center" wrapText="1"/>
    </xf>
    <xf numFmtId="0" fontId="36" fillId="2" borderId="9" xfId="0" applyFont="1" applyFill="1" applyBorder="1" applyAlignment="1">
      <alignment vertical="center" wrapText="1"/>
    </xf>
    <xf numFmtId="0" fontId="38" fillId="0" borderId="1" xfId="3" applyFont="1" applyFill="1" applyBorder="1" applyAlignment="1">
      <alignment horizontal="center" wrapText="1"/>
    </xf>
    <xf numFmtId="0" fontId="38" fillId="0" borderId="1" xfId="3" applyFont="1" applyBorder="1" applyAlignment="1">
      <alignment vertical="center" wrapText="1"/>
    </xf>
    <xf numFmtId="0" fontId="38" fillId="0" borderId="19" xfId="3" applyFont="1" applyBorder="1" applyAlignment="1">
      <alignment horizontal="center" vertical="center" wrapText="1"/>
    </xf>
    <xf numFmtId="0" fontId="38" fillId="0" borderId="1" xfId="3" applyFont="1" applyBorder="1" applyAlignment="1">
      <alignment horizontal="center" wrapText="1"/>
    </xf>
    <xf numFmtId="0" fontId="39" fillId="2" borderId="27" xfId="3" applyFont="1" applyFill="1" applyBorder="1" applyAlignment="1">
      <alignment horizontal="center" wrapText="1"/>
    </xf>
    <xf numFmtId="0" fontId="38" fillId="2" borderId="9" xfId="3" applyFont="1" applyFill="1" applyBorder="1" applyAlignment="1">
      <alignment horizontal="center" wrapText="1"/>
    </xf>
    <xf numFmtId="0" fontId="39" fillId="0" borderId="1" xfId="3" applyFont="1" applyFill="1" applyBorder="1" applyAlignment="1">
      <alignment horizontal="center" wrapText="1"/>
    </xf>
    <xf numFmtId="0" fontId="38" fillId="2" borderId="19" xfId="3" applyFont="1" applyFill="1" applyBorder="1" applyAlignment="1">
      <alignment vertical="center" wrapText="1"/>
    </xf>
    <xf numFmtId="0" fontId="39" fillId="2" borderId="1" xfId="3" applyFont="1" applyFill="1" applyBorder="1" applyAlignment="1">
      <alignment horizontal="center" wrapText="1"/>
    </xf>
    <xf numFmtId="0" fontId="38" fillId="0" borderId="19" xfId="3" applyFont="1" applyBorder="1" applyAlignment="1">
      <alignment vertical="center" wrapText="1"/>
    </xf>
    <xf numFmtId="0" fontId="39" fillId="2" borderId="29" xfId="3" applyFont="1" applyFill="1" applyBorder="1" applyAlignment="1">
      <alignment horizontal="center" wrapText="1"/>
    </xf>
    <xf numFmtId="0" fontId="43" fillId="2" borderId="26" xfId="3" applyFont="1" applyFill="1" applyBorder="1" applyAlignment="1">
      <alignment horizontal="center" wrapText="1"/>
    </xf>
    <xf numFmtId="0" fontId="42" fillId="0" borderId="4" xfId="3" applyFont="1" applyFill="1" applyBorder="1" applyAlignment="1">
      <alignment horizontal="center" wrapText="1"/>
    </xf>
    <xf numFmtId="0" fontId="39" fillId="2" borderId="1" xfId="3" applyFont="1" applyFill="1" applyBorder="1" applyAlignment="1">
      <alignment vertical="center" wrapText="1"/>
    </xf>
    <xf numFmtId="0" fontId="39" fillId="2" borderId="32" xfId="3" applyFont="1" applyFill="1" applyBorder="1" applyAlignment="1">
      <alignment horizontal="center" wrapText="1"/>
    </xf>
    <xf numFmtId="0" fontId="38" fillId="2" borderId="16" xfId="3" applyFont="1" applyFill="1" applyBorder="1" applyAlignment="1">
      <alignment horizontal="center" wrapText="1"/>
    </xf>
    <xf numFmtId="0" fontId="38" fillId="2" borderId="16" xfId="3" applyFont="1" applyFill="1" applyBorder="1" applyAlignment="1">
      <alignment vertical="center" wrapText="1"/>
    </xf>
    <xf numFmtId="0" fontId="38" fillId="2" borderId="33" xfId="3" applyFont="1" applyFill="1" applyBorder="1" applyAlignment="1">
      <alignment horizontal="center" vertical="center" wrapText="1"/>
    </xf>
    <xf numFmtId="0" fontId="13" fillId="2" borderId="0" xfId="0" applyFont="1" applyFill="1" applyAlignment="1">
      <alignment horizontal="left"/>
    </xf>
    <xf numFmtId="49" fontId="13" fillId="2" borderId="0" xfId="0" applyNumberFormat="1" applyFont="1" applyFill="1" applyAlignment="1">
      <alignment vertical="center"/>
    </xf>
    <xf numFmtId="0" fontId="13" fillId="2" borderId="0" xfId="0" applyFont="1" applyFill="1" applyAlignment="1"/>
    <xf numFmtId="0" fontId="11" fillId="2" borderId="0" xfId="0" applyFont="1" applyFill="1" applyAlignment="1">
      <alignment vertical="center" wrapText="1"/>
    </xf>
    <xf numFmtId="0" fontId="22" fillId="2" borderId="0" xfId="2" applyFont="1" applyFill="1" applyBorder="1" applyAlignment="1">
      <alignment horizontal="left" vertical="top"/>
    </xf>
    <xf numFmtId="0" fontId="22" fillId="2" borderId="0" xfId="2" applyFont="1" applyFill="1" applyBorder="1" applyAlignment="1">
      <alignment horizontal="left"/>
    </xf>
    <xf numFmtId="0" fontId="22" fillId="2" borderId="0" xfId="2" applyFont="1" applyFill="1" applyAlignment="1">
      <alignment horizontal="center"/>
    </xf>
    <xf numFmtId="0" fontId="13" fillId="2" borderId="0" xfId="0" applyFont="1" applyFill="1" applyAlignment="1">
      <alignment horizontal="right" indent="1"/>
    </xf>
    <xf numFmtId="49" fontId="34" fillId="2" borderId="3" xfId="0" applyNumberFormat="1" applyFont="1" applyFill="1" applyBorder="1" applyAlignment="1">
      <alignment horizontal="center" vertical="center"/>
    </xf>
    <xf numFmtId="0" fontId="34" fillId="2" borderId="0" xfId="0" applyFont="1" applyFill="1"/>
    <xf numFmtId="49" fontId="7" fillId="2" borderId="30" xfId="0" applyNumberFormat="1" applyFont="1" applyFill="1" applyBorder="1" applyAlignment="1">
      <alignment horizontal="center"/>
    </xf>
    <xf numFmtId="49" fontId="13" fillId="2" borderId="9" xfId="0" applyNumberFormat="1" applyFont="1" applyFill="1" applyBorder="1" applyAlignment="1">
      <alignment horizontal="center" vertical="center" wrapText="1"/>
    </xf>
    <xf numFmtId="0" fontId="13" fillId="0" borderId="0" xfId="0" applyFont="1" applyFill="1" applyAlignment="1">
      <alignment horizontal="left" vertical="center"/>
    </xf>
    <xf numFmtId="0" fontId="13" fillId="0" borderId="0" xfId="0" applyFont="1" applyFill="1" applyAlignment="1">
      <alignment horizontal="left"/>
    </xf>
    <xf numFmtId="49" fontId="34" fillId="2" borderId="30" xfId="0" applyNumberFormat="1" applyFont="1" applyFill="1" applyBorder="1" applyAlignment="1">
      <alignment horizontal="center" vertical="center"/>
    </xf>
    <xf numFmtId="0" fontId="38" fillId="2" borderId="4" xfId="3" applyFont="1" applyFill="1" applyBorder="1" applyAlignment="1">
      <alignment horizontal="center" vertical="center" wrapText="1"/>
    </xf>
    <xf numFmtId="0" fontId="38" fillId="0" borderId="34" xfId="3" applyFont="1" applyBorder="1" applyAlignment="1">
      <alignment vertical="center" wrapText="1"/>
    </xf>
    <xf numFmtId="0" fontId="39" fillId="2" borderId="30" xfId="3" applyFont="1" applyFill="1" applyBorder="1" applyAlignment="1">
      <alignment horizontal="center" wrapText="1"/>
    </xf>
    <xf numFmtId="0" fontId="38" fillId="2" borderId="31" xfId="3" applyFont="1" applyFill="1" applyBorder="1" applyAlignment="1">
      <alignment vertical="center" wrapText="1"/>
    </xf>
    <xf numFmtId="0" fontId="7" fillId="2" borderId="5" xfId="0" applyFont="1" applyFill="1" applyBorder="1"/>
    <xf numFmtId="0" fontId="39" fillId="2" borderId="7" xfId="3" applyFont="1" applyFill="1" applyBorder="1" applyAlignment="1">
      <alignment horizontal="left" vertical="top" wrapText="1" indent="5"/>
    </xf>
    <xf numFmtId="0" fontId="8" fillId="2" borderId="0" xfId="0" applyFont="1" applyFill="1" applyAlignment="1">
      <alignment horizontal="left"/>
    </xf>
    <xf numFmtId="0" fontId="22" fillId="2" borderId="0" xfId="2" applyFont="1" applyFill="1" applyBorder="1" applyAlignment="1">
      <alignment horizontal="center"/>
    </xf>
    <xf numFmtId="0" fontId="22" fillId="2" borderId="0" xfId="2" applyFont="1" applyFill="1" applyBorder="1" applyAlignment="1">
      <alignment horizontal="center" vertical="top"/>
    </xf>
    <xf numFmtId="49" fontId="34" fillId="2" borderId="9"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wrapText="1"/>
    </xf>
    <xf numFmtId="0" fontId="3" fillId="2" borderId="0" xfId="3" applyFont="1" applyFill="1" applyBorder="1"/>
    <xf numFmtId="0" fontId="3" fillId="2" borderId="0" xfId="3" applyFont="1" applyFill="1"/>
    <xf numFmtId="49" fontId="8" fillId="2" borderId="8" xfId="0" applyNumberFormat="1" applyFont="1" applyFill="1" applyBorder="1" applyAlignment="1">
      <alignment vertical="top" wrapText="1"/>
    </xf>
    <xf numFmtId="49" fontId="8" fillId="2" borderId="7" xfId="0" applyNumberFormat="1" applyFont="1" applyFill="1" applyBorder="1" applyAlignment="1">
      <alignment vertical="top" wrapText="1"/>
    </xf>
    <xf numFmtId="0" fontId="34" fillId="2" borderId="0" xfId="0" applyFont="1" applyFill="1" applyAlignment="1">
      <alignment horizontal="center"/>
    </xf>
    <xf numFmtId="0" fontId="0" fillId="2" borderId="0" xfId="0" applyFill="1" applyAlignment="1"/>
    <xf numFmtId="0" fontId="48" fillId="2" borderId="0" xfId="0" applyFont="1" applyFill="1" applyBorder="1" applyAlignment="1">
      <alignment horizontal="left"/>
    </xf>
    <xf numFmtId="0" fontId="49" fillId="2" borderId="0" xfId="3" applyFont="1" applyFill="1" applyBorder="1" applyAlignment="1">
      <alignment horizontal="left"/>
    </xf>
    <xf numFmtId="49" fontId="13" fillId="2" borderId="0" xfId="0" applyNumberFormat="1" applyFont="1" applyFill="1" applyBorder="1" applyAlignment="1">
      <alignment vertical="center"/>
    </xf>
    <xf numFmtId="43" fontId="38" fillId="2" borderId="1" xfId="5" applyFont="1" applyFill="1" applyBorder="1" applyAlignment="1">
      <alignment vertical="center" wrapText="1"/>
    </xf>
    <xf numFmtId="49" fontId="43" fillId="3" borderId="26" xfId="3" applyNumberFormat="1" applyFont="1" applyFill="1" applyBorder="1" applyAlignment="1">
      <alignment horizontal="center" wrapText="1"/>
    </xf>
    <xf numFmtId="0" fontId="46" fillId="3" borderId="4" xfId="3" applyFont="1" applyFill="1" applyBorder="1" applyAlignment="1">
      <alignment horizontal="center" wrapText="1"/>
    </xf>
    <xf numFmtId="0" fontId="39" fillId="4" borderId="25" xfId="3" applyFont="1" applyFill="1" applyBorder="1" applyAlignment="1">
      <alignment horizontal="center" wrapText="1"/>
    </xf>
    <xf numFmtId="0" fontId="38" fillId="4" borderId="1" xfId="3" applyFont="1" applyFill="1" applyBorder="1" applyAlignment="1">
      <alignment horizontal="center" wrapText="1"/>
    </xf>
    <xf numFmtId="43" fontId="38" fillId="4" borderId="1" xfId="5" applyFont="1" applyFill="1" applyBorder="1" applyAlignment="1">
      <alignment vertical="center" wrapText="1"/>
    </xf>
    <xf numFmtId="0" fontId="38" fillId="4" borderId="1" xfId="3" applyFont="1" applyFill="1" applyBorder="1" applyAlignment="1">
      <alignment horizontal="center" vertical="center" wrapText="1"/>
    </xf>
    <xf numFmtId="0" fontId="38" fillId="4" borderId="19" xfId="3" applyFont="1" applyFill="1" applyBorder="1" applyAlignment="1">
      <alignment horizontal="center" vertical="center" wrapText="1"/>
    </xf>
    <xf numFmtId="43" fontId="38" fillId="2" borderId="2" xfId="5" applyNumberFormat="1" applyFont="1" applyFill="1" applyBorder="1" applyAlignment="1">
      <alignment horizontal="left" vertical="center" wrapText="1" indent="1"/>
    </xf>
    <xf numFmtId="43" fontId="38" fillId="2" borderId="2" xfId="3" applyNumberFormat="1" applyFont="1" applyFill="1" applyBorder="1" applyAlignment="1">
      <alignment horizontal="left" vertical="center" wrapText="1" indent="1"/>
    </xf>
    <xf numFmtId="43" fontId="38" fillId="2" borderId="1" xfId="5" applyFont="1" applyFill="1" applyBorder="1" applyAlignment="1">
      <alignment horizontal="center" vertical="center" wrapText="1"/>
    </xf>
    <xf numFmtId="0" fontId="39" fillId="5" borderId="26" xfId="3" applyFont="1" applyFill="1" applyBorder="1" applyAlignment="1">
      <alignment horizontal="center" wrapText="1"/>
    </xf>
    <xf numFmtId="0" fontId="38" fillId="5" borderId="4" xfId="3" applyFont="1" applyFill="1" applyBorder="1" applyAlignment="1">
      <alignment horizontal="center" wrapText="1"/>
    </xf>
    <xf numFmtId="0" fontId="38" fillId="5" borderId="4" xfId="3" applyFont="1" applyFill="1" applyBorder="1" applyAlignment="1">
      <alignment vertical="center" wrapText="1"/>
    </xf>
    <xf numFmtId="0" fontId="38" fillId="5" borderId="4" xfId="3" applyFont="1" applyFill="1" applyBorder="1" applyAlignment="1">
      <alignment horizontal="center" vertical="center" wrapText="1"/>
    </xf>
    <xf numFmtId="0" fontId="38" fillId="5" borderId="34" xfId="3" applyFont="1" applyFill="1" applyBorder="1" applyAlignment="1">
      <alignment horizontal="center" vertical="center" wrapText="1"/>
    </xf>
    <xf numFmtId="0" fontId="43" fillId="3" borderId="25" xfId="3" applyFont="1" applyFill="1" applyBorder="1" applyAlignment="1">
      <alignment horizontal="center" wrapText="1"/>
    </xf>
    <xf numFmtId="0" fontId="42" fillId="3" borderId="1" xfId="3" applyFont="1" applyFill="1" applyBorder="1" applyAlignment="1">
      <alignment horizontal="center" wrapText="1"/>
    </xf>
    <xf numFmtId="0" fontId="42" fillId="3" borderId="19" xfId="3" applyFont="1" applyFill="1" applyBorder="1" applyAlignment="1">
      <alignment vertical="center" wrapText="1"/>
    </xf>
    <xf numFmtId="0" fontId="2" fillId="0" borderId="0" xfId="3" applyFont="1"/>
    <xf numFmtId="43" fontId="38" fillId="4" borderId="1" xfId="3" applyNumberFormat="1" applyFont="1" applyFill="1" applyBorder="1" applyAlignment="1">
      <alignment vertical="center" wrapText="1"/>
    </xf>
    <xf numFmtId="43" fontId="38" fillId="4" borderId="1" xfId="3" applyNumberFormat="1" applyFont="1" applyFill="1" applyBorder="1" applyAlignment="1">
      <alignment horizontal="center" vertical="center" wrapText="1"/>
    </xf>
    <xf numFmtId="43" fontId="38" fillId="4" borderId="1" xfId="5" applyNumberFormat="1" applyFont="1" applyFill="1" applyBorder="1" applyAlignment="1">
      <alignment vertical="center" wrapText="1"/>
    </xf>
    <xf numFmtId="43" fontId="38" fillId="0" borderId="1" xfId="3" applyNumberFormat="1" applyFont="1" applyBorder="1" applyAlignment="1">
      <alignment vertical="center" wrapText="1"/>
    </xf>
    <xf numFmtId="0" fontId="39" fillId="4" borderId="26" xfId="3" applyFont="1" applyFill="1" applyBorder="1" applyAlignment="1">
      <alignment horizontal="center" wrapText="1"/>
    </xf>
    <xf numFmtId="0" fontId="38" fillId="4" borderId="4" xfId="3" applyFont="1" applyFill="1" applyBorder="1" applyAlignment="1">
      <alignment horizontal="center" wrapText="1"/>
    </xf>
    <xf numFmtId="43" fontId="38" fillId="4" borderId="4" xfId="3" applyNumberFormat="1" applyFont="1" applyFill="1" applyBorder="1" applyAlignment="1">
      <alignment vertical="center" wrapText="1"/>
    </xf>
    <xf numFmtId="0" fontId="38" fillId="4" borderId="34" xfId="3" applyFont="1" applyFill="1" applyBorder="1" applyAlignment="1">
      <alignment horizontal="center" vertical="center" wrapText="1"/>
    </xf>
    <xf numFmtId="43" fontId="38" fillId="4" borderId="1" xfId="5" applyNumberFormat="1" applyFont="1" applyFill="1" applyBorder="1" applyAlignment="1">
      <alignment horizontal="center" vertical="center" wrapText="1"/>
    </xf>
    <xf numFmtId="0" fontId="5" fillId="0" borderId="0" xfId="3" applyFont="1" applyAlignment="1">
      <alignment horizontal="left"/>
    </xf>
    <xf numFmtId="0" fontId="4" fillId="2" borderId="0" xfId="3" applyFont="1" applyFill="1" applyAlignment="1">
      <alignment horizontal="left"/>
    </xf>
    <xf numFmtId="0" fontId="9" fillId="2" borderId="0" xfId="3" applyFont="1" applyFill="1" applyAlignment="1">
      <alignment horizontal="left"/>
    </xf>
    <xf numFmtId="0" fontId="2" fillId="2" borderId="0" xfId="3" applyFont="1" applyFill="1"/>
    <xf numFmtId="0" fontId="43" fillId="4" borderId="26" xfId="3" applyFont="1" applyFill="1" applyBorder="1" applyAlignment="1">
      <alignment horizontal="center" wrapText="1"/>
    </xf>
    <xf numFmtId="0" fontId="42" fillId="4" borderId="4" xfId="3" applyFont="1" applyFill="1" applyBorder="1" applyAlignment="1">
      <alignment horizontal="center" wrapText="1"/>
    </xf>
    <xf numFmtId="49" fontId="25" fillId="3" borderId="9" xfId="0" applyNumberFormat="1" applyFont="1" applyFill="1" applyBorder="1" applyAlignment="1">
      <alignment horizontal="center"/>
    </xf>
    <xf numFmtId="49" fontId="25" fillId="3" borderId="24" xfId="0" applyNumberFormat="1" applyFont="1" applyFill="1" applyBorder="1" applyAlignment="1">
      <alignment horizontal="center"/>
    </xf>
    <xf numFmtId="49" fontId="7" fillId="3" borderId="17" xfId="0" applyNumberFormat="1" applyFont="1" applyFill="1" applyBorder="1" applyAlignment="1">
      <alignment horizontal="center"/>
    </xf>
    <xf numFmtId="49" fontId="25" fillId="3" borderId="17" xfId="0" applyNumberFormat="1" applyFont="1" applyFill="1" applyBorder="1" applyAlignment="1">
      <alignment horizontal="center"/>
    </xf>
    <xf numFmtId="49" fontId="8" fillId="4" borderId="9" xfId="0" applyNumberFormat="1" applyFont="1" applyFill="1" applyBorder="1" applyAlignment="1">
      <alignment horizontal="center"/>
    </xf>
    <xf numFmtId="49" fontId="8" fillId="4" borderId="25" xfId="0" applyNumberFormat="1" applyFont="1" applyFill="1" applyBorder="1" applyAlignment="1">
      <alignment horizontal="center"/>
    </xf>
    <xf numFmtId="49" fontId="7" fillId="4" borderId="1" xfId="0" applyNumberFormat="1" applyFont="1" applyFill="1" applyBorder="1" applyAlignment="1">
      <alignment horizontal="center"/>
    </xf>
    <xf numFmtId="2" fontId="7" fillId="2" borderId="0" xfId="0" applyNumberFormat="1" applyFont="1" applyFill="1" applyBorder="1"/>
    <xf numFmtId="2" fontId="11" fillId="2" borderId="0" xfId="0" applyNumberFormat="1" applyFont="1" applyFill="1"/>
    <xf numFmtId="2" fontId="22" fillId="2" borderId="0" xfId="2" applyNumberFormat="1" applyFont="1" applyFill="1"/>
    <xf numFmtId="2" fontId="22" fillId="2" borderId="0" xfId="2" applyNumberFormat="1" applyFont="1" applyFill="1" applyBorder="1"/>
    <xf numFmtId="2" fontId="22" fillId="2" borderId="0" xfId="2" applyNumberFormat="1" applyFont="1" applyFill="1" applyBorder="1" applyAlignment="1">
      <alignment horizontal="center"/>
    </xf>
    <xf numFmtId="2" fontId="22" fillId="2" borderId="0" xfId="2" applyNumberFormat="1" applyFont="1" applyFill="1" applyAlignment="1">
      <alignment vertical="top"/>
    </xf>
    <xf numFmtId="2" fontId="22" fillId="2" borderId="0" xfId="2" applyNumberFormat="1" applyFont="1" applyFill="1" applyAlignment="1">
      <alignment horizontal="center" vertical="top"/>
    </xf>
    <xf numFmtId="2" fontId="22" fillId="2" borderId="0" xfId="2" applyNumberFormat="1" applyFont="1" applyFill="1" applyBorder="1" applyAlignment="1">
      <alignment horizontal="center" vertical="top"/>
    </xf>
    <xf numFmtId="2" fontId="23" fillId="2" borderId="0" xfId="2" applyNumberFormat="1" applyFont="1" applyFill="1"/>
    <xf numFmtId="2" fontId="13" fillId="2" borderId="0" xfId="0" applyNumberFormat="1" applyFont="1" applyFill="1"/>
    <xf numFmtId="4" fontId="42" fillId="4" borderId="1" xfId="5" applyNumberFormat="1" applyFont="1" applyFill="1" applyBorder="1" applyAlignment="1">
      <alignment vertical="center" wrapText="1"/>
    </xf>
    <xf numFmtId="4" fontId="38" fillId="0" borderId="1" xfId="3" applyNumberFormat="1" applyFont="1" applyBorder="1" applyAlignment="1">
      <alignment vertical="center" wrapText="1"/>
    </xf>
    <xf numFmtId="4" fontId="38" fillId="0" borderId="1" xfId="3" applyNumberFormat="1" applyFont="1" applyFill="1" applyBorder="1" applyAlignment="1">
      <alignment vertical="center" wrapText="1"/>
    </xf>
    <xf numFmtId="4" fontId="38" fillId="2" borderId="1" xfId="3" applyNumberFormat="1" applyFont="1" applyFill="1" applyBorder="1" applyAlignment="1">
      <alignment vertical="center" wrapText="1"/>
    </xf>
    <xf numFmtId="4" fontId="42" fillId="4" borderId="4" xfId="3" applyNumberFormat="1" applyFont="1" applyFill="1" applyBorder="1" applyAlignment="1">
      <alignment vertical="center" wrapText="1"/>
    </xf>
    <xf numFmtId="4" fontId="42" fillId="4" borderId="1" xfId="3" applyNumberFormat="1" applyFont="1" applyFill="1" applyBorder="1" applyAlignment="1">
      <alignment vertical="center" wrapText="1"/>
    </xf>
    <xf numFmtId="4" fontId="39" fillId="0" borderId="1" xfId="3" applyNumberFormat="1" applyFont="1" applyFill="1" applyBorder="1" applyAlignment="1">
      <alignment vertical="center" wrapText="1"/>
    </xf>
    <xf numFmtId="4" fontId="38" fillId="2" borderId="30" xfId="3" applyNumberFormat="1" applyFont="1" applyFill="1" applyBorder="1" applyAlignment="1">
      <alignment vertical="center" wrapText="1"/>
    </xf>
    <xf numFmtId="4" fontId="38" fillId="0" borderId="4" xfId="3" applyNumberFormat="1" applyFont="1" applyBorder="1" applyAlignment="1">
      <alignment vertical="center" wrapText="1"/>
    </xf>
    <xf numFmtId="43" fontId="42" fillId="3" borderId="1" xfId="5" applyFont="1" applyFill="1" applyBorder="1" applyAlignment="1">
      <alignment vertical="center" wrapText="1"/>
    </xf>
    <xf numFmtId="43" fontId="9" fillId="0" borderId="0" xfId="3" applyNumberFormat="1" applyFont="1" applyBorder="1"/>
    <xf numFmtId="0" fontId="8" fillId="6" borderId="0" xfId="0" applyFont="1" applyFill="1"/>
    <xf numFmtId="49" fontId="8" fillId="6" borderId="9" xfId="0" applyNumberFormat="1" applyFont="1" applyFill="1" applyBorder="1" applyAlignment="1">
      <alignment horizontal="center"/>
    </xf>
    <xf numFmtId="49" fontId="8" fillId="6" borderId="26" xfId="0" applyNumberFormat="1" applyFont="1" applyFill="1" applyBorder="1" applyAlignment="1">
      <alignment horizontal="center"/>
    </xf>
    <xf numFmtId="49" fontId="7" fillId="6" borderId="4" xfId="0" applyNumberFormat="1" applyFont="1" applyFill="1" applyBorder="1" applyAlignment="1">
      <alignment horizontal="center"/>
    </xf>
    <xf numFmtId="0" fontId="7" fillId="6" borderId="0" xfId="0" applyFont="1" applyFill="1"/>
    <xf numFmtId="49" fontId="7" fillId="6" borderId="9" xfId="0" applyNumberFormat="1" applyFont="1" applyFill="1" applyBorder="1" applyAlignment="1">
      <alignment horizontal="center"/>
    </xf>
    <xf numFmtId="49" fontId="7" fillId="6" borderId="25" xfId="0" applyNumberFormat="1" applyFont="1" applyFill="1" applyBorder="1" applyAlignment="1">
      <alignment horizontal="center"/>
    </xf>
    <xf numFmtId="0" fontId="8" fillId="2" borderId="0" xfId="0" applyFont="1" applyFill="1" applyAlignment="1"/>
    <xf numFmtId="49" fontId="7" fillId="0" borderId="1" xfId="0" applyNumberFormat="1" applyFont="1" applyFill="1" applyBorder="1" applyAlignment="1">
      <alignment horizontal="center"/>
    </xf>
    <xf numFmtId="49" fontId="8" fillId="0" borderId="4" xfId="0" applyNumberFormat="1" applyFont="1" applyFill="1" applyBorder="1" applyAlignment="1">
      <alignment horizontal="center"/>
    </xf>
    <xf numFmtId="43" fontId="7" fillId="2" borderId="1" xfId="5" applyFont="1" applyFill="1" applyBorder="1"/>
    <xf numFmtId="43" fontId="7" fillId="2" borderId="19" xfId="5" applyFont="1" applyFill="1" applyBorder="1" applyAlignment="1">
      <alignment horizontal="center" vertical="center"/>
    </xf>
    <xf numFmtId="43" fontId="7" fillId="2" borderId="30" xfId="5" applyFont="1" applyFill="1" applyBorder="1"/>
    <xf numFmtId="43" fontId="7" fillId="2" borderId="31" xfId="5" applyFont="1" applyFill="1" applyBorder="1" applyAlignment="1">
      <alignment horizontal="center" vertical="center"/>
    </xf>
    <xf numFmtId="43" fontId="7" fillId="2" borderId="4" xfId="5" applyFont="1" applyFill="1" applyBorder="1"/>
    <xf numFmtId="43" fontId="8" fillId="2" borderId="34" xfId="5" applyFont="1" applyFill="1" applyBorder="1" applyAlignment="1">
      <alignment horizontal="center" vertical="center" wrapText="1"/>
    </xf>
    <xf numFmtId="43" fontId="7" fillId="6" borderId="1" xfId="5" applyFont="1" applyFill="1" applyBorder="1"/>
    <xf numFmtId="43" fontId="8" fillId="2" borderId="4" xfId="5" applyFont="1" applyFill="1" applyBorder="1"/>
    <xf numFmtId="43" fontId="8" fillId="2" borderId="34" xfId="5" applyFont="1" applyFill="1" applyBorder="1"/>
    <xf numFmtId="43" fontId="7" fillId="6" borderId="19" xfId="5" applyFont="1" applyFill="1" applyBorder="1"/>
    <xf numFmtId="0" fontId="52" fillId="2" borderId="0" xfId="0" applyFont="1" applyFill="1" applyBorder="1"/>
    <xf numFmtId="0" fontId="52" fillId="2" borderId="0" xfId="0" applyFont="1" applyFill="1"/>
    <xf numFmtId="0" fontId="8" fillId="2" borderId="14" xfId="0" applyFont="1" applyFill="1" applyBorder="1" applyAlignment="1">
      <alignment horizontal="center"/>
    </xf>
    <xf numFmtId="0" fontId="8" fillId="2" borderId="15" xfId="0" applyFont="1" applyFill="1" applyBorder="1" applyAlignment="1">
      <alignment horizontal="center"/>
    </xf>
    <xf numFmtId="14" fontId="8" fillId="2" borderId="13" xfId="4" applyNumberFormat="1" applyFont="1" applyFill="1" applyBorder="1" applyAlignment="1">
      <alignment horizontal="center" wrapText="1"/>
    </xf>
    <xf numFmtId="43" fontId="25" fillId="3" borderId="17" xfId="5" applyFont="1" applyFill="1" applyBorder="1"/>
    <xf numFmtId="43" fontId="25" fillId="3" borderId="18" xfId="5" applyFont="1" applyFill="1" applyBorder="1"/>
    <xf numFmtId="43" fontId="25" fillId="2" borderId="1" xfId="5" applyFont="1" applyFill="1" applyBorder="1"/>
    <xf numFmtId="43" fontId="25" fillId="2" borderId="19" xfId="5" applyFont="1" applyFill="1" applyBorder="1"/>
    <xf numFmtId="43" fontId="25" fillId="4" borderId="1" xfId="5" applyFont="1" applyFill="1" applyBorder="1"/>
    <xf numFmtId="43" fontId="8" fillId="2" borderId="1" xfId="5" applyFont="1" applyFill="1" applyBorder="1"/>
    <xf numFmtId="43" fontId="7" fillId="2" borderId="1" xfId="5" applyFont="1" applyFill="1" applyBorder="1" applyAlignment="1">
      <alignment horizontal="center"/>
    </xf>
    <xf numFmtId="0" fontId="1" fillId="2" borderId="0" xfId="3" applyFont="1" applyFill="1"/>
    <xf numFmtId="43" fontId="51" fillId="3" borderId="4" xfId="3" applyNumberFormat="1" applyFont="1" applyFill="1" applyBorder="1" applyAlignment="1">
      <alignment vertical="center" wrapText="1"/>
    </xf>
    <xf numFmtId="0" fontId="51" fillId="3" borderId="34" xfId="3" applyFont="1" applyFill="1" applyBorder="1" applyAlignment="1">
      <alignment vertical="center" wrapText="1"/>
    </xf>
    <xf numFmtId="0" fontId="53" fillId="2" borderId="0" xfId="2" applyFont="1" applyFill="1" applyBorder="1" applyAlignment="1">
      <alignment horizontal="left"/>
    </xf>
    <xf numFmtId="49" fontId="25" fillId="2" borderId="32" xfId="0" applyNumberFormat="1" applyFont="1" applyFill="1" applyBorder="1" applyAlignment="1">
      <alignment horizontal="center"/>
    </xf>
    <xf numFmtId="49" fontId="25" fillId="2" borderId="16" xfId="0" applyNumberFormat="1" applyFont="1" applyFill="1" applyBorder="1" applyAlignment="1">
      <alignment horizontal="center"/>
    </xf>
    <xf numFmtId="43" fontId="25" fillId="2" borderId="16" xfId="5" applyFont="1" applyFill="1" applyBorder="1"/>
    <xf numFmtId="43" fontId="25" fillId="2" borderId="33" xfId="5" applyFont="1" applyFill="1" applyBorder="1" applyAlignment="1">
      <alignment horizontal="center" vertical="center"/>
    </xf>
    <xf numFmtId="0" fontId="39" fillId="2" borderId="1" xfId="3"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3" fontId="25" fillId="2" borderId="0" xfId="0" applyNumberFormat="1" applyFont="1" applyFill="1"/>
    <xf numFmtId="0" fontId="11" fillId="2" borderId="5" xfId="3" applyFont="1" applyFill="1" applyBorder="1" applyAlignment="1">
      <alignment horizontal="center"/>
    </xf>
    <xf numFmtId="0" fontId="11" fillId="2" borderId="0" xfId="3" applyFont="1" applyFill="1" applyAlignment="1">
      <alignment horizontal="left"/>
    </xf>
    <xf numFmtId="0" fontId="13" fillId="2" borderId="0" xfId="0" applyFont="1" applyFill="1" applyAlignment="1">
      <alignment horizontal="right" indent="1"/>
    </xf>
    <xf numFmtId="0" fontId="13" fillId="2" borderId="21" xfId="0" applyFont="1" applyFill="1" applyBorder="1" applyAlignment="1">
      <alignment horizontal="right" indent="1"/>
    </xf>
    <xf numFmtId="0" fontId="11" fillId="2" borderId="0" xfId="0" applyFont="1" applyFill="1" applyAlignment="1">
      <alignment horizontal="right" vertical="center" wrapText="1" indent="1"/>
    </xf>
    <xf numFmtId="0" fontId="11" fillId="2" borderId="21" xfId="0" applyFont="1" applyFill="1" applyBorder="1" applyAlignment="1">
      <alignment horizontal="right" vertical="center" wrapText="1" indent="1"/>
    </xf>
    <xf numFmtId="0" fontId="34" fillId="2" borderId="0" xfId="3" applyFont="1" applyFill="1" applyBorder="1" applyAlignment="1">
      <alignment horizontal="justify" wrapText="1"/>
    </xf>
    <xf numFmtId="0" fontId="30" fillId="2" borderId="0" xfId="0" applyFont="1" applyFill="1" applyAlignment="1">
      <alignment horizontal="justify" wrapText="1"/>
    </xf>
    <xf numFmtId="0" fontId="12" fillId="2" borderId="0" xfId="3" applyFont="1" applyFill="1" applyAlignment="1">
      <alignment horizontal="center" vertical="center" wrapText="1"/>
    </xf>
    <xf numFmtId="0" fontId="12" fillId="2" borderId="0" xfId="3" applyFont="1" applyFill="1" applyAlignment="1">
      <alignment horizontal="center" vertical="center"/>
    </xf>
    <xf numFmtId="0" fontId="39" fillId="2" borderId="1" xfId="3" applyFont="1" applyFill="1" applyBorder="1" applyAlignment="1">
      <alignment horizontal="center" vertical="center" wrapText="1"/>
    </xf>
    <xf numFmtId="0" fontId="39" fillId="2" borderId="8" xfId="3" applyFont="1" applyFill="1" applyBorder="1" applyAlignment="1">
      <alignment horizontal="center" vertical="center" wrapText="1"/>
    </xf>
    <xf numFmtId="43" fontId="38" fillId="2" borderId="8" xfId="3" applyNumberFormat="1" applyFont="1" applyFill="1" applyBorder="1" applyAlignment="1">
      <alignment vertical="center" wrapText="1"/>
    </xf>
    <xf numFmtId="43" fontId="38" fillId="2" borderId="9" xfId="3" applyNumberFormat="1" applyFont="1" applyFill="1" applyBorder="1" applyAlignment="1">
      <alignment vertical="center" wrapText="1"/>
    </xf>
    <xf numFmtId="0" fontId="38" fillId="2" borderId="6" xfId="3" applyFont="1" applyFill="1" applyBorder="1" applyAlignment="1">
      <alignment horizontal="center" vertical="center" wrapText="1"/>
    </xf>
    <xf numFmtId="0" fontId="38" fillId="2" borderId="11" xfId="3" applyFont="1" applyFill="1" applyBorder="1" applyAlignment="1">
      <alignment horizontal="center" vertical="center" wrapText="1"/>
    </xf>
    <xf numFmtId="0" fontId="38" fillId="2" borderId="5" xfId="3" applyFont="1" applyFill="1" applyBorder="1" applyAlignment="1">
      <alignment horizontal="center" vertical="center" wrapText="1"/>
    </xf>
    <xf numFmtId="0" fontId="38" fillId="2" borderId="12" xfId="3" applyFont="1" applyFill="1" applyBorder="1" applyAlignment="1">
      <alignment horizontal="center" vertical="center" wrapText="1"/>
    </xf>
    <xf numFmtId="43" fontId="38" fillId="2" borderId="8" xfId="5" applyFont="1" applyFill="1" applyBorder="1" applyAlignment="1">
      <alignment horizontal="center" vertical="center" wrapText="1"/>
    </xf>
    <xf numFmtId="43" fontId="38" fillId="2" borderId="9" xfId="5" applyFont="1" applyFill="1" applyBorder="1" applyAlignment="1">
      <alignment horizontal="center" vertical="center" wrapText="1"/>
    </xf>
    <xf numFmtId="0" fontId="39" fillId="2" borderId="7" xfId="3" applyFont="1" applyFill="1" applyBorder="1" applyAlignment="1">
      <alignment horizontal="left" wrapText="1" indent="3"/>
    </xf>
    <xf numFmtId="0" fontId="39" fillId="5" borderId="7" xfId="3" applyFont="1" applyFill="1" applyBorder="1" applyAlignment="1">
      <alignment horizontal="left" wrapText="1" indent="1"/>
    </xf>
    <xf numFmtId="0" fontId="39" fillId="5" borderId="28" xfId="3" applyFont="1" applyFill="1" applyBorder="1" applyAlignment="1">
      <alignment horizontal="left" wrapText="1" indent="1"/>
    </xf>
    <xf numFmtId="0" fontId="38" fillId="0" borderId="8" xfId="3" applyFont="1" applyBorder="1" applyAlignment="1">
      <alignment vertical="center" wrapText="1"/>
    </xf>
    <xf numFmtId="0" fontId="38" fillId="0" borderId="9" xfId="3" applyFont="1" applyBorder="1" applyAlignment="1">
      <alignment vertical="center" wrapText="1"/>
    </xf>
    <xf numFmtId="4" fontId="38" fillId="0" borderId="8" xfId="3" applyNumberFormat="1" applyFont="1" applyBorder="1" applyAlignment="1">
      <alignment vertical="center" wrapText="1"/>
    </xf>
    <xf numFmtId="4" fontId="38" fillId="0" borderId="9" xfId="3" applyNumberFormat="1" applyFont="1" applyBorder="1" applyAlignment="1">
      <alignment vertical="center" wrapText="1"/>
    </xf>
    <xf numFmtId="0" fontId="38" fillId="2" borderId="7" xfId="3" applyFont="1" applyFill="1" applyBorder="1" applyAlignment="1">
      <alignment horizontal="left" wrapText="1" indent="3"/>
    </xf>
    <xf numFmtId="0" fontId="39" fillId="2" borderId="5" xfId="3" applyFont="1" applyFill="1" applyBorder="1" applyAlignment="1">
      <alignment horizontal="left" wrapText="1" indent="1"/>
    </xf>
    <xf numFmtId="4" fontId="51" fillId="4" borderId="8" xfId="3" applyNumberFormat="1" applyFont="1" applyFill="1" applyBorder="1" applyAlignment="1">
      <alignment vertical="center" wrapText="1"/>
    </xf>
    <xf numFmtId="4" fontId="51" fillId="4" borderId="9" xfId="3" applyNumberFormat="1" applyFont="1" applyFill="1" applyBorder="1" applyAlignment="1">
      <alignment vertical="center" wrapText="1"/>
    </xf>
    <xf numFmtId="0" fontId="43" fillId="4" borderId="7" xfId="3" applyFont="1" applyFill="1" applyBorder="1" applyAlignment="1">
      <alignment wrapText="1"/>
    </xf>
    <xf numFmtId="0" fontId="38" fillId="2" borderId="28" xfId="3" applyFont="1" applyFill="1" applyBorder="1" applyAlignment="1">
      <alignment horizontal="left" wrapText="1" indent="3"/>
    </xf>
    <xf numFmtId="0" fontId="38" fillId="2" borderId="5" xfId="3" applyFont="1" applyFill="1" applyBorder="1" applyAlignment="1">
      <alignment horizontal="left" wrapText="1" indent="3"/>
    </xf>
    <xf numFmtId="0" fontId="38" fillId="2" borderId="7" xfId="3" applyFont="1" applyFill="1" applyBorder="1" applyAlignment="1">
      <alignment horizontal="left" wrapText="1" indent="5"/>
    </xf>
    <xf numFmtId="43" fontId="38" fillId="4" borderId="8" xfId="3" applyNumberFormat="1" applyFont="1" applyFill="1" applyBorder="1" applyAlignment="1">
      <alignment vertical="center" wrapText="1"/>
    </xf>
    <xf numFmtId="43" fontId="38" fillId="4" borderId="9" xfId="3" applyNumberFormat="1" applyFont="1" applyFill="1" applyBorder="1" applyAlignment="1">
      <alignment vertical="center" wrapText="1"/>
    </xf>
    <xf numFmtId="0" fontId="42" fillId="3" borderId="7" xfId="3" applyFont="1" applyFill="1" applyBorder="1" applyAlignment="1">
      <alignment horizontal="left" wrapText="1"/>
    </xf>
    <xf numFmtId="0" fontId="35" fillId="2" borderId="0" xfId="3" applyFont="1" applyFill="1" applyBorder="1" applyAlignment="1">
      <alignment horizontal="justify" wrapText="1"/>
    </xf>
    <xf numFmtId="0" fontId="42" fillId="2" borderId="7" xfId="3" applyFont="1" applyFill="1" applyBorder="1" applyAlignment="1">
      <alignment wrapText="1"/>
    </xf>
    <xf numFmtId="0" fontId="38" fillId="2" borderId="8" xfId="3" applyFont="1" applyFill="1" applyBorder="1" applyAlignment="1">
      <alignment vertical="center" wrapText="1"/>
    </xf>
    <xf numFmtId="0" fontId="38" fillId="2" borderId="9" xfId="3" applyFont="1" applyFill="1" applyBorder="1" applyAlignment="1">
      <alignment vertical="center" wrapText="1"/>
    </xf>
    <xf numFmtId="0" fontId="39" fillId="2" borderId="28" xfId="3" applyFont="1" applyFill="1" applyBorder="1" applyAlignment="1">
      <alignment horizontal="left" wrapText="1" indent="3"/>
    </xf>
    <xf numFmtId="0" fontId="38" fillId="2" borderId="43" xfId="3" applyFont="1" applyFill="1" applyBorder="1" applyAlignment="1">
      <alignment vertical="center" wrapText="1"/>
    </xf>
    <xf numFmtId="0" fontId="38" fillId="2" borderId="44" xfId="3" applyFont="1" applyFill="1" applyBorder="1" applyAlignment="1">
      <alignment vertical="center" wrapText="1"/>
    </xf>
    <xf numFmtId="0" fontId="31" fillId="2" borderId="0" xfId="3" applyFont="1" applyFill="1" applyBorder="1" applyAlignment="1">
      <alignment horizontal="justify" wrapText="1"/>
    </xf>
    <xf numFmtId="0" fontId="33" fillId="2" borderId="0" xfId="0" applyFont="1" applyFill="1" applyAlignment="1">
      <alignment horizontal="justify" wrapText="1"/>
    </xf>
    <xf numFmtId="0" fontId="39" fillId="4" borderId="7" xfId="3" applyFont="1" applyFill="1" applyBorder="1" applyAlignment="1">
      <alignment horizontal="left" wrapText="1" indent="1"/>
    </xf>
    <xf numFmtId="0" fontId="38" fillId="2" borderId="47" xfId="3" applyFont="1" applyFill="1" applyBorder="1" applyAlignment="1">
      <alignment horizontal="left" wrapText="1" indent="3"/>
    </xf>
    <xf numFmtId="0" fontId="38" fillId="0" borderId="8" xfId="3" applyFont="1" applyBorder="1" applyAlignment="1">
      <alignment horizontal="center" vertical="center" wrapText="1"/>
    </xf>
    <xf numFmtId="0" fontId="38" fillId="0" borderId="9" xfId="3" applyFont="1" applyBorder="1" applyAlignment="1">
      <alignment horizontal="center" vertical="center" wrapText="1"/>
    </xf>
    <xf numFmtId="0" fontId="11" fillId="2" borderId="5" xfId="0" applyFont="1" applyFill="1" applyBorder="1" applyAlignment="1">
      <alignment horizontal="center"/>
    </xf>
    <xf numFmtId="0" fontId="0" fillId="2" borderId="5" xfId="0" applyFill="1" applyBorder="1" applyAlignment="1"/>
    <xf numFmtId="0" fontId="38" fillId="2" borderId="43" xfId="3" applyFont="1" applyFill="1" applyBorder="1" applyAlignment="1">
      <alignment horizontal="center" vertical="center" wrapText="1"/>
    </xf>
    <xf numFmtId="0" fontId="38" fillId="2" borderId="44" xfId="3" applyFont="1" applyFill="1" applyBorder="1" applyAlignment="1">
      <alignment horizontal="center" vertical="center" wrapText="1"/>
    </xf>
    <xf numFmtId="4" fontId="38" fillId="2" borderId="8" xfId="3" applyNumberFormat="1" applyFont="1" applyFill="1" applyBorder="1" applyAlignment="1">
      <alignment vertical="center" wrapText="1"/>
    </xf>
    <xf numFmtId="4" fontId="38" fillId="2" borderId="9" xfId="3" applyNumberFormat="1" applyFont="1" applyFill="1" applyBorder="1" applyAlignment="1">
      <alignment vertical="center"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10" fillId="2" borderId="0" xfId="0" applyFont="1" applyFill="1" applyBorder="1" applyAlignment="1">
      <alignment horizontal="center" wrapText="1"/>
    </xf>
    <xf numFmtId="0" fontId="34" fillId="2" borderId="0" xfId="3" applyFont="1" applyFill="1" applyBorder="1" applyAlignment="1">
      <alignment horizontal="center" vertical="top"/>
    </xf>
    <xf numFmtId="0" fontId="8" fillId="2" borderId="45" xfId="0" applyFont="1" applyFill="1" applyBorder="1" applyAlignment="1">
      <alignment horizontal="center"/>
    </xf>
    <xf numFmtId="0" fontId="8" fillId="2" borderId="46" xfId="0" applyFont="1" applyFill="1" applyBorder="1" applyAlignment="1">
      <alignment horizontal="center"/>
    </xf>
    <xf numFmtId="0" fontId="19" fillId="2" borderId="0" xfId="3" applyFont="1" applyFill="1" applyBorder="1" applyAlignment="1">
      <alignment horizontal="left" wrapText="1" indent="3"/>
    </xf>
    <xf numFmtId="4" fontId="38" fillId="0" borderId="22" xfId="3" applyNumberFormat="1" applyFont="1" applyBorder="1" applyAlignment="1">
      <alignment vertical="center" wrapText="1"/>
    </xf>
    <xf numFmtId="4" fontId="38" fillId="0" borderId="23" xfId="3" applyNumberFormat="1" applyFont="1" applyBorder="1" applyAlignment="1">
      <alignment vertical="center" wrapText="1"/>
    </xf>
    <xf numFmtId="0" fontId="39" fillId="2" borderId="7" xfId="3" applyFont="1" applyFill="1" applyBorder="1" applyAlignment="1">
      <alignment horizontal="left" wrapText="1"/>
    </xf>
    <xf numFmtId="0" fontId="10" fillId="2" borderId="0" xfId="0" applyFont="1" applyFill="1" applyAlignment="1">
      <alignment horizontal="center" vertical="center" wrapText="1"/>
    </xf>
    <xf numFmtId="43" fontId="38" fillId="4" borderId="8" xfId="5" applyNumberFormat="1" applyFont="1" applyFill="1" applyBorder="1" applyAlignment="1">
      <alignment vertical="center" wrapText="1"/>
    </xf>
    <xf numFmtId="43" fontId="38" fillId="4" borderId="9" xfId="5" applyNumberFormat="1" applyFont="1" applyFill="1" applyBorder="1" applyAlignment="1">
      <alignment vertical="center" wrapText="1"/>
    </xf>
    <xf numFmtId="0" fontId="43" fillId="3" borderId="7" xfId="3" applyFont="1" applyFill="1" applyBorder="1" applyAlignment="1">
      <alignment wrapText="1"/>
    </xf>
    <xf numFmtId="0" fontId="39" fillId="4" borderId="28" xfId="3" applyFont="1" applyFill="1" applyBorder="1" applyAlignment="1">
      <alignment horizontal="left" wrapText="1" indent="1"/>
    </xf>
    <xf numFmtId="0" fontId="10" fillId="2" borderId="0" xfId="0" applyFont="1" applyFill="1" applyAlignment="1">
      <alignment horizontal="center" wrapText="1"/>
    </xf>
    <xf numFmtId="0" fontId="0" fillId="2" borderId="0" xfId="0" applyFill="1" applyBorder="1" applyAlignment="1"/>
    <xf numFmtId="0" fontId="38" fillId="2" borderId="1" xfId="3" applyFont="1" applyFill="1" applyBorder="1" applyAlignment="1">
      <alignment horizontal="center" vertical="center" wrapText="1"/>
    </xf>
    <xf numFmtId="0" fontId="38" fillId="4" borderId="7" xfId="3" applyFont="1" applyFill="1" applyBorder="1" applyAlignment="1">
      <alignment horizontal="left" wrapText="1" indent="1"/>
    </xf>
    <xf numFmtId="0" fontId="39" fillId="0" borderId="7" xfId="3" applyFont="1" applyFill="1" applyBorder="1" applyAlignment="1">
      <alignment horizontal="left" wrapText="1" indent="3"/>
    </xf>
    <xf numFmtId="0" fontId="39" fillId="2" borderId="9" xfId="3" applyFont="1" applyFill="1" applyBorder="1" applyAlignment="1">
      <alignment horizontal="center" vertical="center" wrapText="1"/>
    </xf>
    <xf numFmtId="43" fontId="51" fillId="3" borderId="8" xfId="3" applyNumberFormat="1" applyFont="1" applyFill="1" applyBorder="1" applyAlignment="1">
      <alignment vertical="center" wrapText="1"/>
    </xf>
    <xf numFmtId="43" fontId="51" fillId="3" borderId="9" xfId="3" applyNumberFormat="1" applyFont="1" applyFill="1" applyBorder="1" applyAlignment="1">
      <alignment vertical="center" wrapText="1"/>
    </xf>
    <xf numFmtId="0" fontId="38" fillId="4" borderId="8" xfId="3" applyFont="1" applyFill="1" applyBorder="1" applyAlignment="1">
      <alignment vertical="center" wrapText="1"/>
    </xf>
    <xf numFmtId="0" fontId="38" fillId="4" borderId="9" xfId="3" applyFont="1" applyFill="1" applyBorder="1" applyAlignment="1">
      <alignment vertical="center" wrapText="1"/>
    </xf>
    <xf numFmtId="0" fontId="38" fillId="2" borderId="7" xfId="3" applyFont="1" applyFill="1" applyBorder="1" applyAlignment="1">
      <alignment horizontal="left" wrapText="1"/>
    </xf>
    <xf numFmtId="0" fontId="36" fillId="2" borderId="7" xfId="0" applyFont="1" applyFill="1" applyBorder="1" applyAlignment="1">
      <alignment horizontal="left" wrapText="1"/>
    </xf>
    <xf numFmtId="0" fontId="38" fillId="2" borderId="7" xfId="3" applyFont="1" applyFill="1" applyBorder="1" applyAlignment="1">
      <alignment horizontal="center" vertical="center" wrapText="1"/>
    </xf>
    <xf numFmtId="0" fontId="38" fillId="2" borderId="9" xfId="3" applyFont="1" applyFill="1" applyBorder="1" applyAlignment="1">
      <alignment horizontal="center" vertical="center" wrapText="1"/>
    </xf>
    <xf numFmtId="0" fontId="39" fillId="2" borderId="7" xfId="3" applyFont="1" applyFill="1" applyBorder="1" applyAlignment="1">
      <alignment horizontal="left" vertical="center" wrapText="1" indent="3"/>
    </xf>
    <xf numFmtId="0" fontId="39" fillId="2" borderId="28" xfId="3" applyFont="1" applyFill="1" applyBorder="1" applyAlignment="1">
      <alignment horizontal="left" vertical="center" wrapText="1" indent="3"/>
    </xf>
    <xf numFmtId="0" fontId="39" fillId="4" borderId="5" xfId="3" applyFont="1" applyFill="1" applyBorder="1" applyAlignment="1">
      <alignment horizontal="left" wrapText="1" indent="1"/>
    </xf>
    <xf numFmtId="0" fontId="39" fillId="4" borderId="7" xfId="3" applyFont="1" applyFill="1" applyBorder="1" applyAlignment="1">
      <alignment horizontal="left" vertical="top" wrapText="1" indent="3"/>
    </xf>
    <xf numFmtId="43" fontId="51" fillId="3" borderId="8" xfId="5" applyFont="1" applyFill="1" applyBorder="1" applyAlignment="1">
      <alignment vertical="center" wrapText="1"/>
    </xf>
    <xf numFmtId="43" fontId="51" fillId="3" borderId="9" xfId="5" applyFont="1" applyFill="1" applyBorder="1" applyAlignment="1">
      <alignment vertical="center" wrapText="1"/>
    </xf>
    <xf numFmtId="4" fontId="51" fillId="4" borderId="8" xfId="5" applyNumberFormat="1" applyFont="1" applyFill="1" applyBorder="1" applyAlignment="1">
      <alignment vertical="center" wrapText="1"/>
    </xf>
    <xf numFmtId="4" fontId="51" fillId="4" borderId="9" xfId="5" applyNumberFormat="1" applyFont="1" applyFill="1" applyBorder="1" applyAlignment="1">
      <alignment vertical="center" wrapText="1"/>
    </xf>
    <xf numFmtId="0" fontId="39" fillId="2" borderId="7" xfId="3" applyFont="1" applyFill="1" applyBorder="1" applyAlignment="1">
      <alignment horizontal="left" vertical="top" wrapText="1" indent="5"/>
    </xf>
    <xf numFmtId="0" fontId="38" fillId="5" borderId="8" xfId="3" applyFont="1" applyFill="1" applyBorder="1" applyAlignment="1">
      <alignment vertical="center" wrapText="1"/>
    </xf>
    <xf numFmtId="0" fontId="38" fillId="5" borderId="9" xfId="3" applyFont="1" applyFill="1" applyBorder="1" applyAlignment="1">
      <alignment vertical="center" wrapText="1"/>
    </xf>
    <xf numFmtId="43" fontId="38" fillId="2" borderId="8" xfId="5" applyFont="1" applyFill="1" applyBorder="1" applyAlignment="1">
      <alignment vertical="center" wrapText="1"/>
    </xf>
    <xf numFmtId="43" fontId="38" fillId="2" borderId="9" xfId="5" applyFont="1" applyFill="1" applyBorder="1" applyAlignment="1">
      <alignment vertical="center" wrapText="1"/>
    </xf>
    <xf numFmtId="0" fontId="38" fillId="2" borderId="8" xfId="3" applyFont="1" applyFill="1" applyBorder="1" applyAlignment="1">
      <alignment horizontal="center" vertical="center" wrapText="1"/>
    </xf>
    <xf numFmtId="0" fontId="38" fillId="2" borderId="22" xfId="3" applyFont="1" applyFill="1" applyBorder="1" applyAlignment="1">
      <alignment horizontal="center" vertical="center" wrapText="1"/>
    </xf>
    <xf numFmtId="0" fontId="38" fillId="2" borderId="23" xfId="3" applyFont="1" applyFill="1" applyBorder="1" applyAlignment="1">
      <alignment horizontal="center" vertical="center" wrapText="1"/>
    </xf>
    <xf numFmtId="4" fontId="38" fillId="0" borderId="8" xfId="3" applyNumberFormat="1" applyFont="1" applyBorder="1" applyAlignment="1">
      <alignment horizontal="center" vertical="center" wrapText="1"/>
    </xf>
    <xf numFmtId="4" fontId="38" fillId="0" borderId="9" xfId="3" applyNumberFormat="1" applyFont="1" applyBorder="1" applyAlignment="1">
      <alignment horizontal="center" vertical="center" wrapText="1"/>
    </xf>
    <xf numFmtId="4" fontId="38" fillId="2" borderId="8" xfId="3" applyNumberFormat="1" applyFont="1" applyFill="1" applyBorder="1" applyAlignment="1">
      <alignment horizontal="center" vertical="center" wrapText="1"/>
    </xf>
    <xf numFmtId="4" fontId="38" fillId="2" borderId="9" xfId="3" applyNumberFormat="1" applyFont="1" applyFill="1" applyBorder="1" applyAlignment="1">
      <alignment horizontal="center" vertical="center" wrapText="1"/>
    </xf>
    <xf numFmtId="4" fontId="38" fillId="2" borderId="43" xfId="3" applyNumberFormat="1" applyFont="1" applyFill="1" applyBorder="1" applyAlignment="1">
      <alignment horizontal="center" vertical="center" wrapText="1"/>
    </xf>
    <xf numFmtId="4" fontId="38" fillId="2" borderId="44" xfId="3" applyNumberFormat="1" applyFont="1" applyFill="1" applyBorder="1" applyAlignment="1">
      <alignment horizontal="center" vertical="center" wrapText="1"/>
    </xf>
    <xf numFmtId="43" fontId="38" fillId="0" borderId="8" xfId="3" applyNumberFormat="1" applyFont="1" applyBorder="1" applyAlignment="1">
      <alignment horizontal="center" vertical="center" wrapText="1"/>
    </xf>
    <xf numFmtId="43" fontId="38" fillId="0" borderId="9" xfId="3" applyNumberFormat="1" applyFont="1" applyBorder="1" applyAlignment="1">
      <alignment horizontal="center" vertical="center" wrapText="1"/>
    </xf>
    <xf numFmtId="49" fontId="8" fillId="2" borderId="8" xfId="0" applyNumberFormat="1" applyFont="1" applyFill="1" applyBorder="1" applyAlignment="1">
      <alignment wrapText="1"/>
    </xf>
    <xf numFmtId="49" fontId="8" fillId="2" borderId="7" xfId="0" applyNumberFormat="1" applyFont="1" applyFill="1" applyBorder="1" applyAlignment="1">
      <alignment wrapText="1"/>
    </xf>
    <xf numFmtId="49" fontId="8" fillId="2" borderId="28" xfId="0" applyNumberFormat="1" applyFont="1" applyFill="1" applyBorder="1" applyAlignment="1">
      <alignment wrapText="1"/>
    </xf>
    <xf numFmtId="0" fontId="27" fillId="2" borderId="0" xfId="0" applyFont="1" applyFill="1" applyAlignment="1">
      <alignment horizontal="center" vertical="center"/>
    </xf>
    <xf numFmtId="0" fontId="28" fillId="2" borderId="0" xfId="0" applyFont="1" applyFill="1" applyAlignment="1"/>
    <xf numFmtId="49" fontId="34" fillId="2" borderId="8" xfId="0" applyNumberFormat="1" applyFont="1" applyFill="1" applyBorder="1" applyAlignment="1">
      <alignment horizontal="center" vertical="center"/>
    </xf>
    <xf numFmtId="49" fontId="34" fillId="2" borderId="7" xfId="0" applyNumberFormat="1" applyFont="1" applyFill="1" applyBorder="1" applyAlignment="1">
      <alignment horizontal="center" vertical="center"/>
    </xf>
    <xf numFmtId="49" fontId="34" fillId="2" borderId="9" xfId="0" applyNumberFormat="1" applyFont="1" applyFill="1" applyBorder="1" applyAlignment="1">
      <alignment horizontal="center" vertical="center"/>
    </xf>
    <xf numFmtId="49" fontId="25" fillId="3" borderId="8" xfId="0" applyNumberFormat="1" applyFont="1" applyFill="1" applyBorder="1" applyAlignment="1">
      <alignment horizontal="left" wrapText="1"/>
    </xf>
    <xf numFmtId="49" fontId="25" fillId="3" borderId="7" xfId="0" applyNumberFormat="1" applyFont="1" applyFill="1" applyBorder="1" applyAlignment="1">
      <alignment horizontal="left" wrapText="1"/>
    </xf>
    <xf numFmtId="49" fontId="8" fillId="2" borderId="8" xfId="0" applyNumberFormat="1" applyFont="1" applyFill="1" applyBorder="1" applyAlignment="1">
      <alignment vertical="center" wrapText="1"/>
    </xf>
    <xf numFmtId="49" fontId="8" fillId="2" borderId="7" xfId="0" applyNumberFormat="1" applyFont="1" applyFill="1" applyBorder="1" applyAlignment="1">
      <alignment vertical="center" wrapText="1"/>
    </xf>
    <xf numFmtId="49" fontId="8" fillId="2" borderId="28" xfId="0" applyNumberFormat="1" applyFont="1" applyFill="1" applyBorder="1" applyAlignment="1">
      <alignment vertical="center" wrapText="1"/>
    </xf>
    <xf numFmtId="49" fontId="13" fillId="2" borderId="1"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9" xfId="0" applyNumberFormat="1" applyFont="1" applyFill="1" applyBorder="1" applyAlignment="1">
      <alignment horizontal="center" vertical="center" wrapText="1"/>
    </xf>
    <xf numFmtId="2" fontId="8" fillId="2" borderId="8" xfId="0" applyNumberFormat="1" applyFont="1" applyFill="1" applyBorder="1" applyAlignment="1">
      <alignment horizontal="left" vertical="center" wrapText="1" indent="2"/>
    </xf>
    <xf numFmtId="2" fontId="8" fillId="2" borderId="7" xfId="0" applyNumberFormat="1" applyFont="1" applyFill="1" applyBorder="1" applyAlignment="1">
      <alignment horizontal="left" vertical="center" wrapText="1" indent="2"/>
    </xf>
    <xf numFmtId="2" fontId="8" fillId="2" borderId="8" xfId="0" applyNumberFormat="1" applyFont="1" applyFill="1" applyBorder="1" applyAlignment="1">
      <alignment vertical="top" wrapText="1"/>
    </xf>
    <xf numFmtId="2" fontId="8" fillId="2" borderId="7" xfId="0" applyNumberFormat="1" applyFont="1" applyFill="1" applyBorder="1" applyAlignment="1">
      <alignment vertical="top" wrapText="1"/>
    </xf>
    <xf numFmtId="2" fontId="8" fillId="2" borderId="28" xfId="0" applyNumberFormat="1" applyFont="1" applyFill="1" applyBorder="1" applyAlignment="1">
      <alignment vertical="top" wrapText="1"/>
    </xf>
    <xf numFmtId="49" fontId="8" fillId="2" borderId="8" xfId="0" applyNumberFormat="1" applyFont="1" applyFill="1" applyBorder="1" applyAlignment="1">
      <alignment horizontal="left" wrapText="1" indent="2"/>
    </xf>
    <xf numFmtId="49" fontId="8" fillId="2" borderId="7" xfId="0" applyNumberFormat="1" applyFont="1" applyFill="1" applyBorder="1" applyAlignment="1">
      <alignment horizontal="left" wrapText="1" indent="2"/>
    </xf>
    <xf numFmtId="49" fontId="8" fillId="4" borderId="8" xfId="0" applyNumberFormat="1" applyFont="1" applyFill="1" applyBorder="1" applyAlignment="1">
      <alignment wrapText="1"/>
    </xf>
    <xf numFmtId="49" fontId="8" fillId="4" borderId="7" xfId="0" applyNumberFormat="1" applyFont="1" applyFill="1" applyBorder="1" applyAlignment="1">
      <alignment wrapText="1"/>
    </xf>
    <xf numFmtId="49" fontId="8" fillId="4" borderId="28" xfId="0" applyNumberFormat="1" applyFont="1" applyFill="1" applyBorder="1" applyAlignment="1">
      <alignment wrapText="1"/>
    </xf>
    <xf numFmtId="49" fontId="8" fillId="6" borderId="8" xfId="0" applyNumberFormat="1" applyFont="1" applyFill="1" applyBorder="1" applyAlignment="1">
      <alignment wrapText="1"/>
    </xf>
    <xf numFmtId="49" fontId="8" fillId="6" borderId="7" xfId="0" applyNumberFormat="1" applyFont="1" applyFill="1" applyBorder="1" applyAlignment="1">
      <alignment wrapText="1"/>
    </xf>
    <xf numFmtId="49" fontId="8" fillId="2" borderId="8" xfId="0" applyNumberFormat="1" applyFont="1" applyFill="1" applyBorder="1" applyAlignment="1">
      <alignment horizontal="left" wrapText="1" indent="6"/>
    </xf>
    <xf numFmtId="49" fontId="8" fillId="2" borderId="7" xfId="0" applyNumberFormat="1" applyFont="1" applyFill="1" applyBorder="1" applyAlignment="1">
      <alignment horizontal="left" wrapText="1" indent="6"/>
    </xf>
    <xf numFmtId="49" fontId="8" fillId="2" borderId="28" xfId="0" applyNumberFormat="1" applyFont="1" applyFill="1" applyBorder="1" applyAlignment="1">
      <alignment horizontal="left" wrapText="1" indent="6"/>
    </xf>
    <xf numFmtId="49" fontId="8" fillId="2" borderId="8" xfId="0" applyNumberFormat="1" applyFont="1" applyFill="1" applyBorder="1" applyAlignment="1">
      <alignment vertical="top" wrapText="1"/>
    </xf>
    <xf numFmtId="49" fontId="8" fillId="2" borderId="7" xfId="0" applyNumberFormat="1" applyFont="1" applyFill="1" applyBorder="1" applyAlignment="1">
      <alignment vertical="top" wrapText="1"/>
    </xf>
    <xf numFmtId="49" fontId="8" fillId="2" borderId="28" xfId="0" applyNumberFormat="1" applyFont="1" applyFill="1" applyBorder="1" applyAlignment="1">
      <alignment vertical="top" wrapText="1"/>
    </xf>
    <xf numFmtId="49" fontId="54" fillId="2" borderId="8" xfId="0" applyNumberFormat="1" applyFont="1" applyFill="1" applyBorder="1" applyAlignment="1">
      <alignment horizontal="left" vertical="top" wrapText="1" indent="8"/>
    </xf>
    <xf numFmtId="49" fontId="54" fillId="2" borderId="7" xfId="0" applyNumberFormat="1" applyFont="1" applyFill="1" applyBorder="1" applyAlignment="1">
      <alignment horizontal="left" vertical="top" wrapText="1" indent="8"/>
    </xf>
    <xf numFmtId="49" fontId="54" fillId="2" borderId="28" xfId="0" applyNumberFormat="1" applyFont="1" applyFill="1" applyBorder="1" applyAlignment="1">
      <alignment horizontal="left" vertical="top" wrapText="1" indent="8"/>
    </xf>
    <xf numFmtId="49" fontId="8" fillId="6" borderId="8" xfId="0" applyNumberFormat="1" applyFont="1" applyFill="1" applyBorder="1" applyAlignment="1">
      <alignment horizontal="left" wrapText="1"/>
    </xf>
    <xf numFmtId="49" fontId="8" fillId="6" borderId="7" xfId="0" applyNumberFormat="1" applyFont="1" applyFill="1" applyBorder="1" applyAlignment="1">
      <alignment horizontal="left" wrapText="1"/>
    </xf>
    <xf numFmtId="0" fontId="34" fillId="2" borderId="0" xfId="0" applyFont="1" applyFill="1" applyAlignment="1">
      <alignment horizontal="left"/>
    </xf>
    <xf numFmtId="49" fontId="8" fillId="2" borderId="8" xfId="0" applyNumberFormat="1" applyFont="1" applyFill="1" applyBorder="1" applyAlignment="1">
      <alignment horizontal="left" vertical="top" wrapText="1" indent="8"/>
    </xf>
    <xf numFmtId="49" fontId="8" fillId="2" borderId="7" xfId="0" applyNumberFormat="1" applyFont="1" applyFill="1" applyBorder="1" applyAlignment="1">
      <alignment horizontal="left" vertical="top" wrapText="1" indent="8"/>
    </xf>
    <xf numFmtId="49" fontId="8" fillId="2" borderId="28" xfId="0" applyNumberFormat="1" applyFont="1" applyFill="1" applyBorder="1" applyAlignment="1">
      <alignment horizontal="left" vertical="top" wrapText="1" indent="8"/>
    </xf>
    <xf numFmtId="0" fontId="34" fillId="2" borderId="0" xfId="0" applyFont="1" applyFill="1" applyAlignment="1">
      <alignment horizontal="left" wrapText="1"/>
    </xf>
    <xf numFmtId="0" fontId="11" fillId="2" borderId="42" xfId="0" applyFont="1" applyFill="1" applyBorder="1" applyAlignment="1">
      <alignment horizontal="center"/>
    </xf>
    <xf numFmtId="0" fontId="11" fillId="2" borderId="41" xfId="0" applyFont="1" applyFill="1" applyBorder="1" applyAlignment="1">
      <alignment horizontal="center"/>
    </xf>
    <xf numFmtId="0" fontId="11" fillId="2" borderId="40" xfId="0" applyFont="1" applyFill="1" applyBorder="1" applyAlignment="1">
      <alignment horizontal="center"/>
    </xf>
    <xf numFmtId="2" fontId="22" fillId="2" borderId="0" xfId="2" applyNumberFormat="1" applyFont="1" applyFill="1" applyBorder="1" applyAlignment="1">
      <alignment horizontal="center"/>
    </xf>
    <xf numFmtId="2" fontId="22" fillId="2" borderId="0" xfId="2" applyNumberFormat="1" applyFont="1" applyFill="1" applyBorder="1" applyAlignment="1">
      <alignment horizontal="center" vertical="top"/>
    </xf>
    <xf numFmtId="0" fontId="11" fillId="2" borderId="39" xfId="0" applyFont="1" applyFill="1" applyBorder="1" applyAlignment="1">
      <alignment horizontal="center" wrapText="1"/>
    </xf>
    <xf numFmtId="0" fontId="11" fillId="2" borderId="0" xfId="0" applyFont="1" applyFill="1" applyBorder="1" applyAlignment="1">
      <alignment horizontal="center" wrapText="1"/>
    </xf>
    <xf numFmtId="0" fontId="31"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0" fontId="31" fillId="2" borderId="0" xfId="0" applyFont="1" applyFill="1" applyAlignment="1">
      <alignment horizontal="left"/>
    </xf>
  </cellXfs>
  <cellStyles count="6">
    <cellStyle name="Обычный" xfId="0" builtinId="0"/>
    <cellStyle name="Обычный 2" xfId="1"/>
    <cellStyle name="Обычный 2 2" xfId="2"/>
    <cellStyle name="Обычный 2 2 2" xfId="3"/>
    <cellStyle name="Обычный_2002год" xfId="4"/>
    <cellStyle name="Финансовый" xfId="5"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86"/>
  <sheetViews>
    <sheetView showGridLines="0" view="pageBreakPreview" topLeftCell="A37" zoomScale="80" zoomScaleNormal="100" zoomScaleSheetLayoutView="80" workbookViewId="0">
      <selection activeCell="H57" sqref="H57"/>
    </sheetView>
  </sheetViews>
  <sheetFormatPr defaultColWidth="8.85546875" defaultRowHeight="15" x14ac:dyDescent="0.25"/>
  <cols>
    <col min="1" max="1" width="3.5703125" style="1" customWidth="1"/>
    <col min="2" max="3" width="15.42578125" style="8" customWidth="1"/>
    <col min="4" max="4" width="16" style="8" customWidth="1"/>
    <col min="5" max="5" width="47.85546875" style="8" customWidth="1"/>
    <col min="6" max="6" width="10.7109375" style="6" customWidth="1"/>
    <col min="7" max="7" width="15.7109375" style="1" customWidth="1"/>
    <col min="8" max="8" width="17" style="1" customWidth="1"/>
    <col min="9" max="9" width="6.85546875" style="1" customWidth="1"/>
    <col min="10" max="10" width="9" style="1" customWidth="1"/>
    <col min="11" max="11" width="18.28515625" style="1" customWidth="1"/>
    <col min="12" max="12" width="16" style="1" customWidth="1"/>
    <col min="13" max="13" width="18" style="1" customWidth="1"/>
    <col min="14" max="14" width="16.7109375" style="1" customWidth="1"/>
    <col min="15" max="15" width="15.42578125" style="1" customWidth="1"/>
    <col min="16" max="16384" width="8.85546875" style="1"/>
  </cols>
  <sheetData>
    <row r="1" spans="2:12" ht="90.75" customHeight="1" x14ac:dyDescent="0.25">
      <c r="G1" s="7"/>
      <c r="H1" s="323"/>
      <c r="I1" s="323"/>
      <c r="J1" s="323"/>
      <c r="K1" s="323"/>
      <c r="L1" s="323"/>
    </row>
    <row r="2" spans="2:12" ht="14.25" customHeight="1" x14ac:dyDescent="0.25">
      <c r="G2" s="7"/>
      <c r="H2" s="7"/>
      <c r="I2" s="7"/>
      <c r="J2" s="328" t="s">
        <v>99</v>
      </c>
      <c r="K2" s="328"/>
      <c r="L2" s="312"/>
    </row>
    <row r="3" spans="2:12" ht="16.5" customHeight="1" x14ac:dyDescent="0.25">
      <c r="G3" s="7"/>
      <c r="H3" s="7"/>
      <c r="I3" s="7"/>
      <c r="J3" s="305" t="s">
        <v>175</v>
      </c>
      <c r="K3" s="305"/>
      <c r="L3" s="306"/>
    </row>
    <row r="4" spans="2:12" ht="12" customHeight="1" x14ac:dyDescent="0.25">
      <c r="G4" s="7"/>
      <c r="H4" s="7"/>
      <c r="I4" s="7"/>
      <c r="J4" s="311" t="s">
        <v>159</v>
      </c>
      <c r="K4" s="311"/>
      <c r="L4" s="312"/>
    </row>
    <row r="5" spans="2:12" ht="12" customHeight="1" x14ac:dyDescent="0.25">
      <c r="G5" s="7"/>
      <c r="H5" s="7"/>
      <c r="I5" s="7"/>
      <c r="J5" s="305" t="s">
        <v>176</v>
      </c>
      <c r="K5" s="305"/>
      <c r="L5" s="306"/>
    </row>
    <row r="6" spans="2:12" ht="12" customHeight="1" x14ac:dyDescent="0.25">
      <c r="G6" s="7"/>
      <c r="H6" s="7"/>
      <c r="I6" s="7"/>
      <c r="J6" s="311" t="s">
        <v>158</v>
      </c>
      <c r="K6" s="311"/>
      <c r="L6" s="312"/>
    </row>
    <row r="7" spans="2:12" ht="27" customHeight="1" x14ac:dyDescent="0.25">
      <c r="G7" s="7"/>
      <c r="H7" s="7"/>
      <c r="I7" s="7"/>
      <c r="J7" s="315" t="s">
        <v>177</v>
      </c>
      <c r="K7" s="315"/>
      <c r="L7" s="329"/>
    </row>
    <row r="8" spans="2:12" ht="12" customHeight="1" x14ac:dyDescent="0.25">
      <c r="G8" s="7"/>
      <c r="H8" s="7"/>
      <c r="I8" s="7"/>
      <c r="J8" s="311" t="s">
        <v>23</v>
      </c>
      <c r="K8" s="311"/>
      <c r="L8" s="312"/>
    </row>
    <row r="9" spans="2:12" ht="16.5" customHeight="1" x14ac:dyDescent="0.25">
      <c r="G9" s="7"/>
      <c r="H9" s="7"/>
      <c r="I9" s="7"/>
      <c r="J9" s="315" t="s">
        <v>191</v>
      </c>
      <c r="K9" s="315"/>
      <c r="L9" s="314"/>
    </row>
    <row r="10" spans="2:12" ht="8.25" customHeight="1" x14ac:dyDescent="0.25">
      <c r="G10" s="7"/>
      <c r="H10" s="7"/>
      <c r="I10" s="7"/>
      <c r="J10" s="315"/>
      <c r="K10" s="312"/>
      <c r="L10" s="312"/>
    </row>
    <row r="11" spans="2:12" ht="21" customHeight="1" x14ac:dyDescent="0.3">
      <c r="B11" s="313" t="s">
        <v>82</v>
      </c>
      <c r="C11" s="314"/>
      <c r="D11" s="314"/>
      <c r="E11" s="314"/>
      <c r="F11" s="314"/>
      <c r="G11" s="314"/>
      <c r="H11" s="314"/>
      <c r="I11" s="314"/>
      <c r="J11" s="314"/>
      <c r="K11" s="314"/>
      <c r="L11" s="52"/>
    </row>
    <row r="12" spans="2:12" ht="19.5" customHeight="1" thickBot="1" x14ac:dyDescent="0.35">
      <c r="B12" s="313" t="s">
        <v>164</v>
      </c>
      <c r="C12" s="314"/>
      <c r="D12" s="314"/>
      <c r="E12" s="314"/>
      <c r="F12" s="314"/>
      <c r="G12" s="314"/>
      <c r="H12" s="314"/>
      <c r="I12" s="314"/>
      <c r="J12" s="314"/>
      <c r="K12" s="314"/>
      <c r="L12" s="62" t="s">
        <v>9</v>
      </c>
    </row>
    <row r="13" spans="2:12" ht="15.75" customHeight="1" x14ac:dyDescent="0.25">
      <c r="B13" s="15"/>
      <c r="C13" s="15"/>
      <c r="D13" s="15"/>
      <c r="E13" s="218" t="str">
        <f>J9</f>
        <v xml:space="preserve">               13»             октября                  2022 г.</v>
      </c>
      <c r="F13" s="144"/>
      <c r="G13" s="144"/>
      <c r="H13" s="144"/>
      <c r="I13" s="53"/>
      <c r="J13" s="63"/>
      <c r="K13" s="64" t="s">
        <v>10</v>
      </c>
      <c r="L13" s="235">
        <v>44847</v>
      </c>
    </row>
    <row r="14" spans="2:12" ht="14.25" customHeight="1" x14ac:dyDescent="0.25">
      <c r="B14" s="125"/>
      <c r="C14" s="126"/>
      <c r="D14" s="113"/>
      <c r="E14" s="113"/>
      <c r="F14" s="113"/>
      <c r="G14" s="113"/>
      <c r="H14" s="113"/>
      <c r="I14" s="113"/>
      <c r="J14" s="256" t="s">
        <v>11</v>
      </c>
      <c r="K14" s="257"/>
      <c r="L14" s="233">
        <v>60316108</v>
      </c>
    </row>
    <row r="15" spans="2:12" ht="15.75" customHeight="1" x14ac:dyDescent="0.25">
      <c r="B15" s="65"/>
      <c r="C15" s="65"/>
      <c r="D15" s="65"/>
      <c r="E15" s="65"/>
      <c r="F15" s="65"/>
      <c r="G15" s="65"/>
      <c r="H15" s="65"/>
      <c r="I15" s="65"/>
      <c r="J15" s="65"/>
      <c r="K15" s="66" t="s">
        <v>12</v>
      </c>
      <c r="L15" s="233">
        <v>6138004880</v>
      </c>
    </row>
    <row r="16" spans="2:12" ht="15.75" customHeight="1" x14ac:dyDescent="0.25">
      <c r="B16" s="65" t="s">
        <v>149</v>
      </c>
      <c r="C16" s="65"/>
      <c r="D16" s="145" t="s">
        <v>178</v>
      </c>
      <c r="E16" s="65"/>
      <c r="F16" s="65"/>
      <c r="G16" s="65"/>
      <c r="H16" s="65"/>
      <c r="I16" s="115"/>
      <c r="J16" s="256" t="s">
        <v>13</v>
      </c>
      <c r="K16" s="257"/>
      <c r="L16" s="233">
        <v>613801001</v>
      </c>
    </row>
    <row r="17" spans="1:13" ht="19.5" customHeight="1" x14ac:dyDescent="0.25">
      <c r="B17" s="255" t="s">
        <v>104</v>
      </c>
      <c r="C17" s="255"/>
      <c r="D17" s="17"/>
      <c r="E17" s="17"/>
      <c r="F17" s="17"/>
      <c r="G17" s="17"/>
      <c r="H17" s="17"/>
      <c r="I17" s="17"/>
      <c r="J17" s="256" t="s">
        <v>11</v>
      </c>
      <c r="K17" s="257"/>
      <c r="L17" s="233" t="s">
        <v>179</v>
      </c>
    </row>
    <row r="18" spans="1:13" ht="15.75" customHeight="1" x14ac:dyDescent="0.25">
      <c r="B18" s="114" t="s">
        <v>150</v>
      </c>
      <c r="C18" s="17"/>
      <c r="D18" s="17"/>
      <c r="E18" s="146" t="s">
        <v>148</v>
      </c>
      <c r="F18" s="17"/>
      <c r="G18" s="17"/>
      <c r="H18" s="17"/>
      <c r="I18" s="17"/>
      <c r="J18" s="256" t="s">
        <v>16</v>
      </c>
      <c r="K18" s="257"/>
      <c r="L18" s="233">
        <v>907</v>
      </c>
    </row>
    <row r="19" spans="1:13" ht="18.75" customHeight="1" x14ac:dyDescent="0.25">
      <c r="B19" s="147" t="s">
        <v>151</v>
      </c>
      <c r="C19" s="17"/>
      <c r="D19" s="17"/>
      <c r="E19" s="254" t="s">
        <v>192</v>
      </c>
      <c r="F19" s="254"/>
      <c r="G19" s="254"/>
      <c r="H19" s="17"/>
      <c r="I19" s="17"/>
      <c r="J19" s="65"/>
      <c r="K19" s="120"/>
      <c r="L19" s="317"/>
    </row>
    <row r="20" spans="1:13" ht="15.75" customHeight="1" x14ac:dyDescent="0.25">
      <c r="B20" s="147"/>
      <c r="C20" s="17"/>
      <c r="D20" s="17"/>
      <c r="E20" s="316" t="s">
        <v>163</v>
      </c>
      <c r="F20" s="316"/>
      <c r="G20" s="316"/>
      <c r="H20" s="17"/>
      <c r="I20" s="17"/>
      <c r="J20" s="17"/>
      <c r="K20" s="67"/>
      <c r="L20" s="318"/>
    </row>
    <row r="21" spans="1:13" ht="15.75" customHeight="1" thickBot="1" x14ac:dyDescent="0.3">
      <c r="B21" s="65" t="s">
        <v>14</v>
      </c>
      <c r="C21" s="65"/>
      <c r="D21" s="65"/>
      <c r="E21" s="65"/>
      <c r="F21" s="65"/>
      <c r="G21" s="65"/>
      <c r="H21" s="116"/>
      <c r="I21" s="116"/>
      <c r="J21" s="258" t="s">
        <v>15</v>
      </c>
      <c r="K21" s="259"/>
      <c r="L21" s="234">
        <v>383</v>
      </c>
    </row>
    <row r="22" spans="1:13" s="2" customFormat="1" ht="15.75" customHeight="1" x14ac:dyDescent="0.25">
      <c r="B22" s="262" t="s">
        <v>25</v>
      </c>
      <c r="C22" s="262"/>
      <c r="D22" s="262"/>
      <c r="E22" s="262"/>
      <c r="F22" s="263"/>
      <c r="G22" s="263"/>
      <c r="H22" s="263"/>
      <c r="I22" s="263"/>
      <c r="J22" s="263"/>
      <c r="K22" s="263"/>
      <c r="L22" s="263"/>
    </row>
    <row r="23" spans="1:13" s="2" customFormat="1" ht="19.5" customHeight="1" x14ac:dyDescent="0.25">
      <c r="A23" s="10"/>
      <c r="B23" s="268" t="s">
        <v>0</v>
      </c>
      <c r="C23" s="268"/>
      <c r="D23" s="268"/>
      <c r="E23" s="269"/>
      <c r="F23" s="264" t="s">
        <v>1</v>
      </c>
      <c r="G23" s="330" t="s">
        <v>105</v>
      </c>
      <c r="H23" s="264" t="s">
        <v>17</v>
      </c>
      <c r="I23" s="264"/>
      <c r="J23" s="264"/>
      <c r="K23" s="264"/>
      <c r="L23" s="265"/>
    </row>
    <row r="24" spans="1:13" s="2" customFormat="1" ht="56.25" customHeight="1" x14ac:dyDescent="0.25">
      <c r="A24" s="10"/>
      <c r="B24" s="270"/>
      <c r="C24" s="270"/>
      <c r="D24" s="270"/>
      <c r="E24" s="271"/>
      <c r="F24" s="264"/>
      <c r="G24" s="330"/>
      <c r="H24" s="251" t="s">
        <v>187</v>
      </c>
      <c r="I24" s="265" t="s">
        <v>188</v>
      </c>
      <c r="J24" s="333"/>
      <c r="K24" s="251" t="s">
        <v>189</v>
      </c>
      <c r="L24" s="68" t="s">
        <v>8</v>
      </c>
    </row>
    <row r="25" spans="1:13" s="60" customFormat="1" ht="11.25" customHeight="1" thickBot="1" x14ac:dyDescent="0.25">
      <c r="A25" s="59"/>
      <c r="B25" s="340">
        <v>1</v>
      </c>
      <c r="C25" s="340"/>
      <c r="D25" s="340"/>
      <c r="E25" s="341"/>
      <c r="F25" s="69">
        <v>2</v>
      </c>
      <c r="G25" s="70">
        <v>3</v>
      </c>
      <c r="H25" s="70">
        <v>4</v>
      </c>
      <c r="I25" s="307">
        <v>5</v>
      </c>
      <c r="J25" s="308"/>
      <c r="K25" s="70">
        <v>6</v>
      </c>
      <c r="L25" s="71">
        <v>7</v>
      </c>
    </row>
    <row r="26" spans="1:13" customFormat="1" ht="17.25" customHeight="1" x14ac:dyDescent="0.25">
      <c r="A26" s="10"/>
      <c r="B26" s="322" t="s">
        <v>138</v>
      </c>
      <c r="C26" s="322"/>
      <c r="D26" s="322"/>
      <c r="E26" s="322"/>
      <c r="F26" s="72" t="s">
        <v>4</v>
      </c>
      <c r="G26" s="73" t="s">
        <v>3</v>
      </c>
      <c r="H26" s="74"/>
      <c r="I26" s="356"/>
      <c r="J26" s="357"/>
      <c r="K26" s="74"/>
      <c r="L26" s="75"/>
    </row>
    <row r="27" spans="1:13" s="14" customFormat="1" ht="18" customHeight="1" x14ac:dyDescent="0.25">
      <c r="A27" s="11"/>
      <c r="B27" s="338" t="s">
        <v>139</v>
      </c>
      <c r="C27" s="339"/>
      <c r="D27" s="339"/>
      <c r="E27" s="339"/>
      <c r="F27" s="76" t="s">
        <v>5</v>
      </c>
      <c r="G27" s="77" t="s">
        <v>3</v>
      </c>
      <c r="H27" s="78"/>
      <c r="I27" s="355"/>
      <c r="J27" s="341"/>
      <c r="K27" s="79"/>
      <c r="L27" s="80"/>
      <c r="M27" s="18"/>
    </row>
    <row r="28" spans="1:13" s="2" customFormat="1" x14ac:dyDescent="0.25">
      <c r="A28" s="10"/>
      <c r="B28" s="291" t="s">
        <v>79</v>
      </c>
      <c r="C28" s="291"/>
      <c r="D28" s="291"/>
      <c r="E28" s="291"/>
      <c r="F28" s="149" t="s">
        <v>26</v>
      </c>
      <c r="G28" s="150" t="s">
        <v>3</v>
      </c>
      <c r="H28" s="244">
        <f>H29+H30+H33+H34+H39</f>
        <v>34438758.579999998</v>
      </c>
      <c r="I28" s="334">
        <f>I29+I30+I33+I34+I39</f>
        <v>30032488.399999999</v>
      </c>
      <c r="J28" s="335"/>
      <c r="K28" s="244">
        <f>K29+K30+K33+K34+K39</f>
        <v>30156088.399999999</v>
      </c>
      <c r="L28" s="245"/>
    </row>
    <row r="29" spans="1:13" s="2" customFormat="1" ht="30.75" customHeight="1" x14ac:dyDescent="0.25">
      <c r="A29" s="10"/>
      <c r="B29" s="301" t="s">
        <v>63</v>
      </c>
      <c r="C29" s="301"/>
      <c r="D29" s="301"/>
      <c r="E29" s="301"/>
      <c r="F29" s="151">
        <v>1100</v>
      </c>
      <c r="G29" s="152">
        <v>120</v>
      </c>
      <c r="H29" s="153">
        <v>6231</v>
      </c>
      <c r="I29" s="336"/>
      <c r="J29" s="337"/>
      <c r="K29" s="154"/>
      <c r="L29" s="155"/>
      <c r="M29" s="167" t="s">
        <v>152</v>
      </c>
    </row>
    <row r="30" spans="1:13" s="2" customFormat="1" ht="18.75" customHeight="1" x14ac:dyDescent="0.25">
      <c r="A30" s="10"/>
      <c r="B30" s="331" t="s">
        <v>24</v>
      </c>
      <c r="C30" s="331"/>
      <c r="D30" s="331"/>
      <c r="E30" s="331"/>
      <c r="F30" s="172">
        <v>1200</v>
      </c>
      <c r="G30" s="173">
        <v>130</v>
      </c>
      <c r="H30" s="174">
        <f>H31+H32</f>
        <v>28153900</v>
      </c>
      <c r="I30" s="289">
        <f>I31+I32</f>
        <v>26115200</v>
      </c>
      <c r="J30" s="290"/>
      <c r="K30" s="174">
        <f>K31+K32</f>
        <v>26068800</v>
      </c>
      <c r="L30" s="175"/>
    </row>
    <row r="31" spans="1:13" s="2" customFormat="1" ht="44.25" customHeight="1" x14ac:dyDescent="0.25">
      <c r="A31" s="10"/>
      <c r="B31" s="332" t="s">
        <v>122</v>
      </c>
      <c r="C31" s="332"/>
      <c r="D31" s="332"/>
      <c r="E31" s="332"/>
      <c r="F31" s="84">
        <v>1210</v>
      </c>
      <c r="G31" s="86">
        <v>130</v>
      </c>
      <c r="H31" s="156">
        <v>28153900</v>
      </c>
      <c r="I31" s="266">
        <v>26115200</v>
      </c>
      <c r="J31" s="267"/>
      <c r="K31" s="157">
        <v>26068800</v>
      </c>
      <c r="L31" s="87"/>
      <c r="M31" s="177">
        <v>611</v>
      </c>
    </row>
    <row r="32" spans="1:13" s="5" customFormat="1" x14ac:dyDescent="0.25">
      <c r="A32" s="11"/>
      <c r="B32" s="342" t="s">
        <v>125</v>
      </c>
      <c r="C32" s="342"/>
      <c r="D32" s="342"/>
      <c r="E32" s="343"/>
      <c r="F32" s="83">
        <v>1220</v>
      </c>
      <c r="G32" s="77">
        <v>130</v>
      </c>
      <c r="H32" s="148"/>
      <c r="I32" s="353"/>
      <c r="J32" s="354"/>
      <c r="K32" s="148"/>
      <c r="L32" s="80"/>
      <c r="M32" s="243" t="s">
        <v>165</v>
      </c>
    </row>
    <row r="33" spans="1:242" s="2" customFormat="1" x14ac:dyDescent="0.25">
      <c r="A33" s="10"/>
      <c r="B33" s="275" t="s">
        <v>64</v>
      </c>
      <c r="C33" s="275"/>
      <c r="D33" s="275"/>
      <c r="E33" s="276"/>
      <c r="F33" s="159">
        <v>1300</v>
      </c>
      <c r="G33" s="160">
        <v>140</v>
      </c>
      <c r="H33" s="161">
        <v>2002.85</v>
      </c>
      <c r="I33" s="351"/>
      <c r="J33" s="352"/>
      <c r="K33" s="162"/>
      <c r="L33" s="163"/>
    </row>
    <row r="34" spans="1:242" s="5" customFormat="1" x14ac:dyDescent="0.25">
      <c r="A34" s="11"/>
      <c r="B34" s="301" t="s">
        <v>86</v>
      </c>
      <c r="C34" s="301"/>
      <c r="D34" s="301"/>
      <c r="E34" s="327"/>
      <c r="F34" s="151">
        <v>1400</v>
      </c>
      <c r="G34" s="152">
        <v>150</v>
      </c>
      <c r="H34" s="168">
        <f>H35+H37</f>
        <v>6273624.7300000004</v>
      </c>
      <c r="I34" s="289">
        <f>I35+I37</f>
        <v>3917288.4</v>
      </c>
      <c r="J34" s="290"/>
      <c r="K34" s="169">
        <f>K35+K37</f>
        <v>4087288.4</v>
      </c>
      <c r="L34" s="155"/>
    </row>
    <row r="35" spans="1:242" s="5" customFormat="1" ht="43.5" customHeight="1" x14ac:dyDescent="0.25">
      <c r="A35" s="11"/>
      <c r="B35" s="274" t="s">
        <v>126</v>
      </c>
      <c r="C35" s="274"/>
      <c r="D35" s="274"/>
      <c r="E35" s="274"/>
      <c r="F35" s="83">
        <v>1410</v>
      </c>
      <c r="G35" s="77">
        <v>150</v>
      </c>
      <c r="H35" s="148">
        <v>6273624.7300000004</v>
      </c>
      <c r="I35" s="272">
        <v>3917288.4</v>
      </c>
      <c r="J35" s="273"/>
      <c r="K35" s="158">
        <v>4087288.4</v>
      </c>
      <c r="L35" s="80"/>
    </row>
    <row r="36" spans="1:242" s="5" customFormat="1" hidden="1" x14ac:dyDescent="0.25">
      <c r="A36" s="11"/>
      <c r="B36" s="274" t="s">
        <v>20</v>
      </c>
      <c r="C36" s="274"/>
      <c r="D36" s="274"/>
      <c r="E36" s="274"/>
      <c r="F36" s="83">
        <v>1420</v>
      </c>
      <c r="G36" s="77">
        <v>150</v>
      </c>
      <c r="H36" s="78"/>
      <c r="I36" s="91"/>
      <c r="J36" s="92"/>
      <c r="K36" s="79"/>
      <c r="L36" s="80"/>
    </row>
    <row r="37" spans="1:242" s="5" customFormat="1" ht="31.5" customHeight="1" x14ac:dyDescent="0.25">
      <c r="A37" s="11"/>
      <c r="B37" s="274" t="s">
        <v>127</v>
      </c>
      <c r="C37" s="274"/>
      <c r="D37" s="274"/>
      <c r="E37" s="296"/>
      <c r="F37" s="83">
        <v>1420</v>
      </c>
      <c r="G37" s="77">
        <v>150</v>
      </c>
      <c r="H37" s="148"/>
      <c r="I37" s="272"/>
      <c r="J37" s="273"/>
      <c r="K37" s="158"/>
      <c r="L37" s="80"/>
      <c r="M37" s="178">
        <v>612</v>
      </c>
    </row>
    <row r="38" spans="1:242" s="5" customFormat="1" ht="15" hidden="1" customHeight="1" x14ac:dyDescent="0.25">
      <c r="A38" s="11"/>
      <c r="B38" s="282" t="s">
        <v>62</v>
      </c>
      <c r="C38" s="282"/>
      <c r="D38" s="282"/>
      <c r="E38" s="282"/>
      <c r="F38" s="84">
        <v>1500</v>
      </c>
      <c r="G38" s="81">
        <v>180</v>
      </c>
      <c r="H38" s="82"/>
      <c r="I38" s="277"/>
      <c r="J38" s="278"/>
      <c r="K38" s="128"/>
      <c r="L38" s="85"/>
    </row>
    <row r="39" spans="1:242" s="2" customFormat="1" x14ac:dyDescent="0.25">
      <c r="A39" s="10"/>
      <c r="B39" s="301" t="s">
        <v>21</v>
      </c>
      <c r="C39" s="301"/>
      <c r="D39" s="301"/>
      <c r="E39" s="301"/>
      <c r="F39" s="151">
        <v>1600</v>
      </c>
      <c r="G39" s="152" t="s">
        <v>3</v>
      </c>
      <c r="H39" s="170">
        <f>H40</f>
        <v>3000</v>
      </c>
      <c r="I39" s="324">
        <f>I40</f>
        <v>0</v>
      </c>
      <c r="J39" s="325"/>
      <c r="K39" s="176">
        <f>K40</f>
        <v>0</v>
      </c>
      <c r="L39" s="155"/>
      <c r="M39" s="61"/>
    </row>
    <row r="40" spans="1:242" s="2" customFormat="1" ht="33.75" customHeight="1" x14ac:dyDescent="0.25">
      <c r="A40" s="10"/>
      <c r="B40" s="345" t="s">
        <v>89</v>
      </c>
      <c r="C40" s="345"/>
      <c r="D40" s="345"/>
      <c r="E40" s="345"/>
      <c r="F40" s="151">
        <v>1610</v>
      </c>
      <c r="G40" s="152">
        <v>400</v>
      </c>
      <c r="H40" s="170">
        <f>H41+H42+H43+H44</f>
        <v>3000</v>
      </c>
      <c r="I40" s="324">
        <f>I41+I42+I43+I44</f>
        <v>0</v>
      </c>
      <c r="J40" s="325"/>
      <c r="K40" s="170">
        <f>K41+K42+K43+K44</f>
        <v>0</v>
      </c>
      <c r="L40" s="155"/>
      <c r="M40" s="61"/>
    </row>
    <row r="41" spans="1:242" s="2" customFormat="1" ht="30.75" customHeight="1" x14ac:dyDescent="0.25">
      <c r="A41" s="10"/>
      <c r="B41" s="350" t="s">
        <v>65</v>
      </c>
      <c r="C41" s="350"/>
      <c r="D41" s="350"/>
      <c r="E41" s="350"/>
      <c r="F41" s="83">
        <v>1611</v>
      </c>
      <c r="G41" s="98">
        <v>410</v>
      </c>
      <c r="H41" s="171"/>
      <c r="I41" s="364"/>
      <c r="J41" s="365"/>
      <c r="K41" s="171"/>
      <c r="L41" s="97"/>
    </row>
    <row r="42" spans="1:242" s="2" customFormat="1" x14ac:dyDescent="0.25">
      <c r="A42" s="10"/>
      <c r="B42" s="350" t="s">
        <v>66</v>
      </c>
      <c r="C42" s="350"/>
      <c r="D42" s="350"/>
      <c r="E42" s="350"/>
      <c r="F42" s="83">
        <v>1612</v>
      </c>
      <c r="G42" s="98">
        <v>420</v>
      </c>
      <c r="H42" s="171"/>
      <c r="I42" s="364"/>
      <c r="J42" s="365"/>
      <c r="K42" s="171"/>
      <c r="L42" s="97"/>
    </row>
    <row r="43" spans="1:242" s="2" customFormat="1" x14ac:dyDescent="0.25">
      <c r="A43" s="10"/>
      <c r="B43" s="350" t="s">
        <v>67</v>
      </c>
      <c r="C43" s="350"/>
      <c r="D43" s="350"/>
      <c r="E43" s="350"/>
      <c r="F43" s="83">
        <v>1613</v>
      </c>
      <c r="G43" s="98">
        <v>430</v>
      </c>
      <c r="H43" s="171"/>
      <c r="I43" s="364"/>
      <c r="J43" s="365"/>
      <c r="K43" s="171"/>
      <c r="L43" s="97"/>
    </row>
    <row r="44" spans="1:242" s="2" customFormat="1" x14ac:dyDescent="0.25">
      <c r="A44" s="10"/>
      <c r="B44" s="350" t="s">
        <v>68</v>
      </c>
      <c r="C44" s="350"/>
      <c r="D44" s="350"/>
      <c r="E44" s="350"/>
      <c r="F44" s="83">
        <v>1614</v>
      </c>
      <c r="G44" s="98">
        <v>440</v>
      </c>
      <c r="H44" s="171">
        <v>3000</v>
      </c>
      <c r="I44" s="364"/>
      <c r="J44" s="365"/>
      <c r="K44" s="171"/>
      <c r="L44" s="97"/>
    </row>
    <row r="45" spans="1:242" s="2" customFormat="1" x14ac:dyDescent="0.25">
      <c r="A45" s="10"/>
      <c r="B45" s="133"/>
      <c r="C45" s="133"/>
      <c r="D45" s="133"/>
      <c r="E45" s="133"/>
      <c r="F45" s="83"/>
      <c r="G45" s="98"/>
      <c r="H45" s="96"/>
      <c r="I45" s="303"/>
      <c r="J45" s="304"/>
      <c r="K45" s="96"/>
      <c r="L45" s="97"/>
    </row>
    <row r="46" spans="1:242" s="9" customFormat="1" x14ac:dyDescent="0.25">
      <c r="A46" s="12"/>
      <c r="B46" s="326" t="s">
        <v>80</v>
      </c>
      <c r="C46" s="326"/>
      <c r="D46" s="326"/>
      <c r="E46" s="326"/>
      <c r="F46" s="164">
        <v>2000</v>
      </c>
      <c r="G46" s="165" t="s">
        <v>3</v>
      </c>
      <c r="H46" s="209">
        <f>H47+H51+H53+H57</f>
        <v>34436911.579999998</v>
      </c>
      <c r="I46" s="346">
        <f>I47+I51+I53+I57+I64</f>
        <v>30032488.399999999</v>
      </c>
      <c r="J46" s="347"/>
      <c r="K46" s="209">
        <f>K47+K51+K53+K57+K64</f>
        <v>30156088.399999999</v>
      </c>
      <c r="L46" s="166"/>
      <c r="M46" s="210">
        <f>H28-H46</f>
        <v>1847</v>
      </c>
      <c r="N46" s="210">
        <f>I28-I46</f>
        <v>0</v>
      </c>
      <c r="O46" s="210">
        <f>K28-K46</f>
        <v>0</v>
      </c>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row>
    <row r="47" spans="1:242" s="3" customFormat="1" ht="30.75" customHeight="1" x14ac:dyDescent="0.25">
      <c r="A47" s="12"/>
      <c r="B47" s="301" t="s">
        <v>75</v>
      </c>
      <c r="C47" s="301"/>
      <c r="D47" s="301"/>
      <c r="E47" s="327"/>
      <c r="F47" s="151">
        <v>2100</v>
      </c>
      <c r="G47" s="152" t="s">
        <v>3</v>
      </c>
      <c r="H47" s="200">
        <f>H48+H49+H50</f>
        <v>25752275.59</v>
      </c>
      <c r="I47" s="348">
        <f>I48+I49+I50</f>
        <v>22488300</v>
      </c>
      <c r="J47" s="349"/>
      <c r="K47" s="200">
        <f>K48+K49+K50</f>
        <v>22603100</v>
      </c>
      <c r="L47" s="155" t="s">
        <v>3</v>
      </c>
      <c r="M47" s="12" t="s">
        <v>153</v>
      </c>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row>
    <row r="48" spans="1:242" s="2" customFormat="1" ht="30" customHeight="1" x14ac:dyDescent="0.25">
      <c r="A48" s="10"/>
      <c r="B48" s="274" t="s">
        <v>22</v>
      </c>
      <c r="C48" s="274"/>
      <c r="D48" s="274"/>
      <c r="E48" s="274"/>
      <c r="F48" s="83">
        <v>2110</v>
      </c>
      <c r="G48" s="95">
        <v>111</v>
      </c>
      <c r="H48" s="201">
        <v>19781846.030000001</v>
      </c>
      <c r="I48" s="279">
        <v>17208500</v>
      </c>
      <c r="J48" s="280"/>
      <c r="K48" s="201">
        <v>17296700</v>
      </c>
      <c r="L48" s="97" t="s">
        <v>3</v>
      </c>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row>
    <row r="49" spans="1:242" s="2" customFormat="1" x14ac:dyDescent="0.25">
      <c r="A49" s="10"/>
      <c r="B49" s="274" t="s">
        <v>2</v>
      </c>
      <c r="C49" s="274"/>
      <c r="D49" s="274"/>
      <c r="E49" s="274"/>
      <c r="F49" s="83">
        <v>2120</v>
      </c>
      <c r="G49" s="95">
        <v>112</v>
      </c>
      <c r="H49" s="202">
        <v>0</v>
      </c>
      <c r="I49" s="279">
        <v>82900</v>
      </c>
      <c r="J49" s="280"/>
      <c r="K49" s="202">
        <v>82900</v>
      </c>
      <c r="L49" s="97" t="s">
        <v>3</v>
      </c>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row>
    <row r="50" spans="1:242" s="5" customFormat="1" ht="31.5" customHeight="1" x14ac:dyDescent="0.25">
      <c r="A50" s="11"/>
      <c r="B50" s="274" t="s">
        <v>69</v>
      </c>
      <c r="C50" s="274"/>
      <c r="D50" s="274"/>
      <c r="E50" s="274"/>
      <c r="F50" s="99">
        <v>2140</v>
      </c>
      <c r="G50" s="100">
        <v>119</v>
      </c>
      <c r="H50" s="203">
        <v>5970429.5599999996</v>
      </c>
      <c r="I50" s="279">
        <v>5196900</v>
      </c>
      <c r="J50" s="280"/>
      <c r="K50" s="203">
        <v>5223500</v>
      </c>
      <c r="L50" s="97" t="s">
        <v>3</v>
      </c>
    </row>
    <row r="51" spans="1:242" s="20" customFormat="1" x14ac:dyDescent="0.25">
      <c r="A51" s="19"/>
      <c r="B51" s="344" t="s">
        <v>18</v>
      </c>
      <c r="C51" s="344"/>
      <c r="D51" s="344"/>
      <c r="E51" s="344"/>
      <c r="F51" s="172">
        <v>2200</v>
      </c>
      <c r="G51" s="173">
        <v>300</v>
      </c>
      <c r="H51" s="204">
        <f>H52</f>
        <v>40560</v>
      </c>
      <c r="I51" s="283">
        <f>I52</f>
        <v>0</v>
      </c>
      <c r="J51" s="284"/>
      <c r="K51" s="204">
        <f>K52</f>
        <v>0</v>
      </c>
      <c r="L51" s="175" t="s">
        <v>3</v>
      </c>
      <c r="M51" s="179">
        <v>321</v>
      </c>
    </row>
    <row r="52" spans="1:242" s="5" customFormat="1" ht="31.5" customHeight="1" x14ac:dyDescent="0.25">
      <c r="A52" s="11"/>
      <c r="B52" s="274" t="s">
        <v>70</v>
      </c>
      <c r="C52" s="274"/>
      <c r="D52" s="274"/>
      <c r="E52" s="274"/>
      <c r="F52" s="83">
        <v>2210</v>
      </c>
      <c r="G52" s="77">
        <v>321</v>
      </c>
      <c r="H52" s="203">
        <v>40560</v>
      </c>
      <c r="I52" s="309"/>
      <c r="J52" s="310"/>
      <c r="K52" s="203"/>
      <c r="L52" s="80" t="s">
        <v>3</v>
      </c>
    </row>
    <row r="53" spans="1:242" s="3" customFormat="1" x14ac:dyDescent="0.25">
      <c r="A53" s="12"/>
      <c r="B53" s="301" t="s">
        <v>19</v>
      </c>
      <c r="C53" s="301"/>
      <c r="D53" s="301"/>
      <c r="E53" s="301"/>
      <c r="F53" s="151">
        <v>2300</v>
      </c>
      <c r="G53" s="152">
        <v>850</v>
      </c>
      <c r="H53" s="205">
        <f>H54+H55+H56</f>
        <v>36600</v>
      </c>
      <c r="I53" s="283">
        <f>I54+I55+I56</f>
        <v>0</v>
      </c>
      <c r="J53" s="284"/>
      <c r="K53" s="205">
        <f>K54+K55+K56</f>
        <v>0</v>
      </c>
      <c r="L53" s="155" t="s">
        <v>3</v>
      </c>
    </row>
    <row r="54" spans="1:242" s="4" customFormat="1" ht="33.75" customHeight="1" x14ac:dyDescent="0.25">
      <c r="A54" s="13"/>
      <c r="B54" s="281" t="s">
        <v>7</v>
      </c>
      <c r="C54" s="281"/>
      <c r="D54" s="281"/>
      <c r="E54" s="281"/>
      <c r="F54" s="83">
        <v>2310</v>
      </c>
      <c r="G54" s="101">
        <v>851</v>
      </c>
      <c r="H54" s="206">
        <v>22500</v>
      </c>
      <c r="I54" s="279"/>
      <c r="J54" s="280"/>
      <c r="K54" s="206"/>
      <c r="L54" s="97" t="s">
        <v>3</v>
      </c>
    </row>
    <row r="55" spans="1:242" s="2" customFormat="1" ht="31.5" customHeight="1" x14ac:dyDescent="0.25">
      <c r="A55" s="10"/>
      <c r="B55" s="281" t="s">
        <v>6</v>
      </c>
      <c r="C55" s="281"/>
      <c r="D55" s="281"/>
      <c r="E55" s="281"/>
      <c r="F55" s="83">
        <v>2320</v>
      </c>
      <c r="G55" s="98">
        <v>852</v>
      </c>
      <c r="H55" s="201">
        <v>14100</v>
      </c>
      <c r="I55" s="279"/>
      <c r="J55" s="280"/>
      <c r="K55" s="201"/>
      <c r="L55" s="97" t="s">
        <v>3</v>
      </c>
    </row>
    <row r="56" spans="1:242" s="2" customFormat="1" x14ac:dyDescent="0.25">
      <c r="A56" s="10"/>
      <c r="B56" s="281" t="s">
        <v>98</v>
      </c>
      <c r="C56" s="281"/>
      <c r="D56" s="281"/>
      <c r="E56" s="281"/>
      <c r="F56" s="83">
        <v>2330</v>
      </c>
      <c r="G56" s="98">
        <v>853</v>
      </c>
      <c r="H56" s="201"/>
      <c r="I56" s="358"/>
      <c r="J56" s="359"/>
      <c r="K56" s="201"/>
      <c r="L56" s="97" t="s">
        <v>3</v>
      </c>
    </row>
    <row r="57" spans="1:242" s="3" customFormat="1" ht="17.25" customHeight="1" x14ac:dyDescent="0.25">
      <c r="A57" s="12"/>
      <c r="B57" s="301" t="s">
        <v>106</v>
      </c>
      <c r="C57" s="301"/>
      <c r="D57" s="301"/>
      <c r="E57" s="301"/>
      <c r="F57" s="151">
        <v>2600</v>
      </c>
      <c r="G57" s="152" t="s">
        <v>3</v>
      </c>
      <c r="H57" s="205">
        <f>H58+H59+H60</f>
        <v>8607475.9900000002</v>
      </c>
      <c r="I57" s="283">
        <f>I58+I59+I60</f>
        <v>7544188.4000000004</v>
      </c>
      <c r="J57" s="284"/>
      <c r="K57" s="205">
        <f>K58+K59+K60</f>
        <v>7552988.4000000004</v>
      </c>
      <c r="L57" s="155"/>
    </row>
    <row r="58" spans="1:242" s="140" customFormat="1" ht="31.5" customHeight="1" x14ac:dyDescent="0.25">
      <c r="A58" s="139"/>
      <c r="B58" s="281" t="s">
        <v>124</v>
      </c>
      <c r="C58" s="281"/>
      <c r="D58" s="281"/>
      <c r="E58" s="286"/>
      <c r="F58" s="83">
        <v>2610</v>
      </c>
      <c r="G58" s="77">
        <v>243</v>
      </c>
      <c r="H58" s="203">
        <f>6895300-6895300</f>
        <v>0</v>
      </c>
      <c r="I58" s="309"/>
      <c r="J58" s="310"/>
      <c r="K58" s="203"/>
      <c r="L58" s="102"/>
      <c r="M58" s="180" t="s">
        <v>154</v>
      </c>
    </row>
    <row r="59" spans="1:242" s="5" customFormat="1" x14ac:dyDescent="0.25">
      <c r="A59" s="11"/>
      <c r="B59" s="281" t="s">
        <v>87</v>
      </c>
      <c r="C59" s="281"/>
      <c r="D59" s="281"/>
      <c r="E59" s="281"/>
      <c r="F59" s="83">
        <v>2620</v>
      </c>
      <c r="G59" s="103">
        <v>244</v>
      </c>
      <c r="H59" s="203">
        <v>6790775.9900000002</v>
      </c>
      <c r="I59" s="360">
        <v>5140688.4000000004</v>
      </c>
      <c r="J59" s="361"/>
      <c r="K59" s="203">
        <v>5149488.4000000004</v>
      </c>
      <c r="L59" s="102"/>
    </row>
    <row r="60" spans="1:242" s="5" customFormat="1" ht="15.75" thickBot="1" x14ac:dyDescent="0.3">
      <c r="A60" s="11"/>
      <c r="B60" s="302" t="s">
        <v>81</v>
      </c>
      <c r="C60" s="302"/>
      <c r="D60" s="302"/>
      <c r="E60" s="302"/>
      <c r="F60" s="105">
        <v>2630</v>
      </c>
      <c r="G60" s="130">
        <v>247</v>
      </c>
      <c r="H60" s="207">
        <v>1816700</v>
      </c>
      <c r="I60" s="362">
        <v>2403500</v>
      </c>
      <c r="J60" s="363"/>
      <c r="K60" s="207">
        <v>2403500</v>
      </c>
      <c r="L60" s="131"/>
      <c r="M60" s="180" t="s">
        <v>155</v>
      </c>
    </row>
    <row r="61" spans="1:242" s="2" customFormat="1" ht="19.5" hidden="1" customHeight="1" x14ac:dyDescent="0.25">
      <c r="A61" s="10"/>
      <c r="B61" s="287" t="s">
        <v>123</v>
      </c>
      <c r="C61" s="287"/>
      <c r="D61" s="287"/>
      <c r="E61" s="287"/>
      <c r="F61" s="84">
        <v>2700</v>
      </c>
      <c r="G61" s="88">
        <v>400</v>
      </c>
      <c r="H61" s="208"/>
      <c r="I61" s="320"/>
      <c r="J61" s="321"/>
      <c r="K61" s="208"/>
      <c r="L61" s="129"/>
    </row>
    <row r="62" spans="1:242" s="2" customFormat="1" ht="31.5" hidden="1" customHeight="1" x14ac:dyDescent="0.25">
      <c r="A62" s="10"/>
      <c r="B62" s="288" t="s">
        <v>73</v>
      </c>
      <c r="C62" s="288"/>
      <c r="D62" s="288"/>
      <c r="E62" s="288"/>
      <c r="F62" s="83">
        <v>2710</v>
      </c>
      <c r="G62" s="98">
        <v>406</v>
      </c>
      <c r="H62" s="201"/>
      <c r="I62" s="279"/>
      <c r="J62" s="280"/>
      <c r="K62" s="201"/>
      <c r="L62" s="104"/>
    </row>
    <row r="63" spans="1:242" s="2" customFormat="1" ht="15" hidden="1" customHeight="1" x14ac:dyDescent="0.25">
      <c r="A63" s="10"/>
      <c r="B63" s="288" t="s">
        <v>74</v>
      </c>
      <c r="C63" s="288"/>
      <c r="D63" s="288"/>
      <c r="E63" s="288"/>
      <c r="F63" s="83">
        <v>2720</v>
      </c>
      <c r="G63" s="98">
        <v>407</v>
      </c>
      <c r="H63" s="201"/>
      <c r="I63" s="279"/>
      <c r="J63" s="280"/>
      <c r="K63" s="201"/>
      <c r="L63" s="104"/>
    </row>
    <row r="64" spans="1:242" s="2" customFormat="1" ht="17.25" customHeight="1" x14ac:dyDescent="0.25">
      <c r="A64" s="10"/>
      <c r="B64" s="285" t="s">
        <v>140</v>
      </c>
      <c r="C64" s="285"/>
      <c r="D64" s="285"/>
      <c r="E64" s="285"/>
      <c r="F64" s="181">
        <v>3000</v>
      </c>
      <c r="G64" s="182" t="s">
        <v>3</v>
      </c>
      <c r="H64" s="204">
        <f>H65+H66+H67</f>
        <v>-1847</v>
      </c>
      <c r="I64" s="283">
        <f>I65+I66+I67</f>
        <v>0</v>
      </c>
      <c r="J64" s="284"/>
      <c r="K64" s="204">
        <f>K65+K66+K67</f>
        <v>0</v>
      </c>
      <c r="L64" s="175" t="s">
        <v>3</v>
      </c>
    </row>
    <row r="65" spans="1:12" s="2" customFormat="1" ht="31.5" customHeight="1" x14ac:dyDescent="0.25">
      <c r="A65" s="10"/>
      <c r="B65" s="274" t="s">
        <v>141</v>
      </c>
      <c r="C65" s="274"/>
      <c r="D65" s="274"/>
      <c r="E65" s="274"/>
      <c r="F65" s="83">
        <v>3010</v>
      </c>
      <c r="G65" s="98">
        <v>180</v>
      </c>
      <c r="H65" s="201">
        <v>-1847</v>
      </c>
      <c r="I65" s="279"/>
      <c r="J65" s="280"/>
      <c r="K65" s="201"/>
      <c r="L65" s="97" t="s">
        <v>3</v>
      </c>
    </row>
    <row r="66" spans="1:12" s="2" customFormat="1" ht="17.25" customHeight="1" x14ac:dyDescent="0.25">
      <c r="A66" s="10"/>
      <c r="B66" s="274" t="s">
        <v>142</v>
      </c>
      <c r="C66" s="274"/>
      <c r="D66" s="274"/>
      <c r="E66" s="274"/>
      <c r="F66" s="83">
        <v>3020</v>
      </c>
      <c r="G66" s="98">
        <v>180</v>
      </c>
      <c r="H66" s="201"/>
      <c r="I66" s="279"/>
      <c r="J66" s="280"/>
      <c r="K66" s="201"/>
      <c r="L66" s="97" t="s">
        <v>3</v>
      </c>
    </row>
    <row r="67" spans="1:12" s="2" customFormat="1" ht="17.25" customHeight="1" x14ac:dyDescent="0.25">
      <c r="A67" s="10"/>
      <c r="B67" s="274" t="s">
        <v>143</v>
      </c>
      <c r="C67" s="274"/>
      <c r="D67" s="274"/>
      <c r="E67" s="274"/>
      <c r="F67" s="83">
        <v>3030</v>
      </c>
      <c r="G67" s="98">
        <v>180</v>
      </c>
      <c r="H67" s="201"/>
      <c r="I67" s="279"/>
      <c r="J67" s="280"/>
      <c r="K67" s="201"/>
      <c r="L67" s="97" t="s">
        <v>3</v>
      </c>
    </row>
    <row r="68" spans="1:12" customFormat="1" ht="17.25" hidden="1" customHeight="1" x14ac:dyDescent="0.25">
      <c r="A68" s="10"/>
      <c r="B68" s="293" t="s">
        <v>107</v>
      </c>
      <c r="C68" s="293"/>
      <c r="D68" s="293"/>
      <c r="E68" s="293"/>
      <c r="F68" s="106">
        <v>4000</v>
      </c>
      <c r="G68" s="107" t="s">
        <v>3</v>
      </c>
      <c r="H68" s="89"/>
      <c r="I68" s="277"/>
      <c r="J68" s="278"/>
      <c r="K68" s="89"/>
      <c r="L68" s="90" t="s">
        <v>3</v>
      </c>
    </row>
    <row r="69" spans="1:12" s="14" customFormat="1" ht="33.75" hidden="1" customHeight="1" x14ac:dyDescent="0.25">
      <c r="A69" s="11"/>
      <c r="B69" s="274" t="s">
        <v>71</v>
      </c>
      <c r="C69" s="274"/>
      <c r="D69" s="274"/>
      <c r="E69" s="274"/>
      <c r="F69" s="83">
        <v>4010</v>
      </c>
      <c r="G69" s="103">
        <v>610</v>
      </c>
      <c r="H69" s="108"/>
      <c r="I69" s="294"/>
      <c r="J69" s="295"/>
      <c r="K69" s="108"/>
      <c r="L69" s="80" t="s">
        <v>3</v>
      </c>
    </row>
    <row r="70" spans="1:12" s="14" customFormat="1" ht="18" hidden="1" customHeight="1" x14ac:dyDescent="0.25">
      <c r="A70" s="11"/>
      <c r="B70" s="274" t="s">
        <v>108</v>
      </c>
      <c r="C70" s="274"/>
      <c r="D70" s="274"/>
      <c r="E70" s="274"/>
      <c r="F70" s="83">
        <v>4020</v>
      </c>
      <c r="G70" s="103">
        <v>610</v>
      </c>
      <c r="H70" s="108"/>
      <c r="I70" s="93"/>
      <c r="J70" s="94"/>
      <c r="K70" s="108"/>
      <c r="L70" s="80"/>
    </row>
    <row r="71" spans="1:12" s="14" customFormat="1" hidden="1" x14ac:dyDescent="0.25">
      <c r="A71" s="11"/>
      <c r="B71" s="274" t="s">
        <v>29</v>
      </c>
      <c r="C71" s="274"/>
      <c r="D71" s="274"/>
      <c r="E71" s="274"/>
      <c r="F71" s="83">
        <v>4030</v>
      </c>
      <c r="G71" s="103">
        <v>520</v>
      </c>
      <c r="H71" s="108"/>
      <c r="I71" s="93"/>
      <c r="J71" s="94"/>
      <c r="K71" s="108"/>
      <c r="L71" s="80"/>
    </row>
    <row r="72" spans="1:12" s="14" customFormat="1" hidden="1" x14ac:dyDescent="0.25">
      <c r="A72" s="11"/>
      <c r="B72" s="274" t="s">
        <v>72</v>
      </c>
      <c r="C72" s="274"/>
      <c r="D72" s="274"/>
      <c r="E72" s="274"/>
      <c r="F72" s="83">
        <v>4040</v>
      </c>
      <c r="G72" s="103">
        <v>530</v>
      </c>
      <c r="H72" s="108"/>
      <c r="I72" s="93"/>
      <c r="J72" s="94"/>
      <c r="K72" s="108"/>
      <c r="L72" s="80"/>
    </row>
    <row r="73" spans="1:12" s="14" customFormat="1" hidden="1" x14ac:dyDescent="0.25">
      <c r="A73" s="11"/>
      <c r="B73" s="274" t="s">
        <v>27</v>
      </c>
      <c r="C73" s="274"/>
      <c r="D73" s="274"/>
      <c r="E73" s="274"/>
      <c r="F73" s="83">
        <v>4050</v>
      </c>
      <c r="G73" s="103">
        <v>540</v>
      </c>
      <c r="H73" s="108"/>
      <c r="I73" s="93"/>
      <c r="J73" s="94"/>
      <c r="K73" s="108"/>
      <c r="L73" s="80"/>
    </row>
    <row r="74" spans="1:12" s="14" customFormat="1" ht="15.75" hidden="1" customHeight="1" thickBot="1" x14ac:dyDescent="0.3">
      <c r="A74" s="11"/>
      <c r="B74" s="274" t="s">
        <v>28</v>
      </c>
      <c r="C74" s="274"/>
      <c r="D74" s="274"/>
      <c r="E74" s="296"/>
      <c r="F74" s="109">
        <v>4060</v>
      </c>
      <c r="G74" s="110">
        <v>810</v>
      </c>
      <c r="H74" s="111"/>
      <c r="I74" s="297"/>
      <c r="J74" s="298"/>
      <c r="K74" s="111"/>
      <c r="L74" s="112"/>
    </row>
    <row r="75" spans="1:12" s="14" customFormat="1" ht="11.25" customHeight="1" x14ac:dyDescent="0.25">
      <c r="A75" s="11"/>
      <c r="B75" s="319"/>
      <c r="C75" s="319"/>
      <c r="D75" s="319"/>
      <c r="E75" s="319"/>
      <c r="F75" s="54"/>
      <c r="G75" s="55"/>
      <c r="H75" s="56"/>
      <c r="I75" s="56"/>
      <c r="J75" s="57"/>
      <c r="K75" s="56"/>
      <c r="L75" s="58"/>
    </row>
    <row r="76" spans="1:12" s="2" customFormat="1" ht="6" customHeight="1" x14ac:dyDescent="0.25">
      <c r="B76" s="299"/>
      <c r="C76" s="299"/>
      <c r="D76" s="299"/>
      <c r="E76" s="299"/>
      <c r="F76" s="299"/>
      <c r="G76" s="299"/>
      <c r="H76" s="299"/>
      <c r="I76" s="299"/>
      <c r="J76" s="299"/>
      <c r="K76" s="300"/>
      <c r="L76" s="300"/>
    </row>
    <row r="77" spans="1:12" s="2" customFormat="1" ht="12" customHeight="1" x14ac:dyDescent="0.25">
      <c r="B77" s="260" t="s">
        <v>109</v>
      </c>
      <c r="C77" s="260"/>
      <c r="D77" s="260"/>
      <c r="E77" s="260"/>
      <c r="F77" s="260"/>
      <c r="G77" s="260"/>
      <c r="H77" s="260"/>
      <c r="I77" s="260"/>
      <c r="J77" s="260"/>
      <c r="K77" s="261"/>
      <c r="L77" s="261"/>
    </row>
    <row r="78" spans="1:12" s="2" customFormat="1" x14ac:dyDescent="0.25">
      <c r="B78" s="299" t="s">
        <v>110</v>
      </c>
      <c r="C78" s="299"/>
      <c r="D78" s="299"/>
      <c r="E78" s="299"/>
      <c r="F78" s="299"/>
      <c r="G78" s="299"/>
      <c r="H78" s="299"/>
      <c r="I78" s="299"/>
      <c r="J78" s="299"/>
      <c r="K78" s="300"/>
      <c r="L78" s="300"/>
    </row>
    <row r="79" spans="1:12" s="2" customFormat="1" ht="78" customHeight="1" x14ac:dyDescent="0.25">
      <c r="B79" s="260" t="s">
        <v>111</v>
      </c>
      <c r="C79" s="261"/>
      <c r="D79" s="261"/>
      <c r="E79" s="261"/>
      <c r="F79" s="261"/>
      <c r="G79" s="261"/>
      <c r="H79" s="261"/>
      <c r="I79" s="261"/>
      <c r="J79" s="261"/>
      <c r="K79" s="261"/>
      <c r="L79" s="261"/>
    </row>
    <row r="80" spans="1:12" s="2" customFormat="1" ht="24.75" customHeight="1" x14ac:dyDescent="0.25">
      <c r="B80" s="260" t="s">
        <v>112</v>
      </c>
      <c r="C80" s="261"/>
      <c r="D80" s="261"/>
      <c r="E80" s="261"/>
      <c r="F80" s="261"/>
      <c r="G80" s="261"/>
      <c r="H80" s="261"/>
      <c r="I80" s="261"/>
      <c r="J80" s="261"/>
      <c r="K80" s="261"/>
      <c r="L80" s="261"/>
    </row>
    <row r="81" spans="2:12" s="2" customFormat="1" ht="23.25" hidden="1" customHeight="1" x14ac:dyDescent="0.25">
      <c r="B81" s="292" t="s">
        <v>113</v>
      </c>
      <c r="C81" s="261"/>
      <c r="D81" s="261"/>
      <c r="E81" s="261"/>
      <c r="F81" s="261"/>
      <c r="G81" s="261"/>
      <c r="H81" s="261"/>
      <c r="I81" s="261"/>
      <c r="J81" s="261"/>
      <c r="K81" s="261"/>
      <c r="L81" s="261"/>
    </row>
    <row r="82" spans="2:12" s="2" customFormat="1" ht="26.25" customHeight="1" x14ac:dyDescent="0.25">
      <c r="B82" s="260" t="s">
        <v>114</v>
      </c>
      <c r="C82" s="261"/>
      <c r="D82" s="261"/>
      <c r="E82" s="261"/>
      <c r="F82" s="261"/>
      <c r="G82" s="261"/>
      <c r="H82" s="261"/>
      <c r="I82" s="261"/>
      <c r="J82" s="261"/>
      <c r="K82" s="261"/>
      <c r="L82" s="261"/>
    </row>
    <row r="83" spans="2:12" s="2" customFormat="1" x14ac:dyDescent="0.25">
      <c r="B83" s="299" t="s">
        <v>115</v>
      </c>
      <c r="C83" s="300"/>
      <c r="D83" s="300"/>
      <c r="E83" s="300"/>
      <c r="F83" s="300"/>
      <c r="G83" s="300"/>
      <c r="H83" s="300"/>
      <c r="I83" s="300"/>
      <c r="J83" s="300"/>
      <c r="K83" s="300"/>
      <c r="L83" s="300"/>
    </row>
    <row r="84" spans="2:12" s="2" customFormat="1" x14ac:dyDescent="0.25">
      <c r="B84" s="260" t="s">
        <v>116</v>
      </c>
      <c r="C84" s="260"/>
      <c r="D84" s="260"/>
      <c r="E84" s="260"/>
      <c r="F84" s="260"/>
      <c r="G84" s="260"/>
      <c r="H84" s="260"/>
      <c r="I84" s="260"/>
      <c r="J84" s="260"/>
      <c r="K84" s="260"/>
      <c r="L84" s="260"/>
    </row>
    <row r="85" spans="2:12" s="7" customFormat="1" ht="38.25" hidden="1" customHeight="1" x14ac:dyDescent="0.25">
      <c r="B85" s="292" t="s">
        <v>117</v>
      </c>
      <c r="C85" s="261"/>
      <c r="D85" s="261"/>
      <c r="E85" s="261"/>
      <c r="F85" s="261"/>
      <c r="G85" s="261"/>
      <c r="H85" s="261"/>
      <c r="I85" s="261"/>
      <c r="J85" s="261"/>
      <c r="K85" s="261"/>
      <c r="L85" s="261"/>
    </row>
    <row r="86" spans="2:12" ht="27" customHeight="1" x14ac:dyDescent="0.25">
      <c r="B86" s="260" t="s">
        <v>118</v>
      </c>
      <c r="C86" s="261"/>
      <c r="D86" s="261"/>
      <c r="E86" s="261"/>
      <c r="F86" s="261"/>
      <c r="G86" s="261"/>
      <c r="H86" s="261"/>
      <c r="I86" s="261"/>
      <c r="J86" s="261"/>
      <c r="K86" s="261"/>
      <c r="L86" s="261"/>
    </row>
  </sheetData>
  <mergeCells count="133">
    <mergeCell ref="I34:J34"/>
    <mergeCell ref="I33:J33"/>
    <mergeCell ref="I32:J32"/>
    <mergeCell ref="I27:J27"/>
    <mergeCell ref="I26:J26"/>
    <mergeCell ref="I56:J56"/>
    <mergeCell ref="I59:J59"/>
    <mergeCell ref="I60:J60"/>
    <mergeCell ref="I37:J37"/>
    <mergeCell ref="I41:J41"/>
    <mergeCell ref="I42:J42"/>
    <mergeCell ref="I43:J43"/>
    <mergeCell ref="I44:J44"/>
    <mergeCell ref="B27:E27"/>
    <mergeCell ref="B25:E25"/>
    <mergeCell ref="B32:E32"/>
    <mergeCell ref="B29:E29"/>
    <mergeCell ref="B51:E51"/>
    <mergeCell ref="B37:E37"/>
    <mergeCell ref="B40:E40"/>
    <mergeCell ref="B53:E53"/>
    <mergeCell ref="I67:J67"/>
    <mergeCell ref="I65:J65"/>
    <mergeCell ref="I51:J51"/>
    <mergeCell ref="I52:J52"/>
    <mergeCell ref="I46:J46"/>
    <mergeCell ref="I48:J48"/>
    <mergeCell ref="I47:J47"/>
    <mergeCell ref="I64:J64"/>
    <mergeCell ref="I54:J54"/>
    <mergeCell ref="I57:J57"/>
    <mergeCell ref="B66:E66"/>
    <mergeCell ref="B43:E43"/>
    <mergeCell ref="B41:E41"/>
    <mergeCell ref="B42:E42"/>
    <mergeCell ref="B44:E44"/>
    <mergeCell ref="B59:E59"/>
    <mergeCell ref="H1:L1"/>
    <mergeCell ref="I39:J39"/>
    <mergeCell ref="B46:E46"/>
    <mergeCell ref="B47:E47"/>
    <mergeCell ref="B48:E48"/>
    <mergeCell ref="B50:E50"/>
    <mergeCell ref="B49:E49"/>
    <mergeCell ref="B39:E39"/>
    <mergeCell ref="B35:E35"/>
    <mergeCell ref="J2:L2"/>
    <mergeCell ref="J3:L3"/>
    <mergeCell ref="J4:L4"/>
    <mergeCell ref="J7:L7"/>
    <mergeCell ref="F23:F24"/>
    <mergeCell ref="G23:G24"/>
    <mergeCell ref="B30:E30"/>
    <mergeCell ref="I49:J49"/>
    <mergeCell ref="I50:J50"/>
    <mergeCell ref="I40:J40"/>
    <mergeCell ref="B31:E31"/>
    <mergeCell ref="B34:E34"/>
    <mergeCell ref="I24:J24"/>
    <mergeCell ref="I28:J28"/>
    <mergeCell ref="I29:J29"/>
    <mergeCell ref="J5:L5"/>
    <mergeCell ref="B86:L86"/>
    <mergeCell ref="I25:J25"/>
    <mergeCell ref="B65:E65"/>
    <mergeCell ref="I58:J58"/>
    <mergeCell ref="J6:L6"/>
    <mergeCell ref="B12:K12"/>
    <mergeCell ref="B11:K11"/>
    <mergeCell ref="J8:L8"/>
    <mergeCell ref="J9:L9"/>
    <mergeCell ref="J10:L10"/>
    <mergeCell ref="J14:K14"/>
    <mergeCell ref="J16:K16"/>
    <mergeCell ref="E20:G20"/>
    <mergeCell ref="L19:L20"/>
    <mergeCell ref="B55:E55"/>
    <mergeCell ref="B71:E71"/>
    <mergeCell ref="B75:E75"/>
    <mergeCell ref="B67:E67"/>
    <mergeCell ref="B63:E63"/>
    <mergeCell ref="I61:J61"/>
    <mergeCell ref="I62:J62"/>
    <mergeCell ref="I63:J63"/>
    <mergeCell ref="B26:E26"/>
    <mergeCell ref="B28:E28"/>
    <mergeCell ref="B85:L85"/>
    <mergeCell ref="B68:E68"/>
    <mergeCell ref="I68:J68"/>
    <mergeCell ref="B69:E69"/>
    <mergeCell ref="I69:J69"/>
    <mergeCell ref="B74:E74"/>
    <mergeCell ref="I74:J74"/>
    <mergeCell ref="B84:L84"/>
    <mergeCell ref="B83:L83"/>
    <mergeCell ref="B77:L77"/>
    <mergeCell ref="B80:L80"/>
    <mergeCell ref="B81:L81"/>
    <mergeCell ref="B79:L79"/>
    <mergeCell ref="B73:E73"/>
    <mergeCell ref="B78:L78"/>
    <mergeCell ref="B70:E70"/>
    <mergeCell ref="B72:E72"/>
    <mergeCell ref="B76:L76"/>
    <mergeCell ref="B52:E52"/>
    <mergeCell ref="B57:E57"/>
    <mergeCell ref="B54:E54"/>
    <mergeCell ref="B60:E60"/>
    <mergeCell ref="I45:J45"/>
    <mergeCell ref="E19:G19"/>
    <mergeCell ref="B17:C17"/>
    <mergeCell ref="J18:K18"/>
    <mergeCell ref="J17:K17"/>
    <mergeCell ref="J21:K21"/>
    <mergeCell ref="B82:L82"/>
    <mergeCell ref="B22:L22"/>
    <mergeCell ref="H23:L23"/>
    <mergeCell ref="I31:J31"/>
    <mergeCell ref="B23:E24"/>
    <mergeCell ref="I35:J35"/>
    <mergeCell ref="B36:E36"/>
    <mergeCell ref="B33:E33"/>
    <mergeCell ref="I38:J38"/>
    <mergeCell ref="I55:J55"/>
    <mergeCell ref="B56:E56"/>
    <mergeCell ref="B38:E38"/>
    <mergeCell ref="I53:J53"/>
    <mergeCell ref="I66:J66"/>
    <mergeCell ref="B64:E64"/>
    <mergeCell ref="B58:E58"/>
    <mergeCell ref="B61:E61"/>
    <mergeCell ref="B62:E62"/>
    <mergeCell ref="I30:J30"/>
  </mergeCells>
  <pageMargins left="0.78740157480314965" right="0.39370078740157483" top="0.6692913385826772" bottom="0.55118110236220474" header="0.31496062992125984" footer="0"/>
  <pageSetup paperSize="9" scale="50" firstPageNumber="22" orientation="landscape" r:id="rId1"/>
  <headerFooter>
    <oddHeader xml:space="preserve">&amp;C&amp;"Times New Roman,обычный"&amp;10 </oddHeader>
    <firstHeader>&amp;C&amp;P</firstHeader>
  </headerFooter>
  <rowBreaks count="1" manualBreakCount="1">
    <brk id="45" max="11"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5"/>
  <sheetViews>
    <sheetView showGridLines="0" tabSelected="1" view="pageBreakPreview" topLeftCell="A4" zoomScale="70" zoomScaleNormal="90" zoomScaleSheetLayoutView="70" zoomScalePageLayoutView="90" workbookViewId="0">
      <selection activeCell="L23" sqref="L23"/>
    </sheetView>
  </sheetViews>
  <sheetFormatPr defaultColWidth="8.85546875" defaultRowHeight="15" x14ac:dyDescent="0.25"/>
  <cols>
    <col min="1" max="1" width="1.28515625" style="21" customWidth="1"/>
    <col min="2" max="2" width="10.140625" style="21" customWidth="1"/>
    <col min="3" max="3" width="5.7109375" style="23" customWidth="1"/>
    <col min="4" max="4" width="13.7109375" style="23" customWidth="1"/>
    <col min="5" max="5" width="11.42578125" style="23" customWidth="1"/>
    <col min="6" max="6" width="10.28515625" style="21" customWidth="1"/>
    <col min="7" max="7" width="55.42578125" style="21" customWidth="1"/>
    <col min="8" max="8" width="10.42578125" style="21" customWidth="1"/>
    <col min="9" max="9" width="9.42578125" style="21" customWidth="1"/>
    <col min="10" max="10" width="15.7109375" style="22" customWidth="1"/>
    <col min="11" max="11" width="13.42578125" style="22" customWidth="1"/>
    <col min="12" max="12" width="20" style="21" customWidth="1"/>
    <col min="13" max="13" width="17.28515625" style="21" customWidth="1"/>
    <col min="14" max="14" width="18.140625" style="21" customWidth="1"/>
    <col min="15" max="15" width="14" style="21" customWidth="1"/>
    <col min="16" max="16" width="16.28515625" style="21" customWidth="1"/>
    <col min="17" max="16384" width="8.85546875" style="21"/>
  </cols>
  <sheetData>
    <row r="1" spans="1:18" s="16" customFormat="1" ht="27.75" customHeight="1" x14ac:dyDescent="0.3">
      <c r="B1" s="369" t="s">
        <v>137</v>
      </c>
      <c r="C1" s="370"/>
      <c r="D1" s="370"/>
      <c r="E1" s="370"/>
      <c r="F1" s="370"/>
      <c r="G1" s="370"/>
      <c r="H1" s="370"/>
      <c r="I1" s="370"/>
      <c r="J1" s="370"/>
      <c r="K1" s="370"/>
      <c r="L1" s="370"/>
      <c r="M1" s="370"/>
      <c r="N1" s="370"/>
      <c r="O1" s="370"/>
    </row>
    <row r="2" spans="1:18" s="16" customFormat="1" ht="15.75" customHeight="1" x14ac:dyDescent="0.25">
      <c r="E2" s="39"/>
      <c r="F2" s="39"/>
      <c r="J2" s="50"/>
      <c r="K2" s="50"/>
    </row>
    <row r="3" spans="1:18" s="16" customFormat="1" ht="27.75" customHeight="1" x14ac:dyDescent="0.25">
      <c r="B3" s="384" t="s">
        <v>103</v>
      </c>
      <c r="C3" s="381" t="s">
        <v>0</v>
      </c>
      <c r="D3" s="381"/>
      <c r="E3" s="381"/>
      <c r="F3" s="381"/>
      <c r="G3" s="381"/>
      <c r="H3" s="381" t="s">
        <v>61</v>
      </c>
      <c r="I3" s="382" t="s">
        <v>60</v>
      </c>
      <c r="J3" s="382" t="s">
        <v>170</v>
      </c>
      <c r="K3" s="382" t="s">
        <v>171</v>
      </c>
      <c r="L3" s="379" t="s">
        <v>17</v>
      </c>
      <c r="M3" s="379"/>
      <c r="N3" s="379"/>
      <c r="O3" s="380"/>
    </row>
    <row r="4" spans="1:18" s="16" customFormat="1" ht="65.25" customHeight="1" x14ac:dyDescent="0.25">
      <c r="B4" s="384"/>
      <c r="C4" s="381"/>
      <c r="D4" s="381"/>
      <c r="E4" s="381"/>
      <c r="F4" s="381"/>
      <c r="G4" s="381"/>
      <c r="H4" s="381"/>
      <c r="I4" s="383"/>
      <c r="J4" s="383"/>
      <c r="K4" s="383"/>
      <c r="L4" s="124" t="s">
        <v>184</v>
      </c>
      <c r="M4" s="252" t="s">
        <v>185</v>
      </c>
      <c r="N4" s="252" t="s">
        <v>186</v>
      </c>
      <c r="O4" s="138" t="s">
        <v>59</v>
      </c>
    </row>
    <row r="5" spans="1:18" s="122" customFormat="1" ht="15.95" customHeight="1" thickBot="1" x14ac:dyDescent="0.25">
      <c r="B5" s="137">
        <v>1</v>
      </c>
      <c r="C5" s="371">
        <v>2</v>
      </c>
      <c r="D5" s="372"/>
      <c r="E5" s="372"/>
      <c r="F5" s="372"/>
      <c r="G5" s="373"/>
      <c r="H5" s="121">
        <v>3</v>
      </c>
      <c r="I5" s="121" t="s">
        <v>58</v>
      </c>
      <c r="J5" s="121" t="s">
        <v>57</v>
      </c>
      <c r="K5" s="121" t="s">
        <v>56</v>
      </c>
      <c r="L5" s="121" t="s">
        <v>55</v>
      </c>
      <c r="M5" s="121" t="s">
        <v>54</v>
      </c>
      <c r="N5" s="127" t="s">
        <v>53</v>
      </c>
      <c r="O5" s="143">
        <v>10</v>
      </c>
    </row>
    <row r="6" spans="1:18" s="50" customFormat="1" ht="30" customHeight="1" x14ac:dyDescent="0.25">
      <c r="B6" s="183">
        <v>1</v>
      </c>
      <c r="C6" s="374" t="s">
        <v>132</v>
      </c>
      <c r="D6" s="375"/>
      <c r="E6" s="375"/>
      <c r="F6" s="375"/>
      <c r="G6" s="375"/>
      <c r="H6" s="184" t="s">
        <v>52</v>
      </c>
      <c r="I6" s="185" t="s">
        <v>3</v>
      </c>
      <c r="J6" s="186" t="s">
        <v>3</v>
      </c>
      <c r="K6" s="186" t="s">
        <v>3</v>
      </c>
      <c r="L6" s="236">
        <f>L9+L17</f>
        <v>8607475.9900000002</v>
      </c>
      <c r="M6" s="236">
        <f t="shared" ref="M6:N6" si="0">M9+M17</f>
        <v>7563191.9199999999</v>
      </c>
      <c r="N6" s="236">
        <f t="shared" si="0"/>
        <v>7571991.9199999999</v>
      </c>
      <c r="O6" s="237"/>
      <c r="P6" s="253">
        <f>L6-'Раздел 1'!H57</f>
        <v>0</v>
      </c>
    </row>
    <row r="7" spans="1:18" s="50" customFormat="1" ht="149.25" hidden="1" customHeight="1" x14ac:dyDescent="0.25">
      <c r="A7" s="47"/>
      <c r="B7" s="46" t="s">
        <v>51</v>
      </c>
      <c r="C7" s="385" t="s">
        <v>96</v>
      </c>
      <c r="D7" s="386"/>
      <c r="E7" s="386"/>
      <c r="F7" s="386"/>
      <c r="G7" s="386"/>
      <c r="H7" s="45" t="s">
        <v>50</v>
      </c>
      <c r="I7" s="51" t="s">
        <v>3</v>
      </c>
      <c r="J7" s="51" t="s">
        <v>3</v>
      </c>
      <c r="K7" s="51" t="s">
        <v>3</v>
      </c>
      <c r="L7" s="238"/>
      <c r="M7" s="238"/>
      <c r="N7" s="238"/>
      <c r="O7" s="239"/>
    </row>
    <row r="8" spans="1:18" s="50" customFormat="1" ht="33.75" hidden="1" customHeight="1" x14ac:dyDescent="0.25">
      <c r="A8" s="47"/>
      <c r="B8" s="46" t="s">
        <v>49</v>
      </c>
      <c r="C8" s="390" t="s">
        <v>77</v>
      </c>
      <c r="D8" s="391"/>
      <c r="E8" s="391"/>
      <c r="F8" s="391"/>
      <c r="G8" s="391"/>
      <c r="H8" s="45" t="s">
        <v>48</v>
      </c>
      <c r="I8" s="51" t="s">
        <v>3</v>
      </c>
      <c r="J8" s="51" t="s">
        <v>3</v>
      </c>
      <c r="K8" s="51" t="s">
        <v>3</v>
      </c>
      <c r="L8" s="238"/>
      <c r="M8" s="238"/>
      <c r="N8" s="238"/>
      <c r="O8" s="239"/>
    </row>
    <row r="9" spans="1:18" s="50" customFormat="1" ht="38.25" customHeight="1" x14ac:dyDescent="0.25">
      <c r="A9" s="47"/>
      <c r="B9" s="187" t="s">
        <v>51</v>
      </c>
      <c r="C9" s="392" t="s">
        <v>133</v>
      </c>
      <c r="D9" s="393"/>
      <c r="E9" s="393"/>
      <c r="F9" s="393"/>
      <c r="G9" s="394"/>
      <c r="H9" s="188" t="s">
        <v>46</v>
      </c>
      <c r="I9" s="189" t="s">
        <v>3</v>
      </c>
      <c r="J9" s="189" t="s">
        <v>3</v>
      </c>
      <c r="K9" s="189" t="s">
        <v>3</v>
      </c>
      <c r="L9" s="240">
        <f>L11+L12+L16</f>
        <v>0</v>
      </c>
      <c r="M9" s="240">
        <f t="shared" ref="M9:O9" si="1">M11+M12+M16</f>
        <v>0</v>
      </c>
      <c r="N9" s="240">
        <f t="shared" si="1"/>
        <v>0</v>
      </c>
      <c r="O9" s="240">
        <f t="shared" si="1"/>
        <v>0</v>
      </c>
      <c r="P9" s="50" t="s">
        <v>156</v>
      </c>
    </row>
    <row r="10" spans="1:18" s="47" customFormat="1" ht="32.25" hidden="1" customHeight="1" x14ac:dyDescent="0.25">
      <c r="B10" s="46" t="s">
        <v>47</v>
      </c>
      <c r="C10" s="366" t="s">
        <v>88</v>
      </c>
      <c r="D10" s="367"/>
      <c r="E10" s="367"/>
      <c r="F10" s="367"/>
      <c r="G10" s="368"/>
      <c r="H10" s="45" t="s">
        <v>45</v>
      </c>
      <c r="I10" s="189" t="s">
        <v>3</v>
      </c>
      <c r="J10" s="48" t="s">
        <v>3</v>
      </c>
      <c r="K10" s="189" t="s">
        <v>3</v>
      </c>
      <c r="L10" s="228"/>
      <c r="M10" s="228"/>
      <c r="N10" s="228"/>
      <c r="O10" s="229"/>
    </row>
    <row r="11" spans="1:18" s="47" customFormat="1" ht="54" customHeight="1" x14ac:dyDescent="0.25">
      <c r="B11" s="46" t="s">
        <v>129</v>
      </c>
      <c r="C11" s="387" t="s">
        <v>135</v>
      </c>
      <c r="D11" s="388"/>
      <c r="E11" s="388"/>
      <c r="F11" s="388"/>
      <c r="G11" s="389"/>
      <c r="H11" s="45" t="s">
        <v>45</v>
      </c>
      <c r="I11" s="219" t="s">
        <v>160</v>
      </c>
      <c r="J11" s="220" t="s">
        <v>3</v>
      </c>
      <c r="K11" s="219" t="s">
        <v>3</v>
      </c>
      <c r="L11" s="228"/>
      <c r="M11" s="228"/>
      <c r="N11" s="228"/>
      <c r="O11" s="229"/>
      <c r="P11" s="47">
        <v>611</v>
      </c>
      <c r="Q11" s="47">
        <v>2020</v>
      </c>
    </row>
    <row r="12" spans="1:18" s="47" customFormat="1" ht="35.25" customHeight="1" x14ac:dyDescent="0.25">
      <c r="B12" s="46" t="s">
        <v>130</v>
      </c>
      <c r="C12" s="400" t="s">
        <v>131</v>
      </c>
      <c r="D12" s="401"/>
      <c r="E12" s="401"/>
      <c r="F12" s="401"/>
      <c r="G12" s="402"/>
      <c r="H12" s="45" t="s">
        <v>43</v>
      </c>
      <c r="I12" s="219" t="s">
        <v>160</v>
      </c>
      <c r="J12" s="220" t="s">
        <v>3</v>
      </c>
      <c r="K12" s="219" t="s">
        <v>3</v>
      </c>
      <c r="L12" s="228"/>
      <c r="M12" s="228"/>
      <c r="N12" s="228"/>
      <c r="O12" s="229"/>
      <c r="P12" s="47">
        <v>612</v>
      </c>
      <c r="Q12" s="47">
        <v>2020</v>
      </c>
      <c r="R12" s="47" t="s">
        <v>157</v>
      </c>
    </row>
    <row r="13" spans="1:18" s="47" customFormat="1" ht="39.75" hidden="1" customHeight="1" x14ac:dyDescent="0.25">
      <c r="B13" s="46"/>
      <c r="C13" s="400" t="s">
        <v>76</v>
      </c>
      <c r="D13" s="401"/>
      <c r="E13" s="401"/>
      <c r="F13" s="401"/>
      <c r="G13" s="401"/>
      <c r="H13" s="45"/>
      <c r="I13" s="48"/>
      <c r="J13" s="220" t="s">
        <v>3</v>
      </c>
      <c r="K13" s="219" t="s">
        <v>3</v>
      </c>
      <c r="L13" s="228"/>
      <c r="M13" s="228"/>
      <c r="N13" s="228"/>
      <c r="O13" s="229"/>
    </row>
    <row r="14" spans="1:18" s="47" customFormat="1" ht="20.25" hidden="1" customHeight="1" x14ac:dyDescent="0.25">
      <c r="B14" s="46"/>
      <c r="C14" s="141"/>
      <c r="D14" s="142"/>
      <c r="E14" s="142"/>
      <c r="F14" s="142"/>
      <c r="G14" s="142"/>
      <c r="H14" s="45"/>
      <c r="I14" s="48"/>
      <c r="J14" s="220" t="s">
        <v>3</v>
      </c>
      <c r="K14" s="219" t="s">
        <v>3</v>
      </c>
      <c r="L14" s="228"/>
      <c r="M14" s="228"/>
      <c r="N14" s="228"/>
      <c r="O14" s="229"/>
    </row>
    <row r="15" spans="1:18" s="47" customFormat="1" ht="19.5" hidden="1" customHeight="1" x14ac:dyDescent="0.25">
      <c r="B15" s="46" t="s">
        <v>44</v>
      </c>
      <c r="C15" s="366" t="s">
        <v>34</v>
      </c>
      <c r="D15" s="367"/>
      <c r="E15" s="367"/>
      <c r="F15" s="367"/>
      <c r="G15" s="367"/>
      <c r="H15" s="49" t="s">
        <v>43</v>
      </c>
      <c r="I15" s="48" t="s">
        <v>3</v>
      </c>
      <c r="J15" s="220" t="s">
        <v>3</v>
      </c>
      <c r="K15" s="219" t="s">
        <v>3</v>
      </c>
      <c r="L15" s="241"/>
      <c r="M15" s="228"/>
      <c r="N15" s="228"/>
      <c r="O15" s="229"/>
    </row>
    <row r="16" spans="1:18" s="47" customFormat="1" ht="19.5" customHeight="1" x14ac:dyDescent="0.25">
      <c r="B16" s="46" t="s">
        <v>166</v>
      </c>
      <c r="C16" s="366" t="s">
        <v>169</v>
      </c>
      <c r="D16" s="367"/>
      <c r="E16" s="367"/>
      <c r="F16" s="367"/>
      <c r="G16" s="368"/>
      <c r="H16" s="45" t="s">
        <v>167</v>
      </c>
      <c r="I16" s="48" t="s">
        <v>160</v>
      </c>
      <c r="J16" s="220" t="s">
        <v>3</v>
      </c>
      <c r="K16" s="219" t="s">
        <v>3</v>
      </c>
      <c r="L16" s="241"/>
      <c r="M16" s="228"/>
      <c r="N16" s="228"/>
      <c r="O16" s="229"/>
      <c r="P16" s="47" t="s">
        <v>168</v>
      </c>
    </row>
    <row r="17" spans="1:35" s="215" customFormat="1" ht="35.25" customHeight="1" x14ac:dyDescent="0.25">
      <c r="A17" s="211"/>
      <c r="B17" s="212" t="s">
        <v>49</v>
      </c>
      <c r="C17" s="395" t="s">
        <v>134</v>
      </c>
      <c r="D17" s="396"/>
      <c r="E17" s="396"/>
      <c r="F17" s="396"/>
      <c r="G17" s="396"/>
      <c r="H17" s="213" t="s">
        <v>42</v>
      </c>
      <c r="I17" s="214" t="s">
        <v>3</v>
      </c>
      <c r="J17" s="214" t="s">
        <v>3</v>
      </c>
      <c r="K17" s="214" t="s">
        <v>3</v>
      </c>
      <c r="L17" s="227">
        <f>L18+L21+L22</f>
        <v>8607475.9900000002</v>
      </c>
      <c r="M17" s="227">
        <f>M18+M21+M22</f>
        <v>7563191.9199999999</v>
      </c>
      <c r="N17" s="227">
        <f t="shared" ref="N17" si="2">N18+N21+N22</f>
        <v>7571991.9199999999</v>
      </c>
      <c r="O17" s="230"/>
      <c r="P17" s="215" t="s">
        <v>156</v>
      </c>
      <c r="Q17" s="215">
        <v>2021</v>
      </c>
    </row>
    <row r="18" spans="1:35" s="16" customFormat="1" ht="48" customHeight="1" x14ac:dyDescent="0.25">
      <c r="A18" s="39"/>
      <c r="B18" s="40" t="s">
        <v>128</v>
      </c>
      <c r="C18" s="376" t="s">
        <v>145</v>
      </c>
      <c r="D18" s="377"/>
      <c r="E18" s="377"/>
      <c r="F18" s="377"/>
      <c r="G18" s="378"/>
      <c r="H18" s="43" t="s">
        <v>41</v>
      </c>
      <c r="I18" s="41" t="s">
        <v>181</v>
      </c>
      <c r="J18" s="41" t="s">
        <v>3</v>
      </c>
      <c r="K18" s="41" t="s">
        <v>3</v>
      </c>
      <c r="L18" s="221">
        <f>'Раздел 1'!H57-'Раздел 2'!L21-L22</f>
        <v>4753124.41</v>
      </c>
      <c r="M18" s="221">
        <v>5933500</v>
      </c>
      <c r="N18" s="221">
        <v>5887100</v>
      </c>
      <c r="O18" s="222"/>
      <c r="P18" s="16">
        <v>611</v>
      </c>
      <c r="Q18" s="16">
        <v>2021</v>
      </c>
    </row>
    <row r="19" spans="1:35" s="16" customFormat="1" ht="34.5" hidden="1" customHeight="1" x14ac:dyDescent="0.25">
      <c r="A19" s="39"/>
      <c r="B19" s="40" t="s">
        <v>40</v>
      </c>
      <c r="C19" s="397" t="s">
        <v>35</v>
      </c>
      <c r="D19" s="398"/>
      <c r="E19" s="398"/>
      <c r="F19" s="398"/>
      <c r="G19" s="398"/>
      <c r="H19" s="43" t="s">
        <v>39</v>
      </c>
      <c r="I19" s="41" t="s">
        <v>3</v>
      </c>
      <c r="J19" s="41" t="s">
        <v>3</v>
      </c>
      <c r="K19" s="41" t="s">
        <v>3</v>
      </c>
      <c r="L19" s="221"/>
      <c r="M19" s="221"/>
      <c r="N19" s="221"/>
      <c r="O19" s="222"/>
    </row>
    <row r="20" spans="1:35" s="16" customFormat="1" ht="18" hidden="1" customHeight="1" thickBot="1" x14ac:dyDescent="0.3">
      <c r="A20" s="132"/>
      <c r="B20" s="40" t="s">
        <v>38</v>
      </c>
      <c r="C20" s="397" t="s">
        <v>78</v>
      </c>
      <c r="D20" s="398"/>
      <c r="E20" s="398"/>
      <c r="F20" s="398"/>
      <c r="G20" s="399"/>
      <c r="H20" s="44" t="s">
        <v>37</v>
      </c>
      <c r="I20" s="123" t="s">
        <v>3</v>
      </c>
      <c r="J20" s="123" t="s">
        <v>3</v>
      </c>
      <c r="K20" s="123" t="s">
        <v>3</v>
      </c>
      <c r="L20" s="223"/>
      <c r="M20" s="223"/>
      <c r="N20" s="223"/>
      <c r="O20" s="224"/>
    </row>
    <row r="21" spans="1:35" s="16" customFormat="1" ht="33.75" customHeight="1" x14ac:dyDescent="0.25">
      <c r="A21" s="39"/>
      <c r="B21" s="40" t="s">
        <v>136</v>
      </c>
      <c r="C21" s="366" t="s">
        <v>131</v>
      </c>
      <c r="D21" s="367"/>
      <c r="E21" s="367"/>
      <c r="F21" s="367"/>
      <c r="G21" s="368"/>
      <c r="H21" s="43" t="s">
        <v>36</v>
      </c>
      <c r="I21" s="41" t="s">
        <v>181</v>
      </c>
      <c r="J21" s="41" t="s">
        <v>3</v>
      </c>
      <c r="K21" s="41" t="s">
        <v>3</v>
      </c>
      <c r="L21" s="225">
        <v>3844964.73</v>
      </c>
      <c r="M21" s="225">
        <v>1629691.92</v>
      </c>
      <c r="N21" s="225">
        <v>1684891.92</v>
      </c>
      <c r="O21" s="226"/>
      <c r="P21" s="16">
        <v>612</v>
      </c>
      <c r="Q21" s="16">
        <v>2021</v>
      </c>
    </row>
    <row r="22" spans="1:35" s="232" customFormat="1" ht="21.75" customHeight="1" x14ac:dyDescent="0.25">
      <c r="A22" s="231"/>
      <c r="B22" s="40" t="s">
        <v>161</v>
      </c>
      <c r="C22" s="366" t="s">
        <v>169</v>
      </c>
      <c r="D22" s="367"/>
      <c r="E22" s="367"/>
      <c r="F22" s="367"/>
      <c r="G22" s="368"/>
      <c r="H22" s="42" t="s">
        <v>162</v>
      </c>
      <c r="I22" s="51" t="s">
        <v>181</v>
      </c>
      <c r="J22" s="51" t="s">
        <v>3</v>
      </c>
      <c r="K22" s="51" t="s">
        <v>3</v>
      </c>
      <c r="L22" s="242">
        <v>9386.85</v>
      </c>
      <c r="M22" s="242">
        <f>'Раздел 1'!I32+'Раздел 1'!I29</f>
        <v>0</v>
      </c>
      <c r="N22" s="242">
        <f>'Раздел 1'!J32+'Раздел 1'!J29</f>
        <v>0</v>
      </c>
      <c r="O22" s="222"/>
    </row>
    <row r="23" spans="1:35" s="16" customFormat="1" ht="34.5" customHeight="1" x14ac:dyDescent="0.25">
      <c r="A23" s="39"/>
      <c r="B23" s="216" t="s">
        <v>33</v>
      </c>
      <c r="C23" s="406" t="s">
        <v>146</v>
      </c>
      <c r="D23" s="407"/>
      <c r="E23" s="407"/>
      <c r="F23" s="407"/>
      <c r="G23" s="407"/>
      <c r="H23" s="217" t="s">
        <v>32</v>
      </c>
      <c r="I23" s="214" t="s">
        <v>3</v>
      </c>
      <c r="J23" s="214" t="s">
        <v>3</v>
      </c>
      <c r="K23" s="214" t="s">
        <v>3</v>
      </c>
      <c r="L23" s="227">
        <f>'Раздел 1'!H57</f>
        <v>8607475.9900000002</v>
      </c>
      <c r="M23" s="227">
        <f t="shared" ref="M23:N23" si="3">M24+M25</f>
        <v>7563191.9199999999</v>
      </c>
      <c r="N23" s="227">
        <f t="shared" si="3"/>
        <v>7571991.9199999999</v>
      </c>
      <c r="O23" s="227"/>
    </row>
    <row r="24" spans="1:35" s="16" customFormat="1" ht="21" customHeight="1" x14ac:dyDescent="0.25">
      <c r="A24" s="39"/>
      <c r="B24" s="40"/>
      <c r="C24" s="409" t="s">
        <v>182</v>
      </c>
      <c r="D24" s="410"/>
      <c r="E24" s="410"/>
      <c r="F24" s="410"/>
      <c r="G24" s="411"/>
      <c r="H24" s="42" t="s">
        <v>31</v>
      </c>
      <c r="I24" s="51" t="s">
        <v>3</v>
      </c>
      <c r="J24" s="51" t="s">
        <v>3</v>
      </c>
      <c r="K24" s="51" t="s">
        <v>3</v>
      </c>
      <c r="L24" s="221">
        <f>L9</f>
        <v>0</v>
      </c>
      <c r="M24" s="221">
        <f t="shared" ref="M24:N24" si="4">M9</f>
        <v>0</v>
      </c>
      <c r="N24" s="221">
        <f t="shared" si="4"/>
        <v>0</v>
      </c>
      <c r="O24" s="222"/>
    </row>
    <row r="25" spans="1:35" s="16" customFormat="1" ht="21" customHeight="1" thickBot="1" x14ac:dyDescent="0.3">
      <c r="A25" s="39"/>
      <c r="B25" s="40"/>
      <c r="C25" s="403" t="s">
        <v>183</v>
      </c>
      <c r="D25" s="404"/>
      <c r="E25" s="404"/>
      <c r="F25" s="404"/>
      <c r="G25" s="405"/>
      <c r="H25" s="247" t="s">
        <v>147</v>
      </c>
      <c r="I25" s="248" t="s">
        <v>3</v>
      </c>
      <c r="J25" s="248" t="s">
        <v>3</v>
      </c>
      <c r="K25" s="248" t="s">
        <v>3</v>
      </c>
      <c r="L25" s="249">
        <f>L17</f>
        <v>8607475.9900000002</v>
      </c>
      <c r="M25" s="249">
        <f t="shared" ref="M25:N25" si="5">M17</f>
        <v>7563191.9199999999</v>
      </c>
      <c r="N25" s="249">
        <f t="shared" si="5"/>
        <v>7571991.9199999999</v>
      </c>
      <c r="O25" s="250"/>
    </row>
    <row r="26" spans="1:35" s="16" customFormat="1" ht="15" customHeight="1" x14ac:dyDescent="0.25">
      <c r="A26" s="39"/>
      <c r="B26" s="37"/>
      <c r="C26" s="38"/>
      <c r="D26" s="38"/>
      <c r="E26" s="38"/>
      <c r="F26" s="38"/>
      <c r="G26" s="38"/>
      <c r="H26" s="37"/>
      <c r="I26" s="37"/>
      <c r="J26" s="37"/>
      <c r="K26" s="37"/>
      <c r="L26" s="190"/>
      <c r="M26" s="190"/>
      <c r="N26" s="190"/>
      <c r="O26" s="190"/>
    </row>
    <row r="27" spans="1:35" ht="6" customHeight="1" x14ac:dyDescent="0.25">
      <c r="J27" s="21"/>
      <c r="K27" s="21"/>
      <c r="L27" s="191"/>
      <c r="M27" s="191"/>
      <c r="N27" s="191"/>
      <c r="O27" s="191"/>
    </row>
    <row r="28" spans="1:35" ht="15" customHeight="1" x14ac:dyDescent="0.25">
      <c r="B28" s="34" t="s">
        <v>100</v>
      </c>
      <c r="C28" s="21"/>
      <c r="D28" s="34"/>
      <c r="E28" s="33"/>
      <c r="F28" s="33"/>
      <c r="G28" s="33"/>
      <c r="H28" s="33"/>
      <c r="I28" s="33"/>
      <c r="J28" s="33"/>
      <c r="K28" s="33"/>
      <c r="L28" s="192"/>
      <c r="M28" s="192"/>
      <c r="N28" s="192"/>
      <c r="O28" s="192"/>
      <c r="P28" s="33"/>
      <c r="Q28" s="33"/>
      <c r="R28" s="33"/>
      <c r="S28" s="33"/>
      <c r="T28" s="33"/>
      <c r="U28" s="33"/>
      <c r="V28" s="33"/>
      <c r="W28" s="33"/>
      <c r="X28" s="33"/>
      <c r="Y28" s="33"/>
      <c r="Z28" s="33"/>
      <c r="AA28" s="33"/>
      <c r="AB28" s="33"/>
      <c r="AC28" s="33"/>
      <c r="AD28" s="33"/>
      <c r="AE28" s="33"/>
      <c r="AF28" s="33"/>
      <c r="AG28" s="33"/>
      <c r="AH28" s="33"/>
      <c r="AI28" s="33"/>
    </row>
    <row r="29" spans="1:35" ht="15" customHeight="1" x14ac:dyDescent="0.25">
      <c r="B29" s="34" t="s">
        <v>101</v>
      </c>
      <c r="C29" s="21"/>
      <c r="D29" s="34"/>
      <c r="E29" s="33"/>
      <c r="F29" s="118" t="s">
        <v>180</v>
      </c>
      <c r="G29" s="118"/>
      <c r="I29" s="135"/>
      <c r="J29" s="135"/>
      <c r="K29" s="135"/>
      <c r="L29" s="192"/>
      <c r="M29" s="193"/>
      <c r="N29" s="192"/>
      <c r="O29" s="194"/>
      <c r="P29" s="33"/>
      <c r="Q29" s="33"/>
      <c r="R29" s="33"/>
      <c r="S29" s="33"/>
      <c r="T29" s="33"/>
      <c r="U29" s="33"/>
      <c r="V29" s="33"/>
      <c r="W29" s="33"/>
      <c r="X29" s="33"/>
      <c r="Y29" s="33"/>
      <c r="Z29" s="33"/>
      <c r="AA29" s="33"/>
      <c r="AB29" s="33"/>
      <c r="AC29" s="33"/>
      <c r="AD29" s="33"/>
      <c r="AE29" s="33"/>
      <c r="AF29" s="33"/>
      <c r="AG29" s="33"/>
      <c r="AH29" s="33"/>
      <c r="AI29" s="33"/>
    </row>
    <row r="30" spans="1:35" ht="13.5" customHeight="1" x14ac:dyDescent="0.25">
      <c r="C30" s="34"/>
      <c r="D30" s="34"/>
      <c r="E30" s="33"/>
      <c r="F30" s="117" t="s">
        <v>174</v>
      </c>
      <c r="G30" s="117"/>
      <c r="I30" s="136"/>
      <c r="J30" s="136"/>
      <c r="K30" s="136"/>
      <c r="L30" s="195"/>
      <c r="M30" s="196"/>
      <c r="N30" s="195"/>
      <c r="O30" s="197"/>
      <c r="P30" s="33"/>
      <c r="Q30" s="33"/>
      <c r="R30" s="33"/>
      <c r="S30" s="33"/>
      <c r="T30" s="33"/>
      <c r="U30" s="33"/>
      <c r="V30" s="33"/>
      <c r="W30" s="33"/>
      <c r="X30" s="33"/>
      <c r="Y30" s="33"/>
      <c r="Z30" s="33"/>
      <c r="AA30" s="33"/>
      <c r="AB30" s="33"/>
      <c r="AC30" s="33"/>
      <c r="AD30" s="33"/>
      <c r="AE30" s="33"/>
      <c r="AF30" s="33"/>
      <c r="AG30" s="33"/>
      <c r="AH30" s="33"/>
      <c r="AI30" s="33"/>
    </row>
    <row r="31" spans="1:35" ht="4.5" customHeight="1" x14ac:dyDescent="0.25">
      <c r="C31" s="36"/>
      <c r="D31" s="36"/>
      <c r="E31" s="35"/>
      <c r="F31" s="35"/>
      <c r="G31" s="35"/>
      <c r="H31" s="35"/>
      <c r="I31" s="35"/>
      <c r="J31" s="35"/>
      <c r="K31" s="35"/>
      <c r="L31" s="198"/>
      <c r="M31" s="198"/>
      <c r="N31" s="198"/>
      <c r="O31" s="198"/>
      <c r="P31" s="35"/>
      <c r="Q31" s="35"/>
      <c r="R31" s="35"/>
      <c r="S31" s="35"/>
      <c r="T31" s="35"/>
      <c r="U31" s="35"/>
      <c r="V31" s="35"/>
      <c r="W31" s="35"/>
      <c r="X31" s="35"/>
      <c r="Y31" s="35"/>
      <c r="Z31" s="35"/>
      <c r="AA31" s="35"/>
      <c r="AB31" s="35"/>
      <c r="AC31" s="35"/>
      <c r="AD31" s="35"/>
      <c r="AE31" s="35"/>
      <c r="AF31" s="35"/>
      <c r="AG31" s="35"/>
      <c r="AH31" s="35"/>
      <c r="AI31" s="35"/>
    </row>
    <row r="32" spans="1:35" ht="15" customHeight="1" x14ac:dyDescent="0.25">
      <c r="B32" s="34" t="s">
        <v>83</v>
      </c>
      <c r="C32" s="21"/>
      <c r="D32" s="34"/>
      <c r="E32" s="33"/>
      <c r="F32" s="246" t="s">
        <v>172</v>
      </c>
      <c r="G32" s="118" t="s">
        <v>190</v>
      </c>
      <c r="I32" s="135"/>
      <c r="J32" s="135"/>
      <c r="K32" s="135"/>
      <c r="L32" s="192"/>
      <c r="M32" s="416"/>
      <c r="N32" s="416"/>
      <c r="O32" s="193"/>
      <c r="P32" s="33"/>
      <c r="Q32" s="33"/>
      <c r="R32" s="33"/>
      <c r="S32" s="33"/>
      <c r="T32" s="33"/>
      <c r="U32" s="33"/>
      <c r="V32" s="33"/>
      <c r="W32" s="33"/>
      <c r="X32" s="33"/>
      <c r="Y32" s="33"/>
      <c r="Z32" s="33"/>
      <c r="AA32" s="33"/>
      <c r="AB32" s="33"/>
      <c r="AC32" s="33"/>
      <c r="AD32" s="33"/>
      <c r="AE32" s="33"/>
      <c r="AF32" s="33"/>
      <c r="AG32" s="33"/>
      <c r="AH32" s="33"/>
      <c r="AI32" s="33"/>
    </row>
    <row r="33" spans="2:35" ht="15" customHeight="1" x14ac:dyDescent="0.25">
      <c r="C33" s="33"/>
      <c r="D33" s="33"/>
      <c r="E33" s="119"/>
      <c r="F33" s="117" t="s">
        <v>173</v>
      </c>
      <c r="G33" s="117"/>
      <c r="I33" s="136"/>
      <c r="J33" s="136"/>
      <c r="K33" s="136"/>
      <c r="L33" s="192"/>
      <c r="M33" s="417"/>
      <c r="N33" s="417"/>
      <c r="O33" s="196"/>
      <c r="P33" s="33"/>
      <c r="Q33" s="33"/>
      <c r="R33" s="33"/>
      <c r="S33" s="33"/>
      <c r="T33" s="33"/>
      <c r="U33" s="33"/>
      <c r="V33" s="33"/>
      <c r="W33" s="33"/>
      <c r="X33" s="33"/>
      <c r="Y33" s="33"/>
      <c r="Z33" s="33"/>
      <c r="AA33" s="33"/>
      <c r="AB33" s="33"/>
      <c r="AC33" s="33"/>
      <c r="AD33" s="33"/>
      <c r="AE33" s="33"/>
      <c r="AF33" s="33"/>
      <c r="AG33" s="33"/>
      <c r="AH33" s="33"/>
      <c r="AI33" s="33"/>
    </row>
    <row r="34" spans="2:35" ht="6" customHeight="1" x14ac:dyDescent="0.25">
      <c r="C34" s="32"/>
      <c r="D34" s="32"/>
      <c r="E34" s="32"/>
      <c r="F34" s="31"/>
      <c r="G34" s="31"/>
      <c r="H34" s="31"/>
      <c r="I34" s="31"/>
      <c r="J34" s="31"/>
      <c r="K34" s="31"/>
      <c r="L34" s="199"/>
      <c r="M34" s="199"/>
      <c r="N34" s="199"/>
      <c r="O34" s="199"/>
    </row>
    <row r="35" spans="2:35" ht="18.75" customHeight="1" x14ac:dyDescent="0.25">
      <c r="B35" s="134" t="s">
        <v>193</v>
      </c>
      <c r="C35" s="134"/>
      <c r="D35" s="134"/>
      <c r="E35" s="134"/>
      <c r="F35" s="134"/>
      <c r="H35" s="31"/>
      <c r="I35" s="31"/>
      <c r="J35" s="31"/>
      <c r="K35" s="31"/>
      <c r="L35" s="199"/>
      <c r="M35" s="199"/>
      <c r="N35" s="199"/>
      <c r="O35" s="199"/>
    </row>
    <row r="36" spans="2:35" ht="10.5" customHeight="1" thickBot="1" x14ac:dyDescent="0.3">
      <c r="C36" s="134"/>
      <c r="D36" s="134"/>
      <c r="E36" s="134"/>
      <c r="F36" s="134"/>
      <c r="G36" s="134"/>
      <c r="H36" s="31"/>
      <c r="I36" s="31"/>
      <c r="J36" s="31"/>
      <c r="K36" s="31"/>
      <c r="L36" s="199"/>
      <c r="M36" s="199"/>
      <c r="N36" s="199"/>
      <c r="O36" s="199"/>
    </row>
    <row r="37" spans="2:35" ht="19.5" customHeight="1" x14ac:dyDescent="0.25">
      <c r="B37" s="413" t="s">
        <v>144</v>
      </c>
      <c r="C37" s="414"/>
      <c r="D37" s="414"/>
      <c r="E37" s="414"/>
      <c r="F37" s="414"/>
      <c r="G37" s="414"/>
      <c r="H37" s="415"/>
      <c r="J37" s="21"/>
      <c r="K37" s="21"/>
      <c r="L37" s="191"/>
      <c r="M37" s="191"/>
      <c r="N37" s="191"/>
      <c r="O37" s="191"/>
    </row>
    <row r="38" spans="2:35" ht="27.75" customHeight="1" x14ac:dyDescent="0.25">
      <c r="B38" s="418" t="s">
        <v>194</v>
      </c>
      <c r="C38" s="419"/>
      <c r="D38" s="419"/>
      <c r="E38" s="419"/>
      <c r="F38" s="419"/>
      <c r="G38" s="29" t="s">
        <v>195</v>
      </c>
      <c r="H38" s="27"/>
      <c r="J38" s="21"/>
      <c r="K38" s="21"/>
    </row>
    <row r="39" spans="2:35" x14ac:dyDescent="0.25">
      <c r="B39" s="421" t="s">
        <v>84</v>
      </c>
      <c r="C39" s="422"/>
      <c r="D39" s="422"/>
      <c r="E39" s="422"/>
      <c r="F39" s="422"/>
      <c r="G39" s="423" t="s">
        <v>85</v>
      </c>
      <c r="H39" s="424"/>
      <c r="J39" s="21"/>
      <c r="K39" s="21"/>
    </row>
    <row r="40" spans="2:35" x14ac:dyDescent="0.25">
      <c r="B40" s="30"/>
      <c r="C40" s="29"/>
      <c r="D40" s="29"/>
      <c r="E40" s="29"/>
      <c r="F40" s="28"/>
      <c r="G40" s="28"/>
      <c r="H40" s="27"/>
      <c r="J40" s="21"/>
      <c r="K40" s="21"/>
    </row>
    <row r="41" spans="2:35" ht="16.5" thickBot="1" x14ac:dyDescent="0.3">
      <c r="B41" s="26" t="str">
        <f>B35</f>
        <v>«13» октября 2022г.</v>
      </c>
      <c r="C41" s="25"/>
      <c r="D41" s="25"/>
      <c r="E41" s="25"/>
      <c r="F41" s="25"/>
      <c r="G41" s="25"/>
      <c r="H41" s="24"/>
      <c r="J41" s="21"/>
      <c r="K41" s="21"/>
    </row>
    <row r="42" spans="2:35" ht="8.25" customHeight="1" x14ac:dyDescent="0.25">
      <c r="J42" s="21"/>
      <c r="K42" s="21"/>
    </row>
    <row r="43" spans="2:35" ht="9" customHeight="1" x14ac:dyDescent="0.25">
      <c r="B43" s="21" t="s">
        <v>30</v>
      </c>
      <c r="J43" s="21"/>
      <c r="K43" s="21"/>
    </row>
    <row r="44" spans="2:35" ht="13.5" customHeight="1" x14ac:dyDescent="0.25">
      <c r="B44" s="412" t="s">
        <v>119</v>
      </c>
      <c r="C44" s="412"/>
      <c r="D44" s="412"/>
      <c r="E44" s="412"/>
      <c r="F44" s="412"/>
      <c r="G44" s="412"/>
      <c r="H44" s="412"/>
      <c r="I44" s="412"/>
      <c r="J44" s="412"/>
      <c r="K44" s="412"/>
      <c r="L44" s="412"/>
      <c r="M44" s="412"/>
      <c r="N44" s="412"/>
      <c r="O44" s="412"/>
    </row>
    <row r="45" spans="2:35" ht="46.5" customHeight="1" x14ac:dyDescent="0.25">
      <c r="B45" s="420" t="s">
        <v>120</v>
      </c>
      <c r="C45" s="420"/>
      <c r="D45" s="420"/>
      <c r="E45" s="420"/>
      <c r="F45" s="420"/>
      <c r="G45" s="420"/>
      <c r="H45" s="420"/>
      <c r="I45" s="420"/>
      <c r="J45" s="420"/>
      <c r="K45" s="420"/>
      <c r="L45" s="420"/>
      <c r="M45" s="420"/>
      <c r="N45" s="420"/>
      <c r="O45" s="420"/>
    </row>
    <row r="46" spans="2:35" ht="14.25" customHeight="1" x14ac:dyDescent="0.25">
      <c r="B46" s="420" t="s">
        <v>121</v>
      </c>
      <c r="C46" s="420"/>
      <c r="D46" s="420"/>
      <c r="E46" s="420"/>
      <c r="F46" s="420"/>
      <c r="G46" s="420"/>
      <c r="H46" s="420"/>
      <c r="I46" s="420"/>
      <c r="J46" s="420"/>
      <c r="K46" s="420"/>
      <c r="L46" s="420"/>
      <c r="M46" s="420"/>
      <c r="N46" s="420"/>
      <c r="O46" s="420"/>
    </row>
    <row r="47" spans="2:35" ht="46.5" customHeight="1" x14ac:dyDescent="0.25">
      <c r="B47" s="412" t="s">
        <v>90</v>
      </c>
      <c r="C47" s="412"/>
      <c r="D47" s="412"/>
      <c r="E47" s="412"/>
      <c r="F47" s="412"/>
      <c r="G47" s="412"/>
      <c r="H47" s="412"/>
      <c r="I47" s="412"/>
      <c r="J47" s="412"/>
      <c r="K47" s="412"/>
      <c r="L47" s="412"/>
      <c r="M47" s="412"/>
      <c r="N47" s="412"/>
      <c r="O47" s="412"/>
    </row>
    <row r="48" spans="2:35" ht="14.25" customHeight="1" x14ac:dyDescent="0.25">
      <c r="B48" s="412" t="s">
        <v>91</v>
      </c>
      <c r="C48" s="412"/>
      <c r="D48" s="412"/>
      <c r="E48" s="412"/>
      <c r="F48" s="412"/>
      <c r="G48" s="412"/>
      <c r="H48" s="412"/>
      <c r="I48" s="412"/>
      <c r="J48" s="412"/>
      <c r="K48" s="412"/>
      <c r="L48" s="412"/>
      <c r="M48" s="412"/>
      <c r="N48" s="412"/>
      <c r="O48" s="412"/>
    </row>
    <row r="49" spans="2:15" ht="12.75" customHeight="1" x14ac:dyDescent="0.25">
      <c r="B49" s="412" t="s">
        <v>92</v>
      </c>
      <c r="C49" s="412"/>
      <c r="D49" s="412"/>
      <c r="E49" s="412"/>
      <c r="F49" s="412"/>
      <c r="G49" s="412"/>
      <c r="H49" s="412"/>
      <c r="I49" s="412"/>
      <c r="J49" s="412"/>
      <c r="K49" s="412"/>
      <c r="L49" s="412"/>
      <c r="M49" s="412"/>
      <c r="N49" s="412"/>
      <c r="O49" s="412"/>
    </row>
    <row r="50" spans="2:15" ht="12.75" customHeight="1" x14ac:dyDescent="0.25">
      <c r="B50" s="425" t="s">
        <v>93</v>
      </c>
      <c r="C50" s="425"/>
      <c r="D50" s="425"/>
      <c r="E50" s="425"/>
      <c r="F50" s="425"/>
      <c r="G50" s="425"/>
      <c r="H50" s="425"/>
      <c r="I50" s="425"/>
      <c r="J50" s="425"/>
      <c r="K50" s="425"/>
      <c r="L50" s="425"/>
      <c r="M50" s="425"/>
      <c r="N50" s="425"/>
      <c r="O50" s="425"/>
    </row>
    <row r="51" spans="2:15" ht="14.25" customHeight="1" x14ac:dyDescent="0.25">
      <c r="B51" s="408" t="s">
        <v>94</v>
      </c>
      <c r="C51" s="408"/>
      <c r="D51" s="408"/>
      <c r="E51" s="408"/>
      <c r="F51" s="408"/>
      <c r="G51" s="408"/>
      <c r="H51" s="408"/>
      <c r="I51" s="408"/>
      <c r="J51" s="408"/>
      <c r="K51" s="408"/>
      <c r="L51" s="408"/>
      <c r="M51" s="408"/>
      <c r="N51" s="408"/>
      <c r="O51" s="408"/>
    </row>
    <row r="52" spans="2:15" ht="22.5" customHeight="1" x14ac:dyDescent="0.25">
      <c r="B52" s="420" t="s">
        <v>95</v>
      </c>
      <c r="C52" s="420"/>
      <c r="D52" s="420"/>
      <c r="E52" s="420"/>
      <c r="F52" s="420"/>
      <c r="G52" s="420"/>
      <c r="H52" s="420"/>
      <c r="I52" s="420"/>
      <c r="J52" s="420"/>
      <c r="K52" s="420"/>
      <c r="L52" s="420"/>
      <c r="M52" s="420"/>
      <c r="N52" s="420"/>
      <c r="O52" s="420"/>
    </row>
    <row r="53" spans="2:15" ht="12.75" customHeight="1" x14ac:dyDescent="0.25">
      <c r="B53" s="408" t="s">
        <v>102</v>
      </c>
      <c r="C53" s="408"/>
      <c r="D53" s="408"/>
      <c r="E53" s="408"/>
      <c r="F53" s="408"/>
      <c r="G53" s="408"/>
      <c r="H53" s="408"/>
      <c r="I53" s="408"/>
      <c r="J53" s="408"/>
      <c r="K53" s="408"/>
      <c r="L53" s="408"/>
      <c r="M53" s="408"/>
      <c r="N53" s="408"/>
      <c r="O53" s="408"/>
    </row>
    <row r="54" spans="2:15" ht="11.25" customHeight="1" x14ac:dyDescent="0.25">
      <c r="B54" s="412" t="s">
        <v>97</v>
      </c>
      <c r="C54" s="408"/>
      <c r="D54" s="408"/>
      <c r="E54" s="408"/>
      <c r="F54" s="408"/>
      <c r="G54" s="408"/>
      <c r="H54" s="408"/>
      <c r="I54" s="408"/>
      <c r="J54" s="408"/>
      <c r="K54" s="408"/>
      <c r="L54" s="408"/>
      <c r="M54" s="408"/>
      <c r="N54" s="408"/>
      <c r="O54" s="408"/>
    </row>
    <row r="55" spans="2:15" x14ac:dyDescent="0.25">
      <c r="J55" s="21"/>
      <c r="K55" s="21"/>
    </row>
  </sheetData>
  <mergeCells count="45">
    <mergeCell ref="B54:O54"/>
    <mergeCell ref="B45:O45"/>
    <mergeCell ref="B39:F39"/>
    <mergeCell ref="G39:H39"/>
    <mergeCell ref="B46:O46"/>
    <mergeCell ref="B51:O51"/>
    <mergeCell ref="B52:O52"/>
    <mergeCell ref="B44:O44"/>
    <mergeCell ref="B50:O50"/>
    <mergeCell ref="B47:O47"/>
    <mergeCell ref="B49:O49"/>
    <mergeCell ref="C25:G25"/>
    <mergeCell ref="C23:G23"/>
    <mergeCell ref="B53:O53"/>
    <mergeCell ref="C24:G24"/>
    <mergeCell ref="B48:O48"/>
    <mergeCell ref="B37:H37"/>
    <mergeCell ref="M32:N32"/>
    <mergeCell ref="M33:N33"/>
    <mergeCell ref="B38:F38"/>
    <mergeCell ref="C8:G8"/>
    <mergeCell ref="C9:G9"/>
    <mergeCell ref="C17:G17"/>
    <mergeCell ref="C20:G20"/>
    <mergeCell ref="C19:G19"/>
    <mergeCell ref="C10:G10"/>
    <mergeCell ref="C13:G13"/>
    <mergeCell ref="C12:G12"/>
    <mergeCell ref="C16:G16"/>
    <mergeCell ref="C22:G22"/>
    <mergeCell ref="C21:G21"/>
    <mergeCell ref="B1:O1"/>
    <mergeCell ref="C5:G5"/>
    <mergeCell ref="C6:G6"/>
    <mergeCell ref="C18:G18"/>
    <mergeCell ref="L3:O3"/>
    <mergeCell ref="C3:G4"/>
    <mergeCell ref="H3:H4"/>
    <mergeCell ref="I3:I4"/>
    <mergeCell ref="B3:B4"/>
    <mergeCell ref="J3:J4"/>
    <mergeCell ref="C7:G7"/>
    <mergeCell ref="C11:G11"/>
    <mergeCell ref="C15:G15"/>
    <mergeCell ref="K3:K4"/>
  </mergeCells>
  <pageMargins left="0.78740157480314965" right="0.39370078740157483" top="0.78740157480314965" bottom="0.39370078740157483" header="0.31496062992125984" footer="0"/>
  <pageSetup paperSize="9" scale="59" firstPageNumber="26" fitToHeight="0" orientation="landscape" useFirstPageNumber="1" r:id="rId1"/>
  <headerFooter differentFirst="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2022-10-14T13:23:07Z</dcterms:modified>
</cp:coreProperties>
</file>