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2" i="1"/>
  <c r="A192"/>
  <c r="L191"/>
  <c r="J191"/>
  <c r="I191"/>
  <c r="H191"/>
  <c r="G191"/>
  <c r="F191"/>
  <c r="B182"/>
  <c r="A182"/>
  <c r="L181"/>
  <c r="J181"/>
  <c r="I181"/>
  <c r="H181"/>
  <c r="G181"/>
  <c r="G192" s="1"/>
  <c r="B172"/>
  <c r="A172"/>
  <c r="L171"/>
  <c r="J171"/>
  <c r="I171"/>
  <c r="H171"/>
  <c r="G171"/>
  <c r="F171"/>
  <c r="B162"/>
  <c r="A162"/>
  <c r="L161"/>
  <c r="J161"/>
  <c r="I161"/>
  <c r="I172" s="1"/>
  <c r="H161"/>
  <c r="H172" s="1"/>
  <c r="G161"/>
  <c r="G172" s="1"/>
  <c r="B154"/>
  <c r="A154"/>
  <c r="L153"/>
  <c r="J153"/>
  <c r="I153"/>
  <c r="H153"/>
  <c r="G153"/>
  <c r="F153"/>
  <c r="B144"/>
  <c r="A144"/>
  <c r="L143"/>
  <c r="J143"/>
  <c r="I143"/>
  <c r="H143"/>
  <c r="H154" s="1"/>
  <c r="G143"/>
  <c r="B134"/>
  <c r="A134"/>
  <c r="L133"/>
  <c r="J133"/>
  <c r="I133"/>
  <c r="H133"/>
  <c r="G133"/>
  <c r="F133"/>
  <c r="B124"/>
  <c r="A124"/>
  <c r="L123"/>
  <c r="J123"/>
  <c r="I123"/>
  <c r="I134" s="1"/>
  <c r="H123"/>
  <c r="H134" s="1"/>
  <c r="G123"/>
  <c r="B114"/>
  <c r="A114"/>
  <c r="L113"/>
  <c r="J113"/>
  <c r="I113"/>
  <c r="H113"/>
  <c r="G113"/>
  <c r="F113"/>
  <c r="B104"/>
  <c r="A104"/>
  <c r="L103"/>
  <c r="J103"/>
  <c r="I103"/>
  <c r="H103"/>
  <c r="G103"/>
  <c r="G114" s="1"/>
  <c r="B94"/>
  <c r="A94"/>
  <c r="L93"/>
  <c r="J93"/>
  <c r="I93"/>
  <c r="H93"/>
  <c r="G93"/>
  <c r="F93"/>
  <c r="B84"/>
  <c r="A84"/>
  <c r="L83"/>
  <c r="J83"/>
  <c r="I83"/>
  <c r="I94" s="1"/>
  <c r="H83"/>
  <c r="G83"/>
  <c r="G94" s="1"/>
  <c r="B76"/>
  <c r="A76"/>
  <c r="L75"/>
  <c r="J75"/>
  <c r="I75"/>
  <c r="H75"/>
  <c r="G75"/>
  <c r="F75"/>
  <c r="B66"/>
  <c r="A66"/>
  <c r="L65"/>
  <c r="J65"/>
  <c r="I65"/>
  <c r="H65"/>
  <c r="G65"/>
  <c r="G76" s="1"/>
  <c r="B57"/>
  <c r="A57"/>
  <c r="L56"/>
  <c r="J56"/>
  <c r="I56"/>
  <c r="H56"/>
  <c r="G56"/>
  <c r="F56"/>
  <c r="B48"/>
  <c r="A48"/>
  <c r="L47"/>
  <c r="J47"/>
  <c r="I47"/>
  <c r="H47"/>
  <c r="G47"/>
  <c r="B40"/>
  <c r="A40"/>
  <c r="L39"/>
  <c r="J39"/>
  <c r="I39"/>
  <c r="H39"/>
  <c r="G39"/>
  <c r="F39"/>
  <c r="B31"/>
  <c r="A31"/>
  <c r="L30"/>
  <c r="J30"/>
  <c r="I30"/>
  <c r="H30"/>
  <c r="G30"/>
  <c r="F30"/>
  <c r="B23"/>
  <c r="A23"/>
  <c r="L22"/>
  <c r="J22"/>
  <c r="I22"/>
  <c r="H22"/>
  <c r="G22"/>
  <c r="F22"/>
  <c r="B13"/>
  <c r="A13"/>
  <c r="L12"/>
  <c r="J12"/>
  <c r="I12"/>
  <c r="H12"/>
  <c r="G12"/>
  <c r="F12"/>
  <c r="H114" l="1"/>
  <c r="I114"/>
  <c r="L134"/>
  <c r="G23"/>
  <c r="G154"/>
  <c r="H192"/>
  <c r="J154"/>
  <c r="I154"/>
  <c r="L114"/>
  <c r="I57"/>
  <c r="L192"/>
  <c r="J192"/>
  <c r="F192"/>
  <c r="L172"/>
  <c r="F172"/>
  <c r="J172"/>
  <c r="L154"/>
  <c r="F154"/>
  <c r="G134"/>
  <c r="F134"/>
  <c r="J134"/>
  <c r="F114"/>
  <c r="J114"/>
  <c r="L94"/>
  <c r="J94"/>
  <c r="L76"/>
  <c r="J76"/>
  <c r="L57"/>
  <c r="G57"/>
  <c r="F40"/>
  <c r="H57"/>
  <c r="L23"/>
  <c r="I192"/>
  <c r="F94"/>
  <c r="H94"/>
  <c r="I76"/>
  <c r="F76"/>
  <c r="H76"/>
  <c r="J57"/>
  <c r="J40"/>
  <c r="L40"/>
  <c r="I40"/>
  <c r="H40"/>
  <c r="G40"/>
  <c r="I23"/>
  <c r="F23"/>
  <c r="J23"/>
  <c r="H23"/>
  <c r="F57" l="1"/>
  <c r="F193" s="1"/>
  <c r="G193"/>
  <c r="L193"/>
  <c r="I193"/>
  <c r="H193"/>
  <c r="J193"/>
</calcChain>
</file>

<file path=xl/sharedStrings.xml><?xml version="1.0" encoding="utf-8"?>
<sst xmlns="http://schemas.openxmlformats.org/spreadsheetml/2006/main" count="412" uniqueCount="138">
  <si>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</si>
  <si>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</si>
  <si>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</si>
  <si>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</si>
  <si>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</si>
  <si>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</si>
  <si>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</si>
  <si>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</si>
  <si>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</si>
  <si>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</si>
  <si>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</si>
  <si>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</si>
  <si>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</si>
  <si>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</si>
  <si>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</si>
  <si>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</si>
  <si>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</si>
  <si>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</si>
  <si>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</si>
  <si>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</si>
  <si>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</si>
  <si>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</si>
  <si>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</si>
  <si>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</si>
  <si>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</si>
  <si>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</si>
  <si>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</si>
  <si>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</si>
  <si>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</si>
  <si>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</si>
  <si>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</si>
  <si>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</si>
  <si>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</si>
  <si>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</si>
  <si>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</si>
  <si>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</si>
  <si>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</si>
  <si>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</si>
  <si>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</si>
  <si>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</si>
  <si>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Какао с молоком</t>
  </si>
  <si>
    <t>Рагу из птицы</t>
  </si>
  <si>
    <t>Кофейный напиток с молоком</t>
  </si>
  <si>
    <t>Омлет натуральный</t>
  </si>
  <si>
    <t>Икра кабачковая (промыш.произв.)</t>
  </si>
  <si>
    <t>Суп картофельный (с макарон. издел)</t>
  </si>
  <si>
    <t>Плов из отварной курицы</t>
  </si>
  <si>
    <t>Компот из сухофруктов</t>
  </si>
  <si>
    <t>Кондитерское изделие пряники заварные</t>
  </si>
  <si>
    <t>б/н</t>
  </si>
  <si>
    <t>Голубцы ленивые</t>
  </si>
  <si>
    <t>Картофельное пюре</t>
  </si>
  <si>
    <t>Чай с сахаром с лимоном</t>
  </si>
  <si>
    <t>Кондитерские изделия (вафли)</t>
  </si>
  <si>
    <t>сладкое</t>
  </si>
  <si>
    <t>Суп гороховый</t>
  </si>
  <si>
    <t>Котлета из говядины (биточки)</t>
  </si>
  <si>
    <t>Капуста тушенная</t>
  </si>
  <si>
    <t>Компот (из свежих фруктов)</t>
  </si>
  <si>
    <t xml:space="preserve">Суп из овощей </t>
  </si>
  <si>
    <t>Суп картофельный (с фасолью)</t>
  </si>
  <si>
    <t>Кондитерское изделие печенье сахарное</t>
  </si>
  <si>
    <t>Свекольник</t>
  </si>
  <si>
    <t>Каша рисовая рассыпчатая</t>
  </si>
  <si>
    <t>Компот из плодов или ягод сушёных.</t>
  </si>
  <si>
    <t>Рассольник ленинградский</t>
  </si>
  <si>
    <t>Макароны отварные</t>
  </si>
  <si>
    <t xml:space="preserve">Печень говяжья по-строгановски </t>
  </si>
  <si>
    <t xml:space="preserve">Тефтели из говядины </t>
  </si>
  <si>
    <t xml:space="preserve">Рассольник </t>
  </si>
  <si>
    <t>Каша гречневая рассыпчатая</t>
  </si>
  <si>
    <t xml:space="preserve">Кондитерское изделие пряники заварные </t>
  </si>
  <si>
    <t>Кондитерские изделия (печенье)</t>
  </si>
  <si>
    <t>МАОУ СОШ № 13  Темрюкскиий район</t>
  </si>
  <si>
    <t>Г.А. Виноградова</t>
  </si>
  <si>
    <t>Чай с лимоном</t>
  </si>
  <si>
    <t>Фрукты (яблоко)</t>
  </si>
  <si>
    <t>Котлеты пермские</t>
  </si>
  <si>
    <t>Макаронные изделия отварные</t>
  </si>
  <si>
    <t>Кисломолочный продукт (кефир 2,5%)</t>
  </si>
  <si>
    <t xml:space="preserve">Овощи солёные (огурец) нарезка </t>
  </si>
  <si>
    <t>Пудинг творожный запеченный</t>
  </si>
  <si>
    <t>Сметана</t>
  </si>
  <si>
    <t>Фрукты (яблоки)</t>
  </si>
  <si>
    <t xml:space="preserve">Чай с молоком </t>
  </si>
  <si>
    <t>150</t>
  </si>
  <si>
    <t>20</t>
  </si>
  <si>
    <t>100</t>
  </si>
  <si>
    <t>200</t>
  </si>
  <si>
    <t>30</t>
  </si>
  <si>
    <t>Рыба запечённая с картофелем по-русски</t>
  </si>
  <si>
    <t>Рыба тушёная в томате с овощами</t>
  </si>
  <si>
    <t>Пюре картофельное</t>
  </si>
  <si>
    <t>110</t>
  </si>
  <si>
    <t>15</t>
  </si>
  <si>
    <t>299</t>
  </si>
  <si>
    <t>377</t>
  </si>
  <si>
    <t>465</t>
  </si>
  <si>
    <t>580</t>
  </si>
  <si>
    <t>573</t>
  </si>
  <si>
    <t>574</t>
  </si>
  <si>
    <t>Биточки по-кубански</t>
  </si>
  <si>
    <t>Каша рассыпчатая гречневая</t>
  </si>
  <si>
    <t>90</t>
  </si>
  <si>
    <t>40</t>
  </si>
  <si>
    <t>ТТК-16</t>
  </si>
  <si>
    <t>202</t>
  </si>
  <si>
    <t>460</t>
  </si>
  <si>
    <t xml:space="preserve">Овощи солёные (помидор) нарез. </t>
  </si>
  <si>
    <t>Котлета рыбная в томатном соусе</t>
  </si>
  <si>
    <t>Бутерброд с сыром и маслом</t>
  </si>
  <si>
    <t>Каша пшённая молочная жидкая</t>
  </si>
  <si>
    <t>65</t>
  </si>
  <si>
    <t>235</t>
  </si>
  <si>
    <t>459</t>
  </si>
  <si>
    <t>112</t>
  </si>
  <si>
    <t>Кондитерское изделие (печенье)</t>
  </si>
  <si>
    <t>376</t>
  </si>
  <si>
    <t>582</t>
  </si>
  <si>
    <t>470</t>
  </si>
  <si>
    <t>Овощи солёные (огурец) нарезка</t>
  </si>
  <si>
    <t>Борщ с капустой и картофелем (с мясом)</t>
  </si>
  <si>
    <t>Чай с молоком</t>
  </si>
  <si>
    <t>180</t>
  </si>
  <si>
    <t>333</t>
  </si>
  <si>
    <t>Котлеты или биточки рыбные</t>
  </si>
  <si>
    <t>Каша рассыпчатая рисовая с овощами</t>
  </si>
  <si>
    <t>307</t>
  </si>
  <si>
    <t>211</t>
  </si>
  <si>
    <t>Запеканка картофельная с печенью</t>
  </si>
  <si>
    <t>Сыр полутвердый (порциями)</t>
  </si>
  <si>
    <t>170</t>
  </si>
  <si>
    <t>10</t>
  </si>
  <si>
    <t>354</t>
  </si>
  <si>
    <t>75</t>
  </si>
  <si>
    <t>462</t>
  </si>
  <si>
    <t>Борщ (с мясом)</t>
  </si>
  <si>
    <t>кисломол.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</si>
</sst>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6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4" borderId="2" xfId="1" applyFont="1" applyFill="1" applyBorder="1" applyAlignment="1">
      <alignment horizontal="center"/>
    </xf>
    <xf numFmtId="2" fontId="13" fillId="4" borderId="2" xfId="1" applyNumberFormat="1" applyFont="1" applyFill="1" applyBorder="1" applyAlignment="1">
      <alignment horizontal="center"/>
    </xf>
    <xf numFmtId="2" fontId="14" fillId="4" borderId="2" xfId="1" applyNumberFormat="1" applyFont="1" applyFill="1" applyBorder="1" applyAlignment="1">
      <alignment horizontal="center"/>
    </xf>
    <xf numFmtId="0" fontId="13" fillId="4" borderId="23" xfId="1" applyFont="1" applyFill="1" applyBorder="1" applyAlignment="1">
      <alignment horizont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2" fontId="13" fillId="4" borderId="24" xfId="0" applyNumberFormat="1" applyFont="1" applyFill="1" applyBorder="1" applyAlignment="1">
      <alignment horizontal="center"/>
    </xf>
    <xf numFmtId="0" fontId="15" fillId="4" borderId="2" xfId="1" applyFont="1" applyFill="1" applyBorder="1" applyAlignment="1">
      <alignment horizontal="center"/>
    </xf>
    <xf numFmtId="2" fontId="15" fillId="4" borderId="2" xfId="1" applyNumberFormat="1" applyFont="1" applyFill="1" applyBorder="1" applyAlignment="1">
      <alignment horizontal="center"/>
    </xf>
    <xf numFmtId="0" fontId="15" fillId="4" borderId="23" xfId="1" applyFont="1" applyFill="1" applyBorder="1" applyAlignment="1">
      <alignment horizontal="center"/>
    </xf>
    <xf numFmtId="2" fontId="15" fillId="4" borderId="24" xfId="0" applyNumberFormat="1" applyFont="1" applyFill="1" applyBorder="1" applyAlignment="1">
      <alignment horizontal="center"/>
    </xf>
    <xf numFmtId="2" fontId="3" fillId="4" borderId="2" xfId="1" applyNumberFormat="1" applyFont="1" applyFill="1" applyBorder="1" applyAlignment="1">
      <alignment horizontal="center"/>
    </xf>
    <xf numFmtId="0" fontId="15" fillId="4" borderId="2" xfId="1" applyFont="1" applyFill="1" applyBorder="1"/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17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D174" sqref="D174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3" t="s">
        <v>73</v>
      </c>
      <c r="D1" s="74"/>
      <c r="E1" s="74"/>
      <c r="F1" s="10" t="s">
        <v>16</v>
      </c>
      <c r="G1" s="2" t="s">
        <v>17</v>
      </c>
      <c r="H1" s="75" t="s">
        <v>37</v>
      </c>
      <c r="I1" s="75"/>
      <c r="J1" s="75"/>
      <c r="K1" s="75"/>
    </row>
    <row r="2" spans="1:12" ht="18">
      <c r="A2" s="33" t="s">
        <v>6</v>
      </c>
      <c r="C2" s="2"/>
      <c r="G2" s="2" t="s">
        <v>18</v>
      </c>
      <c r="H2" s="75" t="s">
        <v>74</v>
      </c>
      <c r="I2" s="75"/>
      <c r="J2" s="75"/>
      <c r="K2" s="75"/>
    </row>
    <row r="3" spans="1:12" ht="17.25" customHeight="1">
      <c r="A3" s="4" t="s">
        <v>8</v>
      </c>
      <c r="C3" s="2"/>
      <c r="D3" s="3"/>
      <c r="E3" s="36" t="s">
        <v>9</v>
      </c>
      <c r="G3" s="2" t="s">
        <v>19</v>
      </c>
      <c r="H3" s="46">
        <v>10</v>
      </c>
      <c r="I3" s="46">
        <v>1</v>
      </c>
      <c r="J3" s="47">
        <v>2024</v>
      </c>
      <c r="K3" s="1"/>
    </row>
    <row r="4" spans="1:12">
      <c r="C4" s="2"/>
      <c r="D4" s="4"/>
      <c r="H4" s="45" t="s">
        <v>34</v>
      </c>
      <c r="I4" s="45" t="s">
        <v>35</v>
      </c>
      <c r="J4" s="45" t="s">
        <v>36</v>
      </c>
    </row>
    <row r="5" spans="1:12" ht="34.5" thickBot="1">
      <c r="A5" s="43" t="s">
        <v>14</v>
      </c>
      <c r="B5" s="44" t="s">
        <v>15</v>
      </c>
      <c r="C5" s="34" t="s">
        <v>0</v>
      </c>
      <c r="D5" s="34" t="s">
        <v>13</v>
      </c>
      <c r="E5" s="34" t="s">
        <v>12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33</v>
      </c>
    </row>
    <row r="6" spans="1:12" ht="15">
      <c r="A6" s="18">
        <v>1</v>
      </c>
      <c r="B6" s="19">
        <v>1</v>
      </c>
      <c r="C6" s="20" t="s">
        <v>20</v>
      </c>
      <c r="D6" s="40" t="s">
        <v>21</v>
      </c>
      <c r="E6" s="37" t="s">
        <v>43</v>
      </c>
      <c r="F6" s="38">
        <v>150</v>
      </c>
      <c r="G6" s="38">
        <v>12.9</v>
      </c>
      <c r="H6" s="38">
        <v>19.600000000000001</v>
      </c>
      <c r="I6" s="38">
        <v>3.2</v>
      </c>
      <c r="J6" s="38">
        <v>242.6</v>
      </c>
      <c r="K6" s="39">
        <v>268</v>
      </c>
      <c r="L6" s="38">
        <v>58.8</v>
      </c>
    </row>
    <row r="7" spans="1:12" ht="15">
      <c r="A7" s="21"/>
      <c r="B7" s="13"/>
      <c r="C7" s="9"/>
      <c r="D7" s="40" t="s">
        <v>22</v>
      </c>
      <c r="E7" s="40" t="s">
        <v>40</v>
      </c>
      <c r="F7" s="41">
        <v>200</v>
      </c>
      <c r="G7" s="41">
        <v>3.6</v>
      </c>
      <c r="H7" s="41">
        <v>3.3</v>
      </c>
      <c r="I7" s="41">
        <v>25</v>
      </c>
      <c r="J7" s="41">
        <v>144</v>
      </c>
      <c r="K7" s="42">
        <v>462</v>
      </c>
      <c r="L7" s="41">
        <v>10.199999999999999</v>
      </c>
    </row>
    <row r="8" spans="1:12" ht="15">
      <c r="A8" s="21"/>
      <c r="B8" s="13"/>
      <c r="C8" s="9"/>
      <c r="D8" s="40" t="s">
        <v>23</v>
      </c>
      <c r="E8" s="40" t="s">
        <v>38</v>
      </c>
      <c r="F8" s="41">
        <v>40</v>
      </c>
      <c r="G8" s="41">
        <v>3</v>
      </c>
      <c r="H8" s="41">
        <v>0.3</v>
      </c>
      <c r="I8" s="41">
        <v>19.600000000000001</v>
      </c>
      <c r="J8" s="41">
        <v>93.4</v>
      </c>
      <c r="K8" s="42">
        <v>573</v>
      </c>
      <c r="L8" s="41">
        <v>2</v>
      </c>
    </row>
    <row r="9" spans="1:12" ht="15">
      <c r="A9" s="21"/>
      <c r="B9" s="13"/>
      <c r="C9" s="9"/>
      <c r="D9" s="40" t="s">
        <v>23</v>
      </c>
      <c r="E9" s="40" t="s">
        <v>39</v>
      </c>
      <c r="F9" s="41">
        <v>30</v>
      </c>
      <c r="G9" s="41">
        <v>2.4</v>
      </c>
      <c r="H9" s="41">
        <v>0.5</v>
      </c>
      <c r="I9" s="41">
        <v>12.1</v>
      </c>
      <c r="J9" s="41">
        <v>62.1</v>
      </c>
      <c r="K9" s="42">
        <v>574</v>
      </c>
      <c r="L9" s="41">
        <v>1.5</v>
      </c>
    </row>
    <row r="10" spans="1:12" ht="15">
      <c r="A10" s="21"/>
      <c r="B10" s="13"/>
      <c r="C10" s="9"/>
      <c r="D10" s="40" t="s">
        <v>24</v>
      </c>
      <c r="E10" s="40" t="s">
        <v>76</v>
      </c>
      <c r="F10" s="41">
        <v>100</v>
      </c>
      <c r="G10" s="41">
        <v>0.4</v>
      </c>
      <c r="H10" s="41">
        <v>0.4</v>
      </c>
      <c r="I10" s="41">
        <v>9.8000000000000007</v>
      </c>
      <c r="J10" s="41">
        <v>47</v>
      </c>
      <c r="K10" s="42">
        <v>112</v>
      </c>
      <c r="L10" s="41">
        <v>12</v>
      </c>
    </row>
    <row r="11" spans="1:12" ht="15">
      <c r="A11" s="21"/>
      <c r="B11" s="13"/>
      <c r="C11" s="9"/>
      <c r="D11" s="5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2"/>
      <c r="B12" s="15"/>
      <c r="C12" s="6"/>
      <c r="D12" s="16" t="s">
        <v>31</v>
      </c>
      <c r="E12" s="7"/>
      <c r="F12" s="17">
        <f>SUM(F6:F11)</f>
        <v>520</v>
      </c>
      <c r="G12" s="17">
        <f>SUM(G6:G11)</f>
        <v>22.299999999999997</v>
      </c>
      <c r="H12" s="17">
        <f>SUM(H6:H11)</f>
        <v>24.1</v>
      </c>
      <c r="I12" s="17">
        <f>SUM(I6:I11)</f>
        <v>69.7</v>
      </c>
      <c r="J12" s="17">
        <f>SUM(J6:J11)</f>
        <v>589.1</v>
      </c>
      <c r="K12" s="23"/>
      <c r="L12" s="17">
        <f>SUM(L6:L11)</f>
        <v>84.5</v>
      </c>
    </row>
    <row r="13" spans="1:12" ht="15">
      <c r="A13" s="24">
        <f>A6</f>
        <v>1</v>
      </c>
      <c r="B13" s="11">
        <f>B6</f>
        <v>1</v>
      </c>
      <c r="C13" s="8" t="s">
        <v>25</v>
      </c>
      <c r="D13" s="40" t="s">
        <v>26</v>
      </c>
      <c r="E13" s="40" t="s">
        <v>44</v>
      </c>
      <c r="F13" s="41">
        <v>60</v>
      </c>
      <c r="G13" s="41">
        <v>0.96</v>
      </c>
      <c r="H13" s="41">
        <v>3.78</v>
      </c>
      <c r="I13" s="41">
        <v>4.4400000000000004</v>
      </c>
      <c r="J13" s="41">
        <v>54.48</v>
      </c>
      <c r="K13" s="42" t="s">
        <v>49</v>
      </c>
      <c r="L13" s="41">
        <v>9.82</v>
      </c>
    </row>
    <row r="14" spans="1:12" ht="15">
      <c r="A14" s="21"/>
      <c r="B14" s="13"/>
      <c r="C14" s="9"/>
      <c r="D14" s="40" t="s">
        <v>27</v>
      </c>
      <c r="E14" s="40" t="s">
        <v>45</v>
      </c>
      <c r="F14" s="41">
        <v>250</v>
      </c>
      <c r="G14" s="41">
        <v>2.7</v>
      </c>
      <c r="H14" s="41">
        <v>2.85</v>
      </c>
      <c r="I14" s="41">
        <v>18.8</v>
      </c>
      <c r="J14" s="41">
        <v>111.25</v>
      </c>
      <c r="K14" s="42">
        <v>147</v>
      </c>
      <c r="L14" s="41">
        <v>11.5</v>
      </c>
    </row>
    <row r="15" spans="1:12" ht="15">
      <c r="A15" s="21"/>
      <c r="B15" s="13"/>
      <c r="C15" s="9"/>
      <c r="D15" s="40" t="s">
        <v>28</v>
      </c>
      <c r="E15" s="40" t="s">
        <v>46</v>
      </c>
      <c r="F15" s="41">
        <v>200</v>
      </c>
      <c r="G15" s="41">
        <v>15.2</v>
      </c>
      <c r="H15" s="41">
        <v>15.1</v>
      </c>
      <c r="I15" s="41">
        <v>36</v>
      </c>
      <c r="J15" s="41">
        <v>341.9</v>
      </c>
      <c r="K15" s="42">
        <v>406</v>
      </c>
      <c r="L15" s="41">
        <v>65.8</v>
      </c>
    </row>
    <row r="16" spans="1:12" ht="15">
      <c r="A16" s="21"/>
      <c r="B16" s="13"/>
      <c r="C16" s="9"/>
      <c r="D16" s="40" t="s">
        <v>22</v>
      </c>
      <c r="E16" s="40" t="s">
        <v>47</v>
      </c>
      <c r="F16" s="41">
        <v>200</v>
      </c>
      <c r="G16" s="41">
        <v>0.5</v>
      </c>
      <c r="H16" s="41">
        <v>0</v>
      </c>
      <c r="I16" s="41">
        <v>27</v>
      </c>
      <c r="J16" s="41">
        <v>110</v>
      </c>
      <c r="K16" s="42">
        <v>508</v>
      </c>
      <c r="L16" s="41">
        <v>3.97</v>
      </c>
    </row>
    <row r="17" spans="1:12" ht="15">
      <c r="A17" s="21"/>
      <c r="B17" s="13"/>
      <c r="C17" s="9"/>
      <c r="D17" s="40" t="s">
        <v>23</v>
      </c>
      <c r="E17" s="40" t="s">
        <v>38</v>
      </c>
      <c r="F17" s="41">
        <v>30</v>
      </c>
      <c r="G17" s="41">
        <v>2.2999999999999998</v>
      </c>
      <c r="H17" s="41">
        <v>0.24</v>
      </c>
      <c r="I17" s="41">
        <v>14.7</v>
      </c>
      <c r="J17" s="41">
        <v>70.5</v>
      </c>
      <c r="K17" s="42">
        <v>108</v>
      </c>
      <c r="L17" s="41">
        <v>1.5</v>
      </c>
    </row>
    <row r="18" spans="1:12" ht="15">
      <c r="A18" s="21"/>
      <c r="B18" s="13"/>
      <c r="C18" s="9"/>
      <c r="D18" s="40" t="s">
        <v>23</v>
      </c>
      <c r="E18" s="40" t="s">
        <v>39</v>
      </c>
      <c r="F18" s="41">
        <v>30</v>
      </c>
      <c r="G18" s="41">
        <v>1.98</v>
      </c>
      <c r="H18" s="41">
        <v>0.36</v>
      </c>
      <c r="I18" s="41">
        <v>10.02</v>
      </c>
      <c r="J18" s="41">
        <v>52.2</v>
      </c>
      <c r="K18" s="42">
        <v>109</v>
      </c>
      <c r="L18" s="41">
        <v>1.4</v>
      </c>
    </row>
    <row r="19" spans="1:12" ht="15">
      <c r="A19" s="21"/>
      <c r="B19" s="13"/>
      <c r="C19" s="9"/>
      <c r="D19" s="40" t="s">
        <v>54</v>
      </c>
      <c r="E19" s="40" t="s">
        <v>48</v>
      </c>
      <c r="F19" s="41">
        <v>50</v>
      </c>
      <c r="G19" s="41">
        <v>2.9</v>
      </c>
      <c r="H19" s="41">
        <v>2.2999999999999998</v>
      </c>
      <c r="I19" s="41">
        <v>37.5</v>
      </c>
      <c r="J19" s="41">
        <v>183</v>
      </c>
      <c r="K19" s="42">
        <v>590</v>
      </c>
      <c r="L19" s="41">
        <v>6.6</v>
      </c>
    </row>
    <row r="20" spans="1:12" ht="15">
      <c r="A20" s="21"/>
      <c r="B20" s="13"/>
      <c r="C20" s="9"/>
      <c r="D20" s="5"/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1"/>
      <c r="B21" s="13"/>
      <c r="C21" s="9"/>
      <c r="D21" s="5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2"/>
      <c r="B22" s="15"/>
      <c r="C22" s="6"/>
      <c r="D22" s="16" t="s">
        <v>31</v>
      </c>
      <c r="E22" s="7"/>
      <c r="F22" s="17">
        <f>SUM(F13:F21)</f>
        <v>820</v>
      </c>
      <c r="G22" s="17">
        <f t="shared" ref="G22:J22" si="0">SUM(G13:G21)</f>
        <v>26.54</v>
      </c>
      <c r="H22" s="17">
        <f t="shared" si="0"/>
        <v>24.63</v>
      </c>
      <c r="I22" s="17">
        <f t="shared" si="0"/>
        <v>148.46</v>
      </c>
      <c r="J22" s="17">
        <f t="shared" si="0"/>
        <v>923.33</v>
      </c>
      <c r="K22" s="23"/>
      <c r="L22" s="17">
        <f t="shared" ref="L22" si="1">SUM(L13:L21)</f>
        <v>100.59</v>
      </c>
    </row>
    <row r="23" spans="1:12" ht="15.75" thickBot="1">
      <c r="A23" s="27">
        <f>A6</f>
        <v>1</v>
      </c>
      <c r="B23" s="28">
        <f>B6</f>
        <v>1</v>
      </c>
      <c r="C23" s="70" t="s">
        <v>4</v>
      </c>
      <c r="D23" s="71"/>
      <c r="E23" s="29"/>
      <c r="F23" s="30">
        <f>F12+F22</f>
        <v>1340</v>
      </c>
      <c r="G23" s="30">
        <f t="shared" ref="G23:J23" si="2">G12+G22</f>
        <v>48.839999999999996</v>
      </c>
      <c r="H23" s="30">
        <f t="shared" si="2"/>
        <v>48.730000000000004</v>
      </c>
      <c r="I23" s="30">
        <f t="shared" si="2"/>
        <v>218.16000000000003</v>
      </c>
      <c r="J23" s="30">
        <f t="shared" si="2"/>
        <v>1512.43</v>
      </c>
      <c r="K23" s="30"/>
      <c r="L23" s="30">
        <f t="shared" ref="L23" si="3">L12+L22</f>
        <v>185.09</v>
      </c>
    </row>
    <row r="24" spans="1:12" ht="15">
      <c r="A24" s="12">
        <v>1</v>
      </c>
      <c r="B24" s="13">
        <v>2</v>
      </c>
      <c r="C24" s="20" t="s">
        <v>20</v>
      </c>
      <c r="D24" s="40" t="s">
        <v>21</v>
      </c>
      <c r="E24" s="64" t="s">
        <v>77</v>
      </c>
      <c r="F24" s="38">
        <v>90</v>
      </c>
      <c r="G24" s="38">
        <v>14.4</v>
      </c>
      <c r="H24" s="38">
        <v>14</v>
      </c>
      <c r="I24" s="38">
        <v>10.8</v>
      </c>
      <c r="J24" s="38">
        <v>227.7</v>
      </c>
      <c r="K24" s="39">
        <v>341</v>
      </c>
      <c r="L24" s="38">
        <v>62.5</v>
      </c>
    </row>
    <row r="25" spans="1:12" ht="15">
      <c r="A25" s="12"/>
      <c r="B25" s="13"/>
      <c r="C25" s="9"/>
      <c r="D25" s="40" t="s">
        <v>21</v>
      </c>
      <c r="E25" s="65" t="s">
        <v>78</v>
      </c>
      <c r="F25" s="41">
        <v>150</v>
      </c>
      <c r="G25" s="41">
        <v>5.6</v>
      </c>
      <c r="H25" s="41">
        <v>5</v>
      </c>
      <c r="I25" s="41">
        <v>29.6</v>
      </c>
      <c r="J25" s="41">
        <v>184.5</v>
      </c>
      <c r="K25" s="42">
        <v>256</v>
      </c>
      <c r="L25" s="41">
        <v>12.5</v>
      </c>
    </row>
    <row r="26" spans="1:12" ht="15">
      <c r="A26" s="12"/>
      <c r="B26" s="13"/>
      <c r="C26" s="9"/>
      <c r="D26" s="40" t="s">
        <v>23</v>
      </c>
      <c r="E26" s="66" t="s">
        <v>38</v>
      </c>
      <c r="F26" s="42">
        <v>40</v>
      </c>
      <c r="G26" s="42">
        <v>3</v>
      </c>
      <c r="H26" s="42">
        <v>0.3</v>
      </c>
      <c r="I26" s="42">
        <v>19.600000000000001</v>
      </c>
      <c r="J26" s="42">
        <v>93.4</v>
      </c>
      <c r="K26" s="42">
        <v>573</v>
      </c>
      <c r="L26" s="42">
        <v>2</v>
      </c>
    </row>
    <row r="27" spans="1:12" ht="15">
      <c r="A27" s="12"/>
      <c r="B27" s="13"/>
      <c r="C27" s="9"/>
      <c r="D27" s="40" t="s">
        <v>23</v>
      </c>
      <c r="E27" s="65" t="s">
        <v>39</v>
      </c>
      <c r="F27" s="41">
        <v>20</v>
      </c>
      <c r="G27" s="41">
        <v>1.6</v>
      </c>
      <c r="H27" s="41">
        <v>0.3</v>
      </c>
      <c r="I27" s="41">
        <v>8.1</v>
      </c>
      <c r="J27" s="41">
        <v>41.4</v>
      </c>
      <c r="K27" s="42">
        <v>574</v>
      </c>
      <c r="L27" s="53">
        <v>1</v>
      </c>
    </row>
    <row r="28" spans="1:12" ht="15">
      <c r="A28" s="12"/>
      <c r="B28" s="13"/>
      <c r="C28" s="9"/>
      <c r="D28" s="40" t="s">
        <v>30</v>
      </c>
      <c r="E28" s="65" t="s">
        <v>79</v>
      </c>
      <c r="F28" s="49">
        <v>200</v>
      </c>
      <c r="G28" s="50">
        <v>5.8</v>
      </c>
      <c r="H28" s="50">
        <v>5</v>
      </c>
      <c r="I28" s="51">
        <v>8</v>
      </c>
      <c r="J28" s="50">
        <v>100.9</v>
      </c>
      <c r="K28" s="52">
        <v>470</v>
      </c>
      <c r="L28" s="55">
        <v>13.6</v>
      </c>
    </row>
    <row r="29" spans="1:12" ht="15">
      <c r="A29" s="12"/>
      <c r="B29" s="13"/>
      <c r="C29" s="9"/>
      <c r="D29" s="40"/>
      <c r="E29" s="40"/>
      <c r="F29" s="41"/>
      <c r="G29" s="41"/>
      <c r="H29" s="41"/>
      <c r="I29" s="41"/>
      <c r="J29" s="41"/>
      <c r="K29" s="42"/>
      <c r="L29" s="54"/>
    </row>
    <row r="30" spans="1:12" ht="15">
      <c r="A30" s="14"/>
      <c r="B30" s="15"/>
      <c r="C30" s="6"/>
      <c r="D30" s="16" t="s">
        <v>31</v>
      </c>
      <c r="E30" s="7"/>
      <c r="F30" s="17">
        <f>SUM(F24:F29)</f>
        <v>500</v>
      </c>
      <c r="G30" s="17">
        <f>SUM(G24:G29)</f>
        <v>30.400000000000002</v>
      </c>
      <c r="H30" s="17">
        <f>SUM(H24:H29)</f>
        <v>24.6</v>
      </c>
      <c r="I30" s="17">
        <f>SUM(I24:I29)</f>
        <v>76.100000000000009</v>
      </c>
      <c r="J30" s="17">
        <f>SUM(J24:J29)</f>
        <v>647.9</v>
      </c>
      <c r="K30" s="23"/>
      <c r="L30" s="17">
        <f>SUM(L24:L29)</f>
        <v>91.6</v>
      </c>
    </row>
    <row r="31" spans="1:12" ht="15">
      <c r="A31" s="11">
        <f>A24</f>
        <v>1</v>
      </c>
      <c r="B31" s="11">
        <f>B24</f>
        <v>2</v>
      </c>
      <c r="C31" s="8" t="s">
        <v>25</v>
      </c>
      <c r="D31" s="40" t="s">
        <v>26</v>
      </c>
      <c r="E31" s="40" t="s">
        <v>80</v>
      </c>
      <c r="F31" s="41">
        <v>60</v>
      </c>
      <c r="G31" s="41">
        <v>0.48</v>
      </c>
      <c r="H31" s="41">
        <v>0.06</v>
      </c>
      <c r="I31" s="41">
        <v>1.02</v>
      </c>
      <c r="J31" s="41">
        <v>7.8</v>
      </c>
      <c r="K31" s="42">
        <v>107</v>
      </c>
      <c r="L31" s="41">
        <v>7.9</v>
      </c>
    </row>
    <row r="32" spans="1:12" ht="15">
      <c r="A32" s="12"/>
      <c r="B32" s="13"/>
      <c r="C32" s="9"/>
      <c r="D32" s="40" t="s">
        <v>27</v>
      </c>
      <c r="E32" s="40" t="s">
        <v>55</v>
      </c>
      <c r="F32" s="41">
        <v>250</v>
      </c>
      <c r="G32" s="41">
        <v>2.2999999999999998</v>
      </c>
      <c r="H32" s="41">
        <v>4.25</v>
      </c>
      <c r="I32" s="41">
        <v>15.1</v>
      </c>
      <c r="J32" s="41">
        <v>108</v>
      </c>
      <c r="K32" s="42">
        <v>144</v>
      </c>
      <c r="L32" s="41">
        <v>8.01</v>
      </c>
    </row>
    <row r="33" spans="1:12" ht="15">
      <c r="A33" s="12"/>
      <c r="B33" s="13"/>
      <c r="C33" s="9"/>
      <c r="D33" s="40" t="s">
        <v>28</v>
      </c>
      <c r="E33" s="40" t="s">
        <v>56</v>
      </c>
      <c r="F33" s="41">
        <v>110</v>
      </c>
      <c r="G33" s="41">
        <v>14.56</v>
      </c>
      <c r="H33" s="41">
        <v>15.1</v>
      </c>
      <c r="I33" s="41">
        <v>13.52</v>
      </c>
      <c r="J33" s="41">
        <v>248.48</v>
      </c>
      <c r="K33" s="42">
        <v>381</v>
      </c>
      <c r="L33" s="41">
        <v>59.13</v>
      </c>
    </row>
    <row r="34" spans="1:12" ht="15">
      <c r="A34" s="12"/>
      <c r="B34" s="13"/>
      <c r="C34" s="9"/>
      <c r="D34" s="40" t="s">
        <v>29</v>
      </c>
      <c r="E34" s="40" t="s">
        <v>57</v>
      </c>
      <c r="F34" s="41">
        <v>200</v>
      </c>
      <c r="G34" s="41">
        <v>7.4</v>
      </c>
      <c r="H34" s="41">
        <v>7.2</v>
      </c>
      <c r="I34" s="41">
        <v>7.8</v>
      </c>
      <c r="J34" s="41">
        <v>126</v>
      </c>
      <c r="K34" s="42">
        <v>423</v>
      </c>
      <c r="L34" s="41">
        <v>16.2</v>
      </c>
    </row>
    <row r="35" spans="1:12" ht="15">
      <c r="A35" s="12"/>
      <c r="B35" s="13"/>
      <c r="C35" s="9"/>
      <c r="D35" s="40" t="s">
        <v>22</v>
      </c>
      <c r="E35" s="40" t="s">
        <v>58</v>
      </c>
      <c r="F35" s="41">
        <v>200</v>
      </c>
      <c r="G35" s="41">
        <v>0.5</v>
      </c>
      <c r="H35" s="41">
        <v>0.2</v>
      </c>
      <c r="I35" s="41">
        <v>23.1</v>
      </c>
      <c r="J35" s="41">
        <v>96</v>
      </c>
      <c r="K35" s="42">
        <v>507</v>
      </c>
      <c r="L35" s="41">
        <v>4.3600000000000003</v>
      </c>
    </row>
    <row r="36" spans="1:12" ht="15">
      <c r="A36" s="12"/>
      <c r="B36" s="13"/>
      <c r="C36" s="9"/>
      <c r="D36" s="40" t="s">
        <v>23</v>
      </c>
      <c r="E36" s="40" t="s">
        <v>38</v>
      </c>
      <c r="F36" s="41">
        <v>50</v>
      </c>
      <c r="G36" s="41">
        <v>3.8</v>
      </c>
      <c r="H36" s="41">
        <v>0.4</v>
      </c>
      <c r="I36" s="41">
        <v>24.6</v>
      </c>
      <c r="J36" s="41">
        <v>117.5</v>
      </c>
      <c r="K36" s="42">
        <v>108</v>
      </c>
      <c r="L36" s="41">
        <v>2.36</v>
      </c>
    </row>
    <row r="37" spans="1:12" ht="15">
      <c r="A37" s="12"/>
      <c r="B37" s="13"/>
      <c r="C37" s="9"/>
      <c r="D37" s="40" t="s">
        <v>23</v>
      </c>
      <c r="E37" s="40" t="s">
        <v>39</v>
      </c>
      <c r="F37" s="41">
        <v>50</v>
      </c>
      <c r="G37" s="41">
        <v>3.25</v>
      </c>
      <c r="H37" s="41">
        <v>0.6</v>
      </c>
      <c r="I37" s="41">
        <v>16.7</v>
      </c>
      <c r="J37" s="41">
        <v>87</v>
      </c>
      <c r="K37" s="42">
        <v>109</v>
      </c>
      <c r="L37" s="41">
        <v>1.4</v>
      </c>
    </row>
    <row r="38" spans="1:12" ht="15">
      <c r="A38" s="12"/>
      <c r="B38" s="13"/>
      <c r="C38" s="9"/>
      <c r="D38" s="5"/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6"/>
      <c r="D39" s="16" t="s">
        <v>31</v>
      </c>
      <c r="E39" s="7"/>
      <c r="F39" s="17">
        <f>SUM(F31:F38)</f>
        <v>920</v>
      </c>
      <c r="G39" s="17">
        <f>SUM(G31:G38)</f>
        <v>32.290000000000006</v>
      </c>
      <c r="H39" s="17">
        <f>SUM(H31:H38)</f>
        <v>27.81</v>
      </c>
      <c r="I39" s="17">
        <f>SUM(I31:I38)</f>
        <v>101.84</v>
      </c>
      <c r="J39" s="17">
        <f>SUM(J31:J38)</f>
        <v>790.78</v>
      </c>
      <c r="K39" s="23"/>
      <c r="L39" s="17">
        <f>SUM(L31:L38)</f>
        <v>99.360000000000014</v>
      </c>
    </row>
    <row r="40" spans="1:12" ht="15.75" customHeight="1" thickBot="1">
      <c r="A40" s="31">
        <f>A24</f>
        <v>1</v>
      </c>
      <c r="B40" s="31">
        <f>B24</f>
        <v>2</v>
      </c>
      <c r="C40" s="70" t="s">
        <v>4</v>
      </c>
      <c r="D40" s="71"/>
      <c r="E40" s="29"/>
      <c r="F40" s="30">
        <f>F30+F39</f>
        <v>1420</v>
      </c>
      <c r="G40" s="30">
        <f>G30+G39</f>
        <v>62.690000000000012</v>
      </c>
      <c r="H40" s="30">
        <f>H30+H39</f>
        <v>52.41</v>
      </c>
      <c r="I40" s="30">
        <f>I30+I39</f>
        <v>177.94</v>
      </c>
      <c r="J40" s="30">
        <f>J30+J39</f>
        <v>1438.6799999999998</v>
      </c>
      <c r="K40" s="30"/>
      <c r="L40" s="30">
        <f>L30+L39</f>
        <v>190.96</v>
      </c>
    </row>
    <row r="41" spans="1:12" ht="15">
      <c r="A41" s="18">
        <v>1</v>
      </c>
      <c r="B41" s="19">
        <v>3</v>
      </c>
      <c r="C41" s="20" t="s">
        <v>20</v>
      </c>
      <c r="D41" s="40" t="s">
        <v>21</v>
      </c>
      <c r="E41" s="37" t="s">
        <v>81</v>
      </c>
      <c r="F41" s="38" t="s">
        <v>85</v>
      </c>
      <c r="G41" s="38">
        <v>22.6</v>
      </c>
      <c r="H41" s="38">
        <v>8</v>
      </c>
      <c r="I41" s="38">
        <v>30.9</v>
      </c>
      <c r="J41" s="38">
        <v>285</v>
      </c>
      <c r="K41" s="39">
        <v>285</v>
      </c>
      <c r="L41" s="38">
        <v>57.2</v>
      </c>
    </row>
    <row r="42" spans="1:12" ht="15">
      <c r="A42" s="21"/>
      <c r="B42" s="13"/>
      <c r="C42" s="9"/>
      <c r="D42" s="40" t="s">
        <v>137</v>
      </c>
      <c r="E42" s="40" t="s">
        <v>82</v>
      </c>
      <c r="F42" s="41" t="s">
        <v>86</v>
      </c>
      <c r="G42" s="41">
        <v>0.5</v>
      </c>
      <c r="H42" s="41">
        <v>3</v>
      </c>
      <c r="I42" s="41">
        <v>0.7</v>
      </c>
      <c r="J42" s="41">
        <v>31.7</v>
      </c>
      <c r="K42" s="42">
        <v>433</v>
      </c>
      <c r="L42" s="41">
        <v>5.5</v>
      </c>
    </row>
    <row r="43" spans="1:12" ht="15">
      <c r="A43" s="21"/>
      <c r="B43" s="13"/>
      <c r="C43" s="9"/>
      <c r="D43" s="40" t="s">
        <v>24</v>
      </c>
      <c r="E43" s="40" t="s">
        <v>83</v>
      </c>
      <c r="F43" s="56" t="s">
        <v>87</v>
      </c>
      <c r="G43" s="57">
        <v>0.4</v>
      </c>
      <c r="H43" s="57">
        <v>0.4</v>
      </c>
      <c r="I43" s="57">
        <v>9.8000000000000007</v>
      </c>
      <c r="J43" s="57">
        <v>47</v>
      </c>
      <c r="K43" s="58">
        <v>112</v>
      </c>
      <c r="L43" s="59">
        <v>12</v>
      </c>
    </row>
    <row r="44" spans="1:12" ht="15">
      <c r="A44" s="21"/>
      <c r="B44" s="13"/>
      <c r="C44" s="9"/>
      <c r="D44" s="40" t="s">
        <v>22</v>
      </c>
      <c r="E44" s="40" t="s">
        <v>84</v>
      </c>
      <c r="F44" s="56" t="s">
        <v>88</v>
      </c>
      <c r="G44" s="57">
        <v>1.6</v>
      </c>
      <c r="H44" s="57">
        <v>1.3</v>
      </c>
      <c r="I44" s="57">
        <v>11.5</v>
      </c>
      <c r="J44" s="57">
        <v>64</v>
      </c>
      <c r="K44" s="58">
        <v>460</v>
      </c>
      <c r="L44" s="59">
        <v>4</v>
      </c>
    </row>
    <row r="45" spans="1:12" ht="15">
      <c r="A45" s="21"/>
      <c r="B45" s="13"/>
      <c r="C45" s="9"/>
      <c r="D45" s="40" t="s">
        <v>23</v>
      </c>
      <c r="E45" s="61" t="s">
        <v>38</v>
      </c>
      <c r="F45" s="56" t="s">
        <v>89</v>
      </c>
      <c r="G45" s="57">
        <v>2.2999999999999998</v>
      </c>
      <c r="H45" s="57">
        <v>0.2</v>
      </c>
      <c r="I45" s="60">
        <v>14.8</v>
      </c>
      <c r="J45" s="57">
        <v>70.400000000000006</v>
      </c>
      <c r="K45" s="58">
        <v>573</v>
      </c>
      <c r="L45" s="59">
        <v>1.5</v>
      </c>
    </row>
    <row r="46" spans="1:12" ht="15">
      <c r="A46" s="21"/>
      <c r="B46" s="13"/>
      <c r="C46" s="9"/>
      <c r="D46" s="5"/>
      <c r="E46" s="40"/>
      <c r="F46" s="41"/>
      <c r="G46" s="41"/>
      <c r="H46" s="41"/>
      <c r="I46" s="41"/>
      <c r="J46" s="41"/>
      <c r="K46" s="42"/>
      <c r="L46" s="41"/>
    </row>
    <row r="47" spans="1:12" ht="15">
      <c r="A47" s="22"/>
      <c r="B47" s="15"/>
      <c r="C47" s="6"/>
      <c r="D47" s="16" t="s">
        <v>31</v>
      </c>
      <c r="E47" s="7"/>
      <c r="F47" s="17">
        <v>500</v>
      </c>
      <c r="G47" s="17">
        <f>SUM(G41:G46)</f>
        <v>27.400000000000002</v>
      </c>
      <c r="H47" s="17">
        <f>SUM(H41:H46)</f>
        <v>12.9</v>
      </c>
      <c r="I47" s="17">
        <f>SUM(I41:I46)</f>
        <v>67.7</v>
      </c>
      <c r="J47" s="17">
        <f>SUM(J41:J46)</f>
        <v>498.1</v>
      </c>
      <c r="K47" s="23"/>
      <c r="L47" s="17">
        <f>SUM(L41:L46)</f>
        <v>80.2</v>
      </c>
    </row>
    <row r="48" spans="1:12" ht="15">
      <c r="A48" s="24">
        <f>A41</f>
        <v>1</v>
      </c>
      <c r="B48" s="11">
        <f>B41</f>
        <v>3</v>
      </c>
      <c r="C48" s="8" t="s">
        <v>25</v>
      </c>
      <c r="D48" s="63" t="s">
        <v>26</v>
      </c>
      <c r="E48" s="63" t="s">
        <v>44</v>
      </c>
      <c r="F48" s="67">
        <v>60</v>
      </c>
      <c r="G48" s="67">
        <v>0.96</v>
      </c>
      <c r="H48" s="67">
        <v>3.78</v>
      </c>
      <c r="I48" s="67">
        <v>4.4400000000000004</v>
      </c>
      <c r="J48" s="67">
        <v>54.48</v>
      </c>
      <c r="K48" s="68" t="s">
        <v>49</v>
      </c>
      <c r="L48" s="67">
        <v>9.2100000000000009</v>
      </c>
    </row>
    <row r="49" spans="1:12" ht="15">
      <c r="A49" s="21"/>
      <c r="B49" s="13"/>
      <c r="C49" s="9"/>
      <c r="D49" s="63" t="s">
        <v>27</v>
      </c>
      <c r="E49" s="63" t="s">
        <v>59</v>
      </c>
      <c r="F49" s="67">
        <v>250</v>
      </c>
      <c r="G49" s="67">
        <v>3.67</v>
      </c>
      <c r="H49" s="67">
        <v>4.4000000000000004</v>
      </c>
      <c r="I49" s="67">
        <v>15.27</v>
      </c>
      <c r="J49" s="67">
        <v>115.5</v>
      </c>
      <c r="K49" s="68">
        <v>143</v>
      </c>
      <c r="L49" s="67">
        <v>9.94</v>
      </c>
    </row>
    <row r="50" spans="1:12" ht="15">
      <c r="A50" s="21"/>
      <c r="B50" s="13"/>
      <c r="C50" s="9"/>
      <c r="D50" s="63" t="s">
        <v>28</v>
      </c>
      <c r="E50" s="63" t="s">
        <v>90</v>
      </c>
      <c r="F50" s="67">
        <v>220</v>
      </c>
      <c r="G50" s="67">
        <v>14.6</v>
      </c>
      <c r="H50" s="67">
        <v>8.16</v>
      </c>
      <c r="I50" s="67">
        <v>20.8</v>
      </c>
      <c r="J50" s="67">
        <v>215.42</v>
      </c>
      <c r="K50" s="68">
        <v>340</v>
      </c>
      <c r="L50" s="67">
        <v>48.1</v>
      </c>
    </row>
    <row r="51" spans="1:12" ht="15">
      <c r="A51" s="21"/>
      <c r="B51" s="13"/>
      <c r="C51" s="9"/>
      <c r="D51" s="63" t="s">
        <v>22</v>
      </c>
      <c r="E51" s="63" t="s">
        <v>47</v>
      </c>
      <c r="F51" s="67">
        <v>200</v>
      </c>
      <c r="G51" s="67">
        <v>0.5</v>
      </c>
      <c r="H51" s="67">
        <v>0</v>
      </c>
      <c r="I51" s="67">
        <v>27</v>
      </c>
      <c r="J51" s="67">
        <v>110</v>
      </c>
      <c r="K51" s="68">
        <v>508</v>
      </c>
      <c r="L51" s="67">
        <v>3.97</v>
      </c>
    </row>
    <row r="52" spans="1:12" ht="15">
      <c r="A52" s="21"/>
      <c r="B52" s="13"/>
      <c r="C52" s="9"/>
      <c r="D52" s="63" t="s">
        <v>23</v>
      </c>
      <c r="E52" s="63" t="s">
        <v>38</v>
      </c>
      <c r="F52" s="67">
        <v>50</v>
      </c>
      <c r="G52" s="67">
        <v>3.8</v>
      </c>
      <c r="H52" s="67">
        <v>0.4</v>
      </c>
      <c r="I52" s="67">
        <v>24.6</v>
      </c>
      <c r="J52" s="67">
        <v>117.5</v>
      </c>
      <c r="K52" s="67">
        <v>573</v>
      </c>
      <c r="L52" s="67">
        <v>2.36</v>
      </c>
    </row>
    <row r="53" spans="1:12" ht="15">
      <c r="A53" s="21"/>
      <c r="B53" s="13"/>
      <c r="C53" s="9"/>
      <c r="D53" s="63" t="s">
        <v>23</v>
      </c>
      <c r="E53" s="63" t="s">
        <v>39</v>
      </c>
      <c r="F53" s="67">
        <v>50</v>
      </c>
      <c r="G53" s="67">
        <v>3.25</v>
      </c>
      <c r="H53" s="67">
        <v>0.6</v>
      </c>
      <c r="I53" s="67">
        <v>16.7</v>
      </c>
      <c r="J53" s="67">
        <v>87</v>
      </c>
      <c r="K53" s="68">
        <v>574</v>
      </c>
      <c r="L53" s="67">
        <v>2.36</v>
      </c>
    </row>
    <row r="54" spans="1:12" ht="15">
      <c r="A54" s="21"/>
      <c r="B54" s="13"/>
      <c r="C54" s="9"/>
      <c r="D54" s="63" t="s">
        <v>24</v>
      </c>
      <c r="E54" s="63" t="s">
        <v>83</v>
      </c>
      <c r="F54" s="67">
        <v>100</v>
      </c>
      <c r="G54" s="67">
        <v>0.4</v>
      </c>
      <c r="H54" s="67">
        <v>0.4</v>
      </c>
      <c r="I54" s="67">
        <v>9.8000000000000007</v>
      </c>
      <c r="J54" s="67">
        <v>47</v>
      </c>
      <c r="K54" s="68">
        <v>112</v>
      </c>
      <c r="L54" s="67">
        <v>12</v>
      </c>
    </row>
    <row r="55" spans="1:12" ht="15">
      <c r="A55" s="21"/>
      <c r="B55" s="13"/>
      <c r="C55" s="9"/>
      <c r="D55" s="5"/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2"/>
      <c r="B56" s="15"/>
      <c r="C56" s="6"/>
      <c r="D56" s="16" t="s">
        <v>31</v>
      </c>
      <c r="E56" s="7"/>
      <c r="F56" s="17">
        <f>SUM(F48:F55)</f>
        <v>930</v>
      </c>
      <c r="G56" s="17">
        <f>SUM(G48:G55)</f>
        <v>27.18</v>
      </c>
      <c r="H56" s="17">
        <f>SUM(H48:H55)</f>
        <v>17.739999999999998</v>
      </c>
      <c r="I56" s="17">
        <f>SUM(I48:I55)</f>
        <v>118.61000000000001</v>
      </c>
      <c r="J56" s="17">
        <f>SUM(J48:J55)</f>
        <v>746.9</v>
      </c>
      <c r="K56" s="23"/>
      <c r="L56" s="17">
        <f>SUM(L48:L55)</f>
        <v>87.94</v>
      </c>
    </row>
    <row r="57" spans="1:12" ht="15.75" customHeight="1" thickBot="1">
      <c r="A57" s="27">
        <f>A41</f>
        <v>1</v>
      </c>
      <c r="B57" s="28">
        <f>B41</f>
        <v>3</v>
      </c>
      <c r="C57" s="70" t="s">
        <v>4</v>
      </c>
      <c r="D57" s="71"/>
      <c r="E57" s="29"/>
      <c r="F57" s="30">
        <f>F47+F56</f>
        <v>1430</v>
      </c>
      <c r="G57" s="30">
        <f>G47+G56</f>
        <v>54.58</v>
      </c>
      <c r="H57" s="30">
        <f>H47+H56</f>
        <v>30.64</v>
      </c>
      <c r="I57" s="30">
        <f>I47+I56</f>
        <v>186.31</v>
      </c>
      <c r="J57" s="30">
        <f>J47+J56</f>
        <v>1245</v>
      </c>
      <c r="K57" s="30"/>
      <c r="L57" s="30">
        <f>L47+L56</f>
        <v>168.14</v>
      </c>
    </row>
    <row r="58" spans="1:12" ht="15.75" thickBot="1">
      <c r="A58" s="18">
        <v>1</v>
      </c>
      <c r="B58" s="19">
        <v>4</v>
      </c>
      <c r="C58" s="20" t="s">
        <v>20</v>
      </c>
      <c r="D58" s="40" t="s">
        <v>21</v>
      </c>
      <c r="E58" s="37" t="s">
        <v>91</v>
      </c>
      <c r="F58" s="38" t="s">
        <v>93</v>
      </c>
      <c r="G58" s="38">
        <v>10.7</v>
      </c>
      <c r="H58" s="38">
        <v>1.8</v>
      </c>
      <c r="I58" s="38">
        <v>5.2</v>
      </c>
      <c r="J58" s="38">
        <v>80.3</v>
      </c>
      <c r="K58" s="39" t="s">
        <v>95</v>
      </c>
      <c r="L58" s="38">
        <v>52.4</v>
      </c>
    </row>
    <row r="59" spans="1:12" ht="15">
      <c r="A59" s="21"/>
      <c r="B59" s="13"/>
      <c r="C59" s="9"/>
      <c r="D59" s="40" t="s">
        <v>21</v>
      </c>
      <c r="E59" s="37" t="s">
        <v>92</v>
      </c>
      <c r="F59" s="38" t="s">
        <v>85</v>
      </c>
      <c r="G59" s="38">
        <v>4.0999999999999996</v>
      </c>
      <c r="H59" s="38">
        <v>6</v>
      </c>
      <c r="I59" s="38">
        <v>8.6999999999999993</v>
      </c>
      <c r="J59" s="38">
        <v>105</v>
      </c>
      <c r="K59" s="39" t="s">
        <v>96</v>
      </c>
      <c r="L59" s="38">
        <v>22.6</v>
      </c>
    </row>
    <row r="60" spans="1:12" ht="15">
      <c r="A60" s="21"/>
      <c r="B60" s="13"/>
      <c r="C60" s="9"/>
      <c r="D60" s="40" t="s">
        <v>22</v>
      </c>
      <c r="E60" s="40" t="s">
        <v>42</v>
      </c>
      <c r="F60" s="41" t="s">
        <v>88</v>
      </c>
      <c r="G60" s="41">
        <v>2.8</v>
      </c>
      <c r="H60" s="41">
        <v>2.5</v>
      </c>
      <c r="I60" s="41">
        <v>13.6</v>
      </c>
      <c r="J60" s="41">
        <v>88</v>
      </c>
      <c r="K60" s="42" t="s">
        <v>97</v>
      </c>
      <c r="L60" s="41">
        <v>8</v>
      </c>
    </row>
    <row r="61" spans="1:12" ht="15">
      <c r="A61" s="21"/>
      <c r="B61" s="13"/>
      <c r="C61" s="9"/>
      <c r="D61" s="40" t="s">
        <v>54</v>
      </c>
      <c r="E61" s="40" t="s">
        <v>53</v>
      </c>
      <c r="F61" s="41" t="s">
        <v>94</v>
      </c>
      <c r="G61" s="41">
        <v>0.6</v>
      </c>
      <c r="H61" s="41">
        <v>4.5999999999999996</v>
      </c>
      <c r="I61" s="41">
        <v>9.4</v>
      </c>
      <c r="J61" s="41">
        <v>81.2</v>
      </c>
      <c r="K61" s="42" t="s">
        <v>98</v>
      </c>
      <c r="L61" s="41">
        <v>3.2</v>
      </c>
    </row>
    <row r="62" spans="1:12" ht="15">
      <c r="A62" s="21"/>
      <c r="B62" s="13"/>
      <c r="C62" s="9"/>
      <c r="D62" s="40" t="s">
        <v>23</v>
      </c>
      <c r="E62" s="40" t="s">
        <v>38</v>
      </c>
      <c r="F62" s="41" t="s">
        <v>89</v>
      </c>
      <c r="G62" s="41">
        <v>2.2999999999999998</v>
      </c>
      <c r="H62" s="41">
        <v>0.2</v>
      </c>
      <c r="I62" s="41">
        <v>14.8</v>
      </c>
      <c r="J62" s="41">
        <v>70.400000000000006</v>
      </c>
      <c r="K62" s="42" t="s">
        <v>99</v>
      </c>
      <c r="L62" s="41">
        <v>1.5</v>
      </c>
    </row>
    <row r="63" spans="1:12" ht="15">
      <c r="A63" s="21"/>
      <c r="B63" s="13"/>
      <c r="C63" s="9"/>
      <c r="D63" s="62" t="s">
        <v>23</v>
      </c>
      <c r="E63" s="40" t="s">
        <v>39</v>
      </c>
      <c r="F63" s="41" t="s">
        <v>89</v>
      </c>
      <c r="G63" s="41">
        <v>2.4</v>
      </c>
      <c r="H63" s="41">
        <v>0.5</v>
      </c>
      <c r="I63" s="41">
        <v>12</v>
      </c>
      <c r="J63" s="41">
        <v>61.8</v>
      </c>
      <c r="K63" s="42" t="s">
        <v>100</v>
      </c>
      <c r="L63" s="41">
        <v>1.5</v>
      </c>
    </row>
    <row r="64" spans="1:12" ht="15">
      <c r="A64" s="21"/>
      <c r="B64" s="13"/>
      <c r="C64" s="9"/>
      <c r="D64" s="62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22"/>
      <c r="B65" s="15"/>
      <c r="C65" s="6"/>
      <c r="D65" s="16" t="s">
        <v>31</v>
      </c>
      <c r="E65" s="7"/>
      <c r="F65" s="17">
        <v>535</v>
      </c>
      <c r="G65" s="17">
        <f t="shared" ref="G65" si="4">SUM(G58:G64)</f>
        <v>22.9</v>
      </c>
      <c r="H65" s="17">
        <f t="shared" ref="H65" si="5">SUM(H58:H64)</f>
        <v>15.6</v>
      </c>
      <c r="I65" s="17">
        <f t="shared" ref="I65" si="6">SUM(I58:I64)</f>
        <v>63.7</v>
      </c>
      <c r="J65" s="17">
        <f t="shared" ref="J65:L65" si="7">SUM(J58:J64)</f>
        <v>486.7</v>
      </c>
      <c r="K65" s="23"/>
      <c r="L65" s="17">
        <f t="shared" si="7"/>
        <v>89.2</v>
      </c>
    </row>
    <row r="66" spans="1:12" ht="15">
      <c r="A66" s="24">
        <f>A58</f>
        <v>1</v>
      </c>
      <c r="B66" s="11">
        <f>B58</f>
        <v>4</v>
      </c>
      <c r="C66" s="8" t="s">
        <v>25</v>
      </c>
      <c r="D66" s="65" t="s">
        <v>26</v>
      </c>
      <c r="E66" s="65" t="s">
        <v>80</v>
      </c>
      <c r="F66" s="41">
        <v>60</v>
      </c>
      <c r="G66" s="41">
        <v>0.48</v>
      </c>
      <c r="H66" s="41">
        <v>0.06</v>
      </c>
      <c r="I66" s="41">
        <v>1.02</v>
      </c>
      <c r="J66" s="41">
        <v>7.8</v>
      </c>
      <c r="K66" s="42">
        <v>107</v>
      </c>
      <c r="L66" s="41">
        <v>6.34</v>
      </c>
    </row>
    <row r="67" spans="1:12" ht="15">
      <c r="A67" s="21"/>
      <c r="B67" s="13"/>
      <c r="C67" s="9"/>
      <c r="D67" s="65" t="s">
        <v>27</v>
      </c>
      <c r="E67" s="65" t="s">
        <v>60</v>
      </c>
      <c r="F67" s="41">
        <v>250</v>
      </c>
      <c r="G67" s="41">
        <v>4.9000000000000004</v>
      </c>
      <c r="H67" s="41">
        <v>5.35</v>
      </c>
      <c r="I67" s="41">
        <v>20.149999999999999</v>
      </c>
      <c r="J67" s="41">
        <v>148.30000000000001</v>
      </c>
      <c r="K67" s="42">
        <v>145</v>
      </c>
      <c r="L67" s="41">
        <v>12.2</v>
      </c>
    </row>
    <row r="68" spans="1:12" ht="15">
      <c r="A68" s="21"/>
      <c r="B68" s="13"/>
      <c r="C68" s="9"/>
      <c r="D68" s="65" t="s">
        <v>28</v>
      </c>
      <c r="E68" s="65" t="s">
        <v>41</v>
      </c>
      <c r="F68" s="41">
        <v>200</v>
      </c>
      <c r="G68" s="41">
        <v>15.8</v>
      </c>
      <c r="H68" s="41">
        <v>16.399999999999999</v>
      </c>
      <c r="I68" s="41">
        <v>18.170000000000002</v>
      </c>
      <c r="J68" s="41">
        <v>283</v>
      </c>
      <c r="K68" s="42">
        <v>407</v>
      </c>
      <c r="L68" s="41">
        <v>56.4</v>
      </c>
    </row>
    <row r="69" spans="1:12" ht="15">
      <c r="A69" s="21"/>
      <c r="B69" s="13"/>
      <c r="C69" s="9"/>
      <c r="D69" s="65" t="s">
        <v>22</v>
      </c>
      <c r="E69" s="65" t="s">
        <v>58</v>
      </c>
      <c r="F69" s="41">
        <v>200</v>
      </c>
      <c r="G69" s="41">
        <v>0.5</v>
      </c>
      <c r="H69" s="41">
        <v>0.2</v>
      </c>
      <c r="I69" s="41">
        <v>23.1</v>
      </c>
      <c r="J69" s="41">
        <v>96</v>
      </c>
      <c r="K69" s="42">
        <v>507</v>
      </c>
      <c r="L69" s="41">
        <v>4.22</v>
      </c>
    </row>
    <row r="70" spans="1:12" ht="15">
      <c r="A70" s="21"/>
      <c r="B70" s="13"/>
      <c r="C70" s="9"/>
      <c r="D70" s="65" t="s">
        <v>23</v>
      </c>
      <c r="E70" s="65" t="s">
        <v>38</v>
      </c>
      <c r="F70" s="41">
        <v>50</v>
      </c>
      <c r="G70" s="41">
        <v>3.8</v>
      </c>
      <c r="H70" s="41">
        <v>0.4</v>
      </c>
      <c r="I70" s="41">
        <v>24.6</v>
      </c>
      <c r="J70" s="41">
        <v>117.5</v>
      </c>
      <c r="K70" s="41">
        <v>108</v>
      </c>
      <c r="L70" s="41">
        <v>2.36</v>
      </c>
    </row>
    <row r="71" spans="1:12" ht="15">
      <c r="A71" s="21"/>
      <c r="B71" s="13"/>
      <c r="C71" s="9"/>
      <c r="D71" s="65" t="s">
        <v>23</v>
      </c>
      <c r="E71" s="65" t="s">
        <v>39</v>
      </c>
      <c r="F71" s="41">
        <v>50</v>
      </c>
      <c r="G71" s="41">
        <v>3.25</v>
      </c>
      <c r="H71" s="41">
        <v>0.6</v>
      </c>
      <c r="I71" s="41">
        <v>16.7</v>
      </c>
      <c r="J71" s="41">
        <v>87</v>
      </c>
      <c r="K71" s="42">
        <v>109</v>
      </c>
      <c r="L71" s="41">
        <v>2.27</v>
      </c>
    </row>
    <row r="72" spans="1:12" ht="15">
      <c r="A72" s="21"/>
      <c r="B72" s="13"/>
      <c r="C72" s="9"/>
      <c r="D72" s="65" t="s">
        <v>54</v>
      </c>
      <c r="E72" s="65" t="s">
        <v>61</v>
      </c>
      <c r="F72" s="41">
        <v>30</v>
      </c>
      <c r="G72" s="41">
        <v>1.77</v>
      </c>
      <c r="H72" s="41">
        <v>1.4</v>
      </c>
      <c r="I72" s="41">
        <v>22.56</v>
      </c>
      <c r="J72" s="41">
        <v>109.8</v>
      </c>
      <c r="K72" s="42">
        <v>590</v>
      </c>
      <c r="L72" s="41">
        <v>7.04</v>
      </c>
    </row>
    <row r="73" spans="1:12" ht="15">
      <c r="A73" s="21"/>
      <c r="B73" s="13"/>
      <c r="C73" s="9"/>
      <c r="D73" s="69"/>
      <c r="E73" s="65"/>
      <c r="F73" s="41"/>
      <c r="G73" s="41"/>
      <c r="H73" s="41"/>
      <c r="I73" s="41"/>
      <c r="J73" s="41"/>
      <c r="K73" s="42"/>
      <c r="L73" s="41"/>
    </row>
    <row r="74" spans="1:12" ht="15">
      <c r="A74" s="21"/>
      <c r="B74" s="13"/>
      <c r="C74" s="9"/>
      <c r="D74" s="69"/>
      <c r="E74" s="65"/>
      <c r="F74" s="41"/>
      <c r="G74" s="41"/>
      <c r="H74" s="41"/>
      <c r="I74" s="41"/>
      <c r="J74" s="41"/>
      <c r="K74" s="42"/>
      <c r="L74" s="41"/>
    </row>
    <row r="75" spans="1:12" ht="15">
      <c r="A75" s="22"/>
      <c r="B75" s="15"/>
      <c r="C75" s="6"/>
      <c r="D75" s="16" t="s">
        <v>31</v>
      </c>
      <c r="E75" s="7"/>
      <c r="F75" s="17">
        <f>SUM(F66:F74)</f>
        <v>840</v>
      </c>
      <c r="G75" s="17">
        <f t="shared" ref="G75" si="8">SUM(G66:G74)</f>
        <v>30.5</v>
      </c>
      <c r="H75" s="17">
        <f t="shared" ref="H75" si="9">SUM(H66:H74)</f>
        <v>24.409999999999997</v>
      </c>
      <c r="I75" s="17">
        <f t="shared" ref="I75" si="10">SUM(I66:I74)</f>
        <v>126.30000000000001</v>
      </c>
      <c r="J75" s="17">
        <f t="shared" ref="J75:L75" si="11">SUM(J66:J74)</f>
        <v>849.4</v>
      </c>
      <c r="K75" s="23"/>
      <c r="L75" s="17">
        <f t="shared" si="11"/>
        <v>90.83</v>
      </c>
    </row>
    <row r="76" spans="1:12" ht="15.75" customHeight="1" thickBot="1">
      <c r="A76" s="27">
        <f>A58</f>
        <v>1</v>
      </c>
      <c r="B76" s="28">
        <f>B58</f>
        <v>4</v>
      </c>
      <c r="C76" s="70" t="s">
        <v>4</v>
      </c>
      <c r="D76" s="71"/>
      <c r="E76" s="29"/>
      <c r="F76" s="30">
        <f>F65+F75</f>
        <v>1375</v>
      </c>
      <c r="G76" s="30">
        <f t="shared" ref="G76" si="12">G65+G75</f>
        <v>53.4</v>
      </c>
      <c r="H76" s="30">
        <f t="shared" ref="H76" si="13">H65+H75</f>
        <v>40.01</v>
      </c>
      <c r="I76" s="30">
        <f t="shared" ref="I76" si="14">I65+I75</f>
        <v>190</v>
      </c>
      <c r="J76" s="30">
        <f t="shared" ref="J76:L76" si="15">J65+J75</f>
        <v>1336.1</v>
      </c>
      <c r="K76" s="30"/>
      <c r="L76" s="30">
        <f t="shared" si="15"/>
        <v>180.03</v>
      </c>
    </row>
    <row r="77" spans="1:12" ht="15">
      <c r="A77" s="18">
        <v>1</v>
      </c>
      <c r="B77" s="19">
        <v>5</v>
      </c>
      <c r="C77" s="20" t="s">
        <v>20</v>
      </c>
      <c r="D77" s="40" t="s">
        <v>21</v>
      </c>
      <c r="E77" s="40" t="s">
        <v>101</v>
      </c>
      <c r="F77" s="41" t="s">
        <v>103</v>
      </c>
      <c r="G77" s="41">
        <v>9</v>
      </c>
      <c r="H77" s="41">
        <v>6.5</v>
      </c>
      <c r="I77" s="41">
        <v>5</v>
      </c>
      <c r="J77" s="41">
        <v>152.30000000000001</v>
      </c>
      <c r="K77" s="41" t="s">
        <v>105</v>
      </c>
      <c r="L77" s="41">
        <v>63.5</v>
      </c>
    </row>
    <row r="78" spans="1:12" ht="15">
      <c r="A78" s="21"/>
      <c r="B78" s="13"/>
      <c r="C78" s="9"/>
      <c r="D78" s="40" t="s">
        <v>21</v>
      </c>
      <c r="E78" s="40" t="s">
        <v>102</v>
      </c>
      <c r="F78" s="41" t="s">
        <v>85</v>
      </c>
      <c r="G78" s="41">
        <v>8.3000000000000007</v>
      </c>
      <c r="H78" s="41">
        <v>6.2</v>
      </c>
      <c r="I78" s="41">
        <v>37</v>
      </c>
      <c r="J78" s="41">
        <v>235.1</v>
      </c>
      <c r="K78" s="41" t="s">
        <v>106</v>
      </c>
      <c r="L78" s="41">
        <v>22.8</v>
      </c>
    </row>
    <row r="79" spans="1:12" ht="15">
      <c r="A79" s="21"/>
      <c r="B79" s="13"/>
      <c r="C79" s="9"/>
      <c r="D79" s="40" t="s">
        <v>22</v>
      </c>
      <c r="E79" s="40" t="s">
        <v>84</v>
      </c>
      <c r="F79" s="41" t="s">
        <v>88</v>
      </c>
      <c r="G79" s="41">
        <v>1.6</v>
      </c>
      <c r="H79" s="41">
        <v>1.3</v>
      </c>
      <c r="I79" s="41">
        <v>11.5</v>
      </c>
      <c r="J79" s="41">
        <v>64</v>
      </c>
      <c r="K79" s="41" t="s">
        <v>107</v>
      </c>
      <c r="L79" s="41">
        <v>4.0999999999999996</v>
      </c>
    </row>
    <row r="80" spans="1:12" ht="15">
      <c r="A80" s="21"/>
      <c r="B80" s="13"/>
      <c r="C80" s="9"/>
      <c r="D80" s="40" t="s">
        <v>23</v>
      </c>
      <c r="E80" s="40" t="s">
        <v>38</v>
      </c>
      <c r="F80" s="41" t="s">
        <v>104</v>
      </c>
      <c r="G80" s="41">
        <v>3</v>
      </c>
      <c r="H80" s="41">
        <v>0.3</v>
      </c>
      <c r="I80" s="41">
        <v>19.600000000000001</v>
      </c>
      <c r="J80" s="41">
        <v>93.4</v>
      </c>
      <c r="K80" s="41" t="s">
        <v>99</v>
      </c>
      <c r="L80" s="41">
        <v>2</v>
      </c>
    </row>
    <row r="81" spans="1:12" ht="15">
      <c r="A81" s="21"/>
      <c r="B81" s="13"/>
      <c r="C81" s="9"/>
      <c r="D81" s="40" t="s">
        <v>23</v>
      </c>
      <c r="E81" s="40" t="s">
        <v>39</v>
      </c>
      <c r="F81" s="41" t="s">
        <v>86</v>
      </c>
      <c r="G81" s="41">
        <v>1.6</v>
      </c>
      <c r="H81" s="41">
        <v>0.3</v>
      </c>
      <c r="I81" s="41">
        <v>8.1</v>
      </c>
      <c r="J81" s="41">
        <v>41.4</v>
      </c>
      <c r="K81" s="41" t="s">
        <v>100</v>
      </c>
      <c r="L81" s="41">
        <v>1</v>
      </c>
    </row>
    <row r="82" spans="1:12" ht="15">
      <c r="A82" s="21"/>
      <c r="B82" s="13"/>
      <c r="C82" s="9"/>
      <c r="D82" s="5"/>
      <c r="E82" s="40"/>
      <c r="F82" s="41"/>
      <c r="G82" s="41"/>
      <c r="H82" s="41"/>
      <c r="I82" s="41"/>
      <c r="J82" s="41"/>
      <c r="K82" s="42"/>
      <c r="L82" s="41"/>
    </row>
    <row r="83" spans="1:12" ht="15">
      <c r="A83" s="22"/>
      <c r="B83" s="15"/>
      <c r="C83" s="6"/>
      <c r="D83" s="16" t="s">
        <v>31</v>
      </c>
      <c r="E83" s="7"/>
      <c r="F83" s="17">
        <v>500</v>
      </c>
      <c r="G83" s="17">
        <f>SUM(G77:G82)</f>
        <v>23.500000000000004</v>
      </c>
      <c r="H83" s="17">
        <f>SUM(H77:H82)</f>
        <v>14.600000000000001</v>
      </c>
      <c r="I83" s="17">
        <f>SUM(I77:I82)</f>
        <v>81.199999999999989</v>
      </c>
      <c r="J83" s="17">
        <f>SUM(J77:J82)</f>
        <v>586.19999999999993</v>
      </c>
      <c r="K83" s="23"/>
      <c r="L83" s="17">
        <f>SUM(L77:L82)</f>
        <v>93.399999999999991</v>
      </c>
    </row>
    <row r="84" spans="1:12" ht="15">
      <c r="A84" s="24">
        <f>A77</f>
        <v>1</v>
      </c>
      <c r="B84" s="11">
        <f>B77</f>
        <v>5</v>
      </c>
      <c r="C84" s="8" t="s">
        <v>25</v>
      </c>
      <c r="D84" s="40" t="s">
        <v>26</v>
      </c>
      <c r="E84" s="40" t="s">
        <v>108</v>
      </c>
      <c r="F84" s="41">
        <v>60</v>
      </c>
      <c r="G84" s="41">
        <v>0.66</v>
      </c>
      <c r="H84" s="41">
        <v>0.06</v>
      </c>
      <c r="I84" s="41">
        <v>2.1</v>
      </c>
      <c r="J84" s="41">
        <v>12</v>
      </c>
      <c r="K84" s="42">
        <v>107</v>
      </c>
      <c r="L84" s="41">
        <v>7.9</v>
      </c>
    </row>
    <row r="85" spans="1:12" ht="15">
      <c r="A85" s="21"/>
      <c r="B85" s="13"/>
      <c r="C85" s="9"/>
      <c r="D85" s="40" t="s">
        <v>27</v>
      </c>
      <c r="E85" s="40" t="s">
        <v>62</v>
      </c>
      <c r="F85" s="41">
        <v>250</v>
      </c>
      <c r="G85" s="41">
        <v>2.1800000000000002</v>
      </c>
      <c r="H85" s="41">
        <v>4.45</v>
      </c>
      <c r="I85" s="41">
        <v>12.02</v>
      </c>
      <c r="J85" s="41">
        <v>97</v>
      </c>
      <c r="K85" s="42">
        <v>131</v>
      </c>
      <c r="L85" s="41">
        <v>13.8</v>
      </c>
    </row>
    <row r="86" spans="1:12" ht="15">
      <c r="A86" s="21"/>
      <c r="B86" s="13"/>
      <c r="C86" s="9"/>
      <c r="D86" s="40" t="s">
        <v>28</v>
      </c>
      <c r="E86" s="40" t="s">
        <v>109</v>
      </c>
      <c r="F86" s="41">
        <v>120</v>
      </c>
      <c r="G86" s="41">
        <v>12.82</v>
      </c>
      <c r="H86" s="41">
        <v>2.99</v>
      </c>
      <c r="I86" s="41">
        <v>10.72</v>
      </c>
      <c r="J86" s="41">
        <v>121.38</v>
      </c>
      <c r="K86" s="42">
        <v>345</v>
      </c>
      <c r="L86" s="41">
        <v>30.9</v>
      </c>
    </row>
    <row r="87" spans="1:12" ht="15">
      <c r="A87" s="21"/>
      <c r="B87" s="13"/>
      <c r="C87" s="9"/>
      <c r="D87" s="40" t="s">
        <v>29</v>
      </c>
      <c r="E87" s="40" t="s">
        <v>63</v>
      </c>
      <c r="F87" s="41">
        <v>180</v>
      </c>
      <c r="G87" s="41">
        <v>4.4400000000000004</v>
      </c>
      <c r="H87" s="41">
        <v>7.32</v>
      </c>
      <c r="I87" s="41">
        <v>44.8</v>
      </c>
      <c r="J87" s="41">
        <v>262.8</v>
      </c>
      <c r="K87" s="42">
        <v>240</v>
      </c>
      <c r="L87" s="41">
        <v>12.42</v>
      </c>
    </row>
    <row r="88" spans="1:12" ht="15">
      <c r="A88" s="21"/>
      <c r="B88" s="13"/>
      <c r="C88" s="9"/>
      <c r="D88" s="40" t="s">
        <v>22</v>
      </c>
      <c r="E88" s="40" t="s">
        <v>52</v>
      </c>
      <c r="F88" s="41">
        <v>200</v>
      </c>
      <c r="G88" s="41">
        <v>0.1</v>
      </c>
      <c r="H88" s="41">
        <v>0</v>
      </c>
      <c r="I88" s="41">
        <v>15.2</v>
      </c>
      <c r="J88" s="41">
        <v>61</v>
      </c>
      <c r="K88" s="42">
        <v>494</v>
      </c>
      <c r="L88" s="41">
        <v>4.93</v>
      </c>
    </row>
    <row r="89" spans="1:12" ht="15">
      <c r="A89" s="21"/>
      <c r="B89" s="13"/>
      <c r="C89" s="9"/>
      <c r="D89" s="40" t="s">
        <v>23</v>
      </c>
      <c r="E89" s="40" t="s">
        <v>38</v>
      </c>
      <c r="F89" s="41">
        <v>50</v>
      </c>
      <c r="G89" s="41">
        <v>3.8</v>
      </c>
      <c r="H89" s="41">
        <v>0.4</v>
      </c>
      <c r="I89" s="41">
        <v>24.6</v>
      </c>
      <c r="J89" s="41">
        <v>117.5</v>
      </c>
      <c r="K89" s="42">
        <v>108</v>
      </c>
      <c r="L89" s="41">
        <v>2.36</v>
      </c>
    </row>
    <row r="90" spans="1:12" ht="15">
      <c r="A90" s="21"/>
      <c r="B90" s="13"/>
      <c r="C90" s="9"/>
      <c r="D90" s="40" t="s">
        <v>23</v>
      </c>
      <c r="E90" s="40" t="s">
        <v>39</v>
      </c>
      <c r="F90" s="41">
        <v>50</v>
      </c>
      <c r="G90" s="41">
        <v>3.25</v>
      </c>
      <c r="H90" s="41">
        <v>0.6</v>
      </c>
      <c r="I90" s="41">
        <v>16.7</v>
      </c>
      <c r="J90" s="41">
        <v>87</v>
      </c>
      <c r="K90" s="42">
        <v>109</v>
      </c>
      <c r="L90" s="41">
        <v>1.36</v>
      </c>
    </row>
    <row r="91" spans="1:12" ht="15">
      <c r="A91" s="21"/>
      <c r="B91" s="13"/>
      <c r="C91" s="9"/>
      <c r="D91" s="5" t="s">
        <v>24</v>
      </c>
      <c r="E91" s="40" t="s">
        <v>83</v>
      </c>
      <c r="F91" s="41">
        <v>100</v>
      </c>
      <c r="G91" s="41">
        <v>0.4</v>
      </c>
      <c r="H91" s="41">
        <v>0.4</v>
      </c>
      <c r="I91" s="41">
        <v>9.8000000000000007</v>
      </c>
      <c r="J91" s="41">
        <v>47</v>
      </c>
      <c r="K91" s="42">
        <v>112</v>
      </c>
      <c r="L91" s="41">
        <v>12</v>
      </c>
    </row>
    <row r="92" spans="1:12" ht="15">
      <c r="A92" s="21"/>
      <c r="B92" s="13"/>
      <c r="C92" s="9"/>
      <c r="D92" s="5"/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2"/>
      <c r="B93" s="15"/>
      <c r="C93" s="6"/>
      <c r="D93" s="16" t="s">
        <v>31</v>
      </c>
      <c r="E93" s="7"/>
      <c r="F93" s="17">
        <f>SUM(F84:F92)</f>
        <v>1010</v>
      </c>
      <c r="G93" s="17">
        <f t="shared" ref="G93" si="16">SUM(G84:G92)</f>
        <v>27.650000000000002</v>
      </c>
      <c r="H93" s="17">
        <f t="shared" ref="H93" si="17">SUM(H84:H92)</f>
        <v>16.22</v>
      </c>
      <c r="I93" s="17">
        <f t="shared" ref="I93" si="18">SUM(I84:I92)</f>
        <v>135.94</v>
      </c>
      <c r="J93" s="17">
        <f t="shared" ref="J93:L93" si="19">SUM(J84:J92)</f>
        <v>805.68000000000006</v>
      </c>
      <c r="K93" s="23"/>
      <c r="L93" s="17">
        <f t="shared" si="19"/>
        <v>85.669999999999987</v>
      </c>
    </row>
    <row r="94" spans="1:12" ht="15.75" customHeight="1" thickBot="1">
      <c r="A94" s="27">
        <f>A77</f>
        <v>1</v>
      </c>
      <c r="B94" s="28">
        <f>B77</f>
        <v>5</v>
      </c>
      <c r="C94" s="70" t="s">
        <v>4</v>
      </c>
      <c r="D94" s="71"/>
      <c r="E94" s="29"/>
      <c r="F94" s="30">
        <f>F83+F93</f>
        <v>1510</v>
      </c>
      <c r="G94" s="30">
        <f t="shared" ref="G94" si="20">G83+G93</f>
        <v>51.150000000000006</v>
      </c>
      <c r="H94" s="30">
        <f t="shared" ref="H94" si="21">H83+H93</f>
        <v>30.82</v>
      </c>
      <c r="I94" s="30">
        <f t="shared" ref="I94" si="22">I83+I93</f>
        <v>217.14</v>
      </c>
      <c r="J94" s="30">
        <f t="shared" ref="J94:L94" si="23">J83+J93</f>
        <v>1391.88</v>
      </c>
      <c r="K94" s="30"/>
      <c r="L94" s="30">
        <f t="shared" si="23"/>
        <v>179.07</v>
      </c>
    </row>
    <row r="95" spans="1:12" ht="15">
      <c r="A95" s="18">
        <v>2</v>
      </c>
      <c r="B95" s="19">
        <v>1</v>
      </c>
      <c r="C95" s="20" t="s">
        <v>20</v>
      </c>
      <c r="D95" s="40" t="s">
        <v>23</v>
      </c>
      <c r="E95" s="40" t="s">
        <v>110</v>
      </c>
      <c r="F95" s="41" t="s">
        <v>104</v>
      </c>
      <c r="G95" s="41">
        <v>5.7</v>
      </c>
      <c r="H95" s="41">
        <v>10.4</v>
      </c>
      <c r="I95" s="41">
        <v>8</v>
      </c>
      <c r="J95" s="41">
        <v>148.1</v>
      </c>
      <c r="K95" s="41" t="s">
        <v>112</v>
      </c>
      <c r="L95" s="41">
        <v>25.6</v>
      </c>
    </row>
    <row r="96" spans="1:12" ht="15">
      <c r="A96" s="21"/>
      <c r="B96" s="13"/>
      <c r="C96" s="9"/>
      <c r="D96" s="40" t="s">
        <v>21</v>
      </c>
      <c r="E96" s="40" t="s">
        <v>111</v>
      </c>
      <c r="F96" s="41" t="s">
        <v>88</v>
      </c>
      <c r="G96" s="41">
        <v>7.5</v>
      </c>
      <c r="H96" s="41">
        <v>7.4</v>
      </c>
      <c r="I96" s="41">
        <v>35.700000000000003</v>
      </c>
      <c r="J96" s="41">
        <v>239.6</v>
      </c>
      <c r="K96" s="41" t="s">
        <v>113</v>
      </c>
      <c r="L96" s="41">
        <v>21.5</v>
      </c>
    </row>
    <row r="97" spans="1:12" ht="15">
      <c r="A97" s="21"/>
      <c r="B97" s="13"/>
      <c r="C97" s="9"/>
      <c r="D97" s="40" t="s">
        <v>22</v>
      </c>
      <c r="E97" s="40" t="s">
        <v>75</v>
      </c>
      <c r="F97" s="41" t="s">
        <v>88</v>
      </c>
      <c r="G97" s="41">
        <v>0.3</v>
      </c>
      <c r="H97" s="41">
        <v>0.1</v>
      </c>
      <c r="I97" s="41">
        <v>9.5</v>
      </c>
      <c r="J97" s="41">
        <v>40</v>
      </c>
      <c r="K97" s="41" t="s">
        <v>114</v>
      </c>
      <c r="L97" s="41">
        <v>3.5</v>
      </c>
    </row>
    <row r="98" spans="1:12" ht="15">
      <c r="A98" s="21"/>
      <c r="B98" s="13"/>
      <c r="C98" s="9"/>
      <c r="D98" s="40" t="s">
        <v>23</v>
      </c>
      <c r="E98" s="40" t="s">
        <v>39</v>
      </c>
      <c r="F98" s="41" t="s">
        <v>86</v>
      </c>
      <c r="G98" s="41">
        <v>1.6</v>
      </c>
      <c r="H98" s="41">
        <v>0.3</v>
      </c>
      <c r="I98" s="41">
        <v>8.1</v>
      </c>
      <c r="J98" s="41">
        <v>41.4</v>
      </c>
      <c r="K98" s="41" t="s">
        <v>100</v>
      </c>
      <c r="L98" s="41">
        <v>1</v>
      </c>
    </row>
    <row r="99" spans="1:12" ht="15">
      <c r="A99" s="21"/>
      <c r="B99" s="13"/>
      <c r="C99" s="9"/>
      <c r="D99" s="40" t="s">
        <v>24</v>
      </c>
      <c r="E99" s="40" t="s">
        <v>83</v>
      </c>
      <c r="F99" s="41" t="s">
        <v>87</v>
      </c>
      <c r="G99" s="41">
        <v>0.4</v>
      </c>
      <c r="H99" s="41">
        <v>0.4</v>
      </c>
      <c r="I99" s="41">
        <v>9.8000000000000007</v>
      </c>
      <c r="J99" s="41">
        <v>47</v>
      </c>
      <c r="K99" s="41" t="s">
        <v>115</v>
      </c>
      <c r="L99" s="41">
        <v>12</v>
      </c>
    </row>
    <row r="100" spans="1:12" ht="15">
      <c r="A100" s="21"/>
      <c r="B100" s="13"/>
      <c r="C100" s="9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 ht="15">
      <c r="A101" s="21"/>
      <c r="B101" s="13"/>
      <c r="C101" s="9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 ht="15">
      <c r="A102" s="21"/>
      <c r="B102" s="13"/>
      <c r="C102" s="9"/>
      <c r="D102" s="5"/>
      <c r="E102" s="40"/>
      <c r="F102" s="41"/>
      <c r="G102" s="41"/>
      <c r="H102" s="41"/>
      <c r="I102" s="41"/>
      <c r="J102" s="41"/>
      <c r="K102" s="42"/>
      <c r="L102" s="41"/>
    </row>
    <row r="103" spans="1:12" ht="15">
      <c r="A103" s="22"/>
      <c r="B103" s="15"/>
      <c r="C103" s="6"/>
      <c r="D103" s="16" t="s">
        <v>31</v>
      </c>
      <c r="E103" s="7"/>
      <c r="F103" s="17">
        <v>560</v>
      </c>
      <c r="G103" s="17">
        <f>SUM(G95:G102)</f>
        <v>15.5</v>
      </c>
      <c r="H103" s="17">
        <f>SUM(H95:H102)</f>
        <v>18.600000000000001</v>
      </c>
      <c r="I103" s="17">
        <f>SUM(I95:I102)</f>
        <v>71.100000000000009</v>
      </c>
      <c r="J103" s="17">
        <f>SUM(J95:J102)</f>
        <v>516.09999999999991</v>
      </c>
      <c r="K103" s="23"/>
      <c r="L103" s="17">
        <f>SUM(L95:L102)</f>
        <v>63.6</v>
      </c>
    </row>
    <row r="104" spans="1:12" ht="15">
      <c r="A104" s="24">
        <f>A95</f>
        <v>2</v>
      </c>
      <c r="B104" s="11">
        <f>B95</f>
        <v>1</v>
      </c>
      <c r="C104" s="8" t="s">
        <v>25</v>
      </c>
      <c r="D104" s="40" t="s">
        <v>26</v>
      </c>
      <c r="E104" s="40" t="s">
        <v>108</v>
      </c>
      <c r="F104" s="41">
        <v>60</v>
      </c>
      <c r="G104" s="41">
        <v>0.66</v>
      </c>
      <c r="H104" s="41">
        <v>0.06</v>
      </c>
      <c r="I104" s="41">
        <v>2.1</v>
      </c>
      <c r="J104" s="41">
        <v>12</v>
      </c>
      <c r="K104" s="42">
        <v>107</v>
      </c>
      <c r="L104" s="41">
        <v>12.8</v>
      </c>
    </row>
    <row r="105" spans="1:12" ht="15">
      <c r="A105" s="21"/>
      <c r="B105" s="13"/>
      <c r="C105" s="9"/>
      <c r="D105" s="40" t="s">
        <v>27</v>
      </c>
      <c r="E105" s="40" t="s">
        <v>65</v>
      </c>
      <c r="F105" s="41">
        <v>250</v>
      </c>
      <c r="G105" s="41">
        <v>2.0499999999999998</v>
      </c>
      <c r="H105" s="41">
        <v>5.25</v>
      </c>
      <c r="I105" s="41">
        <v>16.25</v>
      </c>
      <c r="J105" s="41">
        <v>121.3</v>
      </c>
      <c r="K105" s="42">
        <v>134</v>
      </c>
      <c r="L105" s="41">
        <v>8.5</v>
      </c>
    </row>
    <row r="106" spans="1:12" ht="15">
      <c r="A106" s="21"/>
      <c r="B106" s="13"/>
      <c r="C106" s="9"/>
      <c r="D106" s="40" t="s">
        <v>29</v>
      </c>
      <c r="E106" s="40" t="s">
        <v>66</v>
      </c>
      <c r="F106" s="41">
        <v>150</v>
      </c>
      <c r="G106" s="41">
        <v>5.65</v>
      </c>
      <c r="H106" s="41">
        <v>0.67</v>
      </c>
      <c r="I106" s="41">
        <v>29.04</v>
      </c>
      <c r="J106" s="41">
        <v>145</v>
      </c>
      <c r="K106" s="42">
        <v>291</v>
      </c>
      <c r="L106" s="41">
        <v>12.5</v>
      </c>
    </row>
    <row r="107" spans="1:12" ht="15">
      <c r="A107" s="21"/>
      <c r="B107" s="13"/>
      <c r="C107" s="9"/>
      <c r="D107" s="40" t="s">
        <v>28</v>
      </c>
      <c r="E107" s="40" t="s">
        <v>67</v>
      </c>
      <c r="F107" s="41">
        <v>105</v>
      </c>
      <c r="G107" s="41">
        <v>17.100000000000001</v>
      </c>
      <c r="H107" s="41">
        <v>13.1</v>
      </c>
      <c r="I107" s="41">
        <v>4.0999999999999996</v>
      </c>
      <c r="J107" s="41">
        <v>203.3</v>
      </c>
      <c r="K107" s="42">
        <v>398</v>
      </c>
      <c r="L107" s="41">
        <v>52.3</v>
      </c>
    </row>
    <row r="108" spans="1:12" ht="15">
      <c r="A108" s="21"/>
      <c r="B108" s="13"/>
      <c r="C108" s="9"/>
      <c r="D108" s="40" t="s">
        <v>22</v>
      </c>
      <c r="E108" s="40" t="s">
        <v>52</v>
      </c>
      <c r="F108" s="41">
        <v>200</v>
      </c>
      <c r="G108" s="41">
        <v>0.1</v>
      </c>
      <c r="H108" s="41">
        <v>0</v>
      </c>
      <c r="I108" s="41">
        <v>15.2</v>
      </c>
      <c r="J108" s="41">
        <v>61</v>
      </c>
      <c r="K108" s="41">
        <v>494</v>
      </c>
      <c r="L108" s="41">
        <v>4.93</v>
      </c>
    </row>
    <row r="109" spans="1:12" ht="15">
      <c r="A109" s="21"/>
      <c r="B109" s="13"/>
      <c r="C109" s="9"/>
      <c r="D109" s="40" t="s">
        <v>23</v>
      </c>
      <c r="E109" s="40" t="s">
        <v>38</v>
      </c>
      <c r="F109" s="41">
        <v>50</v>
      </c>
      <c r="G109" s="41">
        <v>3.8</v>
      </c>
      <c r="H109" s="41">
        <v>0.4</v>
      </c>
      <c r="I109" s="41">
        <v>24.6</v>
      </c>
      <c r="J109" s="41">
        <v>117.5</v>
      </c>
      <c r="K109" s="42">
        <v>108</v>
      </c>
      <c r="L109" s="41">
        <v>2.36</v>
      </c>
    </row>
    <row r="110" spans="1:12" ht="15">
      <c r="A110" s="21"/>
      <c r="B110" s="13"/>
      <c r="C110" s="9"/>
      <c r="D110" s="40" t="s">
        <v>23</v>
      </c>
      <c r="E110" s="40" t="s">
        <v>39</v>
      </c>
      <c r="F110" s="41">
        <v>50</v>
      </c>
      <c r="G110" s="41">
        <v>3.25</v>
      </c>
      <c r="H110" s="41">
        <v>0.6</v>
      </c>
      <c r="I110" s="41">
        <v>16.7</v>
      </c>
      <c r="J110" s="41">
        <v>87</v>
      </c>
      <c r="K110" s="42">
        <v>109</v>
      </c>
      <c r="L110" s="41">
        <v>2.27</v>
      </c>
    </row>
    <row r="111" spans="1:12" ht="15">
      <c r="A111" s="21"/>
      <c r="B111" s="13"/>
      <c r="C111" s="9"/>
      <c r="D111" s="62"/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1"/>
      <c r="B112" s="13"/>
      <c r="C112" s="9"/>
      <c r="D112" s="5"/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2"/>
      <c r="B113" s="15"/>
      <c r="C113" s="6"/>
      <c r="D113" s="16" t="s">
        <v>31</v>
      </c>
      <c r="E113" s="7"/>
      <c r="F113" s="17">
        <f>SUM(F104:F112)</f>
        <v>865</v>
      </c>
      <c r="G113" s="17">
        <f t="shared" ref="G113:J113" si="24">SUM(G104:G112)</f>
        <v>32.61</v>
      </c>
      <c r="H113" s="17">
        <f t="shared" si="24"/>
        <v>20.079999999999998</v>
      </c>
      <c r="I113" s="17">
        <f t="shared" si="24"/>
        <v>107.99</v>
      </c>
      <c r="J113" s="17">
        <f t="shared" si="24"/>
        <v>747.1</v>
      </c>
      <c r="K113" s="23"/>
      <c r="L113" s="17">
        <f t="shared" ref="L113" si="25">SUM(L104:L112)</f>
        <v>95.66</v>
      </c>
    </row>
    <row r="114" spans="1:12" ht="15.75" thickBot="1">
      <c r="A114" s="27">
        <f>A95</f>
        <v>2</v>
      </c>
      <c r="B114" s="28">
        <f>B95</f>
        <v>1</v>
      </c>
      <c r="C114" s="70" t="s">
        <v>4</v>
      </c>
      <c r="D114" s="71"/>
      <c r="E114" s="29"/>
      <c r="F114" s="30">
        <f>F103+F113</f>
        <v>1425</v>
      </c>
      <c r="G114" s="30">
        <f t="shared" ref="G114" si="26">G103+G113</f>
        <v>48.11</v>
      </c>
      <c r="H114" s="30">
        <f t="shared" ref="H114" si="27">H103+H113</f>
        <v>38.68</v>
      </c>
      <c r="I114" s="30">
        <f t="shared" ref="I114" si="28">I103+I113</f>
        <v>179.09</v>
      </c>
      <c r="J114" s="30">
        <f t="shared" ref="J114:L114" si="29">J103+J113</f>
        <v>1263.1999999999998</v>
      </c>
      <c r="K114" s="30"/>
      <c r="L114" s="30">
        <f t="shared" si="29"/>
        <v>159.26</v>
      </c>
    </row>
    <row r="115" spans="1:12" ht="15.75" thickBot="1">
      <c r="A115" s="12">
        <v>2</v>
      </c>
      <c r="B115" s="13">
        <v>2</v>
      </c>
      <c r="C115" s="20" t="s">
        <v>20</v>
      </c>
      <c r="D115" s="40" t="s">
        <v>21</v>
      </c>
      <c r="E115" s="37" t="s">
        <v>41</v>
      </c>
      <c r="F115" s="38" t="s">
        <v>88</v>
      </c>
      <c r="G115" s="38">
        <v>21</v>
      </c>
      <c r="H115" s="38">
        <v>19</v>
      </c>
      <c r="I115" s="38">
        <v>15.9</v>
      </c>
      <c r="J115" s="38">
        <v>319.3</v>
      </c>
      <c r="K115" s="39" t="s">
        <v>117</v>
      </c>
      <c r="L115" s="38">
        <v>56.4</v>
      </c>
    </row>
    <row r="116" spans="1:12" ht="15">
      <c r="A116" s="12"/>
      <c r="B116" s="13"/>
      <c r="C116" s="9"/>
      <c r="D116" s="40" t="s">
        <v>54</v>
      </c>
      <c r="E116" s="37" t="s">
        <v>116</v>
      </c>
      <c r="F116" s="38" t="s">
        <v>86</v>
      </c>
      <c r="G116" s="38">
        <v>1.5</v>
      </c>
      <c r="H116" s="38">
        <v>2</v>
      </c>
      <c r="I116" s="38">
        <v>14.9</v>
      </c>
      <c r="J116" s="38">
        <v>83</v>
      </c>
      <c r="K116" s="39" t="s">
        <v>118</v>
      </c>
      <c r="L116" s="38">
        <v>8.9</v>
      </c>
    </row>
    <row r="117" spans="1:12" ht="15">
      <c r="A117" s="12"/>
      <c r="B117" s="13"/>
      <c r="C117" s="9"/>
      <c r="D117" s="40" t="s">
        <v>23</v>
      </c>
      <c r="E117" s="40" t="s">
        <v>38</v>
      </c>
      <c r="F117" s="41" t="s">
        <v>104</v>
      </c>
      <c r="G117" s="41">
        <v>3</v>
      </c>
      <c r="H117" s="41">
        <v>0.3</v>
      </c>
      <c r="I117" s="41">
        <v>19.7</v>
      </c>
      <c r="J117" s="41">
        <v>93.6</v>
      </c>
      <c r="K117" s="42" t="s">
        <v>99</v>
      </c>
      <c r="L117" s="41">
        <v>2</v>
      </c>
    </row>
    <row r="118" spans="1:12" ht="15">
      <c r="A118" s="12"/>
      <c r="B118" s="13"/>
      <c r="C118" s="9"/>
      <c r="D118" s="40" t="s">
        <v>23</v>
      </c>
      <c r="E118" s="40" t="s">
        <v>39</v>
      </c>
      <c r="F118" s="41" t="s">
        <v>104</v>
      </c>
      <c r="G118" s="41">
        <v>3.2</v>
      </c>
      <c r="H118" s="41">
        <v>0.6</v>
      </c>
      <c r="I118" s="41">
        <v>16</v>
      </c>
      <c r="J118" s="41">
        <v>82.2</v>
      </c>
      <c r="K118" s="42" t="s">
        <v>100</v>
      </c>
      <c r="L118" s="41">
        <v>2</v>
      </c>
    </row>
    <row r="119" spans="1:12" ht="15">
      <c r="A119" s="12"/>
      <c r="B119" s="13"/>
      <c r="C119" s="9"/>
      <c r="D119" s="40" t="s">
        <v>30</v>
      </c>
      <c r="E119" s="40" t="s">
        <v>79</v>
      </c>
      <c r="F119" s="41" t="s">
        <v>88</v>
      </c>
      <c r="G119" s="41">
        <v>5.8</v>
      </c>
      <c r="H119" s="41">
        <v>5</v>
      </c>
      <c r="I119" s="41">
        <v>8</v>
      </c>
      <c r="J119" s="41">
        <v>100.9</v>
      </c>
      <c r="K119" s="42" t="s">
        <v>119</v>
      </c>
      <c r="L119" s="41">
        <v>13.6</v>
      </c>
    </row>
    <row r="120" spans="1:12" ht="15">
      <c r="A120" s="12"/>
      <c r="B120" s="13"/>
      <c r="C120" s="9"/>
      <c r="D120" s="40"/>
      <c r="E120" s="40"/>
      <c r="F120" s="41"/>
      <c r="G120" s="41"/>
      <c r="H120" s="41"/>
      <c r="I120" s="41"/>
      <c r="J120" s="41"/>
      <c r="K120" s="42"/>
      <c r="L120" s="41"/>
    </row>
    <row r="121" spans="1:12" ht="15">
      <c r="A121" s="12"/>
      <c r="B121" s="13"/>
      <c r="C121" s="9"/>
      <c r="D121" s="62"/>
      <c r="E121" s="40"/>
      <c r="F121" s="41"/>
      <c r="G121" s="41"/>
      <c r="H121" s="41"/>
      <c r="I121" s="41"/>
      <c r="J121" s="41"/>
      <c r="K121" s="42"/>
      <c r="L121" s="41"/>
    </row>
    <row r="122" spans="1:12" ht="15">
      <c r="A122" s="12"/>
      <c r="B122" s="13"/>
      <c r="C122" s="9"/>
      <c r="D122" s="5"/>
      <c r="E122" s="40"/>
      <c r="F122" s="41"/>
      <c r="G122" s="41"/>
      <c r="H122" s="41"/>
      <c r="I122" s="41"/>
      <c r="J122" s="41"/>
      <c r="K122" s="42"/>
      <c r="L122" s="41"/>
    </row>
    <row r="123" spans="1:12" ht="15">
      <c r="A123" s="14"/>
      <c r="B123" s="15"/>
      <c r="C123" s="6"/>
      <c r="D123" s="16" t="s">
        <v>31</v>
      </c>
      <c r="E123" s="7"/>
      <c r="F123" s="17">
        <v>500</v>
      </c>
      <c r="G123" s="17">
        <f t="shared" ref="G123:J123" si="30">SUM(G115:G122)</f>
        <v>34.5</v>
      </c>
      <c r="H123" s="17">
        <f t="shared" si="30"/>
        <v>26.900000000000002</v>
      </c>
      <c r="I123" s="17">
        <f t="shared" si="30"/>
        <v>74.5</v>
      </c>
      <c r="J123" s="17">
        <f t="shared" si="30"/>
        <v>679</v>
      </c>
      <c r="K123" s="23"/>
      <c r="L123" s="17">
        <f t="shared" ref="L123" si="31">SUM(L115:L122)</f>
        <v>82.899999999999991</v>
      </c>
    </row>
    <row r="124" spans="1:12" ht="15">
      <c r="A124" s="11">
        <f>A115</f>
        <v>2</v>
      </c>
      <c r="B124" s="11">
        <f>B115</f>
        <v>2</v>
      </c>
      <c r="C124" s="8" t="s">
        <v>25</v>
      </c>
      <c r="D124" s="40" t="s">
        <v>26</v>
      </c>
      <c r="E124" s="40" t="s">
        <v>120</v>
      </c>
      <c r="F124" s="41">
        <v>60</v>
      </c>
      <c r="G124" s="41">
        <v>0.48</v>
      </c>
      <c r="H124" s="41">
        <v>0.06</v>
      </c>
      <c r="I124" s="41">
        <v>1.02</v>
      </c>
      <c r="J124" s="41">
        <v>7.8</v>
      </c>
      <c r="K124" s="42">
        <v>107</v>
      </c>
      <c r="L124" s="41">
        <v>6.34</v>
      </c>
    </row>
    <row r="125" spans="1:12" ht="15">
      <c r="A125" s="12"/>
      <c r="B125" s="13"/>
      <c r="C125" s="9"/>
      <c r="D125" s="40" t="s">
        <v>27</v>
      </c>
      <c r="E125" s="40" t="s">
        <v>121</v>
      </c>
      <c r="F125" s="41">
        <v>250</v>
      </c>
      <c r="G125" s="41">
        <v>4.6399999999999997</v>
      </c>
      <c r="H125" s="41">
        <v>8.43</v>
      </c>
      <c r="I125" s="41">
        <v>10.53</v>
      </c>
      <c r="J125" s="41">
        <v>138.66</v>
      </c>
      <c r="K125" s="42">
        <v>128</v>
      </c>
      <c r="L125" s="41">
        <v>20.5</v>
      </c>
    </row>
    <row r="126" spans="1:12" ht="15">
      <c r="A126" s="12"/>
      <c r="B126" s="13"/>
      <c r="C126" s="9"/>
      <c r="D126" s="40" t="s">
        <v>21</v>
      </c>
      <c r="E126" s="40" t="s">
        <v>50</v>
      </c>
      <c r="F126" s="41">
        <v>100</v>
      </c>
      <c r="G126" s="41">
        <v>8.5</v>
      </c>
      <c r="H126" s="41">
        <v>8.3000000000000007</v>
      </c>
      <c r="I126" s="41">
        <v>4</v>
      </c>
      <c r="J126" s="41">
        <v>125</v>
      </c>
      <c r="K126" s="42">
        <v>372</v>
      </c>
      <c r="L126" s="41">
        <v>57</v>
      </c>
    </row>
    <row r="127" spans="1:12" ht="15">
      <c r="A127" s="12"/>
      <c r="B127" s="13"/>
      <c r="C127" s="9"/>
      <c r="D127" s="40" t="s">
        <v>29</v>
      </c>
      <c r="E127" s="40" t="s">
        <v>51</v>
      </c>
      <c r="F127" s="41">
        <v>180</v>
      </c>
      <c r="G127" s="41">
        <v>3.78</v>
      </c>
      <c r="H127" s="41">
        <v>7.92</v>
      </c>
      <c r="I127" s="41">
        <v>19.62</v>
      </c>
      <c r="J127" s="41">
        <v>165.6</v>
      </c>
      <c r="K127" s="42">
        <v>429</v>
      </c>
      <c r="L127" s="41">
        <v>23</v>
      </c>
    </row>
    <row r="128" spans="1:12" ht="15">
      <c r="A128" s="12"/>
      <c r="B128" s="13"/>
      <c r="C128" s="9"/>
      <c r="D128" s="40" t="s">
        <v>22</v>
      </c>
      <c r="E128" s="40" t="s">
        <v>58</v>
      </c>
      <c r="F128" s="41">
        <v>200</v>
      </c>
      <c r="G128" s="41">
        <v>0.5</v>
      </c>
      <c r="H128" s="41">
        <v>0.2</v>
      </c>
      <c r="I128" s="41">
        <v>23.1</v>
      </c>
      <c r="J128" s="41">
        <v>96</v>
      </c>
      <c r="K128" s="42">
        <v>507</v>
      </c>
      <c r="L128" s="41">
        <v>4.3600000000000003</v>
      </c>
    </row>
    <row r="129" spans="1:12" ht="15">
      <c r="A129" s="12"/>
      <c r="B129" s="13"/>
      <c r="C129" s="9"/>
      <c r="D129" s="40" t="s">
        <v>23</v>
      </c>
      <c r="E129" s="40" t="s">
        <v>38</v>
      </c>
      <c r="F129" s="41">
        <v>50</v>
      </c>
      <c r="G129" s="41">
        <v>3.8</v>
      </c>
      <c r="H129" s="41">
        <v>0.4</v>
      </c>
      <c r="I129" s="41">
        <v>24.6</v>
      </c>
      <c r="J129" s="41">
        <v>117.5</v>
      </c>
      <c r="K129" s="42">
        <v>108</v>
      </c>
      <c r="L129" s="41">
        <v>2.36</v>
      </c>
    </row>
    <row r="130" spans="1:12" ht="15">
      <c r="A130" s="12"/>
      <c r="B130" s="13"/>
      <c r="C130" s="9"/>
      <c r="D130" s="40" t="s">
        <v>23</v>
      </c>
      <c r="E130" s="40" t="s">
        <v>39</v>
      </c>
      <c r="F130" s="41">
        <v>50</v>
      </c>
      <c r="G130" s="41">
        <v>3.25</v>
      </c>
      <c r="H130" s="41">
        <v>0.6</v>
      </c>
      <c r="I130" s="41">
        <v>16.7</v>
      </c>
      <c r="J130" s="41">
        <v>87</v>
      </c>
      <c r="K130" s="42">
        <v>109</v>
      </c>
      <c r="L130" s="41">
        <v>2.27</v>
      </c>
    </row>
    <row r="131" spans="1:12" ht="15">
      <c r="A131" s="12"/>
      <c r="B131" s="13"/>
      <c r="C131" s="9"/>
      <c r="D131" s="62"/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2"/>
      <c r="B132" s="13"/>
      <c r="C132" s="9"/>
      <c r="D132" s="5"/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6"/>
      <c r="D133" s="16" t="s">
        <v>31</v>
      </c>
      <c r="E133" s="7"/>
      <c r="F133" s="17">
        <f>SUM(F124:F132)</f>
        <v>890</v>
      </c>
      <c r="G133" s="17">
        <f t="shared" ref="G133:J133" si="32">SUM(G124:G132)</f>
        <v>24.95</v>
      </c>
      <c r="H133" s="17">
        <f t="shared" si="32"/>
        <v>25.91</v>
      </c>
      <c r="I133" s="17">
        <f t="shared" si="32"/>
        <v>99.570000000000007</v>
      </c>
      <c r="J133" s="17">
        <f t="shared" si="32"/>
        <v>737.56000000000006</v>
      </c>
      <c r="K133" s="23"/>
      <c r="L133" s="17">
        <f t="shared" ref="L133" si="33">SUM(L124:L132)</f>
        <v>115.83</v>
      </c>
    </row>
    <row r="134" spans="1:12" ht="15.75" thickBot="1">
      <c r="A134" s="31">
        <f>A115</f>
        <v>2</v>
      </c>
      <c r="B134" s="31">
        <f>B115</f>
        <v>2</v>
      </c>
      <c r="C134" s="70" t="s">
        <v>4</v>
      </c>
      <c r="D134" s="71"/>
      <c r="E134" s="29"/>
      <c r="F134" s="30">
        <f>F123+F133</f>
        <v>1390</v>
      </c>
      <c r="G134" s="30">
        <f t="shared" ref="G134" si="34">G123+G133</f>
        <v>59.45</v>
      </c>
      <c r="H134" s="30">
        <f t="shared" ref="H134" si="35">H123+H133</f>
        <v>52.81</v>
      </c>
      <c r="I134" s="30">
        <f t="shared" ref="I134" si="36">I123+I133</f>
        <v>174.07</v>
      </c>
      <c r="J134" s="30">
        <f t="shared" ref="J134:L134" si="37">J123+J133</f>
        <v>1416.56</v>
      </c>
      <c r="K134" s="30"/>
      <c r="L134" s="30">
        <f t="shared" si="37"/>
        <v>198.73</v>
      </c>
    </row>
    <row r="135" spans="1:12" ht="15">
      <c r="A135" s="18">
        <v>2</v>
      </c>
      <c r="B135" s="19">
        <v>3</v>
      </c>
      <c r="C135" s="20" t="s">
        <v>20</v>
      </c>
      <c r="D135" s="40" t="s">
        <v>21</v>
      </c>
      <c r="E135" s="37" t="s">
        <v>50</v>
      </c>
      <c r="F135" s="38" t="s">
        <v>103</v>
      </c>
      <c r="G135" s="38">
        <v>9.5</v>
      </c>
      <c r="H135" s="38">
        <v>11.3</v>
      </c>
      <c r="I135" s="38">
        <v>3.2</v>
      </c>
      <c r="J135" s="38">
        <v>153</v>
      </c>
      <c r="K135" s="39" t="s">
        <v>124</v>
      </c>
      <c r="L135" s="38">
        <v>55.7</v>
      </c>
    </row>
    <row r="136" spans="1:12" ht="15">
      <c r="A136" s="21"/>
      <c r="B136" s="13"/>
      <c r="C136" s="9"/>
      <c r="D136" s="40" t="s">
        <v>21</v>
      </c>
      <c r="E136" s="40" t="s">
        <v>92</v>
      </c>
      <c r="F136" s="41" t="s">
        <v>85</v>
      </c>
      <c r="G136" s="41">
        <v>4.0999999999999996</v>
      </c>
      <c r="H136" s="41">
        <v>6</v>
      </c>
      <c r="I136" s="41">
        <v>8.6999999999999993</v>
      </c>
      <c r="J136" s="41">
        <v>105</v>
      </c>
      <c r="K136" s="42" t="s">
        <v>96</v>
      </c>
      <c r="L136" s="41">
        <v>22.6</v>
      </c>
    </row>
    <row r="137" spans="1:12" ht="15">
      <c r="A137" s="21"/>
      <c r="B137" s="13"/>
      <c r="C137" s="9"/>
      <c r="D137" s="40" t="s">
        <v>22</v>
      </c>
      <c r="E137" s="40" t="s">
        <v>122</v>
      </c>
      <c r="F137" s="41" t="s">
        <v>123</v>
      </c>
      <c r="G137" s="41">
        <v>1.4</v>
      </c>
      <c r="H137" s="41">
        <v>1.2</v>
      </c>
      <c r="I137" s="41">
        <v>10.4</v>
      </c>
      <c r="J137" s="41">
        <v>57.6</v>
      </c>
      <c r="K137" s="42" t="s">
        <v>107</v>
      </c>
      <c r="L137" s="41">
        <v>3.7</v>
      </c>
    </row>
    <row r="138" spans="1:12" ht="15">
      <c r="A138" s="21"/>
      <c r="B138" s="13"/>
      <c r="C138" s="9"/>
      <c r="D138" s="40" t="s">
        <v>23</v>
      </c>
      <c r="E138" s="40" t="s">
        <v>38</v>
      </c>
      <c r="F138" s="41" t="s">
        <v>89</v>
      </c>
      <c r="G138" s="41">
        <v>2.2999999999999998</v>
      </c>
      <c r="H138" s="41">
        <v>0.2</v>
      </c>
      <c r="I138" s="41">
        <v>14.8</v>
      </c>
      <c r="J138" s="41">
        <v>70.400000000000006</v>
      </c>
      <c r="K138" s="42" t="s">
        <v>99</v>
      </c>
      <c r="L138" s="41">
        <v>1.4</v>
      </c>
    </row>
    <row r="139" spans="1:12" ht="15.75" customHeight="1">
      <c r="A139" s="21"/>
      <c r="B139" s="13"/>
      <c r="C139" s="9"/>
      <c r="D139" s="40" t="s">
        <v>23</v>
      </c>
      <c r="E139" s="40" t="s">
        <v>39</v>
      </c>
      <c r="F139" s="41" t="s">
        <v>86</v>
      </c>
      <c r="G139" s="41">
        <v>1.6</v>
      </c>
      <c r="H139" s="41">
        <v>0.3</v>
      </c>
      <c r="I139" s="41">
        <v>8.1</v>
      </c>
      <c r="J139" s="41">
        <v>41.4</v>
      </c>
      <c r="K139" s="42" t="s">
        <v>100</v>
      </c>
      <c r="L139" s="41">
        <v>1</v>
      </c>
    </row>
    <row r="140" spans="1:12" ht="15">
      <c r="A140" s="21"/>
      <c r="B140" s="13"/>
      <c r="C140" s="9"/>
      <c r="D140" s="40" t="s">
        <v>24</v>
      </c>
      <c r="E140" s="40" t="s">
        <v>83</v>
      </c>
      <c r="F140" s="41" t="s">
        <v>87</v>
      </c>
      <c r="G140" s="41">
        <v>0.4</v>
      </c>
      <c r="H140" s="41">
        <v>0.4</v>
      </c>
      <c r="I140" s="41">
        <v>9.8000000000000007</v>
      </c>
      <c r="J140" s="41">
        <v>47</v>
      </c>
      <c r="K140" s="42" t="s">
        <v>115</v>
      </c>
      <c r="L140" s="41">
        <v>12</v>
      </c>
    </row>
    <row r="141" spans="1:12" ht="15">
      <c r="A141" s="21"/>
      <c r="B141" s="13"/>
      <c r="C141" s="9"/>
      <c r="D141" s="5"/>
      <c r="E141" s="40"/>
      <c r="F141" s="41"/>
      <c r="G141" s="41"/>
      <c r="H141" s="41"/>
      <c r="I141" s="41"/>
      <c r="J141" s="41"/>
      <c r="K141" s="42"/>
      <c r="L141" s="41"/>
    </row>
    <row r="142" spans="1:12" ht="15">
      <c r="A142" s="21"/>
      <c r="B142" s="13"/>
      <c r="C142" s="9"/>
      <c r="D142" s="5"/>
      <c r="E142" s="40"/>
      <c r="F142" s="41"/>
      <c r="G142" s="41"/>
      <c r="H142" s="41"/>
      <c r="I142" s="41"/>
      <c r="J142" s="41"/>
      <c r="K142" s="42"/>
      <c r="L142" s="41"/>
    </row>
    <row r="143" spans="1:12" ht="15">
      <c r="A143" s="22"/>
      <c r="B143" s="15"/>
      <c r="C143" s="6"/>
      <c r="D143" s="16" t="s">
        <v>31</v>
      </c>
      <c r="E143" s="7"/>
      <c r="F143" s="17">
        <v>570</v>
      </c>
      <c r="G143" s="17">
        <f t="shared" ref="G143:J143" si="38">SUM(G135:G142)</f>
        <v>19.3</v>
      </c>
      <c r="H143" s="17">
        <f t="shared" si="38"/>
        <v>19.399999999999999</v>
      </c>
      <c r="I143" s="17">
        <f t="shared" si="38"/>
        <v>55</v>
      </c>
      <c r="J143" s="17">
        <f t="shared" si="38"/>
        <v>474.4</v>
      </c>
      <c r="K143" s="23"/>
      <c r="L143" s="17">
        <f t="shared" ref="L143" si="39">SUM(L135:L142)</f>
        <v>96.40000000000002</v>
      </c>
    </row>
    <row r="144" spans="1:12" ht="15">
      <c r="A144" s="24">
        <f>A135</f>
        <v>2</v>
      </c>
      <c r="B144" s="11">
        <f>B135</f>
        <v>3</v>
      </c>
      <c r="C144" s="8" t="s">
        <v>25</v>
      </c>
      <c r="D144" s="40" t="s">
        <v>26</v>
      </c>
      <c r="E144" s="40" t="s">
        <v>108</v>
      </c>
      <c r="F144" s="41">
        <v>60</v>
      </c>
      <c r="G144" s="41">
        <v>0.66</v>
      </c>
      <c r="H144" s="41">
        <v>0.06</v>
      </c>
      <c r="I144" s="41">
        <v>2.1</v>
      </c>
      <c r="J144" s="41">
        <v>12</v>
      </c>
      <c r="K144" s="42">
        <v>107</v>
      </c>
      <c r="L144" s="41">
        <v>7.9</v>
      </c>
    </row>
    <row r="145" spans="1:12" ht="15">
      <c r="A145" s="21"/>
      <c r="B145" s="13"/>
      <c r="C145" s="9"/>
      <c r="D145" s="40" t="s">
        <v>27</v>
      </c>
      <c r="E145" s="40" t="s">
        <v>69</v>
      </c>
      <c r="F145" s="41">
        <v>200</v>
      </c>
      <c r="G145" s="41">
        <v>1.48</v>
      </c>
      <c r="H145" s="41">
        <v>4.05</v>
      </c>
      <c r="I145" s="41">
        <v>4.0599999999999996</v>
      </c>
      <c r="J145" s="41">
        <v>87.6</v>
      </c>
      <c r="K145" s="42">
        <v>133</v>
      </c>
      <c r="L145" s="41">
        <v>12.3</v>
      </c>
    </row>
    <row r="146" spans="1:12" ht="15">
      <c r="A146" s="21"/>
      <c r="B146" s="13"/>
      <c r="C146" s="9"/>
      <c r="D146" s="40" t="s">
        <v>28</v>
      </c>
      <c r="E146" s="40" t="s">
        <v>56</v>
      </c>
      <c r="F146" s="41">
        <v>110</v>
      </c>
      <c r="G146" s="41">
        <v>14.56</v>
      </c>
      <c r="H146" s="41">
        <v>15.1</v>
      </c>
      <c r="I146" s="41">
        <v>13.52</v>
      </c>
      <c r="J146" s="41">
        <v>248.48</v>
      </c>
      <c r="K146" s="42">
        <v>381</v>
      </c>
      <c r="L146" s="41">
        <v>65.3</v>
      </c>
    </row>
    <row r="147" spans="1:12" ht="15">
      <c r="A147" s="21"/>
      <c r="B147" s="13"/>
      <c r="C147" s="9"/>
      <c r="D147" s="40" t="s">
        <v>29</v>
      </c>
      <c r="E147" s="40" t="s">
        <v>70</v>
      </c>
      <c r="F147" s="41">
        <v>150</v>
      </c>
      <c r="G147" s="41">
        <v>8.5</v>
      </c>
      <c r="H147" s="41">
        <v>7.8</v>
      </c>
      <c r="I147" s="41">
        <v>37</v>
      </c>
      <c r="J147" s="41">
        <v>253</v>
      </c>
      <c r="K147" s="42">
        <v>237</v>
      </c>
      <c r="L147" s="41">
        <v>11.24</v>
      </c>
    </row>
    <row r="148" spans="1:12" ht="15">
      <c r="A148" s="21"/>
      <c r="B148" s="13"/>
      <c r="C148" s="9"/>
      <c r="D148" s="40" t="s">
        <v>22</v>
      </c>
      <c r="E148" s="40" t="s">
        <v>64</v>
      </c>
      <c r="F148" s="41">
        <v>200</v>
      </c>
      <c r="G148" s="41">
        <v>0.3</v>
      </c>
      <c r="H148" s="41">
        <v>0</v>
      </c>
      <c r="I148" s="41">
        <v>20.100000000000001</v>
      </c>
      <c r="J148" s="41">
        <v>81</v>
      </c>
      <c r="K148" s="41">
        <v>512</v>
      </c>
      <c r="L148" s="41">
        <v>4.3600000000000003</v>
      </c>
    </row>
    <row r="149" spans="1:12" ht="15">
      <c r="A149" s="21"/>
      <c r="B149" s="13"/>
      <c r="C149" s="9"/>
      <c r="D149" s="40" t="s">
        <v>23</v>
      </c>
      <c r="E149" s="40" t="s">
        <v>38</v>
      </c>
      <c r="F149" s="41">
        <v>30</v>
      </c>
      <c r="G149" s="41">
        <v>2.2999999999999998</v>
      </c>
      <c r="H149" s="41">
        <v>0.24</v>
      </c>
      <c r="I149" s="41">
        <v>14.7</v>
      </c>
      <c r="J149" s="41">
        <v>70.5</v>
      </c>
      <c r="K149" s="42">
        <v>108</v>
      </c>
      <c r="L149" s="41">
        <v>1.42</v>
      </c>
    </row>
    <row r="150" spans="1:12" ht="15">
      <c r="A150" s="21"/>
      <c r="B150" s="13"/>
      <c r="C150" s="9"/>
      <c r="D150" s="40" t="s">
        <v>23</v>
      </c>
      <c r="E150" s="40" t="s">
        <v>39</v>
      </c>
      <c r="F150" s="41">
        <v>30</v>
      </c>
      <c r="G150" s="41">
        <v>1.98</v>
      </c>
      <c r="H150" s="41">
        <v>0.36</v>
      </c>
      <c r="I150" s="41">
        <v>10.02</v>
      </c>
      <c r="J150" s="41">
        <v>52.2</v>
      </c>
      <c r="K150" s="42">
        <v>109</v>
      </c>
      <c r="L150" s="41">
        <v>1.36</v>
      </c>
    </row>
    <row r="151" spans="1:12" ht="15">
      <c r="A151" s="21"/>
      <c r="B151" s="13"/>
      <c r="C151" s="9"/>
      <c r="D151" s="62" t="s">
        <v>54</v>
      </c>
      <c r="E151" s="40" t="s">
        <v>71</v>
      </c>
      <c r="F151" s="41">
        <v>30</v>
      </c>
      <c r="G151" s="41">
        <v>1.77</v>
      </c>
      <c r="H151" s="41">
        <v>1.4</v>
      </c>
      <c r="I151" s="41">
        <v>22.56</v>
      </c>
      <c r="J151" s="41">
        <v>109.8</v>
      </c>
      <c r="K151" s="42">
        <v>589</v>
      </c>
      <c r="L151" s="41">
        <v>5.4</v>
      </c>
    </row>
    <row r="152" spans="1:12" ht="15">
      <c r="A152" s="21"/>
      <c r="B152" s="13"/>
      <c r="C152" s="9"/>
      <c r="D152" s="62"/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2"/>
      <c r="B153" s="15"/>
      <c r="C153" s="6"/>
      <c r="D153" s="16" t="s">
        <v>31</v>
      </c>
      <c r="E153" s="7"/>
      <c r="F153" s="17">
        <f>SUM(F144:F152)</f>
        <v>810</v>
      </c>
      <c r="G153" s="17">
        <f t="shared" ref="G153:J153" si="40">SUM(G144:G152)</f>
        <v>31.55</v>
      </c>
      <c r="H153" s="17">
        <f t="shared" si="40"/>
        <v>29.009999999999998</v>
      </c>
      <c r="I153" s="17">
        <f t="shared" si="40"/>
        <v>124.06</v>
      </c>
      <c r="J153" s="17">
        <f t="shared" si="40"/>
        <v>914.57999999999993</v>
      </c>
      <c r="K153" s="23"/>
      <c r="L153" s="17">
        <f t="shared" ref="L153" si="41">SUM(L144:L152)</f>
        <v>109.28</v>
      </c>
    </row>
    <row r="154" spans="1:12" ht="15.75" thickBot="1">
      <c r="A154" s="27">
        <f>A135</f>
        <v>2</v>
      </c>
      <c r="B154" s="28">
        <f>B135</f>
        <v>3</v>
      </c>
      <c r="C154" s="70" t="s">
        <v>4</v>
      </c>
      <c r="D154" s="71"/>
      <c r="E154" s="29"/>
      <c r="F154" s="30">
        <f>F143+F153</f>
        <v>1380</v>
      </c>
      <c r="G154" s="30">
        <f t="shared" ref="G154" si="42">G143+G153</f>
        <v>50.85</v>
      </c>
      <c r="H154" s="30">
        <f t="shared" ref="H154" si="43">H143+H153</f>
        <v>48.41</v>
      </c>
      <c r="I154" s="30">
        <f t="shared" ref="I154" si="44">I143+I153</f>
        <v>179.06</v>
      </c>
      <c r="J154" s="30">
        <f t="shared" ref="J154:L154" si="45">J143+J153</f>
        <v>1388.98</v>
      </c>
      <c r="K154" s="30"/>
      <c r="L154" s="30">
        <f t="shared" si="45"/>
        <v>205.68</v>
      </c>
    </row>
    <row r="155" spans="1:12" ht="15">
      <c r="A155" s="18">
        <v>2</v>
      </c>
      <c r="B155" s="19">
        <v>4</v>
      </c>
      <c r="C155" s="20" t="s">
        <v>20</v>
      </c>
      <c r="D155" s="40" t="s">
        <v>21</v>
      </c>
      <c r="E155" s="37" t="s">
        <v>125</v>
      </c>
      <c r="F155" s="38" t="s">
        <v>93</v>
      </c>
      <c r="G155" s="38">
        <v>14.1</v>
      </c>
      <c r="H155" s="38">
        <v>1.7</v>
      </c>
      <c r="I155" s="38">
        <v>11</v>
      </c>
      <c r="J155" s="38">
        <v>116.2</v>
      </c>
      <c r="K155" s="39" t="s">
        <v>127</v>
      </c>
      <c r="L155" s="38">
        <v>54.2</v>
      </c>
    </row>
    <row r="156" spans="1:12" ht="15">
      <c r="A156" s="21"/>
      <c r="B156" s="13"/>
      <c r="C156" s="9"/>
      <c r="D156" s="40" t="s">
        <v>21</v>
      </c>
      <c r="E156" s="40" t="s">
        <v>126</v>
      </c>
      <c r="F156" s="41" t="s">
        <v>85</v>
      </c>
      <c r="G156" s="41">
        <v>3.4</v>
      </c>
      <c r="H156" s="41">
        <v>3.1</v>
      </c>
      <c r="I156" s="41">
        <v>33.700000000000003</v>
      </c>
      <c r="J156" s="41">
        <v>176.1</v>
      </c>
      <c r="K156" s="42" t="s">
        <v>128</v>
      </c>
      <c r="L156" s="41">
        <v>22.6</v>
      </c>
    </row>
    <row r="157" spans="1:12" ht="15">
      <c r="A157" s="21"/>
      <c r="B157" s="13"/>
      <c r="C157" s="9"/>
      <c r="D157" s="40" t="s">
        <v>22</v>
      </c>
      <c r="E157" s="40" t="s">
        <v>42</v>
      </c>
      <c r="F157" s="41" t="s">
        <v>88</v>
      </c>
      <c r="G157" s="41">
        <v>2.8</v>
      </c>
      <c r="H157" s="41">
        <v>2.5</v>
      </c>
      <c r="I157" s="41">
        <v>13.6</v>
      </c>
      <c r="J157" s="41">
        <v>88</v>
      </c>
      <c r="K157" s="42" t="s">
        <v>97</v>
      </c>
      <c r="L157" s="41">
        <v>8</v>
      </c>
    </row>
    <row r="158" spans="1:12" ht="15">
      <c r="A158" s="21"/>
      <c r="B158" s="13"/>
      <c r="C158" s="9"/>
      <c r="D158" s="40" t="s">
        <v>23</v>
      </c>
      <c r="E158" s="40" t="s">
        <v>38</v>
      </c>
      <c r="F158" s="41" t="s">
        <v>104</v>
      </c>
      <c r="G158" s="41">
        <v>3</v>
      </c>
      <c r="H158" s="41">
        <v>0.3</v>
      </c>
      <c r="I158" s="41">
        <v>19.600000000000001</v>
      </c>
      <c r="J158" s="41">
        <v>93.4</v>
      </c>
      <c r="K158" s="42" t="s">
        <v>99</v>
      </c>
      <c r="L158" s="41">
        <v>2</v>
      </c>
    </row>
    <row r="159" spans="1:12" ht="15">
      <c r="A159" s="21"/>
      <c r="B159" s="13"/>
      <c r="C159" s="9"/>
      <c r="D159" s="40" t="s">
        <v>23</v>
      </c>
      <c r="E159" s="40" t="s">
        <v>39</v>
      </c>
      <c r="F159" s="41" t="s">
        <v>86</v>
      </c>
      <c r="G159" s="41">
        <v>1.6</v>
      </c>
      <c r="H159" s="41">
        <v>0.3</v>
      </c>
      <c r="I159" s="41">
        <v>8.1</v>
      </c>
      <c r="J159" s="41">
        <v>41.4</v>
      </c>
      <c r="K159" s="42" t="s">
        <v>100</v>
      </c>
      <c r="L159" s="41">
        <v>1</v>
      </c>
    </row>
    <row r="160" spans="1:12" ht="15">
      <c r="A160" s="21"/>
      <c r="B160" s="13"/>
      <c r="C160" s="9"/>
      <c r="D160" s="5"/>
      <c r="E160" s="40"/>
      <c r="F160" s="41"/>
      <c r="G160" s="41"/>
      <c r="H160" s="41"/>
      <c r="I160" s="41"/>
      <c r="J160" s="41"/>
      <c r="K160" s="42"/>
      <c r="L160" s="41"/>
    </row>
    <row r="161" spans="1:12" ht="15">
      <c r="A161" s="22"/>
      <c r="B161" s="15"/>
      <c r="C161" s="6"/>
      <c r="D161" s="16" t="s">
        <v>31</v>
      </c>
      <c r="E161" s="7"/>
      <c r="F161" s="17">
        <v>520</v>
      </c>
      <c r="G161" s="17">
        <f>SUM(G155:G160)</f>
        <v>24.900000000000002</v>
      </c>
      <c r="H161" s="17">
        <f>SUM(H155:H160)</f>
        <v>7.8999999999999995</v>
      </c>
      <c r="I161" s="17">
        <f>SUM(I155:I160)</f>
        <v>86</v>
      </c>
      <c r="J161" s="17">
        <f>SUM(J155:J160)</f>
        <v>515.1</v>
      </c>
      <c r="K161" s="23"/>
      <c r="L161" s="17">
        <f>SUM(L155:L160)</f>
        <v>87.800000000000011</v>
      </c>
    </row>
    <row r="162" spans="1:12" ht="15">
      <c r="A162" s="24">
        <f>A155</f>
        <v>2</v>
      </c>
      <c r="B162" s="11">
        <f>B155</f>
        <v>4</v>
      </c>
      <c r="C162" s="8" t="s">
        <v>25</v>
      </c>
      <c r="D162" s="40" t="s">
        <v>26</v>
      </c>
      <c r="E162" s="40" t="s">
        <v>80</v>
      </c>
      <c r="F162" s="41">
        <v>60</v>
      </c>
      <c r="G162" s="41">
        <v>0.48</v>
      </c>
      <c r="H162" s="41">
        <v>0.06</v>
      </c>
      <c r="I162" s="41">
        <v>1.02</v>
      </c>
      <c r="J162" s="41">
        <v>7.8</v>
      </c>
      <c r="K162" s="42">
        <v>107</v>
      </c>
      <c r="L162" s="41">
        <v>12.8</v>
      </c>
    </row>
    <row r="163" spans="1:12" ht="15">
      <c r="A163" s="21"/>
      <c r="B163" s="13"/>
      <c r="C163" s="9"/>
      <c r="D163" s="40" t="s">
        <v>27</v>
      </c>
      <c r="E163" s="40" t="s">
        <v>55</v>
      </c>
      <c r="F163" s="41">
        <v>250</v>
      </c>
      <c r="G163" s="41">
        <v>2.2999999999999998</v>
      </c>
      <c r="H163" s="41">
        <v>4.25</v>
      </c>
      <c r="I163" s="41">
        <v>15.1</v>
      </c>
      <c r="J163" s="41">
        <v>108</v>
      </c>
      <c r="K163" s="42">
        <v>146</v>
      </c>
      <c r="L163" s="41">
        <v>15.5</v>
      </c>
    </row>
    <row r="164" spans="1:12" ht="15">
      <c r="A164" s="21"/>
      <c r="B164" s="13"/>
      <c r="C164" s="9"/>
      <c r="D164" s="40" t="s">
        <v>28</v>
      </c>
      <c r="E164" s="40" t="s">
        <v>46</v>
      </c>
      <c r="F164" s="41">
        <v>200</v>
      </c>
      <c r="G164" s="41">
        <v>15.2</v>
      </c>
      <c r="H164" s="41">
        <v>15.1</v>
      </c>
      <c r="I164" s="41">
        <v>36</v>
      </c>
      <c r="J164" s="41">
        <v>341.9</v>
      </c>
      <c r="K164" s="42">
        <v>406</v>
      </c>
      <c r="L164" s="41">
        <v>65.8</v>
      </c>
    </row>
    <row r="165" spans="1:12" ht="15">
      <c r="A165" s="21"/>
      <c r="B165" s="13"/>
      <c r="C165" s="9"/>
      <c r="D165" s="40" t="s">
        <v>22</v>
      </c>
      <c r="E165" s="40" t="s">
        <v>47</v>
      </c>
      <c r="F165" s="41">
        <v>200</v>
      </c>
      <c r="G165" s="41">
        <v>0.5</v>
      </c>
      <c r="H165" s="41">
        <v>0</v>
      </c>
      <c r="I165" s="41">
        <v>27</v>
      </c>
      <c r="J165" s="41">
        <v>110</v>
      </c>
      <c r="K165" s="42">
        <v>508</v>
      </c>
      <c r="L165" s="41">
        <v>6.67</v>
      </c>
    </row>
    <row r="166" spans="1:12" ht="15">
      <c r="A166" s="21"/>
      <c r="B166" s="13"/>
      <c r="C166" s="9"/>
      <c r="D166" s="40" t="s">
        <v>54</v>
      </c>
      <c r="E166" s="40" t="s">
        <v>72</v>
      </c>
      <c r="F166" s="41">
        <v>25</v>
      </c>
      <c r="G166" s="41">
        <v>1.8</v>
      </c>
      <c r="H166" s="41">
        <v>2.4500000000000002</v>
      </c>
      <c r="I166" s="41">
        <v>18.600000000000001</v>
      </c>
      <c r="J166" s="41">
        <v>104.3</v>
      </c>
      <c r="K166" s="42">
        <v>590</v>
      </c>
      <c r="L166" s="41">
        <v>7.5</v>
      </c>
    </row>
    <row r="167" spans="1:12" ht="15">
      <c r="A167" s="21"/>
      <c r="B167" s="13"/>
      <c r="C167" s="9"/>
      <c r="D167" s="40" t="s">
        <v>23</v>
      </c>
      <c r="E167" s="40" t="s">
        <v>38</v>
      </c>
      <c r="F167" s="41">
        <v>50</v>
      </c>
      <c r="G167" s="41">
        <v>3.8</v>
      </c>
      <c r="H167" s="41">
        <v>0.4</v>
      </c>
      <c r="I167" s="41">
        <v>24.6</v>
      </c>
      <c r="J167" s="41">
        <v>117.5</v>
      </c>
      <c r="K167" s="42">
        <v>108</v>
      </c>
      <c r="L167" s="41">
        <v>2.36</v>
      </c>
    </row>
    <row r="168" spans="1:12" ht="15">
      <c r="A168" s="21"/>
      <c r="B168" s="13"/>
      <c r="C168" s="9"/>
      <c r="D168" s="40" t="s">
        <v>23</v>
      </c>
      <c r="E168" s="40" t="s">
        <v>39</v>
      </c>
      <c r="F168" s="41">
        <v>30</v>
      </c>
      <c r="G168" s="41">
        <v>1.98</v>
      </c>
      <c r="H168" s="41">
        <v>0.36</v>
      </c>
      <c r="I168" s="48">
        <v>10.02</v>
      </c>
      <c r="J168" s="41">
        <v>52.2</v>
      </c>
      <c r="K168" s="42">
        <v>109</v>
      </c>
      <c r="L168" s="41">
        <v>1.36</v>
      </c>
    </row>
    <row r="169" spans="1:12" ht="15">
      <c r="A169" s="21"/>
      <c r="B169" s="13"/>
      <c r="C169" s="9"/>
      <c r="D169" s="62"/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1"/>
      <c r="B170" s="13"/>
      <c r="C170" s="9"/>
      <c r="D170" s="62"/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2"/>
      <c r="B171" s="15"/>
      <c r="C171" s="6"/>
      <c r="D171" s="16" t="s">
        <v>31</v>
      </c>
      <c r="E171" s="7"/>
      <c r="F171" s="17">
        <f>SUM(F162:F170)</f>
        <v>815</v>
      </c>
      <c r="G171" s="17">
        <f t="shared" ref="G171:J171" si="46">SUM(G162:G170)</f>
        <v>26.060000000000002</v>
      </c>
      <c r="H171" s="17">
        <f t="shared" si="46"/>
        <v>22.619999999999997</v>
      </c>
      <c r="I171" s="17">
        <f t="shared" si="46"/>
        <v>132.34</v>
      </c>
      <c r="J171" s="17">
        <f t="shared" si="46"/>
        <v>841.7</v>
      </c>
      <c r="K171" s="23"/>
      <c r="L171" s="17">
        <f t="shared" ref="L171" si="47">SUM(L162:L170)</f>
        <v>111.99</v>
      </c>
    </row>
    <row r="172" spans="1:12" ht="15.75" thickBot="1">
      <c r="A172" s="27">
        <f>A155</f>
        <v>2</v>
      </c>
      <c r="B172" s="28">
        <f>B155</f>
        <v>4</v>
      </c>
      <c r="C172" s="70" t="s">
        <v>4</v>
      </c>
      <c r="D172" s="71"/>
      <c r="E172" s="29"/>
      <c r="F172" s="30">
        <f>F161+F171</f>
        <v>1335</v>
      </c>
      <c r="G172" s="30">
        <f t="shared" ref="G172" si="48">G161+G171</f>
        <v>50.960000000000008</v>
      </c>
      <c r="H172" s="30">
        <f t="shared" ref="H172" si="49">H161+H171</f>
        <v>30.519999999999996</v>
      </c>
      <c r="I172" s="30">
        <f t="shared" ref="I172" si="50">I161+I171</f>
        <v>218.34</v>
      </c>
      <c r="J172" s="30">
        <f t="shared" ref="J172:L172" si="51">J161+J171</f>
        <v>1356.8000000000002</v>
      </c>
      <c r="K172" s="30"/>
      <c r="L172" s="30">
        <f t="shared" si="51"/>
        <v>199.79000000000002</v>
      </c>
    </row>
    <row r="173" spans="1:12" ht="15">
      <c r="A173" s="18">
        <v>2</v>
      </c>
      <c r="B173" s="19">
        <v>5</v>
      </c>
      <c r="C173" s="20" t="s">
        <v>20</v>
      </c>
      <c r="D173" s="40" t="s">
        <v>21</v>
      </c>
      <c r="E173" s="40" t="s">
        <v>129</v>
      </c>
      <c r="F173" s="38" t="s">
        <v>131</v>
      </c>
      <c r="G173" s="38">
        <v>12.5</v>
      </c>
      <c r="H173" s="38">
        <v>4.2</v>
      </c>
      <c r="I173" s="38">
        <v>15.4</v>
      </c>
      <c r="J173" s="38">
        <v>149.19999999999999</v>
      </c>
      <c r="K173" s="39" t="s">
        <v>133</v>
      </c>
      <c r="L173" s="38">
        <v>51.4</v>
      </c>
    </row>
    <row r="174" spans="1:12" ht="15">
      <c r="A174" s="21"/>
      <c r="B174" s="13"/>
      <c r="C174" s="9"/>
      <c r="D174" s="40" t="s">
        <v>137</v>
      </c>
      <c r="E174" s="40" t="s">
        <v>130</v>
      </c>
      <c r="F174" s="41" t="s">
        <v>132</v>
      </c>
      <c r="G174" s="41">
        <v>2.2999999999999998</v>
      </c>
      <c r="H174" s="41">
        <v>3</v>
      </c>
      <c r="I174" s="41">
        <v>0</v>
      </c>
      <c r="J174" s="41">
        <v>35.799999999999997</v>
      </c>
      <c r="K174" s="42" t="s">
        <v>134</v>
      </c>
      <c r="L174" s="41">
        <v>7.5</v>
      </c>
    </row>
    <row r="175" spans="1:12" ht="15">
      <c r="A175" s="21"/>
      <c r="B175" s="13"/>
      <c r="C175" s="9"/>
      <c r="D175" s="40" t="s">
        <v>22</v>
      </c>
      <c r="E175" s="40" t="s">
        <v>40</v>
      </c>
      <c r="F175" s="41" t="s">
        <v>123</v>
      </c>
      <c r="G175" s="41">
        <v>3</v>
      </c>
      <c r="H175" s="41">
        <v>2.6</v>
      </c>
      <c r="I175" s="41">
        <v>12.4</v>
      </c>
      <c r="J175" s="41">
        <v>84.6</v>
      </c>
      <c r="K175" s="42" t="s">
        <v>135</v>
      </c>
      <c r="L175" s="41">
        <v>10.199999999999999</v>
      </c>
    </row>
    <row r="176" spans="1:12" ht="15">
      <c r="A176" s="21"/>
      <c r="B176" s="13"/>
      <c r="C176" s="9"/>
      <c r="D176" s="40" t="s">
        <v>24</v>
      </c>
      <c r="E176" s="40" t="s">
        <v>83</v>
      </c>
      <c r="F176" s="41" t="s">
        <v>87</v>
      </c>
      <c r="G176" s="41">
        <v>0.4</v>
      </c>
      <c r="H176" s="41">
        <v>0.4</v>
      </c>
      <c r="I176" s="41">
        <v>9.8000000000000007</v>
      </c>
      <c r="J176" s="41">
        <v>46.9</v>
      </c>
      <c r="K176" s="42" t="s">
        <v>115</v>
      </c>
      <c r="L176" s="41">
        <v>12</v>
      </c>
    </row>
    <row r="177" spans="1:12" ht="15">
      <c r="A177" s="21"/>
      <c r="B177" s="13"/>
      <c r="C177" s="9"/>
      <c r="D177" s="40" t="s">
        <v>23</v>
      </c>
      <c r="E177" s="40" t="s">
        <v>38</v>
      </c>
      <c r="F177" s="41">
        <v>50</v>
      </c>
      <c r="G177" s="41">
        <v>3.8</v>
      </c>
      <c r="H177" s="41">
        <v>0.4</v>
      </c>
      <c r="I177" s="41">
        <v>24.5</v>
      </c>
      <c r="J177" s="41">
        <v>116.7</v>
      </c>
      <c r="K177" s="42" t="s">
        <v>99</v>
      </c>
      <c r="L177" s="41">
        <v>2.4</v>
      </c>
    </row>
    <row r="178" spans="1:12" ht="15">
      <c r="A178" s="21"/>
      <c r="B178" s="13"/>
      <c r="C178" s="9"/>
      <c r="D178" s="40" t="s">
        <v>23</v>
      </c>
      <c r="E178" s="40" t="s">
        <v>39</v>
      </c>
      <c r="F178" s="41" t="s">
        <v>86</v>
      </c>
      <c r="G178" s="41">
        <v>1.6</v>
      </c>
      <c r="H178" s="41">
        <v>0.3</v>
      </c>
      <c r="I178" s="41">
        <v>8.1</v>
      </c>
      <c r="J178" s="41">
        <v>41.6</v>
      </c>
      <c r="K178" s="42" t="s">
        <v>100</v>
      </c>
      <c r="L178" s="41">
        <v>1</v>
      </c>
    </row>
    <row r="179" spans="1:12" ht="15">
      <c r="A179" s="21"/>
      <c r="B179" s="13"/>
      <c r="C179" s="9"/>
      <c r="D179" s="62"/>
      <c r="E179" s="40"/>
      <c r="F179" s="41"/>
      <c r="G179" s="41"/>
      <c r="H179" s="41"/>
      <c r="I179" s="41"/>
      <c r="J179" s="41"/>
      <c r="K179" s="42"/>
      <c r="L179" s="41"/>
    </row>
    <row r="180" spans="1:12" ht="15">
      <c r="A180" s="21"/>
      <c r="B180" s="13"/>
      <c r="C180" s="9"/>
      <c r="D180" s="5"/>
      <c r="E180" s="40"/>
      <c r="F180" s="41"/>
      <c r="G180" s="41"/>
      <c r="H180" s="41"/>
      <c r="I180" s="41"/>
      <c r="J180" s="41"/>
      <c r="K180" s="42"/>
      <c r="L180" s="41"/>
    </row>
    <row r="181" spans="1:12" ht="15.75" customHeight="1">
      <c r="A181" s="22"/>
      <c r="B181" s="15"/>
      <c r="C181" s="6"/>
      <c r="D181" s="16" t="s">
        <v>31</v>
      </c>
      <c r="E181" s="7"/>
      <c r="F181" s="17">
        <v>530</v>
      </c>
      <c r="G181" s="17">
        <f t="shared" ref="G181:J181" si="52">SUM(G173:G180)</f>
        <v>23.6</v>
      </c>
      <c r="H181" s="17">
        <f t="shared" si="52"/>
        <v>10.900000000000002</v>
      </c>
      <c r="I181" s="17">
        <f t="shared" si="52"/>
        <v>70.2</v>
      </c>
      <c r="J181" s="17">
        <f t="shared" si="52"/>
        <v>474.8</v>
      </c>
      <c r="K181" s="23"/>
      <c r="L181" s="17">
        <f t="shared" ref="L181" si="53">SUM(L173:L180)</f>
        <v>84.5</v>
      </c>
    </row>
    <row r="182" spans="1:12" ht="15">
      <c r="A182" s="24">
        <f>A173</f>
        <v>2</v>
      </c>
      <c r="B182" s="11">
        <f>B173</f>
        <v>5</v>
      </c>
      <c r="C182" s="8" t="s">
        <v>25</v>
      </c>
      <c r="D182" s="40" t="s">
        <v>26</v>
      </c>
      <c r="E182" s="40" t="s">
        <v>44</v>
      </c>
      <c r="F182" s="41">
        <v>60</v>
      </c>
      <c r="G182" s="41">
        <v>0.96</v>
      </c>
      <c r="H182" s="41">
        <v>3.78</v>
      </c>
      <c r="I182" s="41">
        <v>4.4400000000000004</v>
      </c>
      <c r="J182" s="41">
        <v>54.48</v>
      </c>
      <c r="K182" s="42" t="s">
        <v>49</v>
      </c>
      <c r="L182" s="41">
        <v>9.2100000000000009</v>
      </c>
    </row>
    <row r="183" spans="1:12" ht="15">
      <c r="A183" s="21"/>
      <c r="B183" s="13"/>
      <c r="C183" s="9"/>
      <c r="D183" s="40" t="s">
        <v>27</v>
      </c>
      <c r="E183" s="40" t="s">
        <v>136</v>
      </c>
      <c r="F183" s="41">
        <v>200</v>
      </c>
      <c r="G183" s="41">
        <v>4.28</v>
      </c>
      <c r="H183" s="41">
        <v>7.43</v>
      </c>
      <c r="I183" s="41">
        <v>8.82</v>
      </c>
      <c r="J183" s="41">
        <v>119.66</v>
      </c>
      <c r="K183" s="42">
        <v>128</v>
      </c>
      <c r="L183" s="41">
        <v>26.3</v>
      </c>
    </row>
    <row r="184" spans="1:12" ht="15">
      <c r="A184" s="21"/>
      <c r="B184" s="13"/>
      <c r="C184" s="9"/>
      <c r="D184" s="40" t="s">
        <v>28</v>
      </c>
      <c r="E184" s="40" t="s">
        <v>68</v>
      </c>
      <c r="F184" s="41">
        <v>110</v>
      </c>
      <c r="G184" s="41">
        <v>10.45</v>
      </c>
      <c r="H184" s="41">
        <v>16.829999999999998</v>
      </c>
      <c r="I184" s="41">
        <v>12.54</v>
      </c>
      <c r="J184" s="41">
        <v>243.1</v>
      </c>
      <c r="K184" s="42">
        <v>390</v>
      </c>
      <c r="L184" s="41">
        <v>63.4</v>
      </c>
    </row>
    <row r="185" spans="1:12" ht="15">
      <c r="A185" s="21"/>
      <c r="B185" s="13"/>
      <c r="C185" s="9"/>
      <c r="D185" s="40" t="s">
        <v>29</v>
      </c>
      <c r="E185" s="40" t="s">
        <v>51</v>
      </c>
      <c r="F185" s="41">
        <v>150</v>
      </c>
      <c r="G185" s="41">
        <v>3.15</v>
      </c>
      <c r="H185" s="41">
        <v>6.6</v>
      </c>
      <c r="I185" s="41">
        <v>16.350000000000001</v>
      </c>
      <c r="J185" s="41">
        <v>138</v>
      </c>
      <c r="K185" s="42">
        <v>429</v>
      </c>
      <c r="L185" s="41">
        <v>22.6</v>
      </c>
    </row>
    <row r="186" spans="1:12" ht="15">
      <c r="A186" s="21"/>
      <c r="B186" s="13"/>
      <c r="C186" s="9"/>
      <c r="D186" s="40" t="s">
        <v>22</v>
      </c>
      <c r="E186" s="40" t="s">
        <v>58</v>
      </c>
      <c r="F186" s="41">
        <v>200</v>
      </c>
      <c r="G186" s="41">
        <v>0.5</v>
      </c>
      <c r="H186" s="41">
        <v>0.2</v>
      </c>
      <c r="I186" s="41">
        <v>23.1</v>
      </c>
      <c r="J186" s="41">
        <v>96</v>
      </c>
      <c r="K186" s="41">
        <v>507</v>
      </c>
      <c r="L186" s="41">
        <v>6.95</v>
      </c>
    </row>
    <row r="187" spans="1:12" ht="15">
      <c r="A187" s="21"/>
      <c r="B187" s="13"/>
      <c r="C187" s="9"/>
      <c r="D187" s="40" t="s">
        <v>23</v>
      </c>
      <c r="E187" s="40" t="s">
        <v>38</v>
      </c>
      <c r="F187" s="41">
        <v>30</v>
      </c>
      <c r="G187" s="41">
        <v>2.2999999999999998</v>
      </c>
      <c r="H187" s="41">
        <v>0.24</v>
      </c>
      <c r="I187" s="41">
        <v>14.7</v>
      </c>
      <c r="J187" s="41">
        <v>70.5</v>
      </c>
      <c r="K187" s="42">
        <v>108</v>
      </c>
      <c r="L187" s="41">
        <v>2.41</v>
      </c>
    </row>
    <row r="188" spans="1:12" ht="15">
      <c r="A188" s="21"/>
      <c r="B188" s="13"/>
      <c r="C188" s="9"/>
      <c r="D188" s="40" t="s">
        <v>23</v>
      </c>
      <c r="E188" s="40" t="s">
        <v>39</v>
      </c>
      <c r="F188" s="41">
        <v>30</v>
      </c>
      <c r="G188" s="41">
        <v>1.98</v>
      </c>
      <c r="H188" s="41">
        <v>0.36</v>
      </c>
      <c r="I188" s="41">
        <v>10.02</v>
      </c>
      <c r="J188" s="41">
        <v>52.2</v>
      </c>
      <c r="K188" s="42">
        <v>109</v>
      </c>
      <c r="L188" s="41">
        <v>1.41</v>
      </c>
    </row>
    <row r="189" spans="1:12" ht="15">
      <c r="A189" s="21"/>
      <c r="B189" s="13"/>
      <c r="C189" s="9"/>
      <c r="D189" s="62" t="s">
        <v>54</v>
      </c>
      <c r="E189" s="40" t="s">
        <v>72</v>
      </c>
      <c r="F189" s="41">
        <v>50</v>
      </c>
      <c r="G189" s="41">
        <v>2.25</v>
      </c>
      <c r="H189" s="41">
        <v>2.9</v>
      </c>
      <c r="I189" s="41">
        <v>22.3</v>
      </c>
      <c r="J189" s="41">
        <v>125.1</v>
      </c>
      <c r="K189" s="42">
        <v>590</v>
      </c>
      <c r="L189" s="41">
        <v>7.5</v>
      </c>
    </row>
    <row r="190" spans="1:12" ht="15">
      <c r="A190" s="21"/>
      <c r="B190" s="13"/>
      <c r="C190" s="9"/>
      <c r="D190" s="5"/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2"/>
      <c r="B191" s="15"/>
      <c r="C191" s="6"/>
      <c r="D191" s="16" t="s">
        <v>31</v>
      </c>
      <c r="E191" s="7"/>
      <c r="F191" s="17">
        <f>SUM(F182:F190)</f>
        <v>830</v>
      </c>
      <c r="G191" s="17">
        <f t="shared" ref="G191:J191" si="54">SUM(G182:G190)</f>
        <v>25.87</v>
      </c>
      <c r="H191" s="17">
        <f t="shared" si="54"/>
        <v>38.340000000000003</v>
      </c>
      <c r="I191" s="17">
        <f t="shared" si="54"/>
        <v>112.27</v>
      </c>
      <c r="J191" s="17">
        <f t="shared" si="54"/>
        <v>899.04000000000008</v>
      </c>
      <c r="K191" s="23"/>
      <c r="L191" s="17">
        <f t="shared" ref="L191" si="55">SUM(L182:L190)</f>
        <v>139.77999999999997</v>
      </c>
    </row>
    <row r="192" spans="1:12" ht="15">
      <c r="A192" s="27">
        <f>A173</f>
        <v>2</v>
      </c>
      <c r="B192" s="28">
        <f>B173</f>
        <v>5</v>
      </c>
      <c r="C192" s="70" t="s">
        <v>4</v>
      </c>
      <c r="D192" s="71"/>
      <c r="E192" s="29"/>
      <c r="F192" s="30">
        <f>F181+F191</f>
        <v>1360</v>
      </c>
      <c r="G192" s="30">
        <f t="shared" ref="G192" si="56">G181+G191</f>
        <v>49.47</v>
      </c>
      <c r="H192" s="30">
        <f t="shared" ref="H192" si="57">H181+H191</f>
        <v>49.240000000000009</v>
      </c>
      <c r="I192" s="30">
        <f t="shared" ref="I192" si="58">I181+I191</f>
        <v>182.47</v>
      </c>
      <c r="J192" s="30">
        <f t="shared" ref="J192:L192" si="59">J181+J191</f>
        <v>1373.8400000000001</v>
      </c>
      <c r="K192" s="30"/>
      <c r="L192" s="30">
        <f t="shared" si="59"/>
        <v>224.27999999999997</v>
      </c>
    </row>
    <row r="193" spans="1:12">
      <c r="A193" s="25"/>
      <c r="B193" s="26"/>
      <c r="C193" s="72" t="s">
        <v>5</v>
      </c>
      <c r="D193" s="72"/>
      <c r="E193" s="72"/>
      <c r="F193" s="32">
        <f>(F23+F40+F57+F76+F94+F114+F134+F154+F172+F192)/(IF(F23=0,0,1)+IF(F40=0,0,1)+IF(F57=0,0,1)+IF(F76=0,0,1)+IF(F94=0,0,1)+IF(F114=0,0,1)+IF(F134=0,0,1)+IF(F154=0,0,1)+IF(F172=0,0,1)+IF(F192=0,0,1))</f>
        <v>1396.5</v>
      </c>
      <c r="G193" s="32">
        <f>(G23+G40+G57+G76+G94+G114+G134+G154+G172+G192)/(IF(G23=0,0,1)+IF(G40=0,0,1)+IF(G57=0,0,1)+IF(G76=0,0,1)+IF(G94=0,0,1)+IF(G114=0,0,1)+IF(G134=0,0,1)+IF(G154=0,0,1)+IF(G172=0,0,1)+IF(G192=0,0,1))</f>
        <v>52.95000000000001</v>
      </c>
      <c r="H193" s="32">
        <f>(H23+H40+H57+H76+H94+H114+H134+H154+H172+H192)/(IF(H23=0,0,1)+IF(H40=0,0,1)+IF(H57=0,0,1)+IF(H76=0,0,1)+IF(H94=0,0,1)+IF(H114=0,0,1)+IF(H134=0,0,1)+IF(H154=0,0,1)+IF(H172=0,0,1)+IF(H192=0,0,1))</f>
        <v>42.226999999999997</v>
      </c>
      <c r="I193" s="32">
        <f>(I23+I40+I57+I76+I94+I114+I134+I154+I172+I192)/(IF(I23=0,0,1)+IF(I40=0,0,1)+IF(I57=0,0,1)+IF(I76=0,0,1)+IF(I94=0,0,1)+IF(I114=0,0,1)+IF(I134=0,0,1)+IF(I154=0,0,1)+IF(I172=0,0,1)+IF(I192=0,0,1))</f>
        <v>192.25799999999998</v>
      </c>
      <c r="J193" s="32">
        <f>(J23+J40+J57+J76+J94+J114+J134+J154+J172+J192)/(IF(J23=0,0,1)+IF(J40=0,0,1)+IF(J57=0,0,1)+IF(J76=0,0,1)+IF(J94=0,0,1)+IF(J114=0,0,1)+IF(J134=0,0,1)+IF(J154=0,0,1)+IF(J172=0,0,1)+IF(J192=0,0,1))</f>
        <v>1372.3469999999998</v>
      </c>
      <c r="K193" s="32"/>
      <c r="L193" s="32">
        <f>(L23+L40+L57+L76+L94+L114+L134+L154+L172+L192)/(IF(L23=0,0,1)+IF(L40=0,0,1)+IF(L57=0,0,1)+IF(L76=0,0,1)+IF(L94=0,0,1)+IF(L114=0,0,1)+IF(L134=0,0,1)+IF(L154=0,0,1)+IF(L172=0,0,1)+IF(L192=0,0,1))</f>
        <v>189.10300000000001</v>
      </c>
    </row>
  </sheetData>
  <mergeCells count="14">
    <mergeCell ref="C1:E1"/>
    <mergeCell ref="H1:K1"/>
    <mergeCell ref="H2:K2"/>
    <mergeCell ref="C40:D40"/>
    <mergeCell ref="C57:D57"/>
    <mergeCell ref="C76:D76"/>
    <mergeCell ref="C94:D94"/>
    <mergeCell ref="C23:D23"/>
    <mergeCell ref="C193:E193"/>
    <mergeCell ref="C192:D192"/>
    <mergeCell ref="C114:D114"/>
    <mergeCell ref="C134:D134"/>
    <mergeCell ref="C154:D154"/>
    <mergeCell ref="C172:D1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WER</cp:lastModifiedBy>
  <dcterms:created xsi:type="dcterms:W3CDTF">2022-05-16T14:23:56Z</dcterms:created>
  <dcterms:modified xsi:type="dcterms:W3CDTF">2024-02-09T14:54:47Z</dcterms:modified>
</cp:coreProperties>
</file>