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1760"/>
  </bookViews>
  <sheets>
    <sheet name="стр.1_4" sheetId="4" r:id="rId1"/>
    <sheet name="стр.5_6" sheetId="5" r:id="rId2"/>
    <sheet name="Лист1" sheetId="6" r:id="rId3"/>
  </sheets>
  <definedNames>
    <definedName name="TABLE" localSheetId="0">стр.1_4!#REF!</definedName>
    <definedName name="TABLE" localSheetId="1">стр.5_6!#REF!</definedName>
    <definedName name="TABLE_2" localSheetId="0">стр.1_4!#REF!</definedName>
    <definedName name="TABLE_2" localSheetId="1">стр.5_6!#REF!</definedName>
    <definedName name="_xlnm.Print_Titles" localSheetId="0">стр.1_4!$26:$29</definedName>
    <definedName name="_xlnm.Print_Titles" localSheetId="1">стр.5_6!$3:$6</definedName>
    <definedName name="_xlnm.Print_Area" localSheetId="0">стр.1_4!$A$3:$FL$148</definedName>
    <definedName name="_xlnm.Print_Area" localSheetId="1">стр.5_6!$A$1:$GE$56</definedName>
  </definedNames>
  <calcPr calcId="125725" iterateDelta="1E-4"/>
</workbook>
</file>

<file path=xl/calcChain.xml><?xml version="1.0" encoding="utf-8"?>
<calcChain xmlns="http://schemas.openxmlformats.org/spreadsheetml/2006/main">
  <c r="DF33" i="4"/>
  <c r="DF37"/>
  <c r="EF102"/>
  <c r="DS102"/>
  <c r="EF69"/>
  <c r="DS69"/>
  <c r="EF63"/>
  <c r="DF138"/>
  <c r="DF133"/>
  <c r="EF127"/>
  <c r="DS127"/>
  <c r="DF127"/>
  <c r="EF123"/>
  <c r="DS123"/>
  <c r="DF123"/>
  <c r="EF116"/>
  <c r="DS116"/>
  <c r="DF116"/>
  <c r="DF111"/>
  <c r="DF69"/>
  <c r="EF106" l="1"/>
  <c r="EF100" s="1"/>
  <c r="DS106"/>
  <c r="DS100" s="1"/>
  <c r="DF106"/>
  <c r="DF102"/>
  <c r="DF100" l="1"/>
  <c r="FF27" i="5"/>
  <c r="ES27"/>
  <c r="FF15"/>
  <c r="ES15"/>
  <c r="DS63" i="4"/>
  <c r="EF27" i="5"/>
  <c r="DF47" i="4" l="1"/>
  <c r="EF18" i="5"/>
  <c r="EF17" s="1"/>
  <c r="EF10"/>
  <c r="EF15"/>
  <c r="DF38" i="4" l="1"/>
  <c r="DF63" l="1"/>
  <c r="EF38" l="1"/>
  <c r="EF37" s="1"/>
  <c r="DS38"/>
  <c r="DS37" s="1"/>
  <c r="EF47"/>
  <c r="DS47"/>
  <c r="FF17" i="5"/>
  <c r="ES17"/>
  <c r="ES24"/>
  <c r="EF24"/>
  <c r="DF73" i="4"/>
  <c r="FF14" i="5"/>
  <c r="ES14"/>
  <c r="EF90" i="4"/>
  <c r="DS90"/>
  <c r="DF90"/>
  <c r="DS73"/>
  <c r="EF73"/>
  <c r="FF24" i="5"/>
  <c r="FF13" s="1"/>
  <c r="FF7" s="1"/>
  <c r="ES13" l="1"/>
  <c r="ES7" s="1"/>
  <c r="EF13"/>
  <c r="EF7" s="1"/>
  <c r="EF14"/>
  <c r="EF33" i="4"/>
  <c r="DS33"/>
  <c r="DF62"/>
  <c r="DF61" s="1"/>
  <c r="EF62"/>
  <c r="EF61" s="1"/>
  <c r="DS62"/>
  <c r="DS61" s="1"/>
  <c r="DF32" l="1"/>
</calcChain>
</file>

<file path=xl/sharedStrings.xml><?xml version="1.0" encoding="utf-8"?>
<sst xmlns="http://schemas.openxmlformats.org/spreadsheetml/2006/main" count="565" uniqueCount="360">
  <si>
    <t>Наименование показателя</t>
  </si>
  <si>
    <t>Код строки</t>
  </si>
  <si>
    <t>на 20</t>
  </si>
  <si>
    <t xml:space="preserve"> г.</t>
  </si>
  <si>
    <t>текущий финансовый год</t>
  </si>
  <si>
    <t>первый год планового периода</t>
  </si>
  <si>
    <t>второй год планового периода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</si>
  <si>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</si>
  <si>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</si>
  <si>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</si>
  <si>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</si>
  <si>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</si>
  <si>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</si>
  <si>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</si>
  <si>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</si>
  <si>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</si>
  <si>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</si>
  <si>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(наименование должности уполномоченного лица)</t>
  </si>
  <si>
    <t>(наименование органа - учредителя (учреждения)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</si>
  <si>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</si>
  <si>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</si>
  <si>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</si>
  <si>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</si>
  <si>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</si>
  <si>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</si>
  <si>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</si>
  <si>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</si>
  <si>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</si>
  <si>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</si>
  <si>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</si>
  <si>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</si>
  <si>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</si>
  <si>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</si>
  <si>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</si>
  <si>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</si>
  <si>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383</t>
  </si>
  <si>
    <t>Учреждение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</si>
  <si>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</si>
  <si>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</si>
  <si>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</si>
  <si>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</si>
  <si>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</si>
  <si>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</si>
  <si>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</si>
  <si>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</si>
  <si>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</si>
  <si>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</si>
  <si>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</si>
  <si>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</si>
  <si>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</si>
  <si>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</si>
  <si>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</si>
  <si>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</si>
  <si>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</si>
  <si>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1220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</si>
  <si>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</si>
  <si>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</si>
  <si>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</si>
  <si>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</si>
  <si>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</si>
  <si>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</si>
  <si>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</si>
  <si>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</si>
  <si>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</si>
  <si>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</si>
  <si>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</si>
  <si>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</si>
  <si>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</si>
  <si>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</si>
  <si>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t>1900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</si>
  <si>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</si>
  <si>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</si>
  <si>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</si>
  <si>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</si>
  <si>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</si>
  <si>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</si>
  <si>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</si>
  <si>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</si>
  <si>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</si>
  <si>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</si>
  <si>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</si>
  <si>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</si>
  <si>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</si>
  <si>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</si>
  <si>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</si>
  <si>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</si>
  <si>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</si>
  <si>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</si>
  <si>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</si>
  <si>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</si>
  <si>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</si>
  <si>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</si>
  <si>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</si>
  <si>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</si>
  <si>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</si>
  <si>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</si>
  <si>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</si>
  <si>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иные выплаты военнослужащим и сотрудникам, имеющим специальные звания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</si>
  <si>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</si>
  <si>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</si>
  <si>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</si>
  <si>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</si>
  <si>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</si>
  <si>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</si>
  <si>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</si>
  <si>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</si>
  <si>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</si>
  <si>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</si>
  <si>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</si>
  <si>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</si>
  <si>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</si>
  <si>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</si>
  <si>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</si>
  <si>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</si>
  <si>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</si>
  <si>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</si>
  <si>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</si>
  <si>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</si>
  <si>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</si>
  <si>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</si>
  <si>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</si>
  <si>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</si>
  <si>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</si>
  <si>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</si>
  <si>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</si>
  <si>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</si>
  <si>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</si>
  <si>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</si>
  <si>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</si>
  <si>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</si>
  <si>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</si>
  <si>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</si>
  <si>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</si>
  <si>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</si>
  <si>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2410</t>
  </si>
  <si>
    <t>2420</t>
  </si>
  <si>
    <t>2430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</si>
  <si>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</si>
  <si>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</si>
  <si>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</si>
  <si>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</si>
  <si>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</si>
  <si>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</si>
  <si>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</si>
  <si>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</si>
  <si>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</si>
  <si>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</si>
  <si>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</si>
  <si>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</si>
  <si>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</si>
  <si>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</si>
  <si>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</si>
  <si>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2650</t>
  </si>
  <si>
    <t>3000</t>
  </si>
  <si>
    <t>100</t>
  </si>
  <si>
    <t>3010</t>
  </si>
  <si>
    <t>3020</t>
  </si>
  <si>
    <t>3030</t>
  </si>
  <si>
    <t>4000</t>
  </si>
  <si>
    <t>из них:
возврат в бюджет средств субсидии</t>
  </si>
  <si>
    <t>4010</t>
  </si>
  <si>
    <t>610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</si>
  <si>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</si>
  <si>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</si>
  <si>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</si>
  <si>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</si>
  <si>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</si>
  <si>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</si>
  <si>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</si>
  <si>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</si>
  <si>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</si>
  <si>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8"/>
        <rFont val="Times New Roman"/>
        <family val="1"/>
        <charset val="204"/>
      </rPr>
      <t>12</t>
    </r>
  </si>
  <si>
    <t>1.2</t>
  </si>
  <si>
    <t>26200</t>
  </si>
  <si>
    <t>1.3</t>
  </si>
  <si>
    <t>1.4</t>
  </si>
  <si>
    <t>26300</t>
  </si>
  <si>
    <t>26400</t>
  </si>
  <si>
    <t>1.4.1</t>
  </si>
  <si>
    <t>26410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</si>
  <si>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</si>
  <si>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</si>
  <si>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</si>
  <si>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</si>
  <si>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</si>
  <si>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</si>
  <si>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</si>
  <si>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</si>
  <si>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</si>
  <si>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</si>
  <si>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</si>
  <si>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</si>
  <si>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26430</t>
  </si>
  <si>
    <t>1.4.4.1</t>
  </si>
  <si>
    <t>1.4.4.2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</si>
  <si>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</si>
  <si>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</si>
  <si>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</si>
  <si>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</si>
  <si>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</si>
  <si>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</si>
  <si>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</si>
  <si>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</si>
  <si>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</si>
  <si>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</si>
  <si>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</si>
  <si>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</si>
  <si>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</si>
  <si>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</si>
  <si>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</si>
  <si>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</si>
  <si>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</si>
  <si>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</si>
  <si>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</si>
  <si>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</si>
  <si>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СОГЛАСОВАНО</t>
  </si>
  <si>
    <t>(наименование должности уполномоченного лица органа-учредителя)</t>
  </si>
  <si>
    <t>210</t>
  </si>
  <si>
    <t>коммунальные услуги</t>
  </si>
  <si>
    <t>увеличение стоимости прочих материальных запасов</t>
  </si>
  <si>
    <t>увеличение стоимости основных средств</t>
  </si>
  <si>
    <t>370601001</t>
  </si>
  <si>
    <t>Главный бухгалтер</t>
  </si>
  <si>
    <t>080103201К0280 244 221</t>
  </si>
  <si>
    <t>080103201К0280 244 223</t>
  </si>
  <si>
    <t>00000000000000 244 222</t>
  </si>
  <si>
    <t>080103201К0280 244 225</t>
  </si>
  <si>
    <t>00000000000000 244 225</t>
  </si>
  <si>
    <t>080103201К0280 244 226</t>
  </si>
  <si>
    <t>00000000000000 244 226</t>
  </si>
  <si>
    <t>080103201К0280 244 346</t>
  </si>
  <si>
    <t>00000000000000 244 346</t>
  </si>
  <si>
    <t>0801 0000000000 130 131.</t>
  </si>
  <si>
    <t>080103201К0280 119 213.</t>
  </si>
  <si>
    <t>08010320180340 119 213.</t>
  </si>
  <si>
    <t>00000000000000 119 213.</t>
  </si>
  <si>
    <t>00000000000000 112 212.</t>
  </si>
  <si>
    <t>00000000000000 111 211.</t>
  </si>
  <si>
    <t>08010320180340 111 211.</t>
  </si>
  <si>
    <t>080103201К0280 111 211.</t>
  </si>
  <si>
    <t xml:space="preserve">расходы на закупку товаров, работ, услуг, всего </t>
  </si>
  <si>
    <t xml:space="preserve">Остаток средств на начало текущего финансового года </t>
  </si>
  <si>
    <t xml:space="preserve">Остаток средств на конец текущего финансового года </t>
  </si>
  <si>
    <t xml:space="preserve">прочие поступления, всего </t>
  </si>
  <si>
    <t>Выплаты, уменьшающие доход, всего</t>
  </si>
  <si>
    <t xml:space="preserve">в том числе:
налог на прибыль </t>
  </si>
  <si>
    <t xml:space="preserve">налог на добавленную стоимость </t>
  </si>
  <si>
    <t xml:space="preserve">прочие налоги, уменьшающие доход </t>
  </si>
  <si>
    <t xml:space="preserve">Прочие выплаты, всего </t>
  </si>
  <si>
    <t xml:space="preserve">Раздел 2. Сведения по выплатам на закупки товаров, работ, услуг </t>
  </si>
  <si>
    <t xml:space="preserve">Выплаты на закупку товаров, работ, услуг, всего 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</si>
  <si>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</si>
  <si>
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</si>
  <si>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</si>
  <si>
    <t xml:space="preserve">в соответствии с Федеральным законом № 223-ФЗ </t>
  </si>
  <si>
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</si>
  <si>
    <t xml:space="preserve"> годов </t>
  </si>
  <si>
    <t>243Ц3611</t>
  </si>
  <si>
    <t>3706011680</t>
  </si>
  <si>
    <t>Муниципальное учреждение культуры  "Литературно-краеведческий музей Константина Бальмонта" городского округа Шуя</t>
  </si>
  <si>
    <t xml:space="preserve">Аналитический код </t>
  </si>
  <si>
    <t xml:space="preserve">Код по бюджетной классификации Российской Федерации </t>
  </si>
  <si>
    <t>00000000000000 112 226.</t>
  </si>
  <si>
    <t>080103201К0280 244 222</t>
  </si>
  <si>
    <t>080103501КМ344 244 222</t>
  </si>
  <si>
    <t>080103202К0321 244 225</t>
  </si>
  <si>
    <t>080103202К0292 244 225</t>
  </si>
  <si>
    <t>00000000000000 244 221</t>
  </si>
  <si>
    <t>Киселева М.В.</t>
  </si>
  <si>
    <t>3-80-20</t>
  </si>
  <si>
    <t>08010000000000 150 152.</t>
  </si>
  <si>
    <t>1410</t>
  </si>
  <si>
    <t>1420</t>
  </si>
  <si>
    <t>2180</t>
  </si>
  <si>
    <t>иные выплаты населению</t>
  </si>
  <si>
    <t>из них:
гранты, предоставляемые бюджетным учреждениям</t>
  </si>
  <si>
    <t>613</t>
  </si>
  <si>
    <t>гранты, предоставляемые автономным учредениям</t>
  </si>
  <si>
    <t>623</t>
  </si>
  <si>
    <t>634</t>
  </si>
  <si>
    <t>гранты, предоставляемые иным некоммерческим оргапнизациям (за исключением бюджетных и автономных учреждений)</t>
  </si>
  <si>
    <t>080103201S0340 111 211.</t>
  </si>
  <si>
    <t>080103201S0340 119 213.</t>
  </si>
  <si>
    <t>080103201К0280 111 266.</t>
  </si>
  <si>
    <t>080103202К0292 243 226</t>
  </si>
  <si>
    <t>080103501КМ344 244 346</t>
  </si>
  <si>
    <t>План финансово-хозяйственной деятельности</t>
  </si>
  <si>
    <t>080103201К0280 851 291</t>
  </si>
  <si>
    <t>247</t>
  </si>
  <si>
    <t>080103201К0280 247 223</t>
  </si>
  <si>
    <t>080103201К0280 130 131.</t>
  </si>
  <si>
    <t>08010320180340 130 131.</t>
  </si>
  <si>
    <t>080103201S0340 130 131.</t>
  </si>
  <si>
    <t>возмещение причиненного ущерба</t>
  </si>
  <si>
    <t>0000 0000000000 130 131.</t>
  </si>
  <si>
    <t>0000 0000000000 140 144.</t>
  </si>
  <si>
    <t>2181</t>
  </si>
  <si>
    <t>246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</si>
  <si>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</si>
  <si>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2660</t>
  </si>
  <si>
    <t>закупку энергетических ресурсов</t>
  </si>
  <si>
    <t>Код по бюджетной классификации РФ</t>
  </si>
  <si>
    <t xml:space="preserve">Уникальный код </t>
  </si>
  <si>
    <t>4.2</t>
  </si>
  <si>
    <t>4.1</t>
  </si>
  <si>
    <t>1.3.1</t>
  </si>
  <si>
    <t>1.3.2</t>
  </si>
  <si>
    <t>в том числе: в соответствии с Федеральным законом № 44-ФЗ</t>
  </si>
  <si>
    <t>26310</t>
  </si>
  <si>
    <t>в том числе: в соответствии с Федеральным законом № 223-ФЗ</t>
  </si>
  <si>
    <t>в том числе: в соответсвии с Федеральным законом № 44-ФЗ</t>
  </si>
  <si>
    <t xml:space="preserve">в соответствии с Федеральным законом № 44-ФЗ </t>
  </si>
  <si>
    <t>за счет средств субсидий, предоставляемых на осуществление капитальных вложений</t>
  </si>
  <si>
    <t>233333333333333333</t>
  </si>
  <si>
    <t>00000000000000853 292.</t>
  </si>
  <si>
    <t>Приложение   к постановлению Администрации городского округа Шуя   от _________________№_______</t>
  </si>
  <si>
    <t>25</t>
  </si>
  <si>
    <t>В.А. Гладкова</t>
  </si>
  <si>
    <t>Отдел культуры Администрации  городского округа Шуя</t>
  </si>
  <si>
    <t>Директор</t>
  </si>
  <si>
    <t>26</t>
  </si>
  <si>
    <t>080103501КМ344 244 349</t>
  </si>
  <si>
    <t>080103202К0294 244 310</t>
  </si>
  <si>
    <t>2026</t>
  </si>
  <si>
    <t>08010000000000 150 162.</t>
  </si>
  <si>
    <t>00000000000000 244 349</t>
  </si>
  <si>
    <t>27</t>
  </si>
  <si>
    <t>080103202К0321 244 310</t>
  </si>
  <si>
    <t>2027</t>
  </si>
  <si>
    <t xml:space="preserve">Начальник Отдела культуры Администрации г.о. Шуя </t>
  </si>
  <si>
    <t>Починина Е.В.</t>
  </si>
  <si>
    <t>00000000000000 244 310</t>
  </si>
  <si>
    <t>закупку товаров, работ, услуг в целях капитального ремонта государственного (муниципального) имущества за счет остатка прошлого ( 2024) года</t>
  </si>
  <si>
    <t>Заместитель главы Администрации городского округа Шуя</t>
  </si>
  <si>
    <t>Журавлева Т.В.</t>
  </si>
  <si>
    <t>00000000000000 244 227</t>
  </si>
  <si>
    <t>00000000000000 243 225</t>
  </si>
  <si>
    <t>декабря</t>
  </si>
  <si>
    <t>1211</t>
  </si>
  <si>
    <t>1212</t>
  </si>
  <si>
    <t>1213</t>
  </si>
  <si>
    <t>1214</t>
  </si>
  <si>
    <t>2143</t>
  </si>
  <si>
    <t>2144</t>
  </si>
  <si>
    <t>Услуги связи в том числе:</t>
  </si>
  <si>
    <t>транспортные расходы в том числе:</t>
  </si>
  <si>
    <t>работы , услуги по содержанию имущества в том числе:</t>
  </si>
  <si>
    <t>прочие работы, услуги в том числе:</t>
  </si>
  <si>
    <t>закупку товаров, работ, услуг в целях капитального ремонта государственного (муниципального) имущества в том числе:</t>
  </si>
  <si>
    <t>уплата страховых премий (страховых взносов) по договорам со страховыми организациями.</t>
  </si>
  <si>
    <t>28</t>
  </si>
  <si>
    <t>080103202К0292 243 225</t>
  </si>
  <si>
    <t>2028</t>
  </si>
  <si>
    <t>31</t>
  </si>
  <si>
    <t>31.12.2025</t>
  </si>
  <si>
    <t>( за счет остатка прошлого 2025 года )</t>
  </si>
  <si>
    <t>08010000000000 244 225</t>
  </si>
  <si>
    <t>в т.ч. КФО 2 201450,88; КФО 4 48717,04</t>
  </si>
  <si>
    <t>1240</t>
  </si>
  <si>
    <t>от иных доходов от оказания услуг, работ</t>
  </si>
</sst>
</file>

<file path=xl/styles.xml><?xml version="1.0" encoding="utf-8"?>
<styleSheet xmlns="http://schemas.openxmlformats.org/spreadsheetml/2006/main">
  <fonts count="28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i/>
      <sz val="9"/>
      <color rgb="FFFF0000"/>
      <name val="Arial Cyr"/>
      <charset val="204"/>
    </font>
    <font>
      <b/>
      <i/>
      <sz val="8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i/>
      <sz val="9"/>
      <color rgb="FFC00000"/>
      <name val="Times New Roman"/>
      <family val="1"/>
      <charset val="204"/>
    </font>
    <font>
      <sz val="6"/>
      <name val="Arial Cyr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8"/>
      <name val="Arial Cyr"/>
      <charset val="204"/>
    </font>
    <font>
      <b/>
      <sz val="9"/>
      <color rgb="FF00000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/>
    </xf>
    <xf numFmtId="49" fontId="13" fillId="0" borderId="7" xfId="0" applyNumberFormat="1" applyFont="1" applyBorder="1" applyAlignment="1"/>
    <xf numFmtId="49" fontId="14" fillId="0" borderId="7" xfId="0" applyNumberFormat="1" applyFont="1" applyBorder="1" applyAlignment="1"/>
    <xf numFmtId="0" fontId="1" fillId="0" borderId="8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NumberFormat="1" applyFont="1" applyBorder="1" applyAlignment="1">
      <alignment horizontal="left" indent="1"/>
    </xf>
    <xf numFmtId="0" fontId="0" fillId="0" borderId="13" xfId="0" applyBorder="1" applyAlignment="1">
      <alignment horizontal="center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23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" fontId="13" fillId="0" borderId="31" xfId="0" applyNumberFormat="1" applyFont="1" applyBorder="1" applyAlignment="1">
      <alignment horizontal="right" vertical="center"/>
    </xf>
    <xf numFmtId="4" fontId="14" fillId="0" borderId="32" xfId="0" applyNumberFormat="1" applyFont="1" applyBorder="1" applyAlignment="1">
      <alignment horizontal="right" vertical="center"/>
    </xf>
    <xf numFmtId="4" fontId="14" fillId="0" borderId="33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4" fontId="13" fillId="0" borderId="16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 indent="4"/>
    </xf>
    <xf numFmtId="0" fontId="1" fillId="0" borderId="18" xfId="0" applyNumberFormat="1" applyFont="1" applyBorder="1" applyAlignment="1">
      <alignment horizontal="left" indent="4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4" fontId="14" fillId="0" borderId="0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left"/>
    </xf>
    <xf numFmtId="4" fontId="14" fillId="0" borderId="7" xfId="0" applyNumberFormat="1" applyFont="1" applyBorder="1" applyAlignment="1">
      <alignment horizontal="left"/>
    </xf>
    <xf numFmtId="4" fontId="14" fillId="0" borderId="10" xfId="0" applyNumberFormat="1" applyFont="1" applyBorder="1" applyAlignment="1">
      <alignment horizontal="left"/>
    </xf>
    <xf numFmtId="4" fontId="13" fillId="0" borderId="11" xfId="0" applyNumberFormat="1" applyFont="1" applyBorder="1" applyAlignment="1">
      <alignment horizontal="right" vertical="center"/>
    </xf>
    <xf numFmtId="4" fontId="14" fillId="0" borderId="12" xfId="0" applyNumberFormat="1" applyFont="1" applyBorder="1" applyAlignment="1">
      <alignment horizontal="right" vertical="center"/>
    </xf>
    <xf numFmtId="4" fontId="14" fillId="0" borderId="13" xfId="0" applyNumberFormat="1" applyFont="1" applyBorder="1" applyAlignment="1">
      <alignment horizontal="right" vertical="center"/>
    </xf>
    <xf numFmtId="4" fontId="14" fillId="0" borderId="17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left"/>
    </xf>
    <xf numFmtId="4" fontId="13" fillId="0" borderId="16" xfId="0" applyNumberFormat="1" applyFont="1" applyBorder="1" applyAlignment="1">
      <alignment horizontal="center" wrapText="1"/>
    </xf>
    <xf numFmtId="4" fontId="13" fillId="0" borderId="7" xfId="0" applyNumberFormat="1" applyFont="1" applyBorder="1" applyAlignment="1">
      <alignment horizontal="center" wrapText="1"/>
    </xf>
    <xf numFmtId="4" fontId="13" fillId="0" borderId="10" xfId="0" applyNumberFormat="1" applyFont="1" applyBorder="1" applyAlignment="1">
      <alignment horizontal="center" wrapText="1"/>
    </xf>
    <xf numFmtId="4" fontId="13" fillId="0" borderId="11" xfId="0" applyNumberFormat="1" applyFont="1" applyBorder="1" applyAlignment="1">
      <alignment horizontal="left"/>
    </xf>
    <xf numFmtId="4" fontId="14" fillId="0" borderId="12" xfId="0" applyNumberFormat="1" applyFont="1" applyBorder="1" applyAlignment="1">
      <alignment horizontal="left"/>
    </xf>
    <xf numFmtId="4" fontId="14" fillId="0" borderId="13" xfId="0" applyNumberFormat="1" applyFont="1" applyBorder="1" applyAlignment="1">
      <alignment horizontal="left"/>
    </xf>
    <xf numFmtId="4" fontId="13" fillId="0" borderId="11" xfId="0" applyNumberFormat="1" applyFont="1" applyBorder="1" applyAlignment="1">
      <alignment horizontal="right" vertical="center"/>
    </xf>
    <xf numFmtId="4" fontId="14" fillId="0" borderId="12" xfId="0" applyNumberFormat="1" applyFont="1" applyBorder="1" applyAlignment="1">
      <alignment horizontal="right" vertical="center"/>
    </xf>
    <xf numFmtId="4" fontId="14" fillId="0" borderId="13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3" fillId="0" borderId="11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4" fontId="26" fillId="0" borderId="22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4" fontId="14" fillId="0" borderId="17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left"/>
    </xf>
    <xf numFmtId="4" fontId="14" fillId="0" borderId="0" xfId="0" applyNumberFormat="1" applyFont="1" applyBorder="1" applyAlignment="1">
      <alignment horizontal="left"/>
    </xf>
    <xf numFmtId="4" fontId="14" fillId="0" borderId="17" xfId="0" applyNumberFormat="1" applyFont="1" applyBorder="1" applyAlignment="1">
      <alignment horizontal="left"/>
    </xf>
    <xf numFmtId="49" fontId="13" fillId="0" borderId="29" xfId="0" applyNumberFormat="1" applyFont="1" applyBorder="1" applyAlignment="1">
      <alignment horizontal="center"/>
    </xf>
    <xf numFmtId="49" fontId="14" fillId="0" borderId="29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4" fontId="13" fillId="0" borderId="21" xfId="0" applyNumberFormat="1" applyFont="1" applyBorder="1" applyAlignment="1">
      <alignment horizontal="right" vertical="center"/>
    </xf>
    <xf numFmtId="4" fontId="14" fillId="0" borderId="18" xfId="0" applyNumberFormat="1" applyFont="1" applyBorder="1" applyAlignment="1">
      <alignment horizontal="right" vertical="center"/>
    </xf>
    <xf numFmtId="4" fontId="14" fillId="0" borderId="19" xfId="0" applyNumberFormat="1" applyFont="1" applyBorder="1" applyAlignment="1">
      <alignment horizontal="right" vertical="center"/>
    </xf>
    <xf numFmtId="4" fontId="13" fillId="0" borderId="29" xfId="0" applyNumberFormat="1" applyFont="1" applyBorder="1" applyAlignment="1">
      <alignment horizontal="left"/>
    </xf>
    <xf numFmtId="0" fontId="0" fillId="0" borderId="29" xfId="0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4" fontId="26" fillId="0" borderId="11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left" wrapText="1" indent="3"/>
    </xf>
    <xf numFmtId="0" fontId="1" fillId="0" borderId="7" xfId="0" applyNumberFormat="1" applyFont="1" applyBorder="1" applyAlignment="1">
      <alignment horizontal="left" indent="3"/>
    </xf>
    <xf numFmtId="0" fontId="1" fillId="0" borderId="20" xfId="0" applyNumberFormat="1" applyFont="1" applyBorder="1" applyAlignment="1">
      <alignment horizontal="left" indent="3"/>
    </xf>
    <xf numFmtId="49" fontId="1" fillId="0" borderId="1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left" wrapText="1" indent="4"/>
    </xf>
    <xf numFmtId="0" fontId="1" fillId="0" borderId="12" xfId="0" applyNumberFormat="1" applyFont="1" applyBorder="1" applyAlignment="1">
      <alignment horizontal="left" indent="4"/>
    </xf>
    <xf numFmtId="0" fontId="1" fillId="0" borderId="14" xfId="0" applyNumberFormat="1" applyFont="1" applyBorder="1" applyAlignment="1">
      <alignment horizontal="left" indent="4"/>
    </xf>
    <xf numFmtId="0" fontId="1" fillId="0" borderId="11" xfId="0" applyNumberFormat="1" applyFont="1" applyBorder="1" applyAlignment="1">
      <alignment horizontal="left" wrapText="1" indent="3"/>
    </xf>
    <xf numFmtId="0" fontId="1" fillId="0" borderId="12" xfId="0" applyNumberFormat="1" applyFont="1" applyBorder="1" applyAlignment="1">
      <alignment horizontal="left" indent="3"/>
    </xf>
    <xf numFmtId="0" fontId="1" fillId="0" borderId="14" xfId="0" applyNumberFormat="1" applyFont="1" applyBorder="1" applyAlignment="1">
      <alignment horizontal="left" indent="3"/>
    </xf>
    <xf numFmtId="49" fontId="6" fillId="0" borderId="11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49" fontId="23" fillId="0" borderId="12" xfId="0" applyNumberFormat="1" applyFont="1" applyBorder="1" applyAlignment="1">
      <alignment horizontal="center"/>
    </xf>
    <xf numFmtId="49" fontId="23" fillId="0" borderId="1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 wrapText="1" indent="2"/>
    </xf>
    <xf numFmtId="0" fontId="1" fillId="0" borderId="12" xfId="0" applyNumberFormat="1" applyFont="1" applyBorder="1" applyAlignment="1">
      <alignment horizontal="left" indent="2"/>
    </xf>
    <xf numFmtId="0" fontId="1" fillId="0" borderId="14" xfId="0" applyNumberFormat="1" applyFont="1" applyBorder="1" applyAlignment="1">
      <alignment horizontal="left" indent="2"/>
    </xf>
    <xf numFmtId="0" fontId="1" fillId="0" borderId="21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9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left"/>
    </xf>
    <xf numFmtId="4" fontId="13" fillId="0" borderId="12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left" indent="3"/>
    </xf>
    <xf numFmtId="0" fontId="0" fillId="0" borderId="0" xfId="0" applyAlignment="1">
      <alignment horizontal="left"/>
    </xf>
    <xf numFmtId="49" fontId="1" fillId="0" borderId="2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left"/>
    </xf>
    <xf numFmtId="0" fontId="5" fillId="0" borderId="14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left" wrapText="1" indent="1"/>
    </xf>
    <xf numFmtId="0" fontId="1" fillId="0" borderId="7" xfId="0" applyNumberFormat="1" applyFont="1" applyBorder="1" applyAlignment="1">
      <alignment horizontal="left" indent="1"/>
    </xf>
    <xf numFmtId="0" fontId="1" fillId="0" borderId="20" xfId="0" applyNumberFormat="1" applyFont="1" applyBorder="1" applyAlignment="1">
      <alignment horizontal="left" indent="1"/>
    </xf>
    <xf numFmtId="0" fontId="1" fillId="0" borderId="16" xfId="0" applyNumberFormat="1" applyFont="1" applyBorder="1" applyAlignment="1">
      <alignment horizontal="left" indent="3"/>
    </xf>
    <xf numFmtId="4" fontId="14" fillId="0" borderId="29" xfId="0" applyNumberFormat="1" applyFont="1" applyBorder="1" applyAlignment="1">
      <alignment horizontal="left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4" fontId="13" fillId="0" borderId="29" xfId="0" applyNumberFormat="1" applyFont="1" applyBorder="1" applyAlignment="1">
      <alignment horizontal="right" vertical="center"/>
    </xf>
    <xf numFmtId="4" fontId="14" fillId="0" borderId="29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center"/>
    </xf>
    <xf numFmtId="4" fontId="17" fillId="0" borderId="12" xfId="0" applyNumberFormat="1" applyFont="1" applyBorder="1" applyAlignment="1">
      <alignment horizontal="center"/>
    </xf>
    <xf numFmtId="4" fontId="17" fillId="0" borderId="13" xfId="0" applyNumberFormat="1" applyFont="1" applyBorder="1" applyAlignment="1">
      <alignment horizontal="center"/>
    </xf>
    <xf numFmtId="4" fontId="26" fillId="0" borderId="29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/>
    </xf>
    <xf numFmtId="4" fontId="13" fillId="0" borderId="21" xfId="0" applyNumberFormat="1" applyFont="1" applyBorder="1" applyAlignment="1">
      <alignment horizontal="left"/>
    </xf>
    <xf numFmtId="4" fontId="14" fillId="0" borderId="18" xfId="0" applyNumberFormat="1" applyFont="1" applyBorder="1" applyAlignment="1">
      <alignment horizontal="left"/>
    </xf>
    <xf numFmtId="4" fontId="14" fillId="0" borderId="19" xfId="0" applyNumberFormat="1" applyFont="1" applyBorder="1" applyAlignment="1">
      <alignment horizontal="left"/>
    </xf>
    <xf numFmtId="4" fontId="13" fillId="0" borderId="11" xfId="0" applyNumberFormat="1" applyFont="1" applyBorder="1" applyAlignment="1">
      <alignment horizontal="center" wrapText="1"/>
    </xf>
    <xf numFmtId="4" fontId="13" fillId="0" borderId="12" xfId="0" applyNumberFormat="1" applyFont="1" applyBorder="1" applyAlignment="1">
      <alignment horizontal="center" wrapText="1"/>
    </xf>
    <xf numFmtId="4" fontId="13" fillId="0" borderId="13" xfId="0" applyNumberFormat="1" applyFont="1" applyBorder="1" applyAlignment="1">
      <alignment horizontal="center" wrapText="1"/>
    </xf>
    <xf numFmtId="0" fontId="7" fillId="0" borderId="7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/>
    </xf>
    <xf numFmtId="0" fontId="14" fillId="0" borderId="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4" fontId="13" fillId="0" borderId="11" xfId="0" applyNumberFormat="1" applyFont="1" applyBorder="1" applyAlignment="1">
      <alignment horizontal="center"/>
    </xf>
    <xf numFmtId="4" fontId="14" fillId="0" borderId="12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right" vertical="center"/>
    </xf>
    <xf numFmtId="4" fontId="14" fillId="0" borderId="37" xfId="0" applyNumberFormat="1" applyFont="1" applyBorder="1" applyAlignment="1">
      <alignment horizontal="right" vertical="center"/>
    </xf>
    <xf numFmtId="4" fontId="14" fillId="0" borderId="41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wrapText="1"/>
    </xf>
    <xf numFmtId="4" fontId="11" fillId="0" borderId="21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4" fontId="17" fillId="0" borderId="19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 wrapText="1"/>
    </xf>
    <xf numFmtId="0" fontId="14" fillId="0" borderId="7" xfId="0" applyNumberFormat="1" applyFont="1" applyBorder="1" applyAlignment="1">
      <alignment horizontal="center" wrapText="1"/>
    </xf>
    <xf numFmtId="0" fontId="13" fillId="0" borderId="7" xfId="0" applyNumberFormat="1" applyFont="1" applyBorder="1" applyAlignment="1">
      <alignment horizontal="right"/>
    </xf>
    <xf numFmtId="0" fontId="14" fillId="0" borderId="7" xfId="0" applyNumberFormat="1" applyFont="1" applyBorder="1" applyAlignment="1">
      <alignment horizontal="right"/>
    </xf>
    <xf numFmtId="4" fontId="13" fillId="0" borderId="23" xfId="0" applyNumberFormat="1" applyFont="1" applyBorder="1" applyAlignment="1">
      <alignment horizontal="right" vertical="center"/>
    </xf>
    <xf numFmtId="4" fontId="14" fillId="0" borderId="24" xfId="0" applyNumberFormat="1" applyFont="1" applyBorder="1" applyAlignment="1">
      <alignment horizontal="right" vertical="center"/>
    </xf>
    <xf numFmtId="4" fontId="14" fillId="0" borderId="25" xfId="0" applyNumberFormat="1" applyFont="1" applyBorder="1" applyAlignment="1">
      <alignment horizontal="right" vertical="center"/>
    </xf>
    <xf numFmtId="0" fontId="13" fillId="0" borderId="21" xfId="0" applyNumberFormat="1" applyFont="1" applyBorder="1" applyAlignment="1">
      <alignment horizontal="center" vertical="top"/>
    </xf>
    <xf numFmtId="0" fontId="14" fillId="0" borderId="18" xfId="0" applyNumberFormat="1" applyFont="1" applyBorder="1" applyAlignment="1">
      <alignment horizontal="center" vertical="top"/>
    </xf>
    <xf numFmtId="0" fontId="14" fillId="0" borderId="19" xfId="0" applyNumberFormat="1" applyFont="1" applyBorder="1" applyAlignment="1">
      <alignment horizontal="center" vertical="top"/>
    </xf>
    <xf numFmtId="0" fontId="14" fillId="0" borderId="16" xfId="0" applyNumberFormat="1" applyFont="1" applyBorder="1" applyAlignment="1">
      <alignment horizontal="center" vertical="top"/>
    </xf>
    <xf numFmtId="0" fontId="14" fillId="0" borderId="7" xfId="0" applyNumberFormat="1" applyFont="1" applyBorder="1" applyAlignment="1">
      <alignment horizontal="center" vertical="top"/>
    </xf>
    <xf numFmtId="0" fontId="14" fillId="0" borderId="10" xfId="0" applyNumberFormat="1" applyFont="1" applyBorder="1" applyAlignment="1">
      <alignment horizontal="center" vertical="top"/>
    </xf>
    <xf numFmtId="4" fontId="14" fillId="0" borderId="16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horizontal="right" vertical="center"/>
    </xf>
    <xf numFmtId="4" fontId="14" fillId="0" borderId="10" xfId="0" applyNumberFormat="1" applyFont="1" applyBorder="1" applyAlignment="1">
      <alignment horizontal="right" vertical="center"/>
    </xf>
    <xf numFmtId="49" fontId="13" fillId="0" borderId="15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 vertical="top"/>
    </xf>
    <xf numFmtId="0" fontId="14" fillId="0" borderId="12" xfId="0" applyNumberFormat="1" applyFont="1" applyBorder="1" applyAlignment="1">
      <alignment horizontal="center" vertical="top"/>
    </xf>
    <xf numFmtId="0" fontId="14" fillId="0" borderId="13" xfId="0" applyNumberFormat="1" applyFont="1" applyBorder="1" applyAlignment="1">
      <alignment horizontal="center" vertical="top"/>
    </xf>
    <xf numFmtId="4" fontId="13" fillId="0" borderId="31" xfId="0" applyNumberFormat="1" applyFont="1" applyBorder="1" applyAlignment="1">
      <alignment horizontal="right" vertical="center"/>
    </xf>
    <xf numFmtId="4" fontId="14" fillId="0" borderId="32" xfId="0" applyNumberFormat="1" applyFont="1" applyBorder="1" applyAlignment="1">
      <alignment horizontal="right" vertical="center"/>
    </xf>
    <xf numFmtId="4" fontId="14" fillId="0" borderId="33" xfId="0" applyNumberFormat="1" applyFont="1" applyBorder="1" applyAlignment="1">
      <alignment horizontal="right" vertical="center"/>
    </xf>
    <xf numFmtId="49" fontId="1" fillId="0" borderId="3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" fontId="13" fillId="0" borderId="48" xfId="0" applyNumberFormat="1" applyFont="1" applyBorder="1" applyAlignment="1">
      <alignment horizontal="right" vertical="center"/>
    </xf>
    <xf numFmtId="4" fontId="13" fillId="0" borderId="49" xfId="0" applyNumberFormat="1" applyFont="1" applyBorder="1" applyAlignment="1">
      <alignment horizontal="right" vertical="center"/>
    </xf>
    <xf numFmtId="4" fontId="13" fillId="0" borderId="5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49" fontId="13" fillId="0" borderId="12" xfId="0" applyNumberFormat="1" applyFont="1" applyBorder="1" applyAlignment="1">
      <alignment horizontal="left"/>
    </xf>
    <xf numFmtId="49" fontId="14" fillId="0" borderId="12" xfId="0" applyNumberFormat="1" applyFont="1" applyBorder="1" applyAlignment="1">
      <alignment horizontal="left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" fontId="12" fillId="0" borderId="48" xfId="0" applyNumberFormat="1" applyFont="1" applyBorder="1" applyAlignment="1">
      <alignment horizontal="right" vertical="center" wrapText="1"/>
    </xf>
    <xf numFmtId="0" fontId="25" fillId="0" borderId="49" xfId="0" applyFont="1" applyBorder="1" applyAlignment="1">
      <alignment horizontal="right" vertical="center" wrapText="1"/>
    </xf>
    <xf numFmtId="0" fontId="25" fillId="0" borderId="50" xfId="0" applyFont="1" applyBorder="1" applyAlignment="1">
      <alignment horizontal="right" vertical="center" wrapText="1"/>
    </xf>
    <xf numFmtId="0" fontId="5" fillId="0" borderId="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49" fontId="7" fillId="0" borderId="27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4" fontId="13" fillId="0" borderId="21" xfId="0" applyNumberFormat="1" applyFont="1" applyBorder="1" applyAlignment="1">
      <alignment horizontal="center"/>
    </xf>
    <xf numFmtId="4" fontId="14" fillId="0" borderId="18" xfId="0" applyNumberFormat="1" applyFont="1" applyBorder="1" applyAlignment="1">
      <alignment horizontal="center"/>
    </xf>
    <xf numFmtId="4" fontId="14" fillId="0" borderId="28" xfId="0" applyNumberFormat="1" applyFont="1" applyBorder="1" applyAlignment="1">
      <alignment horizontal="center"/>
    </xf>
    <xf numFmtId="4" fontId="14" fillId="0" borderId="1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20" xfId="0" applyNumberFormat="1" applyFont="1" applyBorder="1" applyAlignment="1">
      <alignment horizontal="center"/>
    </xf>
    <xf numFmtId="4" fontId="13" fillId="0" borderId="31" xfId="0" applyNumberFormat="1" applyFont="1" applyBorder="1" applyAlignment="1">
      <alignment horizontal="center"/>
    </xf>
    <xf numFmtId="4" fontId="14" fillId="0" borderId="32" xfId="0" applyNumberFormat="1" applyFont="1" applyBorder="1" applyAlignment="1">
      <alignment horizontal="center"/>
    </xf>
    <xf numFmtId="4" fontId="14" fillId="0" borderId="39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/>
    </xf>
    <xf numFmtId="49" fontId="13" fillId="0" borderId="12" xfId="0" applyNumberFormat="1" applyFont="1" applyFill="1" applyBorder="1" applyAlignment="1">
      <alignment horizontal="left"/>
    </xf>
    <xf numFmtId="49" fontId="14" fillId="0" borderId="12" xfId="0" applyNumberFormat="1" applyFont="1" applyFill="1" applyBorder="1" applyAlignment="1">
      <alignment horizontal="left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21" fillId="0" borderId="7" xfId="0" applyNumberFormat="1" applyFont="1" applyBorder="1" applyAlignment="1">
      <alignment horizontal="left"/>
    </xf>
    <xf numFmtId="0" fontId="22" fillId="0" borderId="7" xfId="0" applyNumberFormat="1" applyFont="1" applyBorder="1" applyAlignment="1">
      <alignment horizontal="left"/>
    </xf>
    <xf numFmtId="0" fontId="11" fillId="0" borderId="7" xfId="0" applyNumberFormat="1" applyFont="1" applyBorder="1" applyAlignment="1">
      <alignment horizontal="center" wrapText="1"/>
    </xf>
    <xf numFmtId="49" fontId="7" fillId="0" borderId="30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/>
    </xf>
    <xf numFmtId="4" fontId="14" fillId="0" borderId="36" xfId="0" applyNumberFormat="1" applyFont="1" applyBorder="1" applyAlignment="1">
      <alignment horizontal="center"/>
    </xf>
    <xf numFmtId="4" fontId="14" fillId="0" borderId="37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 wrapText="1" indent="1"/>
    </xf>
    <xf numFmtId="0" fontId="1" fillId="0" borderId="12" xfId="0" applyNumberFormat="1" applyFont="1" applyBorder="1" applyAlignment="1">
      <alignment horizontal="left" indent="1"/>
    </xf>
    <xf numFmtId="0" fontId="1" fillId="0" borderId="21" xfId="0" applyNumberFormat="1" applyFont="1" applyBorder="1" applyAlignment="1">
      <alignment horizontal="left" indent="2"/>
    </xf>
    <xf numFmtId="0" fontId="1" fillId="0" borderId="18" xfId="0" applyNumberFormat="1" applyFont="1" applyBorder="1" applyAlignment="1">
      <alignment horizontal="left" indent="2"/>
    </xf>
    <xf numFmtId="0" fontId="1" fillId="0" borderId="16" xfId="0" applyNumberFormat="1" applyFont="1" applyBorder="1" applyAlignment="1">
      <alignment horizontal="left" indent="2"/>
    </xf>
    <xf numFmtId="0" fontId="1" fillId="0" borderId="7" xfId="0" applyNumberFormat="1" applyFont="1" applyBorder="1" applyAlignment="1">
      <alignment horizontal="left" indent="2"/>
    </xf>
    <xf numFmtId="0" fontId="1" fillId="0" borderId="20" xfId="0" applyNumberFormat="1" applyFont="1" applyBorder="1" applyAlignment="1">
      <alignment horizontal="left" indent="2"/>
    </xf>
    <xf numFmtId="49" fontId="1" fillId="0" borderId="35" xfId="0" applyNumberFormat="1" applyFont="1" applyBorder="1" applyAlignment="1">
      <alignment horizontal="center"/>
    </xf>
    <xf numFmtId="49" fontId="1" fillId="0" borderId="40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1" fillId="0" borderId="41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14" fillId="0" borderId="36" xfId="0" applyNumberFormat="1" applyFont="1" applyBorder="1" applyAlignment="1">
      <alignment horizontal="center" vertical="top"/>
    </xf>
    <xf numFmtId="0" fontId="14" fillId="0" borderId="37" xfId="0" applyNumberFormat="1" applyFont="1" applyBorder="1" applyAlignment="1">
      <alignment horizontal="center" vertical="top"/>
    </xf>
    <xf numFmtId="0" fontId="14" fillId="0" borderId="41" xfId="0" applyNumberFormat="1" applyFont="1" applyBorder="1" applyAlignment="1">
      <alignment horizontal="center" vertical="top"/>
    </xf>
    <xf numFmtId="0" fontId="13" fillId="0" borderId="31" xfId="0" applyNumberFormat="1" applyFont="1" applyBorder="1" applyAlignment="1">
      <alignment horizontal="center" vertical="top"/>
    </xf>
    <xf numFmtId="0" fontId="14" fillId="0" borderId="32" xfId="0" applyNumberFormat="1" applyFont="1" applyBorder="1" applyAlignment="1">
      <alignment horizontal="center" vertical="top"/>
    </xf>
    <xf numFmtId="0" fontId="14" fillId="0" borderId="33" xfId="0" applyNumberFormat="1" applyFont="1" applyBorder="1" applyAlignment="1">
      <alignment horizontal="center" vertical="top"/>
    </xf>
    <xf numFmtId="0" fontId="14" fillId="0" borderId="12" xfId="0" applyNumberFormat="1" applyFont="1" applyBorder="1" applyAlignment="1">
      <alignment horizontal="center"/>
    </xf>
    <xf numFmtId="0" fontId="14" fillId="0" borderId="1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 indent="3"/>
    </xf>
    <xf numFmtId="0" fontId="1" fillId="0" borderId="28" xfId="0" applyNumberFormat="1" applyFont="1" applyBorder="1" applyAlignment="1">
      <alignment horizontal="left" indent="2"/>
    </xf>
    <xf numFmtId="49" fontId="1" fillId="0" borderId="30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left" indent="3"/>
    </xf>
    <xf numFmtId="0" fontId="1" fillId="0" borderId="28" xfId="0" applyNumberFormat="1" applyFont="1" applyBorder="1" applyAlignment="1">
      <alignment horizontal="left" indent="3"/>
    </xf>
    <xf numFmtId="4" fontId="14" fillId="0" borderId="1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1" xfId="0" applyNumberFormat="1" applyFont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49" fontId="12" fillId="0" borderId="11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left" indent="1"/>
    </xf>
    <xf numFmtId="0" fontId="12" fillId="0" borderId="11" xfId="0" applyNumberFormat="1" applyFont="1" applyBorder="1" applyAlignment="1">
      <alignment horizontal="center"/>
    </xf>
    <xf numFmtId="0" fontId="16" fillId="0" borderId="12" xfId="0" applyNumberFormat="1" applyFont="1" applyBorder="1" applyAlignment="1">
      <alignment horizontal="center"/>
    </xf>
    <xf numFmtId="0" fontId="16" fillId="0" borderId="14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3" fontId="13" fillId="0" borderId="11" xfId="0" applyNumberFormat="1" applyFont="1" applyBorder="1" applyAlignment="1">
      <alignment horizontal="center" vertical="top"/>
    </xf>
    <xf numFmtId="3" fontId="14" fillId="0" borderId="12" xfId="0" applyNumberFormat="1" applyFont="1" applyBorder="1" applyAlignment="1">
      <alignment horizontal="center" vertical="top"/>
    </xf>
    <xf numFmtId="3" fontId="14" fillId="0" borderId="13" xfId="0" applyNumberFormat="1" applyFont="1" applyBorder="1" applyAlignment="1">
      <alignment horizontal="center" vertical="top"/>
    </xf>
    <xf numFmtId="0" fontId="14" fillId="0" borderId="12" xfId="0" applyNumberFormat="1" applyFont="1" applyBorder="1" applyAlignment="1">
      <alignment horizontal="left"/>
    </xf>
    <xf numFmtId="0" fontId="14" fillId="0" borderId="13" xfId="0" applyNumberFormat="1" applyFont="1" applyBorder="1" applyAlignment="1">
      <alignment horizontal="left"/>
    </xf>
    <xf numFmtId="49" fontId="13" fillId="0" borderId="22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0" fontId="13" fillId="0" borderId="29" xfId="0" applyNumberFormat="1" applyFont="1" applyBorder="1" applyAlignment="1">
      <alignment horizontal="left"/>
    </xf>
    <xf numFmtId="0" fontId="14" fillId="0" borderId="29" xfId="0" applyNumberFormat="1" applyFont="1" applyBorder="1" applyAlignment="1">
      <alignment horizontal="left"/>
    </xf>
    <xf numFmtId="0" fontId="13" fillId="0" borderId="16" xfId="0" applyNumberFormat="1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3" fillId="0" borderId="11" xfId="0" applyNumberFormat="1" applyFont="1" applyBorder="1" applyAlignment="1">
      <alignment horizontal="left" vertical="top" wrapText="1"/>
    </xf>
    <xf numFmtId="0" fontId="14" fillId="0" borderId="12" xfId="0" applyNumberFormat="1" applyFont="1" applyBorder="1" applyAlignment="1">
      <alignment horizontal="left" vertical="top"/>
    </xf>
    <xf numFmtId="0" fontId="14" fillId="0" borderId="13" xfId="0" applyNumberFormat="1" applyFont="1" applyBorder="1" applyAlignment="1">
      <alignment horizontal="left" vertical="top"/>
    </xf>
    <xf numFmtId="4" fontId="5" fillId="0" borderId="1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17" fillId="0" borderId="14" xfId="0" applyNumberFormat="1" applyFont="1" applyBorder="1" applyAlignment="1">
      <alignment horizontal="center"/>
    </xf>
    <xf numFmtId="0" fontId="12" fillId="0" borderId="23" xfId="0" applyNumberFormat="1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0" fontId="16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13" fillId="0" borderId="23" xfId="0" applyNumberFormat="1" applyFont="1" applyBorder="1" applyAlignment="1">
      <alignment horizontal="center" vertical="top"/>
    </xf>
    <xf numFmtId="0" fontId="14" fillId="0" borderId="24" xfId="0" applyNumberFormat="1" applyFont="1" applyBorder="1" applyAlignment="1">
      <alignment horizontal="center" vertical="top"/>
    </xf>
    <xf numFmtId="0" fontId="14" fillId="0" borderId="25" xfId="0" applyNumberFormat="1" applyFont="1" applyBorder="1" applyAlignment="1">
      <alignment horizontal="center" vertical="top"/>
    </xf>
    <xf numFmtId="0" fontId="0" fillId="0" borderId="29" xfId="0" applyBorder="1" applyAlignment="1">
      <alignment horizontal="right" vertical="center"/>
    </xf>
    <xf numFmtId="0" fontId="27" fillId="0" borderId="29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left" wrapText="1" indent="1"/>
    </xf>
    <xf numFmtId="0" fontId="5" fillId="0" borderId="12" xfId="0" applyNumberFormat="1" applyFont="1" applyBorder="1" applyAlignment="1">
      <alignment horizontal="left" indent="1"/>
    </xf>
    <xf numFmtId="0" fontId="5" fillId="0" borderId="14" xfId="0" applyNumberFormat="1" applyFont="1" applyBorder="1" applyAlignment="1">
      <alignment horizontal="left" indent="1"/>
    </xf>
    <xf numFmtId="0" fontId="13" fillId="0" borderId="22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9" fontId="6" fillId="0" borderId="1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13" fillId="0" borderId="21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4" fontId="13" fillId="0" borderId="1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center"/>
    </xf>
    <xf numFmtId="4" fontId="17" fillId="0" borderId="7" xfId="0" applyNumberFormat="1" applyFont="1" applyBorder="1" applyAlignment="1">
      <alignment horizontal="center"/>
    </xf>
    <xf numFmtId="4" fontId="17" fillId="0" borderId="10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7" fillId="0" borderId="32" xfId="0" applyNumberFormat="1" applyFont="1" applyBorder="1" applyAlignment="1">
      <alignment horizontal="center"/>
    </xf>
    <xf numFmtId="4" fontId="17" fillId="0" borderId="3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16" xfId="0" applyNumberFormat="1" applyFont="1" applyBorder="1" applyAlignment="1">
      <alignment horizontal="center" vertical="top"/>
    </xf>
    <xf numFmtId="49" fontId="1" fillId="0" borderId="2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left" wrapText="1" indent="4"/>
    </xf>
    <xf numFmtId="0" fontId="1" fillId="0" borderId="7" xfId="0" applyNumberFormat="1" applyFont="1" applyBorder="1" applyAlignment="1">
      <alignment horizontal="left" indent="4"/>
    </xf>
    <xf numFmtId="0" fontId="1" fillId="0" borderId="20" xfId="0" applyNumberFormat="1" applyFont="1" applyBorder="1" applyAlignment="1">
      <alignment horizontal="left" indent="4"/>
    </xf>
    <xf numFmtId="0" fontId="13" fillId="0" borderId="11" xfId="0" applyNumberFormat="1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left" indent="4"/>
    </xf>
    <xf numFmtId="0" fontId="1" fillId="0" borderId="18" xfId="0" applyNumberFormat="1" applyFont="1" applyBorder="1" applyAlignment="1">
      <alignment horizontal="left" indent="4"/>
    </xf>
    <xf numFmtId="0" fontId="1" fillId="0" borderId="28" xfId="0" applyNumberFormat="1" applyFont="1" applyBorder="1" applyAlignment="1">
      <alignment horizontal="left" indent="4"/>
    </xf>
    <xf numFmtId="4" fontId="18" fillId="0" borderId="11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49" fontId="6" fillId="0" borderId="31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4" fontId="13" fillId="0" borderId="16" xfId="0" applyNumberFormat="1" applyFont="1" applyBorder="1" applyAlignment="1">
      <alignment horizontal="left"/>
    </xf>
    <xf numFmtId="4" fontId="14" fillId="0" borderId="7" xfId="0" applyNumberFormat="1" applyFont="1" applyBorder="1" applyAlignment="1">
      <alignment horizontal="left"/>
    </xf>
    <xf numFmtId="4" fontId="14" fillId="0" borderId="10" xfId="0" applyNumberFormat="1" applyFont="1" applyBorder="1" applyAlignment="1">
      <alignment horizontal="left"/>
    </xf>
    <xf numFmtId="49" fontId="13" fillId="0" borderId="0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49" fontId="7" fillId="0" borderId="2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49" fontId="13" fillId="0" borderId="2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" fontId="13" fillId="0" borderId="22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" fontId="14" fillId="0" borderId="17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14" fillId="0" borderId="47" xfId="0" applyNumberFormat="1" applyFont="1" applyBorder="1" applyAlignment="1">
      <alignment horizontal="center"/>
    </xf>
    <xf numFmtId="0" fontId="13" fillId="0" borderId="22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 wrapText="1"/>
    </xf>
    <xf numFmtId="0" fontId="14" fillId="0" borderId="47" xfId="0" applyNumberFormat="1" applyFont="1" applyBorder="1" applyAlignment="1">
      <alignment horizontal="center" wrapText="1"/>
    </xf>
    <xf numFmtId="4" fontId="7" fillId="0" borderId="22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4" fontId="9" fillId="0" borderId="17" xfId="0" applyNumberFormat="1" applyFont="1" applyBorder="1" applyAlignment="1">
      <alignment horizontal="center"/>
    </xf>
    <xf numFmtId="4" fontId="14" fillId="0" borderId="19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/>
    </xf>
    <xf numFmtId="49" fontId="6" fillId="0" borderId="34" xfId="0" applyNumberFormat="1" applyFont="1" applyBorder="1" applyAlignment="1">
      <alignment horizontal="center"/>
    </xf>
    <xf numFmtId="4" fontId="14" fillId="0" borderId="33" xfId="0" applyNumberFormat="1" applyFont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3" fillId="0" borderId="23" xfId="0" applyNumberFormat="1" applyFont="1" applyBorder="1" applyAlignment="1">
      <alignment horizontal="center"/>
    </xf>
    <xf numFmtId="4" fontId="14" fillId="0" borderId="24" xfId="0" applyNumberFormat="1" applyFont="1" applyBorder="1" applyAlignment="1">
      <alignment horizontal="center"/>
    </xf>
    <xf numFmtId="4" fontId="14" fillId="0" borderId="25" xfId="0" applyNumberFormat="1" applyFont="1" applyBorder="1" applyAlignment="1">
      <alignment horizontal="center"/>
    </xf>
    <xf numFmtId="4" fontId="14" fillId="0" borderId="26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11" xfId="0" applyNumberFormat="1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 wrapText="1" indent="4"/>
    </xf>
    <xf numFmtId="49" fontId="12" fillId="0" borderId="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49" fontId="1" fillId="0" borderId="46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4" fontId="14" fillId="0" borderId="41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left" wrapText="1" indent="4"/>
    </xf>
    <xf numFmtId="0" fontId="0" fillId="0" borderId="7" xfId="0" applyBorder="1"/>
    <xf numFmtId="0" fontId="0" fillId="0" borderId="20" xfId="0" applyBorder="1"/>
    <xf numFmtId="0" fontId="4" fillId="0" borderId="44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top"/>
    </xf>
    <xf numFmtId="0" fontId="1" fillId="0" borderId="42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49" fontId="10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left"/>
    </xf>
    <xf numFmtId="0" fontId="4" fillId="0" borderId="12" xfId="0" applyNumberFormat="1" applyFont="1" applyBorder="1" applyAlignment="1">
      <alignment horizontal="left"/>
    </xf>
    <xf numFmtId="0" fontId="20" fillId="0" borderId="12" xfId="0" applyFont="1" applyBorder="1" applyAlignment="1"/>
    <xf numFmtId="0" fontId="1" fillId="0" borderId="8" xfId="0" applyNumberFormat="1" applyFont="1" applyBorder="1" applyAlignment="1">
      <alignment horizontal="right"/>
    </xf>
    <xf numFmtId="14" fontId="1" fillId="0" borderId="42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6" fillId="0" borderId="4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F148"/>
  <sheetViews>
    <sheetView tabSelected="1" view="pageBreakPreview" topLeftCell="A34" zoomScaleSheetLayoutView="100" workbookViewId="0">
      <selection activeCell="DF34" sqref="DF34:DR34"/>
    </sheetView>
  </sheetViews>
  <sheetFormatPr defaultColWidth="0.88671875" defaultRowHeight="10.199999999999999"/>
  <cols>
    <col min="1" max="18" width="0.88671875" style="1"/>
    <col min="19" max="19" width="0.88671875" style="1" customWidth="1"/>
    <col min="20" max="65" width="0.88671875" style="1"/>
    <col min="66" max="66" width="0.88671875" style="1" customWidth="1"/>
    <col min="67" max="69" width="0.88671875" style="1"/>
    <col min="70" max="70" width="0.88671875" style="1" customWidth="1"/>
    <col min="71" max="81" width="0.88671875" style="1"/>
    <col min="82" max="83" width="0.88671875" style="1" customWidth="1"/>
    <col min="84" max="89" width="0.88671875" style="1"/>
    <col min="90" max="90" width="2" style="1" customWidth="1"/>
    <col min="91" max="91" width="2.33203125" style="1" customWidth="1"/>
    <col min="92" max="92" width="0.88671875" style="1" hidden="1" customWidth="1"/>
    <col min="93" max="93" width="0.33203125" style="1" hidden="1" customWidth="1"/>
    <col min="94" max="94" width="0.109375" style="1" customWidth="1"/>
    <col min="95" max="95" width="0.6640625" style="1" customWidth="1"/>
    <col min="96" max="96" width="0.88671875" style="1" hidden="1" customWidth="1"/>
    <col min="97" max="103" width="0.88671875" style="1"/>
    <col min="104" max="105" width="0.88671875" style="1" customWidth="1"/>
    <col min="106" max="107" width="0.88671875" style="1" hidden="1" customWidth="1"/>
    <col min="108" max="108" width="6" style="1" customWidth="1"/>
    <col min="109" max="109" width="6.44140625" style="1" customWidth="1"/>
    <col min="110" max="134" width="0.88671875" style="1"/>
    <col min="135" max="135" width="1.33203125" style="1" customWidth="1"/>
    <col min="136" max="147" width="0.88671875" style="1"/>
    <col min="148" max="148" width="0.5546875" style="1" customWidth="1"/>
    <col min="149" max="156" width="0.88671875" style="1"/>
    <col min="157" max="157" width="2.33203125" style="1" customWidth="1"/>
    <col min="158" max="158" width="0.33203125" style="1" customWidth="1"/>
    <col min="159" max="160" width="0.88671875" style="1" hidden="1" customWidth="1"/>
    <col min="161" max="161" width="1.109375" style="1" customWidth="1"/>
    <col min="162" max="16384" width="0.88671875" style="1"/>
  </cols>
  <sheetData>
    <row r="3" spans="1:162" ht="72" customHeight="1">
      <c r="DX3" s="196" t="s">
        <v>315</v>
      </c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</row>
    <row r="4" spans="1:162" s="3" customFormat="1" ht="27" customHeight="1">
      <c r="DW4" s="200" t="s">
        <v>22</v>
      </c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</row>
    <row r="5" spans="1:162" s="3" customFormat="1" ht="28.5" customHeight="1">
      <c r="DW5" s="201" t="s">
        <v>333</v>
      </c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</row>
    <row r="6" spans="1:162" s="4" customFormat="1" ht="7.8">
      <c r="DW6" s="183" t="s">
        <v>17</v>
      </c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</row>
    <row r="7" spans="1:162" s="3" customFormat="1" ht="9.75" customHeight="1">
      <c r="DW7" s="203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</row>
    <row r="8" spans="1:162" s="4" customFormat="1" ht="7.8">
      <c r="DW8" s="183" t="s">
        <v>18</v>
      </c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</row>
    <row r="9" spans="1:162" s="3" customFormat="1" ht="13.2">
      <c r="DW9" s="181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5"/>
      <c r="EK9" s="15"/>
      <c r="EL9" s="179" t="s">
        <v>334</v>
      </c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</row>
    <row r="10" spans="1:162" s="4" customFormat="1" ht="7.8">
      <c r="DW10" s="183" t="s">
        <v>19</v>
      </c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L10" s="183" t="s">
        <v>20</v>
      </c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</row>
    <row r="11" spans="1:162" s="3" customFormat="1" ht="12">
      <c r="CW11" s="17"/>
      <c r="DW11" s="184" t="s">
        <v>21</v>
      </c>
      <c r="DX11" s="184"/>
      <c r="DY11" s="185" t="s">
        <v>353</v>
      </c>
      <c r="DZ11" s="186"/>
      <c r="EA11" s="186"/>
      <c r="EB11" s="187" t="s">
        <v>21</v>
      </c>
      <c r="EC11" s="187"/>
      <c r="ED11" s="33"/>
      <c r="EE11" s="185" t="s">
        <v>337</v>
      </c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4">
        <v>20</v>
      </c>
      <c r="EU11" s="184"/>
      <c r="EV11" s="184"/>
      <c r="EW11" s="188" t="s">
        <v>316</v>
      </c>
      <c r="EX11" s="189"/>
      <c r="EY11" s="189"/>
      <c r="EZ11" s="33" t="s">
        <v>3</v>
      </c>
      <c r="FA11" s="33"/>
      <c r="FB11" s="33"/>
      <c r="FC11" s="33"/>
      <c r="FD11" s="33"/>
      <c r="FE11" s="33"/>
    </row>
    <row r="12" spans="1:162" ht="3.75" customHeight="1"/>
    <row r="13" spans="1:162" s="5" customFormat="1" ht="12">
      <c r="AY13" s="5" t="s">
        <v>286</v>
      </c>
      <c r="CR13" s="6" t="s">
        <v>24</v>
      </c>
      <c r="CS13" s="19"/>
      <c r="CT13" s="20"/>
      <c r="CU13" s="20"/>
    </row>
    <row r="14" spans="1:162" s="5" customFormat="1" ht="12">
      <c r="AY14" s="249" t="s">
        <v>2</v>
      </c>
      <c r="AZ14" s="249"/>
      <c r="BA14" s="249"/>
      <c r="BB14" s="249"/>
      <c r="BC14" s="249"/>
      <c r="BD14" s="249"/>
      <c r="BE14" s="249"/>
      <c r="BF14" s="261" t="s">
        <v>320</v>
      </c>
      <c r="BG14" s="262"/>
      <c r="BH14" s="262"/>
      <c r="BI14" s="249" t="s">
        <v>25</v>
      </c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61" t="s">
        <v>326</v>
      </c>
      <c r="CF14" s="262"/>
      <c r="CG14" s="262"/>
      <c r="CH14" s="249" t="s">
        <v>26</v>
      </c>
      <c r="CI14" s="249"/>
      <c r="CJ14" s="249"/>
      <c r="CK14" s="249"/>
      <c r="CL14" s="249"/>
      <c r="CM14" s="261" t="s">
        <v>350</v>
      </c>
      <c r="CN14" s="262"/>
      <c r="CO14" s="262"/>
      <c r="CP14" s="263" t="s">
        <v>256</v>
      </c>
      <c r="CQ14" s="263"/>
      <c r="CR14" s="263"/>
      <c r="CS14" s="263"/>
      <c r="CT14" s="263"/>
      <c r="CU14" s="263"/>
      <c r="CV14" s="263"/>
      <c r="CW14" s="263"/>
      <c r="CX14" s="263"/>
      <c r="ES14" s="250" t="s">
        <v>23</v>
      </c>
      <c r="ET14" s="251"/>
      <c r="EU14" s="251"/>
      <c r="EV14" s="251"/>
      <c r="EW14" s="251"/>
      <c r="EX14" s="251"/>
      <c r="EY14" s="251"/>
      <c r="EZ14" s="251"/>
      <c r="FA14" s="251"/>
      <c r="FB14" s="251"/>
      <c r="FC14" s="251"/>
      <c r="FD14" s="251"/>
      <c r="FE14" s="252"/>
    </row>
    <row r="15" spans="1:162" ht="6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ES15" s="256"/>
      <c r="ET15" s="257"/>
      <c r="EU15" s="257"/>
      <c r="EV15" s="257"/>
      <c r="EW15" s="257"/>
      <c r="EX15" s="257"/>
      <c r="EY15" s="257"/>
      <c r="EZ15" s="257"/>
      <c r="FA15" s="257"/>
      <c r="FB15" s="257"/>
      <c r="FC15" s="257"/>
      <c r="FD15" s="257"/>
      <c r="FE15" s="258"/>
    </row>
    <row r="16" spans="1:162" ht="12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59" t="s">
        <v>38</v>
      </c>
      <c r="BH16" s="259"/>
      <c r="BI16" s="259"/>
      <c r="BJ16" s="259"/>
      <c r="BK16" s="185" t="s">
        <v>353</v>
      </c>
      <c r="BL16" s="186"/>
      <c r="BM16" s="186"/>
      <c r="BN16" s="260" t="s">
        <v>21</v>
      </c>
      <c r="BO16" s="260"/>
      <c r="BP16" s="18"/>
      <c r="BQ16" s="185" t="s">
        <v>337</v>
      </c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259">
        <v>20</v>
      </c>
      <c r="CG16" s="259"/>
      <c r="CH16" s="259"/>
      <c r="CI16" s="261" t="s">
        <v>316</v>
      </c>
      <c r="CJ16" s="262"/>
      <c r="CK16" s="262"/>
      <c r="CL16" s="18" t="s">
        <v>3</v>
      </c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EQ16" s="2" t="s">
        <v>27</v>
      </c>
      <c r="ES16" s="293" t="s">
        <v>354</v>
      </c>
      <c r="ET16" s="186"/>
      <c r="EU16" s="186"/>
      <c r="EV16" s="186"/>
      <c r="EW16" s="186"/>
      <c r="EX16" s="186"/>
      <c r="EY16" s="186"/>
      <c r="EZ16" s="186"/>
      <c r="FA16" s="186"/>
      <c r="FB16" s="186"/>
      <c r="FC16" s="186"/>
      <c r="FD16" s="186"/>
      <c r="FE16" s="294"/>
    </row>
    <row r="17" spans="1:161" ht="18" customHeight="1">
      <c r="A17" s="260" t="s">
        <v>30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EQ17" s="2" t="s">
        <v>28</v>
      </c>
      <c r="ES17" s="217" t="s">
        <v>257</v>
      </c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218"/>
    </row>
    <row r="18" spans="1:161" ht="11.25" customHeight="1">
      <c r="A18" s="18" t="s">
        <v>31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290" t="s">
        <v>318</v>
      </c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  <c r="DJ18" s="291"/>
      <c r="DK18" s="291"/>
      <c r="DL18" s="291"/>
      <c r="DM18" s="291"/>
      <c r="DN18" s="291"/>
      <c r="DO18" s="291"/>
      <c r="DP18" s="291"/>
      <c r="EQ18" s="2" t="s">
        <v>29</v>
      </c>
      <c r="ES18" s="217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218"/>
    </row>
    <row r="19" spans="1:161" ht="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EQ19" s="2" t="s">
        <v>28</v>
      </c>
      <c r="ES19" s="217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218"/>
    </row>
    <row r="20" spans="1:161" ht="14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EQ20" s="2" t="s">
        <v>32</v>
      </c>
      <c r="ES20" s="217" t="s">
        <v>258</v>
      </c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218"/>
    </row>
    <row r="21" spans="1:161" ht="26.25" customHeight="1">
      <c r="A21" s="18" t="s">
        <v>36</v>
      </c>
      <c r="B21" s="18"/>
      <c r="C21" s="18"/>
      <c r="D21" s="18"/>
      <c r="E21" s="18"/>
      <c r="F21" s="18"/>
      <c r="G21" s="18"/>
      <c r="H21" s="18"/>
      <c r="I21" s="18"/>
      <c r="J21" s="18"/>
      <c r="K21" s="292" t="s">
        <v>259</v>
      </c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  <c r="DJ21" s="292"/>
      <c r="DK21" s="292"/>
      <c r="DL21" s="292"/>
      <c r="DM21" s="292"/>
      <c r="DN21" s="292"/>
      <c r="DO21" s="292"/>
      <c r="DP21" s="292"/>
      <c r="EQ21" s="2" t="s">
        <v>33</v>
      </c>
      <c r="ES21" s="217" t="s">
        <v>221</v>
      </c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218"/>
    </row>
    <row r="22" spans="1:161" ht="14.25" customHeight="1" thickBot="1">
      <c r="A22" s="1" t="s">
        <v>37</v>
      </c>
      <c r="EQ22" s="2" t="s">
        <v>34</v>
      </c>
      <c r="ES22" s="264" t="s">
        <v>35</v>
      </c>
      <c r="ET22" s="265"/>
      <c r="EU22" s="265"/>
      <c r="EV22" s="265"/>
      <c r="EW22" s="265"/>
      <c r="EX22" s="265"/>
      <c r="EY22" s="265"/>
      <c r="EZ22" s="265"/>
      <c r="FA22" s="265"/>
      <c r="FB22" s="265"/>
      <c r="FC22" s="265"/>
      <c r="FD22" s="265"/>
      <c r="FE22" s="266"/>
    </row>
    <row r="23" spans="1:161" ht="1.5" customHeight="1"/>
    <row r="24" spans="1:161" s="7" customFormat="1" ht="15.6">
      <c r="A24" s="267" t="s">
        <v>39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267"/>
      <c r="DA24" s="267"/>
      <c r="DB24" s="267"/>
      <c r="DC24" s="267"/>
      <c r="DD24" s="267"/>
      <c r="DE24" s="267"/>
      <c r="DF24" s="267"/>
      <c r="DG24" s="267"/>
      <c r="DH24" s="267"/>
      <c r="DI24" s="267"/>
      <c r="DJ24" s="267"/>
      <c r="DK24" s="267"/>
      <c r="DL24" s="267"/>
      <c r="DM24" s="267"/>
      <c r="DN24" s="267"/>
      <c r="DO24" s="267"/>
      <c r="DP24" s="267"/>
      <c r="DQ24" s="267"/>
      <c r="DR24" s="267"/>
      <c r="DS24" s="267"/>
      <c r="DT24" s="267"/>
      <c r="DU24" s="267"/>
      <c r="DV24" s="267"/>
      <c r="DW24" s="267"/>
      <c r="DX24" s="267"/>
      <c r="DY24" s="267"/>
      <c r="DZ24" s="267"/>
      <c r="EA24" s="267"/>
      <c r="EB24" s="267"/>
      <c r="EC24" s="267"/>
      <c r="ED24" s="267"/>
      <c r="EE24" s="267"/>
      <c r="EF24" s="267"/>
      <c r="EG24" s="267"/>
      <c r="EH24" s="267"/>
      <c r="EI24" s="267"/>
      <c r="EJ24" s="267"/>
      <c r="EK24" s="267"/>
      <c r="EL24" s="267"/>
      <c r="EM24" s="267"/>
      <c r="EN24" s="267"/>
      <c r="EO24" s="267"/>
      <c r="EP24" s="267"/>
      <c r="EQ24" s="267"/>
      <c r="ER24" s="267"/>
      <c r="ES24" s="267"/>
      <c r="ET24" s="267"/>
      <c r="EU24" s="267"/>
      <c r="EV24" s="267"/>
      <c r="EW24" s="267"/>
      <c r="EX24" s="267"/>
      <c r="EY24" s="267"/>
      <c r="EZ24" s="267"/>
      <c r="FA24" s="267"/>
      <c r="FB24" s="267"/>
      <c r="FC24" s="267"/>
      <c r="FD24" s="267"/>
      <c r="FE24" s="267"/>
    </row>
    <row r="25" spans="1:161" ht="2.25" customHeight="1"/>
    <row r="26" spans="1:161" ht="11.25" customHeight="1">
      <c r="A26" s="250" t="s">
        <v>0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2"/>
      <c r="BX26" s="237" t="s">
        <v>1</v>
      </c>
      <c r="BY26" s="238"/>
      <c r="BZ26" s="238"/>
      <c r="CA26" s="238"/>
      <c r="CB26" s="238"/>
      <c r="CC26" s="238"/>
      <c r="CD26" s="238"/>
      <c r="CE26" s="239"/>
      <c r="CF26" s="237" t="s">
        <v>261</v>
      </c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9"/>
      <c r="CS26" s="237" t="s">
        <v>260</v>
      </c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9"/>
      <c r="DF26" s="279" t="s">
        <v>8</v>
      </c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1"/>
    </row>
    <row r="27" spans="1:161" ht="11.25" customHeight="1">
      <c r="A27" s="253"/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5"/>
      <c r="BX27" s="240"/>
      <c r="BY27" s="241"/>
      <c r="BZ27" s="241"/>
      <c r="CA27" s="241"/>
      <c r="CB27" s="241"/>
      <c r="CC27" s="241"/>
      <c r="CD27" s="241"/>
      <c r="CE27" s="242"/>
      <c r="CF27" s="240"/>
      <c r="CG27" s="241"/>
      <c r="CH27" s="241"/>
      <c r="CI27" s="241"/>
      <c r="CJ27" s="241"/>
      <c r="CK27" s="241"/>
      <c r="CL27" s="241"/>
      <c r="CM27" s="241"/>
      <c r="CN27" s="241"/>
      <c r="CO27" s="241"/>
      <c r="CP27" s="241"/>
      <c r="CQ27" s="241"/>
      <c r="CR27" s="242"/>
      <c r="CS27" s="240"/>
      <c r="CT27" s="241"/>
      <c r="CU27" s="241"/>
      <c r="CV27" s="241"/>
      <c r="CW27" s="241"/>
      <c r="CX27" s="241"/>
      <c r="CY27" s="241"/>
      <c r="CZ27" s="241"/>
      <c r="DA27" s="241"/>
      <c r="DB27" s="241"/>
      <c r="DC27" s="241"/>
      <c r="DD27" s="241"/>
      <c r="DE27" s="242"/>
      <c r="DF27" s="268" t="s">
        <v>2</v>
      </c>
      <c r="DG27" s="269"/>
      <c r="DH27" s="269"/>
      <c r="DI27" s="269"/>
      <c r="DJ27" s="269"/>
      <c r="DK27" s="269"/>
      <c r="DL27" s="235" t="s">
        <v>320</v>
      </c>
      <c r="DM27" s="236"/>
      <c r="DN27" s="236"/>
      <c r="DO27" s="142" t="s">
        <v>3</v>
      </c>
      <c r="DP27" s="142"/>
      <c r="DQ27" s="142"/>
      <c r="DR27" s="143"/>
      <c r="DS27" s="268" t="s">
        <v>2</v>
      </c>
      <c r="DT27" s="269"/>
      <c r="DU27" s="269"/>
      <c r="DV27" s="269"/>
      <c r="DW27" s="269"/>
      <c r="DX27" s="269"/>
      <c r="DY27" s="235" t="s">
        <v>326</v>
      </c>
      <c r="DZ27" s="236"/>
      <c r="EA27" s="236"/>
      <c r="EB27" s="142" t="s">
        <v>3</v>
      </c>
      <c r="EC27" s="142"/>
      <c r="ED27" s="142"/>
      <c r="EE27" s="143"/>
      <c r="EF27" s="268" t="s">
        <v>2</v>
      </c>
      <c r="EG27" s="269"/>
      <c r="EH27" s="269"/>
      <c r="EI27" s="269"/>
      <c r="EJ27" s="269"/>
      <c r="EK27" s="269"/>
      <c r="EL27" s="285" t="s">
        <v>350</v>
      </c>
      <c r="EM27" s="286"/>
      <c r="EN27" s="286"/>
      <c r="EO27" s="142" t="s">
        <v>3</v>
      </c>
      <c r="EP27" s="142"/>
      <c r="EQ27" s="142"/>
      <c r="ER27" s="143"/>
      <c r="ES27" s="237" t="s">
        <v>7</v>
      </c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9"/>
    </row>
    <row r="28" spans="1:161" ht="39" customHeight="1">
      <c r="A28" s="256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8"/>
      <c r="BX28" s="243"/>
      <c r="BY28" s="244"/>
      <c r="BZ28" s="244"/>
      <c r="CA28" s="244"/>
      <c r="CB28" s="244"/>
      <c r="CC28" s="244"/>
      <c r="CD28" s="244"/>
      <c r="CE28" s="245"/>
      <c r="CF28" s="243"/>
      <c r="CG28" s="244"/>
      <c r="CH28" s="244"/>
      <c r="CI28" s="244"/>
      <c r="CJ28" s="244"/>
      <c r="CK28" s="244"/>
      <c r="CL28" s="244"/>
      <c r="CM28" s="244"/>
      <c r="CN28" s="244"/>
      <c r="CO28" s="244"/>
      <c r="CP28" s="244"/>
      <c r="CQ28" s="244"/>
      <c r="CR28" s="245"/>
      <c r="CS28" s="243"/>
      <c r="CT28" s="244"/>
      <c r="CU28" s="244"/>
      <c r="CV28" s="244"/>
      <c r="CW28" s="244"/>
      <c r="CX28" s="244"/>
      <c r="CY28" s="244"/>
      <c r="CZ28" s="244"/>
      <c r="DA28" s="244"/>
      <c r="DB28" s="244"/>
      <c r="DC28" s="244"/>
      <c r="DD28" s="244"/>
      <c r="DE28" s="245"/>
      <c r="DF28" s="287" t="s">
        <v>4</v>
      </c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9"/>
      <c r="DS28" s="287" t="s">
        <v>5</v>
      </c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9"/>
      <c r="EF28" s="287" t="s">
        <v>6</v>
      </c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9"/>
      <c r="ES28" s="243"/>
      <c r="ET28" s="244"/>
      <c r="EU28" s="244"/>
      <c r="EV28" s="244"/>
      <c r="EW28" s="244"/>
      <c r="EX28" s="244"/>
      <c r="EY28" s="244"/>
      <c r="EZ28" s="244"/>
      <c r="FA28" s="244"/>
      <c r="FB28" s="244"/>
      <c r="FC28" s="244"/>
      <c r="FD28" s="244"/>
      <c r="FE28" s="245"/>
    </row>
    <row r="29" spans="1:161" ht="10.8" thickBot="1">
      <c r="A29" s="297" t="s">
        <v>9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8"/>
      <c r="BM29" s="298"/>
      <c r="BN29" s="298"/>
      <c r="BO29" s="298"/>
      <c r="BP29" s="298"/>
      <c r="BQ29" s="298"/>
      <c r="BR29" s="298"/>
      <c r="BS29" s="298"/>
      <c r="BT29" s="298"/>
      <c r="BU29" s="298"/>
      <c r="BV29" s="298"/>
      <c r="BW29" s="299"/>
      <c r="BX29" s="232" t="s">
        <v>10</v>
      </c>
      <c r="BY29" s="233"/>
      <c r="BZ29" s="233"/>
      <c r="CA29" s="233"/>
      <c r="CB29" s="233"/>
      <c r="CC29" s="233"/>
      <c r="CD29" s="233"/>
      <c r="CE29" s="234"/>
      <c r="CF29" s="232" t="s">
        <v>11</v>
      </c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4"/>
      <c r="CS29" s="232" t="s">
        <v>12</v>
      </c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4"/>
      <c r="DF29" s="232" t="s">
        <v>13</v>
      </c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4"/>
      <c r="DS29" s="232" t="s">
        <v>14</v>
      </c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4"/>
      <c r="EF29" s="232" t="s">
        <v>15</v>
      </c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4"/>
      <c r="ES29" s="282" t="s">
        <v>16</v>
      </c>
      <c r="ET29" s="283"/>
      <c r="EU29" s="283"/>
      <c r="EV29" s="283"/>
      <c r="EW29" s="283"/>
      <c r="EX29" s="283"/>
      <c r="EY29" s="283"/>
      <c r="EZ29" s="283"/>
      <c r="FA29" s="283"/>
      <c r="FB29" s="283"/>
      <c r="FC29" s="283"/>
      <c r="FD29" s="283"/>
      <c r="FE29" s="284"/>
    </row>
    <row r="30" spans="1:161" ht="15.75" customHeight="1" thickBot="1">
      <c r="A30" s="295" t="s">
        <v>241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  <c r="BT30" s="296"/>
      <c r="BU30" s="296"/>
      <c r="BV30" s="296"/>
      <c r="BW30" s="296"/>
      <c r="BX30" s="225" t="s">
        <v>40</v>
      </c>
      <c r="BY30" s="226"/>
      <c r="BZ30" s="226"/>
      <c r="CA30" s="226"/>
      <c r="CB30" s="226"/>
      <c r="CC30" s="226"/>
      <c r="CD30" s="226"/>
      <c r="CE30" s="227"/>
      <c r="CF30" s="228" t="s">
        <v>41</v>
      </c>
      <c r="CG30" s="226"/>
      <c r="CH30" s="226"/>
      <c r="CI30" s="226"/>
      <c r="CJ30" s="226"/>
      <c r="CK30" s="226"/>
      <c r="CL30" s="226"/>
      <c r="CM30" s="226"/>
      <c r="CN30" s="226"/>
      <c r="CO30" s="226"/>
      <c r="CP30" s="226"/>
      <c r="CQ30" s="226"/>
      <c r="CR30" s="227"/>
      <c r="CS30" s="228" t="s">
        <v>41</v>
      </c>
      <c r="CT30" s="226"/>
      <c r="CU30" s="226"/>
      <c r="CV30" s="226"/>
      <c r="CW30" s="226"/>
      <c r="CX30" s="226"/>
      <c r="CY30" s="226"/>
      <c r="CZ30" s="226"/>
      <c r="DA30" s="226"/>
      <c r="DB30" s="226"/>
      <c r="DC30" s="226"/>
      <c r="DD30" s="226"/>
      <c r="DE30" s="227"/>
      <c r="DF30" s="229">
        <v>250167.92</v>
      </c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1"/>
      <c r="DS30" s="222"/>
      <c r="DT30" s="223"/>
      <c r="DU30" s="223"/>
      <c r="DV30" s="223"/>
      <c r="DW30" s="223"/>
      <c r="DX30" s="223"/>
      <c r="DY30" s="223"/>
      <c r="DZ30" s="223"/>
      <c r="EA30" s="223"/>
      <c r="EB30" s="223"/>
      <c r="EC30" s="223"/>
      <c r="ED30" s="223"/>
      <c r="EE30" s="224"/>
      <c r="EF30" s="222"/>
      <c r="EG30" s="223"/>
      <c r="EH30" s="223"/>
      <c r="EI30" s="223"/>
      <c r="EJ30" s="223"/>
      <c r="EK30" s="223"/>
      <c r="EL30" s="223"/>
      <c r="EM30" s="223"/>
      <c r="EN30" s="223"/>
      <c r="EO30" s="223"/>
      <c r="EP30" s="223"/>
      <c r="EQ30" s="223"/>
      <c r="ER30" s="224"/>
      <c r="ES30" s="276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8"/>
    </row>
    <row r="31" spans="1:161" s="47" customFormat="1" ht="44.4" customHeight="1" thickBot="1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36"/>
      <c r="BY31" s="37"/>
      <c r="BZ31" s="37"/>
      <c r="CA31" s="37"/>
      <c r="CB31" s="37"/>
      <c r="CC31" s="37"/>
      <c r="CD31" s="37"/>
      <c r="CE31" s="38"/>
      <c r="CF31" s="42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8"/>
      <c r="CS31" s="42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8"/>
      <c r="DF31" s="246" t="s">
        <v>357</v>
      </c>
      <c r="DG31" s="247"/>
      <c r="DH31" s="247"/>
      <c r="DI31" s="247"/>
      <c r="DJ31" s="247"/>
      <c r="DK31" s="247"/>
      <c r="DL31" s="247"/>
      <c r="DM31" s="247"/>
      <c r="DN31" s="247"/>
      <c r="DO31" s="247"/>
      <c r="DP31" s="247"/>
      <c r="DQ31" s="247"/>
      <c r="DR31" s="248"/>
      <c r="DS31" s="39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1"/>
      <c r="EF31" s="39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1"/>
      <c r="ES31" s="48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4"/>
    </row>
    <row r="32" spans="1:161" ht="21" customHeight="1">
      <c r="A32" s="295" t="s">
        <v>242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  <c r="BT32" s="296"/>
      <c r="BU32" s="296"/>
      <c r="BV32" s="296"/>
      <c r="BW32" s="296"/>
      <c r="BX32" s="120" t="s">
        <v>42</v>
      </c>
      <c r="BY32" s="121"/>
      <c r="BZ32" s="121"/>
      <c r="CA32" s="121"/>
      <c r="CB32" s="121"/>
      <c r="CC32" s="121"/>
      <c r="CD32" s="121"/>
      <c r="CE32" s="122"/>
      <c r="CF32" s="106" t="s">
        <v>41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2"/>
      <c r="CS32" s="106" t="s">
        <v>41</v>
      </c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2"/>
      <c r="DF32" s="222">
        <f>SUM(DF30)+DF33-DF61</f>
        <v>0</v>
      </c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4"/>
      <c r="DS32" s="222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4"/>
      <c r="EF32" s="222"/>
      <c r="EG32" s="223"/>
      <c r="EH32" s="223"/>
      <c r="EI32" s="223"/>
      <c r="EJ32" s="223"/>
      <c r="EK32" s="223"/>
      <c r="EL32" s="223"/>
      <c r="EM32" s="223"/>
      <c r="EN32" s="223"/>
      <c r="EO32" s="223"/>
      <c r="EP32" s="223"/>
      <c r="EQ32" s="223"/>
      <c r="ER32" s="224"/>
      <c r="ES32" s="190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2"/>
    </row>
    <row r="33" spans="1:161" ht="18" customHeight="1">
      <c r="A33" s="154" t="s">
        <v>43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7" t="s">
        <v>44</v>
      </c>
      <c r="BY33" s="133"/>
      <c r="BZ33" s="133"/>
      <c r="CA33" s="133"/>
      <c r="CB33" s="133"/>
      <c r="CC33" s="133"/>
      <c r="CD33" s="133"/>
      <c r="CE33" s="134"/>
      <c r="CF33" s="132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4"/>
      <c r="CS33" s="219">
        <v>100</v>
      </c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1"/>
      <c r="DF33" s="73">
        <f>DF37+DF47</f>
        <v>15259142.689999999</v>
      </c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5"/>
      <c r="DS33" s="73">
        <f>DS37+DS47</f>
        <v>7709583.3499999996</v>
      </c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5"/>
      <c r="EF33" s="73">
        <f>EF37+EF47</f>
        <v>7709583.3499999996</v>
      </c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5"/>
      <c r="ES33" s="190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2"/>
    </row>
    <row r="34" spans="1:161" ht="18.75" customHeight="1">
      <c r="A34" s="303" t="s">
        <v>45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120" t="s">
        <v>46</v>
      </c>
      <c r="BY34" s="121"/>
      <c r="BZ34" s="121"/>
      <c r="CA34" s="121"/>
      <c r="CB34" s="121"/>
      <c r="CC34" s="121"/>
      <c r="CD34" s="121"/>
      <c r="CE34" s="122"/>
      <c r="CF34" s="106" t="s">
        <v>47</v>
      </c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2"/>
      <c r="CS34" s="219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1"/>
      <c r="DF34" s="73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5"/>
      <c r="DS34" s="73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5"/>
      <c r="EF34" s="73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5"/>
      <c r="ES34" s="190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2"/>
    </row>
    <row r="35" spans="1:161">
      <c r="A35" s="305" t="s">
        <v>48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6"/>
      <c r="BG35" s="306"/>
      <c r="BH35" s="306"/>
      <c r="BI35" s="306"/>
      <c r="BJ35" s="306"/>
      <c r="BK35" s="306"/>
      <c r="BL35" s="306"/>
      <c r="BM35" s="306"/>
      <c r="BN35" s="306"/>
      <c r="BO35" s="306"/>
      <c r="BP35" s="306"/>
      <c r="BQ35" s="306"/>
      <c r="BR35" s="306"/>
      <c r="BS35" s="306"/>
      <c r="BT35" s="306"/>
      <c r="BU35" s="306"/>
      <c r="BV35" s="306"/>
      <c r="BW35" s="306"/>
      <c r="BX35" s="310" t="s">
        <v>49</v>
      </c>
      <c r="BY35" s="152"/>
      <c r="BZ35" s="152"/>
      <c r="CA35" s="152"/>
      <c r="CB35" s="152"/>
      <c r="CC35" s="152"/>
      <c r="CD35" s="152"/>
      <c r="CE35" s="153"/>
      <c r="CF35" s="151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3"/>
      <c r="CS35" s="208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10"/>
      <c r="DF35" s="101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3"/>
      <c r="DS35" s="101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3"/>
      <c r="EF35" s="101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3"/>
      <c r="ES35" s="270"/>
      <c r="ET35" s="271"/>
      <c r="EU35" s="271"/>
      <c r="EV35" s="271"/>
      <c r="EW35" s="271"/>
      <c r="EX35" s="271"/>
      <c r="EY35" s="271"/>
      <c r="EZ35" s="271"/>
      <c r="FA35" s="271"/>
      <c r="FB35" s="271"/>
      <c r="FC35" s="271"/>
      <c r="FD35" s="271"/>
      <c r="FE35" s="272"/>
    </row>
    <row r="36" spans="1:161" ht="9" customHeight="1" thickBo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9"/>
      <c r="BX36" s="311"/>
      <c r="BY36" s="312"/>
      <c r="BZ36" s="312"/>
      <c r="CA36" s="312"/>
      <c r="CB36" s="312"/>
      <c r="CC36" s="312"/>
      <c r="CD36" s="312"/>
      <c r="CE36" s="313"/>
      <c r="CF36" s="314"/>
      <c r="CG36" s="312"/>
      <c r="CH36" s="312"/>
      <c r="CI36" s="312"/>
      <c r="CJ36" s="312"/>
      <c r="CK36" s="312"/>
      <c r="CL36" s="312"/>
      <c r="CM36" s="312"/>
      <c r="CN36" s="312"/>
      <c r="CO36" s="312"/>
      <c r="CP36" s="312"/>
      <c r="CQ36" s="312"/>
      <c r="CR36" s="313"/>
      <c r="CS36" s="315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7"/>
      <c r="DF36" s="193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5"/>
      <c r="DS36" s="193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5"/>
      <c r="EF36" s="193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5"/>
      <c r="ES36" s="300"/>
      <c r="ET36" s="301"/>
      <c r="EU36" s="301"/>
      <c r="EV36" s="301"/>
      <c r="EW36" s="301"/>
      <c r="EX36" s="301"/>
      <c r="EY36" s="301"/>
      <c r="EZ36" s="301"/>
      <c r="FA36" s="301"/>
      <c r="FB36" s="301"/>
      <c r="FC36" s="301"/>
      <c r="FD36" s="301"/>
      <c r="FE36" s="302"/>
    </row>
    <row r="37" spans="1:161" ht="11.1" customHeight="1">
      <c r="A37" s="158" t="s">
        <v>50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60"/>
      <c r="BX37" s="225" t="s">
        <v>51</v>
      </c>
      <c r="BY37" s="226"/>
      <c r="BZ37" s="226"/>
      <c r="CA37" s="226"/>
      <c r="CB37" s="226"/>
      <c r="CC37" s="226"/>
      <c r="CD37" s="226"/>
      <c r="CE37" s="227"/>
      <c r="CF37" s="228" t="s">
        <v>52</v>
      </c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7"/>
      <c r="CS37" s="318">
        <v>131</v>
      </c>
      <c r="CT37" s="319"/>
      <c r="CU37" s="319"/>
      <c r="CV37" s="319"/>
      <c r="CW37" s="319"/>
      <c r="CX37" s="319"/>
      <c r="CY37" s="319"/>
      <c r="CZ37" s="319"/>
      <c r="DA37" s="319"/>
      <c r="DB37" s="319"/>
      <c r="DC37" s="319"/>
      <c r="DD37" s="319"/>
      <c r="DE37" s="320"/>
      <c r="DF37" s="222">
        <f>DF38+DF42+DF43</f>
        <v>13406832.91</v>
      </c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4"/>
      <c r="DS37" s="222">
        <f>DS38+DS42+DS43</f>
        <v>7709583.3499999996</v>
      </c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4"/>
      <c r="EF37" s="222">
        <f>EF38+EF42+EF43</f>
        <v>7709583.3499999996</v>
      </c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4"/>
      <c r="ES37" s="276"/>
      <c r="ET37" s="277"/>
      <c r="EU37" s="277"/>
      <c r="EV37" s="277"/>
      <c r="EW37" s="277"/>
      <c r="EX37" s="277"/>
      <c r="EY37" s="277"/>
      <c r="EZ37" s="277"/>
      <c r="FA37" s="277"/>
      <c r="FB37" s="277"/>
      <c r="FC37" s="277"/>
      <c r="FD37" s="277"/>
      <c r="FE37" s="278"/>
    </row>
    <row r="38" spans="1:161" ht="33.75" customHeight="1">
      <c r="A38" s="129" t="s">
        <v>53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20" t="s">
        <v>338</v>
      </c>
      <c r="BY38" s="121"/>
      <c r="BZ38" s="121"/>
      <c r="CA38" s="121"/>
      <c r="CB38" s="121"/>
      <c r="CC38" s="121"/>
      <c r="CD38" s="121"/>
      <c r="CE38" s="122"/>
      <c r="CF38" s="106" t="s">
        <v>52</v>
      </c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2"/>
      <c r="CS38" s="78" t="s">
        <v>232</v>
      </c>
      <c r="CT38" s="321"/>
      <c r="CU38" s="321"/>
      <c r="CV38" s="321"/>
      <c r="CW38" s="321"/>
      <c r="CX38" s="321"/>
      <c r="CY38" s="321"/>
      <c r="CZ38" s="321"/>
      <c r="DA38" s="321"/>
      <c r="DB38" s="321"/>
      <c r="DC38" s="321"/>
      <c r="DD38" s="321"/>
      <c r="DE38" s="322"/>
      <c r="DF38" s="73">
        <f>SUM(DF39:DR41)</f>
        <v>12406832.91</v>
      </c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5"/>
      <c r="DS38" s="73">
        <f>SUM(DS39:EE41)</f>
        <v>6709583.3499999996</v>
      </c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5"/>
      <c r="EF38" s="73">
        <f>SUM(EF39:ER41)</f>
        <v>6709583.3499999996</v>
      </c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5"/>
      <c r="ES38" s="190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2"/>
    </row>
    <row r="39" spans="1:161" ht="33.75" customHeight="1">
      <c r="A39" s="129" t="s">
        <v>53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20" t="s">
        <v>339</v>
      </c>
      <c r="BY39" s="121"/>
      <c r="BZ39" s="121"/>
      <c r="CA39" s="121"/>
      <c r="CB39" s="121"/>
      <c r="CC39" s="121"/>
      <c r="CD39" s="121"/>
      <c r="CE39" s="122"/>
      <c r="CF39" s="106" t="s">
        <v>52</v>
      </c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2"/>
      <c r="CS39" s="87" t="s">
        <v>290</v>
      </c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9"/>
      <c r="DF39" s="73">
        <v>12406832.91</v>
      </c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5"/>
      <c r="DS39" s="73">
        <v>6709583.3499999996</v>
      </c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5"/>
      <c r="EF39" s="73">
        <v>6709583.3499999996</v>
      </c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5"/>
      <c r="ES39" s="190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2"/>
    </row>
    <row r="40" spans="1:161" ht="33.75" customHeight="1">
      <c r="A40" s="129" t="s">
        <v>53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20" t="s">
        <v>340</v>
      </c>
      <c r="BY40" s="121"/>
      <c r="BZ40" s="121"/>
      <c r="CA40" s="121"/>
      <c r="CB40" s="121"/>
      <c r="CC40" s="121"/>
      <c r="CD40" s="121"/>
      <c r="CE40" s="122"/>
      <c r="CF40" s="106" t="s">
        <v>52</v>
      </c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2"/>
      <c r="CS40" s="123" t="s">
        <v>291</v>
      </c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5"/>
      <c r="DF40" s="73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5"/>
      <c r="DS40" s="73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5"/>
      <c r="EF40" s="73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5"/>
      <c r="ES40" s="190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2"/>
    </row>
    <row r="41" spans="1:161" ht="33.75" customHeight="1">
      <c r="A41" s="129" t="s">
        <v>53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20" t="s">
        <v>341</v>
      </c>
      <c r="BY41" s="121"/>
      <c r="BZ41" s="121"/>
      <c r="CA41" s="121"/>
      <c r="CB41" s="121"/>
      <c r="CC41" s="121"/>
      <c r="CD41" s="121"/>
      <c r="CE41" s="122"/>
      <c r="CF41" s="106" t="s">
        <v>52</v>
      </c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2"/>
      <c r="CS41" s="123" t="s">
        <v>292</v>
      </c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5"/>
      <c r="DF41" s="73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5"/>
      <c r="DS41" s="73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5"/>
      <c r="EF41" s="73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5"/>
      <c r="ES41" s="190"/>
      <c r="ET41" s="191"/>
      <c r="EU41" s="191"/>
      <c r="EV41" s="191"/>
      <c r="EW41" s="191"/>
      <c r="EX41" s="191"/>
      <c r="EY41" s="191"/>
      <c r="EZ41" s="191"/>
      <c r="FA41" s="191"/>
      <c r="FB41" s="191"/>
      <c r="FC41" s="191"/>
      <c r="FD41" s="191"/>
      <c r="FE41" s="192"/>
    </row>
    <row r="42" spans="1:161" ht="22.5" customHeight="1">
      <c r="A42" s="129" t="s">
        <v>55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1"/>
      <c r="BX42" s="120" t="s">
        <v>54</v>
      </c>
      <c r="BY42" s="121"/>
      <c r="BZ42" s="121"/>
      <c r="CA42" s="121"/>
      <c r="CB42" s="121"/>
      <c r="CC42" s="121"/>
      <c r="CD42" s="121"/>
      <c r="CE42" s="122"/>
      <c r="CF42" s="106" t="s">
        <v>52</v>
      </c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2"/>
      <c r="CS42" s="219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1"/>
      <c r="DF42" s="73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5"/>
      <c r="DS42" s="73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5"/>
      <c r="EF42" s="73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5"/>
      <c r="ES42" s="190"/>
      <c r="ET42" s="191"/>
      <c r="EU42" s="191"/>
      <c r="EV42" s="191"/>
      <c r="EW42" s="191"/>
      <c r="EX42" s="191"/>
      <c r="EY42" s="191"/>
      <c r="EZ42" s="191"/>
      <c r="FA42" s="191"/>
      <c r="FB42" s="191"/>
      <c r="FC42" s="191"/>
      <c r="FD42" s="191"/>
      <c r="FE42" s="192"/>
    </row>
    <row r="43" spans="1:161" ht="15" customHeight="1">
      <c r="A43" s="323" t="s">
        <v>359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1"/>
      <c r="BX43" s="120" t="s">
        <v>358</v>
      </c>
      <c r="BY43" s="121"/>
      <c r="BZ43" s="121"/>
      <c r="CA43" s="121"/>
      <c r="CB43" s="121"/>
      <c r="CC43" s="121"/>
      <c r="CD43" s="121"/>
      <c r="CE43" s="122"/>
      <c r="CF43" s="106" t="s">
        <v>52</v>
      </c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2"/>
      <c r="CS43" s="219" t="s">
        <v>294</v>
      </c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1"/>
      <c r="DF43" s="73">
        <v>1000000</v>
      </c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5"/>
      <c r="DS43" s="73">
        <v>1000000</v>
      </c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5"/>
      <c r="EF43" s="73">
        <v>1000000</v>
      </c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5"/>
      <c r="ES43" s="190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2"/>
    </row>
    <row r="44" spans="1:161" ht="11.1" customHeight="1">
      <c r="A44" s="158" t="s">
        <v>56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60"/>
      <c r="BX44" s="120" t="s">
        <v>57</v>
      </c>
      <c r="BY44" s="121"/>
      <c r="BZ44" s="121"/>
      <c r="CA44" s="121"/>
      <c r="CB44" s="121"/>
      <c r="CC44" s="121"/>
      <c r="CD44" s="121"/>
      <c r="CE44" s="122"/>
      <c r="CF44" s="106" t="s">
        <v>58</v>
      </c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2"/>
      <c r="CS44" s="219" t="s">
        <v>295</v>
      </c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1"/>
      <c r="DF44" s="73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5"/>
      <c r="DS44" s="73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5"/>
      <c r="EF44" s="73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5"/>
      <c r="ES44" s="190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2"/>
    </row>
    <row r="45" spans="1:161" ht="11.1" customHeight="1">
      <c r="A45" s="305" t="s">
        <v>48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6"/>
      <c r="BR45" s="306"/>
      <c r="BS45" s="306"/>
      <c r="BT45" s="306"/>
      <c r="BU45" s="306"/>
      <c r="BV45" s="306"/>
      <c r="BW45" s="324"/>
      <c r="BX45" s="310" t="s">
        <v>59</v>
      </c>
      <c r="BY45" s="152"/>
      <c r="BZ45" s="152"/>
      <c r="CA45" s="152"/>
      <c r="CB45" s="152"/>
      <c r="CC45" s="152"/>
      <c r="CD45" s="152"/>
      <c r="CE45" s="153"/>
      <c r="CF45" s="151" t="s">
        <v>58</v>
      </c>
      <c r="CG45" s="152"/>
      <c r="CH45" s="152"/>
      <c r="CI45" s="152"/>
      <c r="CJ45" s="152"/>
      <c r="CK45" s="152"/>
      <c r="CL45" s="152"/>
      <c r="CM45" s="152"/>
      <c r="CN45" s="152"/>
      <c r="CO45" s="152"/>
      <c r="CP45" s="152"/>
      <c r="CQ45" s="152"/>
      <c r="CR45" s="153"/>
      <c r="CS45" s="208" t="s">
        <v>295</v>
      </c>
      <c r="CT45" s="209"/>
      <c r="CU45" s="209"/>
      <c r="CV45" s="209"/>
      <c r="CW45" s="209"/>
      <c r="CX45" s="209"/>
      <c r="CY45" s="209"/>
      <c r="CZ45" s="209"/>
      <c r="DA45" s="209"/>
      <c r="DB45" s="209"/>
      <c r="DC45" s="209"/>
      <c r="DD45" s="209"/>
      <c r="DE45" s="210"/>
      <c r="DF45" s="101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3"/>
      <c r="DS45" s="101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3"/>
      <c r="EF45" s="101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3"/>
      <c r="ES45" s="270"/>
      <c r="ET45" s="271"/>
      <c r="EU45" s="271"/>
      <c r="EV45" s="271"/>
      <c r="EW45" s="271"/>
      <c r="EX45" s="271"/>
      <c r="EY45" s="271"/>
      <c r="EZ45" s="271"/>
      <c r="FA45" s="271"/>
      <c r="FB45" s="271"/>
      <c r="FC45" s="271"/>
      <c r="FD45" s="271"/>
      <c r="FE45" s="272"/>
    </row>
    <row r="46" spans="1:161" ht="11.1" customHeight="1">
      <c r="A46" s="307" t="s">
        <v>293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08"/>
      <c r="AQ46" s="308"/>
      <c r="AR46" s="308"/>
      <c r="AS46" s="308"/>
      <c r="AT46" s="308"/>
      <c r="AU46" s="308"/>
      <c r="AV46" s="308"/>
      <c r="AW46" s="308"/>
      <c r="AX46" s="308"/>
      <c r="AY46" s="308"/>
      <c r="AZ46" s="308"/>
      <c r="BA46" s="308"/>
      <c r="BB46" s="308"/>
      <c r="BC46" s="308"/>
      <c r="BD46" s="308"/>
      <c r="BE46" s="308"/>
      <c r="BF46" s="308"/>
      <c r="BG46" s="308"/>
      <c r="BH46" s="308"/>
      <c r="BI46" s="308"/>
      <c r="BJ46" s="308"/>
      <c r="BK46" s="308"/>
      <c r="BL46" s="308"/>
      <c r="BM46" s="308"/>
      <c r="BN46" s="308"/>
      <c r="BO46" s="308"/>
      <c r="BP46" s="308"/>
      <c r="BQ46" s="308"/>
      <c r="BR46" s="308"/>
      <c r="BS46" s="308"/>
      <c r="BT46" s="308"/>
      <c r="BU46" s="308"/>
      <c r="BV46" s="308"/>
      <c r="BW46" s="309"/>
      <c r="BX46" s="325"/>
      <c r="BY46" s="85"/>
      <c r="BZ46" s="85"/>
      <c r="CA46" s="85"/>
      <c r="CB46" s="85"/>
      <c r="CC46" s="85"/>
      <c r="CD46" s="85"/>
      <c r="CE46" s="86"/>
      <c r="CF46" s="84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6"/>
      <c r="CS46" s="211"/>
      <c r="CT46" s="212"/>
      <c r="CU46" s="212"/>
      <c r="CV46" s="212"/>
      <c r="CW46" s="212"/>
      <c r="CX46" s="212"/>
      <c r="CY46" s="212"/>
      <c r="CZ46" s="212"/>
      <c r="DA46" s="212"/>
      <c r="DB46" s="212"/>
      <c r="DC46" s="212"/>
      <c r="DD46" s="212"/>
      <c r="DE46" s="213"/>
      <c r="DF46" s="214"/>
      <c r="DG46" s="215"/>
      <c r="DH46" s="215"/>
      <c r="DI46" s="215"/>
      <c r="DJ46" s="215"/>
      <c r="DK46" s="215"/>
      <c r="DL46" s="215"/>
      <c r="DM46" s="215"/>
      <c r="DN46" s="215"/>
      <c r="DO46" s="215"/>
      <c r="DP46" s="215"/>
      <c r="DQ46" s="215"/>
      <c r="DR46" s="216"/>
      <c r="DS46" s="214"/>
      <c r="DT46" s="215"/>
      <c r="DU46" s="215"/>
      <c r="DV46" s="215"/>
      <c r="DW46" s="215"/>
      <c r="DX46" s="215"/>
      <c r="DY46" s="215"/>
      <c r="DZ46" s="215"/>
      <c r="EA46" s="215"/>
      <c r="EB46" s="215"/>
      <c r="EC46" s="215"/>
      <c r="ED46" s="215"/>
      <c r="EE46" s="216"/>
      <c r="EF46" s="214"/>
      <c r="EG46" s="215"/>
      <c r="EH46" s="215"/>
      <c r="EI46" s="215"/>
      <c r="EJ46" s="215"/>
      <c r="EK46" s="215"/>
      <c r="EL46" s="215"/>
      <c r="EM46" s="215"/>
      <c r="EN46" s="215"/>
      <c r="EO46" s="215"/>
      <c r="EP46" s="215"/>
      <c r="EQ46" s="215"/>
      <c r="ER46" s="216"/>
      <c r="ES46" s="273"/>
      <c r="ET46" s="274"/>
      <c r="EU46" s="274"/>
      <c r="EV46" s="274"/>
      <c r="EW46" s="274"/>
      <c r="EX46" s="274"/>
      <c r="EY46" s="274"/>
      <c r="EZ46" s="274"/>
      <c r="FA46" s="274"/>
      <c r="FB46" s="274"/>
      <c r="FC46" s="274"/>
      <c r="FD46" s="274"/>
      <c r="FE46" s="275"/>
    </row>
    <row r="47" spans="1:161" ht="11.1" customHeight="1">
      <c r="A47" s="158" t="s">
        <v>60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60"/>
      <c r="BX47" s="120" t="s">
        <v>61</v>
      </c>
      <c r="BY47" s="121"/>
      <c r="BZ47" s="121"/>
      <c r="CA47" s="121"/>
      <c r="CB47" s="121"/>
      <c r="CC47" s="121"/>
      <c r="CD47" s="121"/>
      <c r="CE47" s="122"/>
      <c r="CF47" s="106" t="s">
        <v>62</v>
      </c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2"/>
      <c r="CS47" s="219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1"/>
      <c r="DF47" s="73">
        <f>SUM(DF48+DF50)</f>
        <v>1852309.78</v>
      </c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5"/>
      <c r="DS47" s="73">
        <f>SUM(DS48)</f>
        <v>0</v>
      </c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5"/>
      <c r="EF47" s="73">
        <f>SUM(EF48)</f>
        <v>0</v>
      </c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5"/>
      <c r="ES47" s="190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2"/>
    </row>
    <row r="48" spans="1:161" ht="11.1" customHeight="1">
      <c r="A48" s="330" t="s">
        <v>48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331"/>
      <c r="BX48" s="310" t="s">
        <v>271</v>
      </c>
      <c r="BY48" s="152"/>
      <c r="BZ48" s="152"/>
      <c r="CA48" s="152"/>
      <c r="CB48" s="152"/>
      <c r="CC48" s="152"/>
      <c r="CD48" s="152"/>
      <c r="CE48" s="153"/>
      <c r="CF48" s="151" t="s">
        <v>62</v>
      </c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3"/>
      <c r="CS48" s="208" t="s">
        <v>270</v>
      </c>
      <c r="CT48" s="209"/>
      <c r="CU48" s="209"/>
      <c r="CV48" s="209"/>
      <c r="CW48" s="209"/>
      <c r="CX48" s="209"/>
      <c r="CY48" s="209"/>
      <c r="CZ48" s="209"/>
      <c r="DA48" s="209"/>
      <c r="DB48" s="209"/>
      <c r="DC48" s="209"/>
      <c r="DD48" s="209"/>
      <c r="DE48" s="210"/>
      <c r="DF48" s="101">
        <v>1852309.78</v>
      </c>
      <c r="DG48" s="102"/>
      <c r="DH48" s="102"/>
      <c r="DI48" s="102"/>
      <c r="DJ48" s="102"/>
      <c r="DK48" s="102"/>
      <c r="DL48" s="102"/>
      <c r="DM48" s="102"/>
      <c r="DN48" s="102"/>
      <c r="DO48" s="102"/>
      <c r="DP48" s="102"/>
      <c r="DQ48" s="102"/>
      <c r="DR48" s="103"/>
      <c r="DS48" s="101"/>
      <c r="DT48" s="102"/>
      <c r="DU48" s="102"/>
      <c r="DV48" s="102"/>
      <c r="DW48" s="102"/>
      <c r="DX48" s="102"/>
      <c r="DY48" s="102"/>
      <c r="DZ48" s="102"/>
      <c r="EA48" s="102"/>
      <c r="EB48" s="102"/>
      <c r="EC48" s="102"/>
      <c r="ED48" s="102"/>
      <c r="EE48" s="103"/>
      <c r="EF48" s="101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3"/>
      <c r="ES48" s="270"/>
      <c r="ET48" s="271"/>
      <c r="EU48" s="271"/>
      <c r="EV48" s="271"/>
      <c r="EW48" s="271"/>
      <c r="EX48" s="271"/>
      <c r="EY48" s="271"/>
      <c r="EZ48" s="271"/>
      <c r="FA48" s="271"/>
      <c r="FB48" s="271"/>
      <c r="FC48" s="271"/>
      <c r="FD48" s="271"/>
      <c r="FE48" s="272"/>
    </row>
    <row r="49" spans="1:161" ht="11.1" customHeight="1">
      <c r="A49" s="161" t="s">
        <v>66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9"/>
      <c r="BX49" s="325"/>
      <c r="BY49" s="85"/>
      <c r="BZ49" s="85"/>
      <c r="CA49" s="85"/>
      <c r="CB49" s="85"/>
      <c r="CC49" s="85"/>
      <c r="CD49" s="85"/>
      <c r="CE49" s="86"/>
      <c r="CF49" s="84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6"/>
      <c r="CS49" s="211"/>
      <c r="CT49" s="212"/>
      <c r="CU49" s="212"/>
      <c r="CV49" s="212"/>
      <c r="CW49" s="212"/>
      <c r="CX49" s="212"/>
      <c r="CY49" s="212"/>
      <c r="CZ49" s="212"/>
      <c r="DA49" s="212"/>
      <c r="DB49" s="212"/>
      <c r="DC49" s="212"/>
      <c r="DD49" s="212"/>
      <c r="DE49" s="213"/>
      <c r="DF49" s="214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6"/>
      <c r="DS49" s="214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6"/>
      <c r="EF49" s="214"/>
      <c r="EG49" s="215"/>
      <c r="EH49" s="215"/>
      <c r="EI49" s="215"/>
      <c r="EJ49" s="215"/>
      <c r="EK49" s="215"/>
      <c r="EL49" s="215"/>
      <c r="EM49" s="215"/>
      <c r="EN49" s="215"/>
      <c r="EO49" s="215"/>
      <c r="EP49" s="215"/>
      <c r="EQ49" s="215"/>
      <c r="ER49" s="216"/>
      <c r="ES49" s="273"/>
      <c r="ET49" s="274"/>
      <c r="EU49" s="274"/>
      <c r="EV49" s="274"/>
      <c r="EW49" s="274"/>
      <c r="EX49" s="274"/>
      <c r="EY49" s="274"/>
      <c r="EZ49" s="274"/>
      <c r="FA49" s="274"/>
      <c r="FB49" s="274"/>
      <c r="FC49" s="274"/>
      <c r="FD49" s="274"/>
      <c r="FE49" s="275"/>
    </row>
    <row r="50" spans="1:161" ht="11.1" customHeight="1">
      <c r="A50" s="117" t="s">
        <v>67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9"/>
      <c r="BX50" s="120" t="s">
        <v>272</v>
      </c>
      <c r="BY50" s="121"/>
      <c r="BZ50" s="121"/>
      <c r="CA50" s="121"/>
      <c r="CB50" s="121"/>
      <c r="CC50" s="121"/>
      <c r="CD50" s="121"/>
      <c r="CE50" s="122"/>
      <c r="CF50" s="106" t="s">
        <v>62</v>
      </c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2"/>
      <c r="CS50" s="334" t="s">
        <v>324</v>
      </c>
      <c r="CT50" s="335"/>
      <c r="CU50" s="335"/>
      <c r="CV50" s="335"/>
      <c r="CW50" s="335"/>
      <c r="CX50" s="335"/>
      <c r="CY50" s="335"/>
      <c r="CZ50" s="335"/>
      <c r="DA50" s="335"/>
      <c r="DB50" s="335"/>
      <c r="DC50" s="335"/>
      <c r="DD50" s="335"/>
      <c r="DE50" s="336"/>
      <c r="DF50" s="327"/>
      <c r="DG50" s="328"/>
      <c r="DH50" s="328"/>
      <c r="DI50" s="328"/>
      <c r="DJ50" s="328"/>
      <c r="DK50" s="328"/>
      <c r="DL50" s="328"/>
      <c r="DM50" s="328"/>
      <c r="DN50" s="328"/>
      <c r="DO50" s="328"/>
      <c r="DP50" s="328"/>
      <c r="DQ50" s="328"/>
      <c r="DR50" s="329"/>
      <c r="DS50" s="326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E50" s="109"/>
      <c r="EF50" s="326"/>
      <c r="EG50" s="108"/>
      <c r="EH50" s="108"/>
      <c r="EI50" s="108"/>
      <c r="EJ50" s="108"/>
      <c r="EK50" s="108"/>
      <c r="EL50" s="108"/>
      <c r="EM50" s="108"/>
      <c r="EN50" s="108"/>
      <c r="EO50" s="108"/>
      <c r="EP50" s="108"/>
      <c r="EQ50" s="108"/>
      <c r="ER50" s="109"/>
      <c r="ES50" s="332"/>
      <c r="ET50" s="107"/>
      <c r="EU50" s="107"/>
      <c r="EV50" s="107"/>
      <c r="EW50" s="107"/>
      <c r="EX50" s="107"/>
      <c r="EY50" s="107"/>
      <c r="EZ50" s="107"/>
      <c r="FA50" s="107"/>
      <c r="FB50" s="107"/>
      <c r="FC50" s="107"/>
      <c r="FD50" s="107"/>
      <c r="FE50" s="333"/>
    </row>
    <row r="51" spans="1:161" ht="11.1" customHeight="1">
      <c r="A51" s="158" t="s">
        <v>63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60"/>
      <c r="BX51" s="120" t="s">
        <v>64</v>
      </c>
      <c r="BY51" s="121"/>
      <c r="BZ51" s="121"/>
      <c r="CA51" s="121"/>
      <c r="CB51" s="121"/>
      <c r="CC51" s="121"/>
      <c r="CD51" s="121"/>
      <c r="CE51" s="122"/>
      <c r="CF51" s="106" t="s">
        <v>65</v>
      </c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2"/>
      <c r="CS51" s="219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  <c r="DD51" s="220"/>
      <c r="DE51" s="221"/>
      <c r="DF51" s="73"/>
      <c r="DG51" s="147"/>
      <c r="DH51" s="147"/>
      <c r="DI51" s="147"/>
      <c r="DJ51" s="147"/>
      <c r="DK51" s="147"/>
      <c r="DL51" s="147"/>
      <c r="DM51" s="147"/>
      <c r="DN51" s="147"/>
      <c r="DO51" s="147"/>
      <c r="DP51" s="147"/>
      <c r="DQ51" s="147"/>
      <c r="DR51" s="148"/>
      <c r="DS51" s="73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5"/>
      <c r="EF51" s="73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5"/>
      <c r="ES51" s="190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2"/>
    </row>
    <row r="52" spans="1:161" ht="11.1" customHeight="1">
      <c r="A52" s="149" t="s">
        <v>48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2"/>
      <c r="BY52" s="142"/>
      <c r="BZ52" s="142"/>
      <c r="CA52" s="142"/>
      <c r="CB52" s="142"/>
      <c r="CC52" s="142"/>
      <c r="CD52" s="142"/>
      <c r="CE52" s="143"/>
      <c r="CF52" s="151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3"/>
      <c r="CS52" s="141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3"/>
      <c r="DF52" s="101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3"/>
      <c r="DS52" s="101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3"/>
      <c r="EF52" s="101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3"/>
      <c r="ES52" s="270"/>
      <c r="ET52" s="271"/>
      <c r="EU52" s="271"/>
      <c r="EV52" s="271"/>
      <c r="EW52" s="271"/>
      <c r="EX52" s="271"/>
      <c r="EY52" s="271"/>
      <c r="EZ52" s="271"/>
      <c r="FA52" s="271"/>
      <c r="FB52" s="271"/>
      <c r="FC52" s="271"/>
      <c r="FD52" s="271"/>
      <c r="FE52" s="272"/>
    </row>
    <row r="53" spans="1:161" ht="11.1" customHeight="1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45"/>
      <c r="BY53" s="145"/>
      <c r="BZ53" s="145"/>
      <c r="CA53" s="145"/>
      <c r="CB53" s="145"/>
      <c r="CC53" s="145"/>
      <c r="CD53" s="145"/>
      <c r="CE53" s="146"/>
      <c r="CF53" s="84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6"/>
      <c r="CS53" s="144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6"/>
      <c r="DF53" s="214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6"/>
      <c r="DS53" s="214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6"/>
      <c r="EF53" s="214"/>
      <c r="EG53" s="215"/>
      <c r="EH53" s="215"/>
      <c r="EI53" s="215"/>
      <c r="EJ53" s="215"/>
      <c r="EK53" s="215"/>
      <c r="EL53" s="215"/>
      <c r="EM53" s="215"/>
      <c r="EN53" s="215"/>
      <c r="EO53" s="215"/>
      <c r="EP53" s="215"/>
      <c r="EQ53" s="215"/>
      <c r="ER53" s="216"/>
      <c r="ES53" s="273"/>
      <c r="ET53" s="274"/>
      <c r="EU53" s="274"/>
      <c r="EV53" s="274"/>
      <c r="EW53" s="274"/>
      <c r="EX53" s="274"/>
      <c r="EY53" s="274"/>
      <c r="EZ53" s="274"/>
      <c r="FA53" s="274"/>
      <c r="FB53" s="274"/>
      <c r="FC53" s="274"/>
      <c r="FD53" s="274"/>
      <c r="FE53" s="275"/>
    </row>
    <row r="54" spans="1:161" ht="11.1" customHeight="1">
      <c r="A54" s="158" t="s">
        <v>68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60"/>
      <c r="BX54" s="120" t="s">
        <v>69</v>
      </c>
      <c r="BY54" s="121"/>
      <c r="BZ54" s="121"/>
      <c r="CA54" s="121"/>
      <c r="CB54" s="121"/>
      <c r="CC54" s="121"/>
      <c r="CD54" s="121"/>
      <c r="CE54" s="122"/>
      <c r="CF54" s="106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2"/>
      <c r="CS54" s="219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1"/>
      <c r="DF54" s="73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5"/>
      <c r="DS54" s="73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5"/>
      <c r="EF54" s="73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5"/>
      <c r="ES54" s="190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2"/>
    </row>
    <row r="55" spans="1:161" ht="11.1" customHeight="1">
      <c r="A55" s="330" t="s">
        <v>48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331"/>
      <c r="BX55" s="310"/>
      <c r="BY55" s="152"/>
      <c r="BZ55" s="152"/>
      <c r="CA55" s="152"/>
      <c r="CB55" s="152"/>
      <c r="CC55" s="152"/>
      <c r="CD55" s="152"/>
      <c r="CE55" s="153"/>
      <c r="CF55" s="151"/>
      <c r="CG55" s="152"/>
      <c r="CH55" s="152"/>
      <c r="CI55" s="152"/>
      <c r="CJ55" s="152"/>
      <c r="CK55" s="152"/>
      <c r="CL55" s="152"/>
      <c r="CM55" s="152"/>
      <c r="CN55" s="152"/>
      <c r="CO55" s="152"/>
      <c r="CP55" s="152"/>
      <c r="CQ55" s="152"/>
      <c r="CR55" s="153"/>
      <c r="CS55" s="208"/>
      <c r="CT55" s="209"/>
      <c r="CU55" s="209"/>
      <c r="CV55" s="209"/>
      <c r="CW55" s="209"/>
      <c r="CX55" s="209"/>
      <c r="CY55" s="209"/>
      <c r="CZ55" s="209"/>
      <c r="DA55" s="209"/>
      <c r="DB55" s="209"/>
      <c r="DC55" s="209"/>
      <c r="DD55" s="209"/>
      <c r="DE55" s="210"/>
      <c r="DF55" s="101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3"/>
      <c r="DS55" s="101"/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3"/>
      <c r="EF55" s="101"/>
      <c r="EG55" s="102"/>
      <c r="EH55" s="102"/>
      <c r="EI55" s="102"/>
      <c r="EJ55" s="102"/>
      <c r="EK55" s="102"/>
      <c r="EL55" s="102"/>
      <c r="EM55" s="102"/>
      <c r="EN55" s="102"/>
      <c r="EO55" s="102"/>
      <c r="EP55" s="102"/>
      <c r="EQ55" s="102"/>
      <c r="ER55" s="103"/>
      <c r="ES55" s="270"/>
      <c r="ET55" s="271"/>
      <c r="EU55" s="271"/>
      <c r="EV55" s="271"/>
      <c r="EW55" s="271"/>
      <c r="EX55" s="271"/>
      <c r="EY55" s="271"/>
      <c r="EZ55" s="271"/>
      <c r="FA55" s="271"/>
      <c r="FB55" s="271"/>
      <c r="FC55" s="271"/>
      <c r="FD55" s="271"/>
      <c r="FE55" s="272"/>
    </row>
    <row r="56" spans="1:161" ht="11.1" customHeight="1">
      <c r="A56" s="161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9"/>
      <c r="BX56" s="325"/>
      <c r="BY56" s="85"/>
      <c r="BZ56" s="85"/>
      <c r="CA56" s="85"/>
      <c r="CB56" s="85"/>
      <c r="CC56" s="85"/>
      <c r="CD56" s="85"/>
      <c r="CE56" s="86"/>
      <c r="CF56" s="84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6"/>
      <c r="CS56" s="211"/>
      <c r="CT56" s="212"/>
      <c r="CU56" s="212"/>
      <c r="CV56" s="212"/>
      <c r="CW56" s="212"/>
      <c r="CX56" s="212"/>
      <c r="CY56" s="212"/>
      <c r="CZ56" s="212"/>
      <c r="DA56" s="212"/>
      <c r="DB56" s="212"/>
      <c r="DC56" s="212"/>
      <c r="DD56" s="212"/>
      <c r="DE56" s="213"/>
      <c r="DF56" s="214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6"/>
      <c r="DS56" s="214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6"/>
      <c r="EF56" s="214"/>
      <c r="EG56" s="215"/>
      <c r="EH56" s="215"/>
      <c r="EI56" s="215"/>
      <c r="EJ56" s="215"/>
      <c r="EK56" s="215"/>
      <c r="EL56" s="215"/>
      <c r="EM56" s="215"/>
      <c r="EN56" s="215"/>
      <c r="EO56" s="215"/>
      <c r="EP56" s="215"/>
      <c r="EQ56" s="215"/>
      <c r="ER56" s="216"/>
      <c r="ES56" s="273"/>
      <c r="ET56" s="274"/>
      <c r="EU56" s="274"/>
      <c r="EV56" s="274"/>
      <c r="EW56" s="274"/>
      <c r="EX56" s="274"/>
      <c r="EY56" s="274"/>
      <c r="EZ56" s="274"/>
      <c r="FA56" s="274"/>
      <c r="FB56" s="274"/>
      <c r="FC56" s="274"/>
      <c r="FD56" s="274"/>
      <c r="FE56" s="275"/>
    </row>
    <row r="57" spans="1:161" ht="11.1" customHeight="1">
      <c r="A57" s="117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9"/>
      <c r="BX57" s="120"/>
      <c r="BY57" s="121"/>
      <c r="BZ57" s="121"/>
      <c r="CA57" s="121"/>
      <c r="CB57" s="121"/>
      <c r="CC57" s="121"/>
      <c r="CD57" s="121"/>
      <c r="CE57" s="122"/>
      <c r="CF57" s="106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2"/>
      <c r="CS57" s="219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  <c r="DD57" s="220"/>
      <c r="DE57" s="221"/>
      <c r="DF57" s="73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5"/>
      <c r="DS57" s="73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5"/>
      <c r="EF57" s="73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5"/>
      <c r="ES57" s="190"/>
      <c r="ET57" s="191"/>
      <c r="EU57" s="191"/>
      <c r="EV57" s="191"/>
      <c r="EW57" s="191"/>
      <c r="EX57" s="191"/>
      <c r="EY57" s="191"/>
      <c r="EZ57" s="191"/>
      <c r="FA57" s="191"/>
      <c r="FB57" s="191"/>
      <c r="FC57" s="191"/>
      <c r="FD57" s="191"/>
      <c r="FE57" s="192"/>
    </row>
    <row r="58" spans="1:161" ht="12.75" customHeight="1">
      <c r="A58" s="158" t="s">
        <v>243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159"/>
      <c r="BS58" s="159"/>
      <c r="BT58" s="159"/>
      <c r="BU58" s="159"/>
      <c r="BV58" s="159"/>
      <c r="BW58" s="160"/>
      <c r="BX58" s="120" t="s">
        <v>70</v>
      </c>
      <c r="BY58" s="121"/>
      <c r="BZ58" s="121"/>
      <c r="CA58" s="121"/>
      <c r="CB58" s="121"/>
      <c r="CC58" s="121"/>
      <c r="CD58" s="121"/>
      <c r="CE58" s="122"/>
      <c r="CF58" s="106" t="s">
        <v>41</v>
      </c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2"/>
      <c r="CS58" s="219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1"/>
      <c r="DF58" s="73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5"/>
      <c r="DS58" s="73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5"/>
      <c r="EF58" s="73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5"/>
      <c r="ES58" s="190"/>
      <c r="ET58" s="191"/>
      <c r="EU58" s="191"/>
      <c r="EV58" s="191"/>
      <c r="EW58" s="191"/>
      <c r="EX58" s="191"/>
      <c r="EY58" s="191"/>
      <c r="EZ58" s="191"/>
      <c r="FA58" s="191"/>
      <c r="FB58" s="191"/>
      <c r="FC58" s="191"/>
      <c r="FD58" s="191"/>
      <c r="FE58" s="192"/>
    </row>
    <row r="59" spans="1:161" ht="33.75" customHeight="1">
      <c r="A59" s="129" t="s">
        <v>71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1"/>
      <c r="BX59" s="120" t="s">
        <v>72</v>
      </c>
      <c r="BY59" s="121"/>
      <c r="BZ59" s="121"/>
      <c r="CA59" s="121"/>
      <c r="CB59" s="121"/>
      <c r="CC59" s="121"/>
      <c r="CD59" s="121"/>
      <c r="CE59" s="122"/>
      <c r="CF59" s="106" t="s">
        <v>73</v>
      </c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2"/>
      <c r="CS59" s="219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1"/>
      <c r="DF59" s="73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5"/>
      <c r="DS59" s="73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5"/>
      <c r="EF59" s="73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5"/>
      <c r="ES59" s="114" t="s">
        <v>41</v>
      </c>
      <c r="ET59" s="115"/>
      <c r="EU59" s="115"/>
      <c r="EV59" s="115"/>
      <c r="EW59" s="115"/>
      <c r="EX59" s="115"/>
      <c r="EY59" s="115"/>
      <c r="EZ59" s="115"/>
      <c r="FA59" s="115"/>
      <c r="FB59" s="115"/>
      <c r="FC59" s="115"/>
      <c r="FD59" s="115"/>
      <c r="FE59" s="116"/>
    </row>
    <row r="60" spans="1:161" ht="11.1" customHeight="1">
      <c r="A60" s="117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9"/>
      <c r="BX60" s="120"/>
      <c r="BY60" s="121"/>
      <c r="BZ60" s="121"/>
      <c r="CA60" s="121"/>
      <c r="CB60" s="121"/>
      <c r="CC60" s="121"/>
      <c r="CD60" s="121"/>
      <c r="CE60" s="122"/>
      <c r="CF60" s="106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2"/>
      <c r="CS60" s="219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1"/>
      <c r="DF60" s="73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5"/>
      <c r="DS60" s="73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5"/>
      <c r="EF60" s="73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5"/>
      <c r="ES60" s="114"/>
      <c r="ET60" s="115"/>
      <c r="EU60" s="115"/>
      <c r="EV60" s="115"/>
      <c r="EW60" s="115"/>
      <c r="EX60" s="115"/>
      <c r="EY60" s="115"/>
      <c r="EZ60" s="115"/>
      <c r="FA60" s="115"/>
      <c r="FB60" s="115"/>
      <c r="FC60" s="115"/>
      <c r="FD60" s="115"/>
      <c r="FE60" s="116"/>
    </row>
    <row r="61" spans="1:161" ht="14.25" customHeight="1">
      <c r="A61" s="154" t="s">
        <v>74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6"/>
      <c r="BX61" s="157" t="s">
        <v>75</v>
      </c>
      <c r="BY61" s="133"/>
      <c r="BZ61" s="133"/>
      <c r="CA61" s="133"/>
      <c r="CB61" s="133"/>
      <c r="CC61" s="133"/>
      <c r="CD61" s="133"/>
      <c r="CE61" s="134"/>
      <c r="CF61" s="132" t="s">
        <v>41</v>
      </c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4"/>
      <c r="CS61" s="219">
        <v>200</v>
      </c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1"/>
      <c r="DF61" s="73">
        <f>DF62+DF90+DF100</f>
        <v>15509310.610000001</v>
      </c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5"/>
      <c r="DS61" s="73">
        <f>DS62+DS90+DS100</f>
        <v>7709583.3499999996</v>
      </c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5"/>
      <c r="EF61" s="73">
        <f>EF62+EF90+EF100</f>
        <v>7709583.3499999996</v>
      </c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5"/>
      <c r="ES61" s="114"/>
      <c r="ET61" s="115"/>
      <c r="EU61" s="115"/>
      <c r="EV61" s="115"/>
      <c r="EW61" s="115"/>
      <c r="EX61" s="115"/>
      <c r="EY61" s="115"/>
      <c r="EZ61" s="115"/>
      <c r="FA61" s="115"/>
      <c r="FB61" s="115"/>
      <c r="FC61" s="115"/>
      <c r="FD61" s="115"/>
      <c r="FE61" s="116"/>
    </row>
    <row r="62" spans="1:161" ht="22.5" customHeight="1">
      <c r="A62" s="138" t="s">
        <v>76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40"/>
      <c r="BX62" s="120" t="s">
        <v>77</v>
      </c>
      <c r="BY62" s="121"/>
      <c r="BZ62" s="121"/>
      <c r="CA62" s="121"/>
      <c r="CB62" s="121"/>
      <c r="CC62" s="121"/>
      <c r="CD62" s="121"/>
      <c r="CE62" s="122"/>
      <c r="CF62" s="106" t="s">
        <v>41</v>
      </c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2"/>
      <c r="CS62" s="337" t="s">
        <v>217</v>
      </c>
      <c r="CT62" s="338"/>
      <c r="CU62" s="338"/>
      <c r="CV62" s="338"/>
      <c r="CW62" s="338"/>
      <c r="CX62" s="338"/>
      <c r="CY62" s="338"/>
      <c r="CZ62" s="338"/>
      <c r="DA62" s="338"/>
      <c r="DB62" s="338"/>
      <c r="DC62" s="338"/>
      <c r="DD62" s="338"/>
      <c r="DE62" s="339"/>
      <c r="DF62" s="73">
        <f>DF63+DF73+DF70+DF71</f>
        <v>11513674.120000001</v>
      </c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5"/>
      <c r="DS62" s="73">
        <f>DS63+DS73+DS70+DS71</f>
        <v>6664105.29</v>
      </c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5"/>
      <c r="EF62" s="73">
        <f>EF63+EF73+EF70+EF71</f>
        <v>6664105.29</v>
      </c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5"/>
      <c r="ES62" s="114" t="s">
        <v>41</v>
      </c>
      <c r="ET62" s="115"/>
      <c r="EU62" s="115"/>
      <c r="EV62" s="115"/>
      <c r="EW62" s="115"/>
      <c r="EX62" s="115"/>
      <c r="EY62" s="115"/>
      <c r="EZ62" s="115"/>
      <c r="FA62" s="115"/>
      <c r="FB62" s="115"/>
      <c r="FC62" s="115"/>
      <c r="FD62" s="115"/>
      <c r="FE62" s="116"/>
    </row>
    <row r="63" spans="1:161" ht="22.5" customHeight="1">
      <c r="A63" s="129" t="s">
        <v>78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1"/>
      <c r="BX63" s="120" t="s">
        <v>79</v>
      </c>
      <c r="BY63" s="121"/>
      <c r="BZ63" s="121"/>
      <c r="CA63" s="121"/>
      <c r="CB63" s="121"/>
      <c r="CC63" s="121"/>
      <c r="CD63" s="121"/>
      <c r="CE63" s="122"/>
      <c r="CF63" s="106" t="s">
        <v>80</v>
      </c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2"/>
      <c r="CS63" s="123">
        <v>211</v>
      </c>
      <c r="CT63" s="124"/>
      <c r="CU63" s="124"/>
      <c r="CV63" s="124"/>
      <c r="CW63" s="124"/>
      <c r="CX63" s="124"/>
      <c r="CY63" s="124"/>
      <c r="CZ63" s="124"/>
      <c r="DA63" s="124"/>
      <c r="DB63" s="124"/>
      <c r="DC63" s="124"/>
      <c r="DD63" s="124"/>
      <c r="DE63" s="125"/>
      <c r="DF63" s="73">
        <f>DF64+DF66+DF67+DF68+DF65</f>
        <v>8836560</v>
      </c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5"/>
      <c r="DS63" s="73">
        <f>DS64+DS66+DS67+DS68+DS65</f>
        <v>5093064.74</v>
      </c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5"/>
      <c r="EF63" s="73">
        <f>EF64+EF66+EF67+EF68+EF65</f>
        <v>5093064.74</v>
      </c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5"/>
      <c r="ES63" s="114" t="s">
        <v>41</v>
      </c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6"/>
    </row>
    <row r="64" spans="1:161" ht="18.75" customHeight="1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  <c r="BR64" s="130"/>
      <c r="BS64" s="130"/>
      <c r="BT64" s="130"/>
      <c r="BU64" s="130"/>
      <c r="BV64" s="130"/>
      <c r="BW64" s="131"/>
      <c r="BX64" s="120"/>
      <c r="BY64" s="121"/>
      <c r="BZ64" s="121"/>
      <c r="CA64" s="121"/>
      <c r="CB64" s="121"/>
      <c r="CC64" s="121"/>
      <c r="CD64" s="121"/>
      <c r="CE64" s="122"/>
      <c r="CF64" s="106" t="s">
        <v>80</v>
      </c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2"/>
      <c r="CS64" s="87" t="s">
        <v>239</v>
      </c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9"/>
      <c r="DF64" s="73">
        <v>8455560</v>
      </c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5"/>
      <c r="DS64" s="73">
        <v>4793064.74</v>
      </c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5"/>
      <c r="EF64" s="73">
        <v>4793064.74</v>
      </c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5"/>
      <c r="ES64" s="114" t="s">
        <v>41</v>
      </c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6"/>
    </row>
    <row r="65" spans="1:161" ht="18.75" customHeight="1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1"/>
      <c r="BX65" s="120"/>
      <c r="BY65" s="121"/>
      <c r="BZ65" s="121"/>
      <c r="CA65" s="121"/>
      <c r="CB65" s="121"/>
      <c r="CC65" s="121"/>
      <c r="CD65" s="121"/>
      <c r="CE65" s="122"/>
      <c r="CF65" s="106" t="s">
        <v>80</v>
      </c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2"/>
      <c r="CS65" s="87" t="s">
        <v>283</v>
      </c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9"/>
      <c r="DF65" s="73">
        <v>81000</v>
      </c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5"/>
      <c r="DS65" s="73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5"/>
      <c r="EF65" s="73"/>
      <c r="EG65" s="74"/>
      <c r="EH65" s="74"/>
      <c r="EI65" s="74"/>
      <c r="EJ65" s="74"/>
      <c r="EK65" s="74"/>
      <c r="EL65" s="74"/>
      <c r="EM65" s="74"/>
      <c r="EN65" s="74"/>
      <c r="EO65" s="74"/>
      <c r="EP65" s="74"/>
      <c r="EQ65" s="74"/>
      <c r="ER65" s="75"/>
      <c r="ES65" s="114" t="s">
        <v>41</v>
      </c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6"/>
    </row>
    <row r="66" spans="1:161" ht="22.5" customHeight="1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1"/>
      <c r="BX66" s="120"/>
      <c r="BY66" s="121"/>
      <c r="BZ66" s="121"/>
      <c r="CA66" s="121"/>
      <c r="CB66" s="121"/>
      <c r="CC66" s="121"/>
      <c r="CD66" s="121"/>
      <c r="CE66" s="122"/>
      <c r="CF66" s="106" t="s">
        <v>80</v>
      </c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2"/>
      <c r="CS66" s="123" t="s">
        <v>238</v>
      </c>
      <c r="CT66" s="124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5"/>
      <c r="DF66" s="73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5"/>
      <c r="DS66" s="73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5"/>
      <c r="EF66" s="73"/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5"/>
      <c r="ES66" s="114" t="s">
        <v>41</v>
      </c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6"/>
    </row>
    <row r="67" spans="1:161" ht="22.5" customHeight="1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1"/>
      <c r="BX67" s="120"/>
      <c r="BY67" s="121"/>
      <c r="BZ67" s="121"/>
      <c r="CA67" s="121"/>
      <c r="CB67" s="121"/>
      <c r="CC67" s="121"/>
      <c r="CD67" s="121"/>
      <c r="CE67" s="122"/>
      <c r="CF67" s="106" t="s">
        <v>80</v>
      </c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2"/>
      <c r="CS67" s="123" t="s">
        <v>281</v>
      </c>
      <c r="CT67" s="124"/>
      <c r="CU67" s="124"/>
      <c r="CV67" s="124"/>
      <c r="CW67" s="124"/>
      <c r="CX67" s="124"/>
      <c r="CY67" s="124"/>
      <c r="CZ67" s="124"/>
      <c r="DA67" s="124"/>
      <c r="DB67" s="124"/>
      <c r="DC67" s="124"/>
      <c r="DD67" s="124"/>
      <c r="DE67" s="125"/>
      <c r="DF67" s="73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5"/>
      <c r="DS67" s="73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5"/>
      <c r="EF67" s="73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5"/>
      <c r="ES67" s="114" t="s">
        <v>41</v>
      </c>
      <c r="ET67" s="115"/>
      <c r="EU67" s="115"/>
      <c r="EV67" s="115"/>
      <c r="EW67" s="115"/>
      <c r="EX67" s="115"/>
      <c r="EY67" s="115"/>
      <c r="EZ67" s="115"/>
      <c r="FA67" s="115"/>
      <c r="FB67" s="115"/>
      <c r="FC67" s="115"/>
      <c r="FD67" s="115"/>
      <c r="FE67" s="116"/>
    </row>
    <row r="68" spans="1:161" ht="22.5" customHeight="1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1"/>
      <c r="BX68" s="120"/>
      <c r="BY68" s="121"/>
      <c r="BZ68" s="121"/>
      <c r="CA68" s="121"/>
      <c r="CB68" s="121"/>
      <c r="CC68" s="121"/>
      <c r="CD68" s="121"/>
      <c r="CE68" s="122"/>
      <c r="CF68" s="106" t="s">
        <v>80</v>
      </c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2"/>
      <c r="CS68" s="123" t="s">
        <v>237</v>
      </c>
      <c r="CT68" s="124"/>
      <c r="CU68" s="124"/>
      <c r="CV68" s="124"/>
      <c r="CW68" s="124"/>
      <c r="CX68" s="124"/>
      <c r="CY68" s="124"/>
      <c r="CZ68" s="124"/>
      <c r="DA68" s="124"/>
      <c r="DB68" s="124"/>
      <c r="DC68" s="124"/>
      <c r="DD68" s="124"/>
      <c r="DE68" s="125"/>
      <c r="DF68" s="73">
        <v>300000</v>
      </c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5"/>
      <c r="DS68" s="73">
        <v>300000</v>
      </c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5"/>
      <c r="EF68" s="73">
        <v>300000</v>
      </c>
      <c r="EG68" s="74"/>
      <c r="EH68" s="74"/>
      <c r="EI68" s="74"/>
      <c r="EJ68" s="74"/>
      <c r="EK68" s="74"/>
      <c r="EL68" s="74"/>
      <c r="EM68" s="74"/>
      <c r="EN68" s="74"/>
      <c r="EO68" s="74"/>
      <c r="EP68" s="74"/>
      <c r="EQ68" s="74"/>
      <c r="ER68" s="75"/>
      <c r="ES68" s="114" t="s">
        <v>41</v>
      </c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6"/>
    </row>
    <row r="69" spans="1:161" s="54" customFormat="1" ht="22.5" customHeight="1">
      <c r="A69" s="117" t="s">
        <v>81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9"/>
      <c r="BX69" s="120" t="s">
        <v>82</v>
      </c>
      <c r="BY69" s="121"/>
      <c r="BZ69" s="121"/>
      <c r="CA69" s="121"/>
      <c r="CB69" s="121"/>
      <c r="CC69" s="121"/>
      <c r="CD69" s="121"/>
      <c r="CE69" s="122"/>
      <c r="CF69" s="106" t="s">
        <v>83</v>
      </c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2"/>
      <c r="CS69" s="123" t="s">
        <v>236</v>
      </c>
      <c r="CT69" s="124"/>
      <c r="CU69" s="124"/>
      <c r="CV69" s="124"/>
      <c r="CW69" s="124"/>
      <c r="CX69" s="124"/>
      <c r="CY69" s="124"/>
      <c r="CZ69" s="124"/>
      <c r="DA69" s="124"/>
      <c r="DB69" s="124"/>
      <c r="DC69" s="124"/>
      <c r="DD69" s="124"/>
      <c r="DE69" s="125"/>
      <c r="DF69" s="110">
        <f>SUM(DF70:DR71)</f>
        <v>32935</v>
      </c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5"/>
      <c r="DS69" s="110">
        <f>SUM(DS70:EE71)</f>
        <v>32935</v>
      </c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5"/>
      <c r="EF69" s="110">
        <f>SUM(EF70:ER71)</f>
        <v>32935</v>
      </c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5"/>
      <c r="ES69" s="114" t="s">
        <v>41</v>
      </c>
      <c r="ET69" s="115"/>
      <c r="EU69" s="115"/>
      <c r="EV69" s="115"/>
      <c r="EW69" s="115"/>
      <c r="EX69" s="115"/>
      <c r="EY69" s="115"/>
      <c r="EZ69" s="115"/>
      <c r="FA69" s="115"/>
      <c r="FB69" s="115"/>
      <c r="FC69" s="115"/>
      <c r="FD69" s="115"/>
      <c r="FE69" s="116"/>
    </row>
    <row r="70" spans="1:161" ht="15.75" customHeight="1">
      <c r="A70" s="11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9"/>
      <c r="BX70" s="135"/>
      <c r="BY70" s="136"/>
      <c r="BZ70" s="136"/>
      <c r="CA70" s="136"/>
      <c r="CB70" s="136"/>
      <c r="CC70" s="136"/>
      <c r="CD70" s="136"/>
      <c r="CE70" s="137"/>
      <c r="CF70" s="106" t="s">
        <v>83</v>
      </c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2"/>
      <c r="CS70" s="123" t="s">
        <v>236</v>
      </c>
      <c r="CT70" s="124"/>
      <c r="CU70" s="124"/>
      <c r="CV70" s="124"/>
      <c r="CW70" s="124"/>
      <c r="CX70" s="124"/>
      <c r="CY70" s="124"/>
      <c r="CZ70" s="124"/>
      <c r="DA70" s="124"/>
      <c r="DB70" s="124"/>
      <c r="DC70" s="124"/>
      <c r="DD70" s="124"/>
      <c r="DE70" s="125"/>
      <c r="DF70" s="73">
        <v>5500</v>
      </c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5"/>
      <c r="DS70" s="73">
        <v>5500</v>
      </c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5"/>
      <c r="EF70" s="73">
        <v>5500</v>
      </c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5"/>
      <c r="ES70" s="114" t="s">
        <v>41</v>
      </c>
      <c r="ET70" s="115"/>
      <c r="EU70" s="115"/>
      <c r="EV70" s="115"/>
      <c r="EW70" s="115"/>
      <c r="EX70" s="115"/>
      <c r="EY70" s="115"/>
      <c r="EZ70" s="115"/>
      <c r="FA70" s="115"/>
      <c r="FB70" s="115"/>
      <c r="FC70" s="115"/>
      <c r="FD70" s="115"/>
      <c r="FE70" s="116"/>
    </row>
    <row r="71" spans="1:161" ht="15.75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9"/>
      <c r="BX71" s="135"/>
      <c r="BY71" s="136"/>
      <c r="BZ71" s="136"/>
      <c r="CA71" s="136"/>
      <c r="CB71" s="136"/>
      <c r="CC71" s="136"/>
      <c r="CD71" s="136"/>
      <c r="CE71" s="137"/>
      <c r="CF71" s="106" t="s">
        <v>83</v>
      </c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2"/>
      <c r="CS71" s="123" t="s">
        <v>262</v>
      </c>
      <c r="CT71" s="124"/>
      <c r="CU71" s="124"/>
      <c r="CV71" s="124"/>
      <c r="CW71" s="124"/>
      <c r="CX71" s="124"/>
      <c r="CY71" s="124"/>
      <c r="CZ71" s="124"/>
      <c r="DA71" s="124"/>
      <c r="DB71" s="124"/>
      <c r="DC71" s="124"/>
      <c r="DD71" s="124"/>
      <c r="DE71" s="125"/>
      <c r="DF71" s="73">
        <v>27435</v>
      </c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5"/>
      <c r="DS71" s="73">
        <v>27435</v>
      </c>
      <c r="DT71" s="108"/>
      <c r="DU71" s="108"/>
      <c r="DV71" s="108"/>
      <c r="DW71" s="108"/>
      <c r="DX71" s="108"/>
      <c r="DY71" s="108"/>
      <c r="DZ71" s="108"/>
      <c r="EA71" s="108"/>
      <c r="EB71" s="108"/>
      <c r="EC71" s="108"/>
      <c r="ED71" s="108"/>
      <c r="EE71" s="109"/>
      <c r="EF71" s="73">
        <v>27435</v>
      </c>
      <c r="EG71" s="108"/>
      <c r="EH71" s="108"/>
      <c r="EI71" s="108"/>
      <c r="EJ71" s="108"/>
      <c r="EK71" s="108"/>
      <c r="EL71" s="108"/>
      <c r="EM71" s="108"/>
      <c r="EN71" s="108"/>
      <c r="EO71" s="108"/>
      <c r="EP71" s="108"/>
      <c r="EQ71" s="108"/>
      <c r="ER71" s="109"/>
      <c r="ES71" s="114"/>
      <c r="ET71" s="115"/>
      <c r="EU71" s="115"/>
      <c r="EV71" s="115"/>
      <c r="EW71" s="115"/>
      <c r="EX71" s="115"/>
      <c r="EY71" s="115"/>
      <c r="EZ71" s="115"/>
      <c r="FA71" s="115"/>
      <c r="FB71" s="115"/>
      <c r="FC71" s="115"/>
      <c r="FD71" s="115"/>
      <c r="FE71" s="116"/>
    </row>
    <row r="72" spans="1:161" ht="22.5" customHeight="1">
      <c r="A72" s="129" t="s">
        <v>84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  <c r="BR72" s="130"/>
      <c r="BS72" s="130"/>
      <c r="BT72" s="130"/>
      <c r="BU72" s="130"/>
      <c r="BV72" s="130"/>
      <c r="BW72" s="131"/>
      <c r="BX72" s="120" t="s">
        <v>85</v>
      </c>
      <c r="BY72" s="121"/>
      <c r="BZ72" s="121"/>
      <c r="CA72" s="121"/>
      <c r="CB72" s="121"/>
      <c r="CC72" s="121"/>
      <c r="CD72" s="121"/>
      <c r="CE72" s="122"/>
      <c r="CF72" s="106" t="s">
        <v>86</v>
      </c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2"/>
      <c r="CS72" s="123"/>
      <c r="CT72" s="124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5"/>
      <c r="DF72" s="73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5"/>
      <c r="DS72" s="73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5"/>
      <c r="EF72" s="73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5"/>
      <c r="ES72" s="114" t="s">
        <v>41</v>
      </c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6"/>
    </row>
    <row r="73" spans="1:161" ht="22.5" customHeight="1">
      <c r="A73" s="129" t="s">
        <v>87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  <c r="BW73" s="131"/>
      <c r="BX73" s="120" t="s">
        <v>88</v>
      </c>
      <c r="BY73" s="121"/>
      <c r="BZ73" s="121"/>
      <c r="CA73" s="121"/>
      <c r="CB73" s="121"/>
      <c r="CC73" s="121"/>
      <c r="CD73" s="121"/>
      <c r="CE73" s="122"/>
      <c r="CF73" s="106" t="s">
        <v>89</v>
      </c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2"/>
      <c r="CS73" s="123">
        <v>213</v>
      </c>
      <c r="CT73" s="124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5"/>
      <c r="DF73" s="73">
        <f>DF74+DF75+DF76+DF77</f>
        <v>2644179.12</v>
      </c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5"/>
      <c r="DS73" s="73">
        <f>DS74+DS75+DS76+DS77</f>
        <v>1538105.55</v>
      </c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5"/>
      <c r="EF73" s="73">
        <f>EF74+EF75+EF76+EF77</f>
        <v>1538105.55</v>
      </c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5"/>
      <c r="ES73" s="114" t="s">
        <v>41</v>
      </c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6"/>
    </row>
    <row r="74" spans="1:161" ht="22.5" customHeight="1">
      <c r="A74" s="126" t="s">
        <v>90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8"/>
      <c r="BX74" s="120" t="s">
        <v>91</v>
      </c>
      <c r="BY74" s="121"/>
      <c r="BZ74" s="121"/>
      <c r="CA74" s="121"/>
      <c r="CB74" s="121"/>
      <c r="CC74" s="121"/>
      <c r="CD74" s="121"/>
      <c r="CE74" s="122"/>
      <c r="CF74" s="106" t="s">
        <v>89</v>
      </c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2"/>
      <c r="CS74" s="87" t="s">
        <v>233</v>
      </c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9"/>
      <c r="DF74" s="73">
        <v>2553579.12</v>
      </c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5"/>
      <c r="DS74" s="73">
        <v>1447505.55</v>
      </c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5"/>
      <c r="EF74" s="73">
        <v>1447505.55</v>
      </c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74"/>
      <c r="ER74" s="75"/>
      <c r="ES74" s="114" t="s">
        <v>41</v>
      </c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6"/>
    </row>
    <row r="75" spans="1:161" ht="22.5" customHeight="1">
      <c r="A75" s="126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8"/>
      <c r="BX75" s="120" t="s">
        <v>93</v>
      </c>
      <c r="BY75" s="121"/>
      <c r="BZ75" s="121"/>
      <c r="CA75" s="121"/>
      <c r="CB75" s="121"/>
      <c r="CC75" s="121"/>
      <c r="CD75" s="121"/>
      <c r="CE75" s="122"/>
      <c r="CF75" s="106" t="s">
        <v>89</v>
      </c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2"/>
      <c r="CS75" s="123" t="s">
        <v>234</v>
      </c>
      <c r="CT75" s="124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5"/>
      <c r="DF75" s="73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5"/>
      <c r="DS75" s="73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5"/>
      <c r="EF75" s="73"/>
      <c r="EG75" s="74"/>
      <c r="EH75" s="74"/>
      <c r="EI75" s="74"/>
      <c r="EJ75" s="74"/>
      <c r="EK75" s="74"/>
      <c r="EL75" s="74"/>
      <c r="EM75" s="74"/>
      <c r="EN75" s="74"/>
      <c r="EO75" s="74"/>
      <c r="EP75" s="74"/>
      <c r="EQ75" s="74"/>
      <c r="ER75" s="75"/>
      <c r="ES75" s="114" t="s">
        <v>41</v>
      </c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6"/>
    </row>
    <row r="76" spans="1:161" ht="22.5" customHeight="1">
      <c r="A76" s="126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8"/>
      <c r="BX76" s="120" t="s">
        <v>342</v>
      </c>
      <c r="BY76" s="121"/>
      <c r="BZ76" s="121"/>
      <c r="CA76" s="121"/>
      <c r="CB76" s="121"/>
      <c r="CC76" s="121"/>
      <c r="CD76" s="121"/>
      <c r="CE76" s="122"/>
      <c r="CF76" s="106" t="s">
        <v>89</v>
      </c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2"/>
      <c r="CS76" s="123" t="s">
        <v>282</v>
      </c>
      <c r="CT76" s="124"/>
      <c r="CU76" s="124"/>
      <c r="CV76" s="124"/>
      <c r="CW76" s="124"/>
      <c r="CX76" s="124"/>
      <c r="CY76" s="124"/>
      <c r="CZ76" s="124"/>
      <c r="DA76" s="124"/>
      <c r="DB76" s="124"/>
      <c r="DC76" s="124"/>
      <c r="DD76" s="124"/>
      <c r="DE76" s="125"/>
      <c r="DF76" s="73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5"/>
      <c r="DS76" s="73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5"/>
      <c r="EF76" s="73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5"/>
      <c r="ES76" s="114" t="s">
        <v>41</v>
      </c>
      <c r="ET76" s="115"/>
      <c r="EU76" s="115"/>
      <c r="EV76" s="115"/>
      <c r="EW76" s="115"/>
      <c r="EX76" s="115"/>
      <c r="EY76" s="115"/>
      <c r="EZ76" s="115"/>
      <c r="FA76" s="115"/>
      <c r="FB76" s="115"/>
      <c r="FC76" s="115"/>
      <c r="FD76" s="115"/>
      <c r="FE76" s="116"/>
    </row>
    <row r="77" spans="1:161" ht="22.5" customHeight="1">
      <c r="A77" s="126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8"/>
      <c r="BX77" s="120" t="s">
        <v>343</v>
      </c>
      <c r="BY77" s="121"/>
      <c r="BZ77" s="121"/>
      <c r="CA77" s="121"/>
      <c r="CB77" s="121"/>
      <c r="CC77" s="121"/>
      <c r="CD77" s="121"/>
      <c r="CE77" s="122"/>
      <c r="CF77" s="106" t="s">
        <v>89</v>
      </c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2"/>
      <c r="CS77" s="123" t="s">
        <v>235</v>
      </c>
      <c r="CT77" s="124"/>
      <c r="CU77" s="124"/>
      <c r="CV77" s="124"/>
      <c r="CW77" s="124"/>
      <c r="CX77" s="124"/>
      <c r="CY77" s="124"/>
      <c r="CZ77" s="124"/>
      <c r="DA77" s="124"/>
      <c r="DB77" s="124"/>
      <c r="DC77" s="124"/>
      <c r="DD77" s="124"/>
      <c r="DE77" s="125"/>
      <c r="DF77" s="73">
        <v>90600</v>
      </c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5"/>
      <c r="DS77" s="73">
        <v>90600</v>
      </c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5"/>
      <c r="EF77" s="73">
        <v>90600</v>
      </c>
      <c r="EG77" s="74"/>
      <c r="EH77" s="74"/>
      <c r="EI77" s="74"/>
      <c r="EJ77" s="74"/>
      <c r="EK77" s="74"/>
      <c r="EL77" s="74"/>
      <c r="EM77" s="74"/>
      <c r="EN77" s="74"/>
      <c r="EO77" s="74"/>
      <c r="EP77" s="74"/>
      <c r="EQ77" s="74"/>
      <c r="ER77" s="75"/>
      <c r="ES77" s="114" t="s">
        <v>41</v>
      </c>
      <c r="ET77" s="115"/>
      <c r="EU77" s="115"/>
      <c r="EV77" s="115"/>
      <c r="EW77" s="115"/>
      <c r="EX77" s="115"/>
      <c r="EY77" s="115"/>
      <c r="EZ77" s="115"/>
      <c r="FA77" s="115"/>
      <c r="FB77" s="115"/>
      <c r="FC77" s="115"/>
      <c r="FD77" s="115"/>
      <c r="FE77" s="116"/>
    </row>
    <row r="78" spans="1:161" ht="11.1" customHeight="1" thickBot="1">
      <c r="A78" s="401" t="s">
        <v>92</v>
      </c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02"/>
      <c r="AH78" s="402"/>
      <c r="AI78" s="402"/>
      <c r="AJ78" s="402"/>
      <c r="AK78" s="402"/>
      <c r="AL78" s="402"/>
      <c r="AM78" s="402"/>
      <c r="AN78" s="402"/>
      <c r="AO78" s="402"/>
      <c r="AP78" s="402"/>
      <c r="AQ78" s="402"/>
      <c r="AR78" s="402"/>
      <c r="AS78" s="402"/>
      <c r="AT78" s="402"/>
      <c r="AU78" s="402"/>
      <c r="AV78" s="402"/>
      <c r="AW78" s="402"/>
      <c r="AX78" s="402"/>
      <c r="AY78" s="402"/>
      <c r="AZ78" s="402"/>
      <c r="BA78" s="402"/>
      <c r="BB78" s="402"/>
      <c r="BC78" s="402"/>
      <c r="BD78" s="402"/>
      <c r="BE78" s="402"/>
      <c r="BF78" s="402"/>
      <c r="BG78" s="402"/>
      <c r="BH78" s="402"/>
      <c r="BI78" s="402"/>
      <c r="BJ78" s="402"/>
      <c r="BK78" s="402"/>
      <c r="BL78" s="402"/>
      <c r="BM78" s="402"/>
      <c r="BN78" s="402"/>
      <c r="BO78" s="402"/>
      <c r="BP78" s="402"/>
      <c r="BQ78" s="402"/>
      <c r="BR78" s="402"/>
      <c r="BS78" s="402"/>
      <c r="BT78" s="402"/>
      <c r="BU78" s="402"/>
      <c r="BV78" s="402"/>
      <c r="BW78" s="403"/>
      <c r="BX78" s="369" t="s">
        <v>93</v>
      </c>
      <c r="BY78" s="370"/>
      <c r="BZ78" s="370"/>
      <c r="CA78" s="370"/>
      <c r="CB78" s="370"/>
      <c r="CC78" s="370"/>
      <c r="CD78" s="370"/>
      <c r="CE78" s="371"/>
      <c r="CF78" s="372" t="s">
        <v>89</v>
      </c>
      <c r="CG78" s="370"/>
      <c r="CH78" s="370"/>
      <c r="CI78" s="370"/>
      <c r="CJ78" s="370"/>
      <c r="CK78" s="370"/>
      <c r="CL78" s="370"/>
      <c r="CM78" s="370"/>
      <c r="CN78" s="370"/>
      <c r="CO78" s="370"/>
      <c r="CP78" s="370"/>
      <c r="CQ78" s="370"/>
      <c r="CR78" s="371"/>
      <c r="CS78" s="373"/>
      <c r="CT78" s="374"/>
      <c r="CU78" s="374"/>
      <c r="CV78" s="374"/>
      <c r="CW78" s="374"/>
      <c r="CX78" s="374"/>
      <c r="CY78" s="374"/>
      <c r="CZ78" s="374"/>
      <c r="DA78" s="374"/>
      <c r="DB78" s="374"/>
      <c r="DC78" s="374"/>
      <c r="DD78" s="374"/>
      <c r="DE78" s="375"/>
      <c r="DF78" s="205"/>
      <c r="DG78" s="206"/>
      <c r="DH78" s="206"/>
      <c r="DI78" s="206"/>
      <c r="DJ78" s="206"/>
      <c r="DK78" s="206"/>
      <c r="DL78" s="206"/>
      <c r="DM78" s="206"/>
      <c r="DN78" s="206"/>
      <c r="DO78" s="206"/>
      <c r="DP78" s="206"/>
      <c r="DQ78" s="206"/>
      <c r="DR78" s="207"/>
      <c r="DS78" s="205"/>
      <c r="DT78" s="206"/>
      <c r="DU78" s="206"/>
      <c r="DV78" s="206"/>
      <c r="DW78" s="206"/>
      <c r="DX78" s="206"/>
      <c r="DY78" s="206"/>
      <c r="DZ78" s="206"/>
      <c r="EA78" s="206"/>
      <c r="EB78" s="206"/>
      <c r="EC78" s="206"/>
      <c r="ED78" s="206"/>
      <c r="EE78" s="207"/>
      <c r="EF78" s="205"/>
      <c r="EG78" s="206"/>
      <c r="EH78" s="206"/>
      <c r="EI78" s="206"/>
      <c r="EJ78" s="206"/>
      <c r="EK78" s="206"/>
      <c r="EL78" s="206"/>
      <c r="EM78" s="206"/>
      <c r="EN78" s="206"/>
      <c r="EO78" s="206"/>
      <c r="EP78" s="206"/>
      <c r="EQ78" s="206"/>
      <c r="ER78" s="207"/>
      <c r="ES78" s="163" t="s">
        <v>41</v>
      </c>
      <c r="ET78" s="164"/>
      <c r="EU78" s="164"/>
      <c r="EV78" s="164"/>
      <c r="EW78" s="164"/>
      <c r="EX78" s="164"/>
      <c r="EY78" s="164"/>
      <c r="EZ78" s="164"/>
      <c r="FA78" s="164"/>
      <c r="FB78" s="164"/>
      <c r="FC78" s="164"/>
      <c r="FD78" s="164"/>
      <c r="FE78" s="165"/>
    </row>
    <row r="79" spans="1:161" ht="11.1" customHeight="1">
      <c r="A79" s="117" t="s">
        <v>94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9"/>
      <c r="BX79" s="120" t="s">
        <v>95</v>
      </c>
      <c r="BY79" s="121"/>
      <c r="BZ79" s="121"/>
      <c r="CA79" s="121"/>
      <c r="CB79" s="121"/>
      <c r="CC79" s="121"/>
      <c r="CD79" s="121"/>
      <c r="CE79" s="122"/>
      <c r="CF79" s="106" t="s">
        <v>96</v>
      </c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2"/>
      <c r="CS79" s="219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1"/>
      <c r="DF79" s="73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5"/>
      <c r="DS79" s="73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5"/>
      <c r="EF79" s="73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5"/>
      <c r="ES79" s="114" t="s">
        <v>41</v>
      </c>
      <c r="ET79" s="115"/>
      <c r="EU79" s="115"/>
      <c r="EV79" s="115"/>
      <c r="EW79" s="115"/>
      <c r="EX79" s="115"/>
      <c r="EY79" s="115"/>
      <c r="EZ79" s="115"/>
      <c r="FA79" s="115"/>
      <c r="FB79" s="115"/>
      <c r="FC79" s="115"/>
      <c r="FD79" s="115"/>
      <c r="FE79" s="116"/>
    </row>
    <row r="80" spans="1:161" ht="11.1" customHeight="1">
      <c r="A80" s="129" t="s">
        <v>97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  <c r="BQ80" s="130"/>
      <c r="BR80" s="130"/>
      <c r="BS80" s="130"/>
      <c r="BT80" s="130"/>
      <c r="BU80" s="130"/>
      <c r="BV80" s="130"/>
      <c r="BW80" s="131"/>
      <c r="BX80" s="120" t="s">
        <v>100</v>
      </c>
      <c r="BY80" s="121"/>
      <c r="BZ80" s="121"/>
      <c r="CA80" s="121"/>
      <c r="CB80" s="121"/>
      <c r="CC80" s="121"/>
      <c r="CD80" s="121"/>
      <c r="CE80" s="122"/>
      <c r="CF80" s="106" t="s">
        <v>98</v>
      </c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2"/>
      <c r="CS80" s="219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1"/>
      <c r="DF80" s="73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5"/>
      <c r="DS80" s="73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5"/>
      <c r="EF80" s="73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5"/>
      <c r="ES80" s="114" t="s">
        <v>41</v>
      </c>
      <c r="ET80" s="115"/>
      <c r="EU80" s="115"/>
      <c r="EV80" s="115"/>
      <c r="EW80" s="115"/>
      <c r="EX80" s="115"/>
      <c r="EY80" s="115"/>
      <c r="EZ80" s="115"/>
      <c r="FA80" s="115"/>
      <c r="FB80" s="115"/>
      <c r="FC80" s="115"/>
      <c r="FD80" s="115"/>
      <c r="FE80" s="116"/>
    </row>
    <row r="81" spans="1:161" ht="21" customHeight="1">
      <c r="A81" s="129" t="s">
        <v>99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1"/>
      <c r="BX81" s="120" t="s">
        <v>273</v>
      </c>
      <c r="BY81" s="121"/>
      <c r="BZ81" s="121"/>
      <c r="CA81" s="121"/>
      <c r="CB81" s="121"/>
      <c r="CC81" s="121"/>
      <c r="CD81" s="121"/>
      <c r="CE81" s="122"/>
      <c r="CF81" s="106" t="s">
        <v>101</v>
      </c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2"/>
      <c r="CS81" s="219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1"/>
      <c r="DF81" s="73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5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5"/>
      <c r="EF81" s="73"/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5"/>
      <c r="ES81" s="114" t="s">
        <v>41</v>
      </c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6"/>
    </row>
    <row r="82" spans="1:161" ht="21.75" customHeight="1">
      <c r="A82" s="126" t="s">
        <v>102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8"/>
      <c r="BX82" s="120" t="s">
        <v>296</v>
      </c>
      <c r="BY82" s="121"/>
      <c r="BZ82" s="121"/>
      <c r="CA82" s="121"/>
      <c r="CB82" s="121"/>
      <c r="CC82" s="121"/>
      <c r="CD82" s="121"/>
      <c r="CE82" s="122"/>
      <c r="CF82" s="106" t="s">
        <v>101</v>
      </c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2"/>
      <c r="CS82" s="219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1"/>
      <c r="DF82" s="73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5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5"/>
      <c r="EF82" s="73"/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5"/>
      <c r="ES82" s="114" t="s">
        <v>41</v>
      </c>
      <c r="ET82" s="115"/>
      <c r="EU82" s="115"/>
      <c r="EV82" s="115"/>
      <c r="EW82" s="115"/>
      <c r="EX82" s="115"/>
      <c r="EY82" s="115"/>
      <c r="EZ82" s="115"/>
      <c r="FA82" s="115"/>
      <c r="FB82" s="115"/>
      <c r="FC82" s="115"/>
      <c r="FD82" s="115"/>
      <c r="FE82" s="116"/>
    </row>
    <row r="83" spans="1:161" ht="11.1" customHeight="1">
      <c r="A83" s="303" t="s">
        <v>103</v>
      </c>
      <c r="B83" s="304"/>
      <c r="C83" s="304"/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304"/>
      <c r="BC83" s="304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  <c r="BQ83" s="304"/>
      <c r="BR83" s="304"/>
      <c r="BS83" s="304"/>
      <c r="BT83" s="304"/>
      <c r="BU83" s="304"/>
      <c r="BV83" s="304"/>
      <c r="BW83" s="340"/>
      <c r="BX83" s="120" t="s">
        <v>104</v>
      </c>
      <c r="BY83" s="121"/>
      <c r="BZ83" s="121"/>
      <c r="CA83" s="121"/>
      <c r="CB83" s="121"/>
      <c r="CC83" s="121"/>
      <c r="CD83" s="121"/>
      <c r="CE83" s="122"/>
      <c r="CF83" s="106" t="s">
        <v>105</v>
      </c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2"/>
      <c r="CS83" s="219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1"/>
      <c r="DF83" s="73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5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5"/>
      <c r="EF83" s="73"/>
      <c r="EG83" s="74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5"/>
      <c r="ES83" s="114" t="s">
        <v>41</v>
      </c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6"/>
    </row>
    <row r="84" spans="1:161" ht="21.75" customHeight="1">
      <c r="A84" s="129" t="s">
        <v>106</v>
      </c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1"/>
      <c r="BX84" s="120" t="s">
        <v>107</v>
      </c>
      <c r="BY84" s="121"/>
      <c r="BZ84" s="121"/>
      <c r="CA84" s="121"/>
      <c r="CB84" s="121"/>
      <c r="CC84" s="121"/>
      <c r="CD84" s="121"/>
      <c r="CE84" s="122"/>
      <c r="CF84" s="106" t="s">
        <v>108</v>
      </c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2"/>
      <c r="CS84" s="219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1"/>
      <c r="DF84" s="73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5"/>
      <c r="DS84" s="73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5"/>
      <c r="EF84" s="73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5"/>
      <c r="ES84" s="114" t="s">
        <v>41</v>
      </c>
      <c r="ET84" s="115"/>
      <c r="EU84" s="115"/>
      <c r="EV84" s="115"/>
      <c r="EW84" s="115"/>
      <c r="EX84" s="115"/>
      <c r="EY84" s="115"/>
      <c r="EZ84" s="115"/>
      <c r="FA84" s="115"/>
      <c r="FB84" s="115"/>
      <c r="FC84" s="115"/>
      <c r="FD84" s="115"/>
      <c r="FE84" s="116"/>
    </row>
    <row r="85" spans="1:161" ht="33.75" customHeight="1">
      <c r="A85" s="126" t="s">
        <v>109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8"/>
      <c r="BX85" s="120" t="s">
        <v>110</v>
      </c>
      <c r="BY85" s="121"/>
      <c r="BZ85" s="121"/>
      <c r="CA85" s="121"/>
      <c r="CB85" s="121"/>
      <c r="CC85" s="121"/>
      <c r="CD85" s="121"/>
      <c r="CE85" s="122"/>
      <c r="CF85" s="106" t="s">
        <v>111</v>
      </c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2"/>
      <c r="CS85" s="219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1"/>
      <c r="DF85" s="73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5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5"/>
      <c r="EF85" s="73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5"/>
      <c r="ES85" s="114" t="s">
        <v>41</v>
      </c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6"/>
    </row>
    <row r="86" spans="1:161" ht="11.1" customHeight="1">
      <c r="A86" s="126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8"/>
      <c r="BX86" s="120"/>
      <c r="BY86" s="121"/>
      <c r="BZ86" s="121"/>
      <c r="CA86" s="121"/>
      <c r="CB86" s="121"/>
      <c r="CC86" s="121"/>
      <c r="CD86" s="121"/>
      <c r="CE86" s="122"/>
      <c r="CF86" s="106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2"/>
      <c r="CS86" s="219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1"/>
      <c r="DF86" s="73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5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5"/>
      <c r="EF86" s="73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5"/>
      <c r="ES86" s="341"/>
      <c r="ET86" s="342"/>
      <c r="EU86" s="342"/>
      <c r="EV86" s="342"/>
      <c r="EW86" s="342"/>
      <c r="EX86" s="342"/>
      <c r="EY86" s="342"/>
      <c r="EZ86" s="342"/>
      <c r="FA86" s="342"/>
      <c r="FB86" s="342"/>
      <c r="FC86" s="342"/>
      <c r="FD86" s="342"/>
      <c r="FE86" s="343"/>
    </row>
    <row r="87" spans="1:161" ht="21.75" customHeight="1">
      <c r="A87" s="129" t="s">
        <v>112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1"/>
      <c r="BX87" s="120" t="s">
        <v>113</v>
      </c>
      <c r="BY87" s="121"/>
      <c r="BZ87" s="121"/>
      <c r="CA87" s="121"/>
      <c r="CB87" s="121"/>
      <c r="CC87" s="121"/>
      <c r="CD87" s="121"/>
      <c r="CE87" s="122"/>
      <c r="CF87" s="106" t="s">
        <v>114</v>
      </c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2"/>
      <c r="CS87" s="219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1"/>
      <c r="DF87" s="73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5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5"/>
      <c r="EF87" s="73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5"/>
      <c r="ES87" s="114" t="s">
        <v>41</v>
      </c>
      <c r="ET87" s="115"/>
      <c r="EU87" s="115"/>
      <c r="EV87" s="115"/>
      <c r="EW87" s="115"/>
      <c r="EX87" s="115"/>
      <c r="EY87" s="115"/>
      <c r="EZ87" s="115"/>
      <c r="FA87" s="115"/>
      <c r="FB87" s="115"/>
      <c r="FC87" s="115"/>
      <c r="FD87" s="115"/>
      <c r="FE87" s="116"/>
    </row>
    <row r="88" spans="1:161" ht="33.75" customHeight="1">
      <c r="A88" s="129" t="s">
        <v>115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1"/>
      <c r="BX88" s="120" t="s">
        <v>116</v>
      </c>
      <c r="BY88" s="121"/>
      <c r="BZ88" s="121"/>
      <c r="CA88" s="121"/>
      <c r="CB88" s="121"/>
      <c r="CC88" s="121"/>
      <c r="CD88" s="121"/>
      <c r="CE88" s="122"/>
      <c r="CF88" s="106" t="s">
        <v>117</v>
      </c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2"/>
      <c r="CS88" s="219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1"/>
      <c r="DF88" s="73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5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5"/>
      <c r="EF88" s="73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5"/>
      <c r="ES88" s="114" t="s">
        <v>41</v>
      </c>
      <c r="ET88" s="115"/>
      <c r="EU88" s="115"/>
      <c r="EV88" s="115"/>
      <c r="EW88" s="115"/>
      <c r="EX88" s="115"/>
      <c r="EY88" s="115"/>
      <c r="EZ88" s="115"/>
      <c r="FA88" s="115"/>
      <c r="FB88" s="115"/>
      <c r="FC88" s="115"/>
      <c r="FD88" s="115"/>
      <c r="FE88" s="116"/>
    </row>
    <row r="89" spans="1:161" ht="11.1" customHeight="1">
      <c r="A89" s="129" t="s">
        <v>274</v>
      </c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1"/>
      <c r="BX89" s="120" t="s">
        <v>118</v>
      </c>
      <c r="BY89" s="121"/>
      <c r="BZ89" s="121"/>
      <c r="CA89" s="121"/>
      <c r="CB89" s="121"/>
      <c r="CC89" s="121"/>
      <c r="CD89" s="121"/>
      <c r="CE89" s="122"/>
      <c r="CF89" s="106" t="s">
        <v>119</v>
      </c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2"/>
      <c r="CS89" s="219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1"/>
      <c r="DF89" s="73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5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5"/>
      <c r="EF89" s="73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5"/>
      <c r="ES89" s="114" t="s">
        <v>41</v>
      </c>
      <c r="ET89" s="115"/>
      <c r="EU89" s="115"/>
      <c r="EV89" s="115"/>
      <c r="EW89" s="115"/>
      <c r="EX89" s="115"/>
      <c r="EY89" s="115"/>
      <c r="EZ89" s="115"/>
      <c r="FA89" s="115"/>
      <c r="FB89" s="115"/>
      <c r="FC89" s="115"/>
      <c r="FD89" s="115"/>
      <c r="FE89" s="116"/>
    </row>
    <row r="90" spans="1:161" ht="19.5" customHeight="1">
      <c r="A90" s="344" t="s">
        <v>120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5"/>
      <c r="BR90" s="115"/>
      <c r="BS90" s="115"/>
      <c r="BT90" s="115"/>
      <c r="BU90" s="115"/>
      <c r="BV90" s="115"/>
      <c r="BW90" s="116"/>
      <c r="BX90" s="120" t="s">
        <v>121</v>
      </c>
      <c r="BY90" s="121"/>
      <c r="BZ90" s="121"/>
      <c r="CA90" s="121"/>
      <c r="CB90" s="121"/>
      <c r="CC90" s="121"/>
      <c r="CD90" s="121"/>
      <c r="CE90" s="122"/>
      <c r="CF90" s="106" t="s">
        <v>122</v>
      </c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2"/>
      <c r="CS90" s="345"/>
      <c r="CT90" s="346"/>
      <c r="CU90" s="346"/>
      <c r="CV90" s="346"/>
      <c r="CW90" s="346"/>
      <c r="CX90" s="346"/>
      <c r="CY90" s="346"/>
      <c r="CZ90" s="346"/>
      <c r="DA90" s="346"/>
      <c r="DB90" s="346"/>
      <c r="DC90" s="346"/>
      <c r="DD90" s="346"/>
      <c r="DE90" s="347"/>
      <c r="DF90" s="110">
        <f>DF93+DF91</f>
        <v>77250.31</v>
      </c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5"/>
      <c r="DS90" s="110">
        <f>DS93+DS91</f>
        <v>0</v>
      </c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5"/>
      <c r="EF90" s="110">
        <f>EF93+EF91</f>
        <v>0</v>
      </c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5"/>
      <c r="ES90" s="114" t="s">
        <v>41</v>
      </c>
      <c r="ET90" s="115"/>
      <c r="EU90" s="115"/>
      <c r="EV90" s="115"/>
      <c r="EW90" s="115"/>
      <c r="EX90" s="115"/>
      <c r="EY90" s="115"/>
      <c r="EZ90" s="115"/>
      <c r="FA90" s="115"/>
      <c r="FB90" s="115"/>
      <c r="FC90" s="115"/>
      <c r="FD90" s="115"/>
      <c r="FE90" s="116"/>
    </row>
    <row r="91" spans="1:161" ht="21.75" customHeight="1">
      <c r="A91" s="129" t="s">
        <v>123</v>
      </c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  <c r="BR91" s="130"/>
      <c r="BS91" s="130"/>
      <c r="BT91" s="130"/>
      <c r="BU91" s="130"/>
      <c r="BV91" s="130"/>
      <c r="BW91" s="131"/>
      <c r="BX91" s="120" t="s">
        <v>124</v>
      </c>
      <c r="BY91" s="121"/>
      <c r="BZ91" s="121"/>
      <c r="CA91" s="121"/>
      <c r="CB91" s="121"/>
      <c r="CC91" s="121"/>
      <c r="CD91" s="121"/>
      <c r="CE91" s="122"/>
      <c r="CF91" s="106" t="s">
        <v>125</v>
      </c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2"/>
      <c r="CS91" s="87" t="s">
        <v>287</v>
      </c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9"/>
      <c r="DF91" s="73">
        <v>77250.31</v>
      </c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5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5"/>
      <c r="EF91" s="73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5"/>
      <c r="ES91" s="114" t="s">
        <v>41</v>
      </c>
      <c r="ET91" s="115"/>
      <c r="EU91" s="115"/>
      <c r="EV91" s="115"/>
      <c r="EW91" s="115"/>
      <c r="EX91" s="115"/>
      <c r="EY91" s="115"/>
      <c r="EZ91" s="115"/>
      <c r="FA91" s="115"/>
      <c r="FB91" s="115"/>
      <c r="FC91" s="115"/>
      <c r="FD91" s="115"/>
      <c r="FE91" s="116"/>
    </row>
    <row r="92" spans="1:161" ht="21.75" customHeight="1">
      <c r="A92" s="129" t="s">
        <v>126</v>
      </c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  <c r="BR92" s="130"/>
      <c r="BS92" s="130"/>
      <c r="BT92" s="130"/>
      <c r="BU92" s="130"/>
      <c r="BV92" s="130"/>
      <c r="BW92" s="131"/>
      <c r="BX92" s="120" t="s">
        <v>127</v>
      </c>
      <c r="BY92" s="121"/>
      <c r="BZ92" s="121"/>
      <c r="CA92" s="121"/>
      <c r="CB92" s="121"/>
      <c r="CC92" s="121"/>
      <c r="CD92" s="121"/>
      <c r="CE92" s="122"/>
      <c r="CF92" s="106" t="s">
        <v>128</v>
      </c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2"/>
      <c r="CS92" s="219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1"/>
      <c r="DF92" s="73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5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5"/>
      <c r="EF92" s="73"/>
      <c r="EG92" s="74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5"/>
      <c r="ES92" s="114" t="s">
        <v>41</v>
      </c>
      <c r="ET92" s="115"/>
      <c r="EU92" s="115"/>
      <c r="EV92" s="115"/>
      <c r="EW92" s="115"/>
      <c r="EX92" s="115"/>
      <c r="EY92" s="115"/>
      <c r="EZ92" s="115"/>
      <c r="FA92" s="115"/>
      <c r="FB92" s="115"/>
      <c r="FC92" s="115"/>
      <c r="FD92" s="115"/>
      <c r="FE92" s="116"/>
    </row>
    <row r="93" spans="1:161" ht="18.75" customHeight="1">
      <c r="A93" s="129" t="s">
        <v>129</v>
      </c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  <c r="BR93" s="130"/>
      <c r="BS93" s="130"/>
      <c r="BT93" s="130"/>
      <c r="BU93" s="130"/>
      <c r="BV93" s="130"/>
      <c r="BW93" s="131"/>
      <c r="BX93" s="120" t="s">
        <v>130</v>
      </c>
      <c r="BY93" s="121"/>
      <c r="BZ93" s="121"/>
      <c r="CA93" s="121"/>
      <c r="CB93" s="121"/>
      <c r="CC93" s="121"/>
      <c r="CD93" s="121"/>
      <c r="CE93" s="122"/>
      <c r="CF93" s="106" t="s">
        <v>131</v>
      </c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2"/>
      <c r="CS93" s="219" t="s">
        <v>314</v>
      </c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1"/>
      <c r="DF93" s="73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5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5"/>
      <c r="EF93" s="73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5"/>
      <c r="ES93" s="114" t="s">
        <v>41</v>
      </c>
      <c r="ET93" s="115"/>
      <c r="EU93" s="115"/>
      <c r="EV93" s="115"/>
      <c r="EW93" s="115"/>
      <c r="EX93" s="115"/>
      <c r="EY93" s="115"/>
      <c r="EZ93" s="115"/>
      <c r="FA93" s="115"/>
      <c r="FB93" s="115"/>
      <c r="FC93" s="115"/>
      <c r="FD93" s="115"/>
      <c r="FE93" s="116"/>
    </row>
    <row r="94" spans="1:161" ht="11.1" customHeight="1">
      <c r="A94" s="303" t="s">
        <v>132</v>
      </c>
      <c r="B94" s="304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E94" s="304"/>
      <c r="AF94" s="304"/>
      <c r="AG94" s="304"/>
      <c r="AH94" s="304"/>
      <c r="AI94" s="304"/>
      <c r="AJ94" s="304"/>
      <c r="AK94" s="304"/>
      <c r="AL94" s="304"/>
      <c r="AM94" s="304"/>
      <c r="AN94" s="304"/>
      <c r="AO94" s="304"/>
      <c r="AP94" s="304"/>
      <c r="AQ94" s="304"/>
      <c r="AR94" s="304"/>
      <c r="AS94" s="304"/>
      <c r="AT94" s="304"/>
      <c r="AU94" s="304"/>
      <c r="AV94" s="304"/>
      <c r="AW94" s="304"/>
      <c r="AX94" s="304"/>
      <c r="AY94" s="304"/>
      <c r="AZ94" s="304"/>
      <c r="BA94" s="304"/>
      <c r="BB94" s="304"/>
      <c r="BC94" s="304"/>
      <c r="BD94" s="304"/>
      <c r="BE94" s="304"/>
      <c r="BF94" s="304"/>
      <c r="BG94" s="304"/>
      <c r="BH94" s="304"/>
      <c r="BI94" s="304"/>
      <c r="BJ94" s="304"/>
      <c r="BK94" s="304"/>
      <c r="BL94" s="304"/>
      <c r="BM94" s="304"/>
      <c r="BN94" s="304"/>
      <c r="BO94" s="304"/>
      <c r="BP94" s="304"/>
      <c r="BQ94" s="304"/>
      <c r="BR94" s="304"/>
      <c r="BS94" s="304"/>
      <c r="BT94" s="304"/>
      <c r="BU94" s="304"/>
      <c r="BV94" s="304"/>
      <c r="BW94" s="340"/>
      <c r="BX94" s="120" t="s">
        <v>133</v>
      </c>
      <c r="BY94" s="121"/>
      <c r="BZ94" s="121"/>
      <c r="CA94" s="121"/>
      <c r="CB94" s="121"/>
      <c r="CC94" s="121"/>
      <c r="CD94" s="121"/>
      <c r="CE94" s="122"/>
      <c r="CF94" s="106" t="s">
        <v>41</v>
      </c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2"/>
      <c r="CS94" s="219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1"/>
      <c r="DF94" s="73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5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5"/>
      <c r="EF94" s="73"/>
      <c r="EG94" s="74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5"/>
      <c r="ES94" s="114" t="s">
        <v>41</v>
      </c>
      <c r="ET94" s="115"/>
      <c r="EU94" s="115"/>
      <c r="EV94" s="115"/>
      <c r="EW94" s="115"/>
      <c r="EX94" s="115"/>
      <c r="EY94" s="115"/>
      <c r="EZ94" s="115"/>
      <c r="FA94" s="115"/>
      <c r="FB94" s="115"/>
      <c r="FC94" s="115"/>
      <c r="FD94" s="115"/>
      <c r="FE94" s="116"/>
    </row>
    <row r="95" spans="1:161" ht="21.75" customHeight="1">
      <c r="A95" s="129" t="s">
        <v>275</v>
      </c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  <c r="BR95" s="130"/>
      <c r="BS95" s="130"/>
      <c r="BT95" s="130"/>
      <c r="BU95" s="130"/>
      <c r="BV95" s="130"/>
      <c r="BW95" s="131"/>
      <c r="BX95" s="120" t="s">
        <v>134</v>
      </c>
      <c r="BY95" s="121"/>
      <c r="BZ95" s="121"/>
      <c r="CA95" s="121"/>
      <c r="CB95" s="121"/>
      <c r="CC95" s="121"/>
      <c r="CD95" s="121"/>
      <c r="CE95" s="122"/>
      <c r="CF95" s="106" t="s">
        <v>276</v>
      </c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2"/>
      <c r="CS95" s="219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1"/>
      <c r="DF95" s="73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5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5"/>
      <c r="EF95" s="73"/>
      <c r="EG95" s="74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5"/>
      <c r="ES95" s="114" t="s">
        <v>41</v>
      </c>
      <c r="ET95" s="115"/>
      <c r="EU95" s="115"/>
      <c r="EV95" s="115"/>
      <c r="EW95" s="115"/>
      <c r="EX95" s="115"/>
      <c r="EY95" s="115"/>
      <c r="EZ95" s="115"/>
      <c r="FA95" s="115"/>
      <c r="FB95" s="115"/>
      <c r="FC95" s="115"/>
      <c r="FD95" s="115"/>
      <c r="FE95" s="116"/>
    </row>
    <row r="96" spans="1:161" ht="11.1" customHeight="1">
      <c r="A96" s="129" t="s">
        <v>277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  <c r="BR96" s="130"/>
      <c r="BS96" s="130"/>
      <c r="BT96" s="130"/>
      <c r="BU96" s="130"/>
      <c r="BV96" s="130"/>
      <c r="BW96" s="131"/>
      <c r="BX96" s="120" t="s">
        <v>135</v>
      </c>
      <c r="BY96" s="121"/>
      <c r="BZ96" s="121"/>
      <c r="CA96" s="121"/>
      <c r="CB96" s="121"/>
      <c r="CC96" s="121"/>
      <c r="CD96" s="121"/>
      <c r="CE96" s="122"/>
      <c r="CF96" s="106" t="s">
        <v>278</v>
      </c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2"/>
      <c r="CS96" s="219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1"/>
      <c r="DF96" s="73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5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4"/>
      <c r="EE96" s="75"/>
      <c r="EF96" s="73"/>
      <c r="EG96" s="74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5"/>
      <c r="ES96" s="114" t="s">
        <v>41</v>
      </c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6"/>
    </row>
    <row r="97" spans="1:161" ht="21.75" customHeight="1">
      <c r="A97" s="129" t="s">
        <v>280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  <c r="BR97" s="130"/>
      <c r="BS97" s="130"/>
      <c r="BT97" s="130"/>
      <c r="BU97" s="130"/>
      <c r="BV97" s="130"/>
      <c r="BW97" s="131"/>
      <c r="BX97" s="120" t="s">
        <v>136</v>
      </c>
      <c r="BY97" s="121"/>
      <c r="BZ97" s="121"/>
      <c r="CA97" s="121"/>
      <c r="CB97" s="121"/>
      <c r="CC97" s="121"/>
      <c r="CD97" s="121"/>
      <c r="CE97" s="122"/>
      <c r="CF97" s="106" t="s">
        <v>279</v>
      </c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2"/>
      <c r="CS97" s="219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1"/>
      <c r="DF97" s="73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5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5"/>
      <c r="EF97" s="73"/>
      <c r="EG97" s="74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5"/>
      <c r="ES97" s="114" t="s">
        <v>41</v>
      </c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6"/>
    </row>
    <row r="98" spans="1:161" ht="11.1" customHeight="1">
      <c r="A98" s="303" t="s">
        <v>137</v>
      </c>
      <c r="B98" s="304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  <c r="W98" s="304"/>
      <c r="X98" s="304"/>
      <c r="Y98" s="304"/>
      <c r="Z98" s="304"/>
      <c r="AA98" s="304"/>
      <c r="AB98" s="304"/>
      <c r="AC98" s="304"/>
      <c r="AD98" s="304"/>
      <c r="AE98" s="304"/>
      <c r="AF98" s="304"/>
      <c r="AG98" s="304"/>
      <c r="AH98" s="304"/>
      <c r="AI98" s="304"/>
      <c r="AJ98" s="304"/>
      <c r="AK98" s="304"/>
      <c r="AL98" s="304"/>
      <c r="AM98" s="304"/>
      <c r="AN98" s="304"/>
      <c r="AO98" s="304"/>
      <c r="AP98" s="304"/>
      <c r="AQ98" s="304"/>
      <c r="AR98" s="304"/>
      <c r="AS98" s="304"/>
      <c r="AT98" s="304"/>
      <c r="AU98" s="304"/>
      <c r="AV98" s="304"/>
      <c r="AW98" s="304"/>
      <c r="AX98" s="304"/>
      <c r="AY98" s="304"/>
      <c r="AZ98" s="304"/>
      <c r="BA98" s="304"/>
      <c r="BB98" s="304"/>
      <c r="BC98" s="304"/>
      <c r="BD98" s="304"/>
      <c r="BE98" s="304"/>
      <c r="BF98" s="304"/>
      <c r="BG98" s="304"/>
      <c r="BH98" s="304"/>
      <c r="BI98" s="304"/>
      <c r="BJ98" s="304"/>
      <c r="BK98" s="304"/>
      <c r="BL98" s="304"/>
      <c r="BM98" s="304"/>
      <c r="BN98" s="304"/>
      <c r="BO98" s="304"/>
      <c r="BP98" s="304"/>
      <c r="BQ98" s="304"/>
      <c r="BR98" s="304"/>
      <c r="BS98" s="304"/>
      <c r="BT98" s="304"/>
      <c r="BU98" s="304"/>
      <c r="BV98" s="304"/>
      <c r="BW98" s="340"/>
      <c r="BX98" s="120" t="s">
        <v>138</v>
      </c>
      <c r="BY98" s="121"/>
      <c r="BZ98" s="121"/>
      <c r="CA98" s="121"/>
      <c r="CB98" s="121"/>
      <c r="CC98" s="121"/>
      <c r="CD98" s="121"/>
      <c r="CE98" s="122"/>
      <c r="CF98" s="106" t="s">
        <v>41</v>
      </c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2"/>
      <c r="CS98" s="219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1"/>
      <c r="DF98" s="73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5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4"/>
      <c r="EE98" s="75"/>
      <c r="EF98" s="73"/>
      <c r="EG98" s="74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5"/>
      <c r="ES98" s="114" t="s">
        <v>41</v>
      </c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6"/>
    </row>
    <row r="99" spans="1:161" ht="21.75" customHeight="1">
      <c r="A99" s="129" t="s">
        <v>139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  <c r="BR99" s="130"/>
      <c r="BS99" s="130"/>
      <c r="BT99" s="130"/>
      <c r="BU99" s="130"/>
      <c r="BV99" s="130"/>
      <c r="BW99" s="131"/>
      <c r="BX99" s="120" t="s">
        <v>140</v>
      </c>
      <c r="BY99" s="121"/>
      <c r="BZ99" s="121"/>
      <c r="CA99" s="121"/>
      <c r="CB99" s="121"/>
      <c r="CC99" s="121"/>
      <c r="CD99" s="121"/>
      <c r="CE99" s="122"/>
      <c r="CF99" s="106" t="s">
        <v>141</v>
      </c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2"/>
      <c r="CS99" s="219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1"/>
      <c r="DF99" s="73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5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4"/>
      <c r="EE99" s="75"/>
      <c r="EF99" s="73"/>
      <c r="EG99" s="74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5"/>
      <c r="ES99" s="114" t="s">
        <v>41</v>
      </c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6"/>
    </row>
    <row r="100" spans="1:161" ht="18.75" customHeight="1">
      <c r="A100" s="380" t="s">
        <v>240</v>
      </c>
      <c r="B100" s="381"/>
      <c r="C100" s="381"/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381"/>
      <c r="AK100" s="381"/>
      <c r="AL100" s="381"/>
      <c r="AM100" s="381"/>
      <c r="AN100" s="381"/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BC100" s="381"/>
      <c r="BD100" s="381"/>
      <c r="BE100" s="381"/>
      <c r="BF100" s="381"/>
      <c r="BG100" s="381"/>
      <c r="BH100" s="381"/>
      <c r="BI100" s="381"/>
      <c r="BJ100" s="381"/>
      <c r="BK100" s="381"/>
      <c r="BL100" s="381"/>
      <c r="BM100" s="381"/>
      <c r="BN100" s="381"/>
      <c r="BO100" s="381"/>
      <c r="BP100" s="381"/>
      <c r="BQ100" s="381"/>
      <c r="BR100" s="381"/>
      <c r="BS100" s="381"/>
      <c r="BT100" s="381"/>
      <c r="BU100" s="381"/>
      <c r="BV100" s="381"/>
      <c r="BW100" s="382"/>
      <c r="BX100" s="120" t="s">
        <v>142</v>
      </c>
      <c r="BY100" s="121"/>
      <c r="BZ100" s="121"/>
      <c r="CA100" s="121"/>
      <c r="CB100" s="121"/>
      <c r="CC100" s="121"/>
      <c r="CD100" s="121"/>
      <c r="CE100" s="122"/>
      <c r="CF100" s="106" t="s">
        <v>41</v>
      </c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2"/>
      <c r="CS100" s="219">
        <v>220</v>
      </c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1"/>
      <c r="DF100" s="73">
        <f>DF106+DF102+DF138</f>
        <v>3918386.18</v>
      </c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5"/>
      <c r="DS100" s="73">
        <f>DS106+DS102+DS138</f>
        <v>1045478.06</v>
      </c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4"/>
      <c r="EE100" s="75"/>
      <c r="EF100" s="73">
        <f>EF106+EF102+EF138</f>
        <v>1045478.06</v>
      </c>
      <c r="EG100" s="74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5"/>
      <c r="ES100" s="168"/>
      <c r="ET100" s="169"/>
      <c r="EU100" s="169"/>
      <c r="EV100" s="169"/>
      <c r="EW100" s="169"/>
      <c r="EX100" s="169"/>
      <c r="EY100" s="169"/>
      <c r="EZ100" s="169"/>
      <c r="FA100" s="169"/>
      <c r="FB100" s="169"/>
      <c r="FC100" s="169"/>
      <c r="FD100" s="169"/>
      <c r="FE100" s="365"/>
    </row>
    <row r="101" spans="1:161" ht="21.75" customHeight="1" thickBot="1">
      <c r="A101" s="129" t="s">
        <v>143</v>
      </c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  <c r="BR101" s="130"/>
      <c r="BS101" s="130"/>
      <c r="BT101" s="130"/>
      <c r="BU101" s="130"/>
      <c r="BV101" s="130"/>
      <c r="BW101" s="131"/>
      <c r="BX101" s="120" t="s">
        <v>144</v>
      </c>
      <c r="BY101" s="121"/>
      <c r="BZ101" s="121"/>
      <c r="CA101" s="121"/>
      <c r="CB101" s="121"/>
      <c r="CC101" s="121"/>
      <c r="CD101" s="121"/>
      <c r="CE101" s="122"/>
      <c r="CF101" s="106" t="s">
        <v>145</v>
      </c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2"/>
      <c r="CS101" s="219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1"/>
      <c r="DF101" s="73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5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5"/>
      <c r="EF101" s="73"/>
      <c r="EG101" s="74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5"/>
      <c r="ES101" s="168"/>
      <c r="ET101" s="169"/>
      <c r="EU101" s="169"/>
      <c r="EV101" s="169"/>
      <c r="EW101" s="169"/>
      <c r="EX101" s="169"/>
      <c r="EY101" s="169"/>
      <c r="EZ101" s="169"/>
      <c r="FA101" s="169"/>
      <c r="FB101" s="169"/>
      <c r="FC101" s="169"/>
      <c r="FD101" s="169"/>
      <c r="FE101" s="170"/>
    </row>
    <row r="102" spans="1:161" ht="21.75" customHeight="1" thickBot="1">
      <c r="A102" s="129" t="s">
        <v>348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  <c r="BR102" s="130"/>
      <c r="BS102" s="130"/>
      <c r="BT102" s="130"/>
      <c r="BU102" s="130"/>
      <c r="BV102" s="130"/>
      <c r="BW102" s="131"/>
      <c r="BX102" s="225" t="s">
        <v>146</v>
      </c>
      <c r="BY102" s="226"/>
      <c r="BZ102" s="226"/>
      <c r="CA102" s="226"/>
      <c r="CB102" s="226"/>
      <c r="CC102" s="226"/>
      <c r="CD102" s="226"/>
      <c r="CE102" s="227"/>
      <c r="CF102" s="411" t="s">
        <v>147</v>
      </c>
      <c r="CG102" s="412"/>
      <c r="CH102" s="412"/>
      <c r="CI102" s="412"/>
      <c r="CJ102" s="412"/>
      <c r="CK102" s="412"/>
      <c r="CL102" s="412"/>
      <c r="CM102" s="412"/>
      <c r="CN102" s="412"/>
      <c r="CO102" s="412"/>
      <c r="CP102" s="412"/>
      <c r="CQ102" s="412"/>
      <c r="CR102" s="413"/>
      <c r="CS102" s="87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9"/>
      <c r="DF102" s="222">
        <f>SUM(DF103:DR105)</f>
        <v>2032409.78</v>
      </c>
      <c r="DG102" s="223"/>
      <c r="DH102" s="223"/>
      <c r="DI102" s="223"/>
      <c r="DJ102" s="223"/>
      <c r="DK102" s="223"/>
      <c r="DL102" s="223"/>
      <c r="DM102" s="223"/>
      <c r="DN102" s="223"/>
      <c r="DO102" s="223"/>
      <c r="DP102" s="223"/>
      <c r="DQ102" s="223"/>
      <c r="DR102" s="224"/>
      <c r="DS102" s="222">
        <f>SUM(DS103:EE105)</f>
        <v>275000</v>
      </c>
      <c r="DT102" s="223"/>
      <c r="DU102" s="223"/>
      <c r="DV102" s="223"/>
      <c r="DW102" s="223"/>
      <c r="DX102" s="223"/>
      <c r="DY102" s="223"/>
      <c r="DZ102" s="223"/>
      <c r="EA102" s="223"/>
      <c r="EB102" s="223"/>
      <c r="EC102" s="223"/>
      <c r="ED102" s="223"/>
      <c r="EE102" s="224"/>
      <c r="EF102" s="222">
        <f>SUM(EF103:ER105)</f>
        <v>275000</v>
      </c>
      <c r="EG102" s="223"/>
      <c r="EH102" s="223"/>
      <c r="EI102" s="223"/>
      <c r="EJ102" s="223"/>
      <c r="EK102" s="223"/>
      <c r="EL102" s="223"/>
      <c r="EM102" s="223"/>
      <c r="EN102" s="223"/>
      <c r="EO102" s="223"/>
      <c r="EP102" s="223"/>
      <c r="EQ102" s="223"/>
      <c r="ER102" s="224"/>
      <c r="ES102" s="395"/>
      <c r="ET102" s="396"/>
      <c r="EU102" s="396"/>
      <c r="EV102" s="396"/>
      <c r="EW102" s="396"/>
      <c r="EX102" s="396"/>
      <c r="EY102" s="396"/>
      <c r="EZ102" s="396"/>
      <c r="FA102" s="396"/>
      <c r="FB102" s="396"/>
      <c r="FC102" s="396"/>
      <c r="FD102" s="396"/>
      <c r="FE102" s="397"/>
    </row>
    <row r="103" spans="1:161" s="54" customFormat="1" ht="21.75" customHeight="1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1"/>
      <c r="BX103" s="225"/>
      <c r="BY103" s="226"/>
      <c r="BZ103" s="226"/>
      <c r="CA103" s="226"/>
      <c r="CB103" s="226"/>
      <c r="CC103" s="226"/>
      <c r="CD103" s="226"/>
      <c r="CE103" s="227"/>
      <c r="CF103" s="228" t="s">
        <v>147</v>
      </c>
      <c r="CG103" s="226"/>
      <c r="CH103" s="226"/>
      <c r="CI103" s="226"/>
      <c r="CJ103" s="226"/>
      <c r="CK103" s="226"/>
      <c r="CL103" s="226"/>
      <c r="CM103" s="226"/>
      <c r="CN103" s="226"/>
      <c r="CO103" s="226"/>
      <c r="CP103" s="226"/>
      <c r="CQ103" s="226"/>
      <c r="CR103" s="227"/>
      <c r="CS103" s="87" t="s">
        <v>351</v>
      </c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9"/>
      <c r="DF103" s="222">
        <v>1757409.78</v>
      </c>
      <c r="DG103" s="223"/>
      <c r="DH103" s="223"/>
      <c r="DI103" s="223"/>
      <c r="DJ103" s="223"/>
      <c r="DK103" s="223"/>
      <c r="DL103" s="223"/>
      <c r="DM103" s="223"/>
      <c r="DN103" s="223"/>
      <c r="DO103" s="223"/>
      <c r="DP103" s="223"/>
      <c r="DQ103" s="223"/>
      <c r="DR103" s="224"/>
      <c r="DS103" s="222"/>
      <c r="DT103" s="223"/>
      <c r="DU103" s="223"/>
      <c r="DV103" s="223"/>
      <c r="DW103" s="223"/>
      <c r="DX103" s="223"/>
      <c r="DY103" s="223"/>
      <c r="DZ103" s="223"/>
      <c r="EA103" s="223"/>
      <c r="EB103" s="223"/>
      <c r="EC103" s="223"/>
      <c r="ED103" s="223"/>
      <c r="EE103" s="224"/>
      <c r="EF103" s="222"/>
      <c r="EG103" s="223"/>
      <c r="EH103" s="223"/>
      <c r="EI103" s="223"/>
      <c r="EJ103" s="223"/>
      <c r="EK103" s="223"/>
      <c r="EL103" s="223"/>
      <c r="EM103" s="223"/>
      <c r="EN103" s="223"/>
      <c r="EO103" s="223"/>
      <c r="EP103" s="223"/>
      <c r="EQ103" s="223"/>
      <c r="ER103" s="224"/>
      <c r="ES103" s="395"/>
      <c r="ET103" s="396"/>
      <c r="EU103" s="396"/>
      <c r="EV103" s="396"/>
      <c r="EW103" s="396"/>
      <c r="EX103" s="396"/>
      <c r="EY103" s="396"/>
      <c r="EZ103" s="396"/>
      <c r="FA103" s="396"/>
      <c r="FB103" s="396"/>
      <c r="FC103" s="396"/>
      <c r="FD103" s="396"/>
      <c r="FE103" s="397"/>
    </row>
    <row r="104" spans="1:161" s="47" customFormat="1" ht="21.75" customHeight="1">
      <c r="A104" s="129" t="s">
        <v>332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  <c r="BR104" s="130"/>
      <c r="BS104" s="130"/>
      <c r="BT104" s="130"/>
      <c r="BU104" s="130"/>
      <c r="BV104" s="130"/>
      <c r="BW104" s="131"/>
      <c r="BX104" s="120"/>
      <c r="BY104" s="107"/>
      <c r="BZ104" s="107"/>
      <c r="CA104" s="107"/>
      <c r="CB104" s="107"/>
      <c r="CC104" s="107"/>
      <c r="CD104" s="107"/>
      <c r="CE104" s="398"/>
      <c r="CF104" s="106" t="s">
        <v>147</v>
      </c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38"/>
      <c r="CS104" s="87" t="s">
        <v>284</v>
      </c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9"/>
      <c r="DF104" s="73"/>
      <c r="DG104" s="108"/>
      <c r="DH104" s="108"/>
      <c r="DI104" s="108"/>
      <c r="DJ104" s="108"/>
      <c r="DK104" s="108"/>
      <c r="DL104" s="108"/>
      <c r="DM104" s="108"/>
      <c r="DN104" s="108"/>
      <c r="DO104" s="108"/>
      <c r="DP104" s="108"/>
      <c r="DQ104" s="108"/>
      <c r="DR104" s="109"/>
      <c r="DS104" s="73"/>
      <c r="DT104" s="108"/>
      <c r="DU104" s="108"/>
      <c r="DV104" s="108"/>
      <c r="DW104" s="108"/>
      <c r="DX104" s="108"/>
      <c r="DY104" s="108"/>
      <c r="DZ104" s="108"/>
      <c r="EA104" s="108"/>
      <c r="EB104" s="108"/>
      <c r="EC104" s="108"/>
      <c r="ED104" s="108"/>
      <c r="EE104" s="109"/>
      <c r="EF104" s="73"/>
      <c r="EG104" s="108"/>
      <c r="EH104" s="108"/>
      <c r="EI104" s="108"/>
      <c r="EJ104" s="108"/>
      <c r="EK104" s="108"/>
      <c r="EL104" s="108"/>
      <c r="EM104" s="108"/>
      <c r="EN104" s="108"/>
      <c r="EO104" s="108"/>
      <c r="EP104" s="108"/>
      <c r="EQ104" s="108"/>
      <c r="ER104" s="109"/>
      <c r="ES104" s="168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398"/>
    </row>
    <row r="105" spans="1:161" s="54" customFormat="1" ht="21.75" customHeight="1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1"/>
      <c r="BX105" s="120"/>
      <c r="BY105" s="107"/>
      <c r="BZ105" s="107"/>
      <c r="CA105" s="107"/>
      <c r="CB105" s="107"/>
      <c r="CC105" s="107"/>
      <c r="CD105" s="107"/>
      <c r="CE105" s="398"/>
      <c r="CF105" s="106" t="s">
        <v>147</v>
      </c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51"/>
      <c r="CS105" s="350" t="s">
        <v>336</v>
      </c>
      <c r="CT105" s="351"/>
      <c r="CU105" s="351"/>
      <c r="CV105" s="351"/>
      <c r="CW105" s="351"/>
      <c r="CX105" s="351"/>
      <c r="CY105" s="351"/>
      <c r="CZ105" s="351"/>
      <c r="DA105" s="351"/>
      <c r="DB105" s="351"/>
      <c r="DC105" s="351"/>
      <c r="DD105" s="351"/>
      <c r="DE105" s="352"/>
      <c r="DF105" s="73">
        <v>275000</v>
      </c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5"/>
      <c r="DS105" s="73">
        <v>275000</v>
      </c>
      <c r="DT105" s="108"/>
      <c r="DU105" s="108"/>
      <c r="DV105" s="108"/>
      <c r="DW105" s="108"/>
      <c r="DX105" s="108"/>
      <c r="DY105" s="108"/>
      <c r="DZ105" s="108"/>
      <c r="EA105" s="108"/>
      <c r="EB105" s="108"/>
      <c r="EC105" s="108"/>
      <c r="ED105" s="108"/>
      <c r="EE105" s="109"/>
      <c r="EF105" s="73">
        <v>275000</v>
      </c>
      <c r="EG105" s="108"/>
      <c r="EH105" s="108"/>
      <c r="EI105" s="108"/>
      <c r="EJ105" s="108"/>
      <c r="EK105" s="108"/>
      <c r="EL105" s="108"/>
      <c r="EM105" s="108"/>
      <c r="EN105" s="108"/>
      <c r="EO105" s="108"/>
      <c r="EP105" s="108"/>
      <c r="EQ105" s="108"/>
      <c r="ER105" s="109"/>
      <c r="ES105" s="168"/>
      <c r="ET105" s="107"/>
      <c r="EU105" s="107"/>
      <c r="EV105" s="107"/>
      <c r="EW105" s="107"/>
      <c r="EX105" s="107"/>
      <c r="EY105" s="107"/>
      <c r="EZ105" s="107"/>
      <c r="FA105" s="107"/>
      <c r="FB105" s="107"/>
      <c r="FC105" s="107"/>
      <c r="FD105" s="107"/>
      <c r="FE105" s="398"/>
    </row>
    <row r="106" spans="1:161" ht="19.5" customHeight="1">
      <c r="A106" s="117" t="s">
        <v>148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9"/>
      <c r="BX106" s="325" t="s">
        <v>149</v>
      </c>
      <c r="BY106" s="85"/>
      <c r="BZ106" s="85"/>
      <c r="CA106" s="85"/>
      <c r="CB106" s="85"/>
      <c r="CC106" s="85"/>
      <c r="CD106" s="85"/>
      <c r="CE106" s="86"/>
      <c r="CF106" s="385" t="s">
        <v>150</v>
      </c>
      <c r="CG106" s="386"/>
      <c r="CH106" s="386"/>
      <c r="CI106" s="386"/>
      <c r="CJ106" s="386"/>
      <c r="CK106" s="386"/>
      <c r="CL106" s="386"/>
      <c r="CM106" s="386"/>
      <c r="CN106" s="386"/>
      <c r="CO106" s="386"/>
      <c r="CP106" s="386"/>
      <c r="CQ106" s="386"/>
      <c r="CR106" s="387"/>
      <c r="CS106" s="399">
        <v>220</v>
      </c>
      <c r="CT106" s="212"/>
      <c r="CU106" s="212"/>
      <c r="CV106" s="212"/>
      <c r="CW106" s="212"/>
      <c r="CX106" s="212"/>
      <c r="CY106" s="212"/>
      <c r="CZ106" s="212"/>
      <c r="DA106" s="212"/>
      <c r="DB106" s="212"/>
      <c r="DC106" s="212"/>
      <c r="DD106" s="212"/>
      <c r="DE106" s="213"/>
      <c r="DF106" s="391">
        <f>SUM(DF108+DF111+DF115+DF116+DF123+DF126+DF127+DF133)</f>
        <v>1416963.3399999999</v>
      </c>
      <c r="DG106" s="215"/>
      <c r="DH106" s="215"/>
      <c r="DI106" s="215"/>
      <c r="DJ106" s="215"/>
      <c r="DK106" s="215"/>
      <c r="DL106" s="215"/>
      <c r="DM106" s="215"/>
      <c r="DN106" s="215"/>
      <c r="DO106" s="215"/>
      <c r="DP106" s="215"/>
      <c r="DQ106" s="215"/>
      <c r="DR106" s="216"/>
      <c r="DS106" s="391">
        <f t="shared" ref="DS106" si="0">SUM(DS108+DS111+DS115+DS116+DS123+DS126+DS127+DS133)</f>
        <v>301465</v>
      </c>
      <c r="DT106" s="215"/>
      <c r="DU106" s="215"/>
      <c r="DV106" s="215"/>
      <c r="DW106" s="215"/>
      <c r="DX106" s="215"/>
      <c r="DY106" s="215"/>
      <c r="DZ106" s="215"/>
      <c r="EA106" s="215"/>
      <c r="EB106" s="215"/>
      <c r="EC106" s="215"/>
      <c r="ED106" s="215"/>
      <c r="EE106" s="216"/>
      <c r="EF106" s="391">
        <f t="shared" ref="EF106" si="1">SUM(EF108+EF111+EF115+EF116+EF123+EF126+EF127+EF133)</f>
        <v>301465</v>
      </c>
      <c r="EG106" s="215"/>
      <c r="EH106" s="215"/>
      <c r="EI106" s="215"/>
      <c r="EJ106" s="215"/>
      <c r="EK106" s="215"/>
      <c r="EL106" s="215"/>
      <c r="EM106" s="215"/>
      <c r="EN106" s="215"/>
      <c r="EO106" s="215"/>
      <c r="EP106" s="215"/>
      <c r="EQ106" s="215"/>
      <c r="ER106" s="216"/>
      <c r="ES106" s="392"/>
      <c r="ET106" s="393"/>
      <c r="EU106" s="393"/>
      <c r="EV106" s="393"/>
      <c r="EW106" s="393"/>
      <c r="EX106" s="393"/>
      <c r="EY106" s="393"/>
      <c r="EZ106" s="393"/>
      <c r="FA106" s="393"/>
      <c r="FB106" s="393"/>
      <c r="FC106" s="393"/>
      <c r="FD106" s="393"/>
      <c r="FE106" s="394"/>
    </row>
    <row r="107" spans="1:161" ht="11.25" customHeight="1">
      <c r="A107" s="405" t="s">
        <v>151</v>
      </c>
      <c r="B107" s="406"/>
      <c r="C107" s="406"/>
      <c r="D107" s="406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  <c r="Q107" s="406"/>
      <c r="R107" s="406"/>
      <c r="S107" s="406"/>
      <c r="T107" s="406"/>
      <c r="U107" s="406"/>
      <c r="V107" s="406"/>
      <c r="W107" s="406"/>
      <c r="X107" s="406"/>
      <c r="Y107" s="406"/>
      <c r="Z107" s="406"/>
      <c r="AA107" s="406"/>
      <c r="AB107" s="406"/>
      <c r="AC107" s="406"/>
      <c r="AD107" s="406"/>
      <c r="AE107" s="406"/>
      <c r="AF107" s="406"/>
      <c r="AG107" s="406"/>
      <c r="AH107" s="406"/>
      <c r="AI107" s="406"/>
      <c r="AJ107" s="406"/>
      <c r="AK107" s="406"/>
      <c r="AL107" s="406"/>
      <c r="AM107" s="406"/>
      <c r="AN107" s="406"/>
      <c r="AO107" s="406"/>
      <c r="AP107" s="406"/>
      <c r="AQ107" s="406"/>
      <c r="AR107" s="406"/>
      <c r="AS107" s="406"/>
      <c r="AT107" s="406"/>
      <c r="AU107" s="406"/>
      <c r="AV107" s="406"/>
      <c r="AW107" s="406"/>
      <c r="AX107" s="406"/>
      <c r="AY107" s="406"/>
      <c r="AZ107" s="406"/>
      <c r="BA107" s="406"/>
      <c r="BB107" s="406"/>
      <c r="BC107" s="406"/>
      <c r="BD107" s="406"/>
      <c r="BE107" s="406"/>
      <c r="BF107" s="406"/>
      <c r="BG107" s="406"/>
      <c r="BH107" s="406"/>
      <c r="BI107" s="406"/>
      <c r="BJ107" s="406"/>
      <c r="BK107" s="406"/>
      <c r="BL107" s="406"/>
      <c r="BM107" s="406"/>
      <c r="BN107" s="406"/>
      <c r="BO107" s="406"/>
      <c r="BP107" s="406"/>
      <c r="BQ107" s="406"/>
      <c r="BR107" s="406"/>
      <c r="BS107" s="406"/>
      <c r="BT107" s="406"/>
      <c r="BU107" s="406"/>
      <c r="BV107" s="406"/>
      <c r="BW107" s="407"/>
      <c r="BX107" s="310"/>
      <c r="BY107" s="152"/>
      <c r="BZ107" s="152"/>
      <c r="CA107" s="152"/>
      <c r="CB107" s="152"/>
      <c r="CC107" s="152"/>
      <c r="CD107" s="152"/>
      <c r="CE107" s="153"/>
      <c r="CF107" s="151"/>
      <c r="CG107" s="152"/>
      <c r="CH107" s="152"/>
      <c r="CI107" s="152"/>
      <c r="CJ107" s="152"/>
      <c r="CK107" s="152"/>
      <c r="CL107" s="152"/>
      <c r="CM107" s="152"/>
      <c r="CN107" s="152"/>
      <c r="CO107" s="152"/>
      <c r="CP107" s="152"/>
      <c r="CQ107" s="152"/>
      <c r="CR107" s="153"/>
      <c r="CS107" s="208"/>
      <c r="CT107" s="209"/>
      <c r="CU107" s="209"/>
      <c r="CV107" s="209"/>
      <c r="CW107" s="209"/>
      <c r="CX107" s="209"/>
      <c r="CY107" s="209"/>
      <c r="CZ107" s="209"/>
      <c r="DA107" s="209"/>
      <c r="DB107" s="209"/>
      <c r="DC107" s="209"/>
      <c r="DD107" s="209"/>
      <c r="DE107" s="210"/>
      <c r="DF107" s="101"/>
      <c r="DG107" s="102"/>
      <c r="DH107" s="102"/>
      <c r="DI107" s="102"/>
      <c r="DJ107" s="102"/>
      <c r="DK107" s="102"/>
      <c r="DL107" s="102"/>
      <c r="DM107" s="102"/>
      <c r="DN107" s="102"/>
      <c r="DO107" s="102"/>
      <c r="DP107" s="102"/>
      <c r="DQ107" s="102"/>
      <c r="DR107" s="103"/>
      <c r="DS107" s="101"/>
      <c r="DT107" s="102"/>
      <c r="DU107" s="102"/>
      <c r="DV107" s="102"/>
      <c r="DW107" s="102"/>
      <c r="DX107" s="102"/>
      <c r="DY107" s="102"/>
      <c r="DZ107" s="102"/>
      <c r="EA107" s="102"/>
      <c r="EB107" s="102"/>
      <c r="EC107" s="102"/>
      <c r="ED107" s="102"/>
      <c r="EE107" s="103"/>
      <c r="EF107" s="101"/>
      <c r="EG107" s="102"/>
      <c r="EH107" s="102"/>
      <c r="EI107" s="102"/>
      <c r="EJ107" s="102"/>
      <c r="EK107" s="102"/>
      <c r="EL107" s="102"/>
      <c r="EM107" s="102"/>
      <c r="EN107" s="102"/>
      <c r="EO107" s="102"/>
      <c r="EP107" s="102"/>
      <c r="EQ107" s="102"/>
      <c r="ER107" s="103"/>
      <c r="ES107" s="197"/>
      <c r="ET107" s="198"/>
      <c r="EU107" s="198"/>
      <c r="EV107" s="198"/>
      <c r="EW107" s="198"/>
      <c r="EX107" s="198"/>
      <c r="EY107" s="198"/>
      <c r="EZ107" s="198"/>
      <c r="FA107" s="198"/>
      <c r="FB107" s="198"/>
      <c r="FC107" s="198"/>
      <c r="FD107" s="198"/>
      <c r="FE107" s="199"/>
    </row>
    <row r="108" spans="1:161" s="54" customFormat="1" ht="11.25" customHeight="1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 t="s">
        <v>344</v>
      </c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49"/>
      <c r="BY108" s="49"/>
      <c r="BZ108" s="49"/>
      <c r="CA108" s="49"/>
      <c r="CB108" s="49"/>
      <c r="CC108" s="49"/>
      <c r="CD108" s="49"/>
      <c r="CE108" s="50"/>
      <c r="CF108" s="106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50"/>
      <c r="CS108" s="219"/>
      <c r="CT108" s="416"/>
      <c r="CU108" s="416"/>
      <c r="CV108" s="416"/>
      <c r="CW108" s="416"/>
      <c r="CX108" s="416"/>
      <c r="CY108" s="416"/>
      <c r="CZ108" s="416"/>
      <c r="DA108" s="416"/>
      <c r="DB108" s="416"/>
      <c r="DC108" s="416"/>
      <c r="DD108" s="416"/>
      <c r="DE108" s="417"/>
      <c r="DF108" s="110">
        <v>49318.42</v>
      </c>
      <c r="DG108" s="414"/>
      <c r="DH108" s="414"/>
      <c r="DI108" s="414"/>
      <c r="DJ108" s="414"/>
      <c r="DK108" s="414"/>
      <c r="DL108" s="414"/>
      <c r="DM108" s="414"/>
      <c r="DN108" s="414"/>
      <c r="DO108" s="414"/>
      <c r="DP108" s="414"/>
      <c r="DQ108" s="414"/>
      <c r="DR108" s="415"/>
      <c r="DS108" s="110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5"/>
      <c r="EF108" s="110"/>
      <c r="EG108" s="74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5"/>
      <c r="ES108" s="168"/>
      <c r="ET108" s="107"/>
      <c r="EU108" s="107"/>
      <c r="EV108" s="107"/>
      <c r="EW108" s="107"/>
      <c r="EX108" s="107"/>
      <c r="EY108" s="107"/>
      <c r="EZ108" s="107"/>
      <c r="FA108" s="107"/>
      <c r="FB108" s="107"/>
      <c r="FC108" s="107"/>
      <c r="FD108" s="107"/>
      <c r="FE108" s="398"/>
    </row>
    <row r="109" spans="1:161" ht="17.25" customHeight="1">
      <c r="A109" s="98"/>
      <c r="B109" s="348"/>
      <c r="C109" s="348"/>
      <c r="D109" s="348"/>
      <c r="E109" s="348"/>
      <c r="F109" s="348"/>
      <c r="G109" s="348"/>
      <c r="H109" s="348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I109" s="348"/>
      <c r="AJ109" s="348"/>
      <c r="AK109" s="348"/>
      <c r="AL109" s="348"/>
      <c r="AM109" s="348"/>
      <c r="AN109" s="348"/>
      <c r="AO109" s="348"/>
      <c r="AP109" s="348"/>
      <c r="AQ109" s="348"/>
      <c r="AR109" s="348"/>
      <c r="AS109" s="348"/>
      <c r="AT109" s="348"/>
      <c r="AU109" s="348"/>
      <c r="AV109" s="348"/>
      <c r="AW109" s="348"/>
      <c r="AX109" s="348"/>
      <c r="AY109" s="348"/>
      <c r="AZ109" s="348"/>
      <c r="BA109" s="348"/>
      <c r="BB109" s="348"/>
      <c r="BC109" s="348"/>
      <c r="BD109" s="348"/>
      <c r="BE109" s="348"/>
      <c r="BF109" s="348"/>
      <c r="BG109" s="348"/>
      <c r="BH109" s="348"/>
      <c r="BI109" s="348"/>
      <c r="BJ109" s="348"/>
      <c r="BK109" s="348"/>
      <c r="BL109" s="348"/>
      <c r="BM109" s="348"/>
      <c r="BN109" s="348"/>
      <c r="BO109" s="348"/>
      <c r="BP109" s="348"/>
      <c r="BQ109" s="348"/>
      <c r="BR109" s="348"/>
      <c r="BS109" s="348"/>
      <c r="BT109" s="348"/>
      <c r="BU109" s="348"/>
      <c r="BV109" s="348"/>
      <c r="BW109" s="349"/>
      <c r="BX109" s="87"/>
      <c r="BY109" s="88"/>
      <c r="BZ109" s="88"/>
      <c r="CA109" s="88"/>
      <c r="CB109" s="88"/>
      <c r="CC109" s="88"/>
      <c r="CD109" s="88"/>
      <c r="CE109" s="89"/>
      <c r="CF109" s="106" t="s">
        <v>150</v>
      </c>
      <c r="CG109" s="121"/>
      <c r="CH109" s="121"/>
      <c r="CI109" s="121"/>
      <c r="CJ109" s="121"/>
      <c r="CK109" s="121"/>
      <c r="CL109" s="121"/>
      <c r="CM109" s="121"/>
      <c r="CN109" s="121"/>
      <c r="CO109" s="121"/>
      <c r="CP109" s="121"/>
      <c r="CQ109" s="121"/>
      <c r="CR109" s="122"/>
      <c r="CS109" s="87" t="s">
        <v>223</v>
      </c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9"/>
      <c r="DF109" s="73">
        <v>49318.42</v>
      </c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5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4"/>
      <c r="EE109" s="75"/>
      <c r="EF109" s="73"/>
      <c r="EG109" s="74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5"/>
      <c r="ES109" s="70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2"/>
    </row>
    <row r="110" spans="1:161" ht="17.25" customHeight="1">
      <c r="A110" s="98"/>
      <c r="B110" s="348"/>
      <c r="C110" s="348"/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I110" s="348"/>
      <c r="AJ110" s="348"/>
      <c r="AK110" s="348"/>
      <c r="AL110" s="348"/>
      <c r="AM110" s="348"/>
      <c r="AN110" s="348"/>
      <c r="AO110" s="348"/>
      <c r="AP110" s="348"/>
      <c r="AQ110" s="348"/>
      <c r="AR110" s="348"/>
      <c r="AS110" s="348"/>
      <c r="AT110" s="348"/>
      <c r="AU110" s="348"/>
      <c r="AV110" s="348"/>
      <c r="AW110" s="348"/>
      <c r="AX110" s="348"/>
      <c r="AY110" s="348"/>
      <c r="AZ110" s="348"/>
      <c r="BA110" s="348"/>
      <c r="BB110" s="348"/>
      <c r="BC110" s="348"/>
      <c r="BD110" s="348"/>
      <c r="BE110" s="348"/>
      <c r="BF110" s="348"/>
      <c r="BG110" s="348"/>
      <c r="BH110" s="348"/>
      <c r="BI110" s="348"/>
      <c r="BJ110" s="348"/>
      <c r="BK110" s="348"/>
      <c r="BL110" s="348"/>
      <c r="BM110" s="348"/>
      <c r="BN110" s="348"/>
      <c r="BO110" s="348"/>
      <c r="BP110" s="348"/>
      <c r="BQ110" s="348"/>
      <c r="BR110" s="348"/>
      <c r="BS110" s="348"/>
      <c r="BT110" s="348"/>
      <c r="BU110" s="348"/>
      <c r="BV110" s="348"/>
      <c r="BW110" s="349"/>
      <c r="BX110" s="87"/>
      <c r="BY110" s="88"/>
      <c r="BZ110" s="88"/>
      <c r="CA110" s="88"/>
      <c r="CB110" s="88"/>
      <c r="CC110" s="88"/>
      <c r="CD110" s="88"/>
      <c r="CE110" s="89"/>
      <c r="CF110" s="106" t="s">
        <v>150</v>
      </c>
      <c r="CG110" s="121"/>
      <c r="CH110" s="121"/>
      <c r="CI110" s="121"/>
      <c r="CJ110" s="121"/>
      <c r="CK110" s="121"/>
      <c r="CL110" s="121"/>
      <c r="CM110" s="121"/>
      <c r="CN110" s="121"/>
      <c r="CO110" s="121"/>
      <c r="CP110" s="121"/>
      <c r="CQ110" s="121"/>
      <c r="CR110" s="122"/>
      <c r="CS110" s="350" t="s">
        <v>267</v>
      </c>
      <c r="CT110" s="351"/>
      <c r="CU110" s="351"/>
      <c r="CV110" s="351"/>
      <c r="CW110" s="351"/>
      <c r="CX110" s="351"/>
      <c r="CY110" s="351"/>
      <c r="CZ110" s="351"/>
      <c r="DA110" s="351"/>
      <c r="DB110" s="351"/>
      <c r="DC110" s="351"/>
      <c r="DD110" s="351"/>
      <c r="DE110" s="352"/>
      <c r="DF110" s="73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74"/>
      <c r="DR110" s="75"/>
      <c r="DS110" s="73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4"/>
      <c r="EE110" s="75"/>
      <c r="EF110" s="73"/>
      <c r="EG110" s="74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5"/>
      <c r="ES110" s="70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2"/>
    </row>
    <row r="111" spans="1:161" s="54" customFormat="1" ht="17.25" customHeight="1">
      <c r="A111" s="78" t="s">
        <v>345</v>
      </c>
      <c r="B111" s="321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  <c r="AA111" s="321"/>
      <c r="AB111" s="321"/>
      <c r="AC111" s="321"/>
      <c r="AD111" s="321"/>
      <c r="AE111" s="321"/>
      <c r="AF111" s="321"/>
      <c r="AG111" s="321"/>
      <c r="AH111" s="321"/>
      <c r="AI111" s="321"/>
      <c r="AJ111" s="321"/>
      <c r="AK111" s="321"/>
      <c r="AL111" s="321"/>
      <c r="AM111" s="321"/>
      <c r="AN111" s="321"/>
      <c r="AO111" s="321"/>
      <c r="AP111" s="321"/>
      <c r="AQ111" s="321"/>
      <c r="AR111" s="321"/>
      <c r="AS111" s="321"/>
      <c r="AT111" s="321"/>
      <c r="AU111" s="321"/>
      <c r="AV111" s="321"/>
      <c r="AW111" s="321"/>
      <c r="AX111" s="321"/>
      <c r="AY111" s="321"/>
      <c r="AZ111" s="321"/>
      <c r="BA111" s="321"/>
      <c r="BB111" s="321"/>
      <c r="BC111" s="321"/>
      <c r="BD111" s="321"/>
      <c r="BE111" s="321"/>
      <c r="BF111" s="321"/>
      <c r="BG111" s="321"/>
      <c r="BH111" s="321"/>
      <c r="BI111" s="321"/>
      <c r="BJ111" s="321"/>
      <c r="BK111" s="321"/>
      <c r="BL111" s="321"/>
      <c r="BM111" s="321"/>
      <c r="BN111" s="321"/>
      <c r="BO111" s="321"/>
      <c r="BP111" s="321"/>
      <c r="BQ111" s="321"/>
      <c r="BR111" s="321"/>
      <c r="BS111" s="321"/>
      <c r="BT111" s="321"/>
      <c r="BU111" s="321"/>
      <c r="BV111" s="321"/>
      <c r="BW111" s="322"/>
      <c r="BX111" s="96"/>
      <c r="BY111" s="97"/>
      <c r="BZ111" s="97"/>
      <c r="CA111" s="97"/>
      <c r="CB111" s="97"/>
      <c r="CC111" s="97"/>
      <c r="CD111" s="97"/>
      <c r="CE111" s="97"/>
      <c r="CF111" s="400" t="s">
        <v>150</v>
      </c>
      <c r="CG111" s="400"/>
      <c r="CH111" s="400"/>
      <c r="CI111" s="400"/>
      <c r="CJ111" s="400"/>
      <c r="CK111" s="400"/>
      <c r="CL111" s="400"/>
      <c r="CM111" s="400"/>
      <c r="CN111" s="400"/>
      <c r="CO111" s="400"/>
      <c r="CP111" s="400"/>
      <c r="CQ111" s="400"/>
      <c r="CR111" s="400"/>
      <c r="CS111" s="96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171">
        <f>SUM(DF112:DR114)</f>
        <v>55000</v>
      </c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67"/>
      <c r="DS111" s="171"/>
      <c r="DT111" s="167"/>
      <c r="DU111" s="167"/>
      <c r="DV111" s="167"/>
      <c r="DW111" s="167"/>
      <c r="DX111" s="167"/>
      <c r="DY111" s="167"/>
      <c r="DZ111" s="167"/>
      <c r="EA111" s="167"/>
      <c r="EB111" s="167"/>
      <c r="EC111" s="167"/>
      <c r="ED111" s="167"/>
      <c r="EE111" s="167"/>
      <c r="EF111" s="171"/>
      <c r="EG111" s="167"/>
      <c r="EH111" s="167"/>
      <c r="EI111" s="167"/>
      <c r="EJ111" s="167"/>
      <c r="EK111" s="167"/>
      <c r="EL111" s="167"/>
      <c r="EM111" s="167"/>
      <c r="EN111" s="167"/>
      <c r="EO111" s="167"/>
      <c r="EP111" s="167"/>
      <c r="EQ111" s="167"/>
      <c r="ER111" s="167"/>
      <c r="ES111" s="104"/>
      <c r="ET111" s="162"/>
      <c r="EU111" s="162"/>
      <c r="EV111" s="162"/>
      <c r="EW111" s="162"/>
      <c r="EX111" s="162"/>
      <c r="EY111" s="162"/>
      <c r="EZ111" s="162"/>
      <c r="FA111" s="162"/>
      <c r="FB111" s="162"/>
      <c r="FC111" s="162"/>
      <c r="FD111" s="162"/>
      <c r="FE111" s="162"/>
    </row>
    <row r="112" spans="1:161" ht="17.25" customHeight="1">
      <c r="A112" s="353"/>
      <c r="B112" s="354"/>
      <c r="C112" s="354"/>
      <c r="D112" s="354"/>
      <c r="E112" s="354"/>
      <c r="F112" s="354"/>
      <c r="G112" s="354"/>
      <c r="H112" s="354"/>
      <c r="I112" s="354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  <c r="AA112" s="354"/>
      <c r="AB112" s="354"/>
      <c r="AC112" s="354"/>
      <c r="AD112" s="354"/>
      <c r="AE112" s="354"/>
      <c r="AF112" s="354"/>
      <c r="AG112" s="354"/>
      <c r="AH112" s="354"/>
      <c r="AI112" s="354"/>
      <c r="AJ112" s="354"/>
      <c r="AK112" s="354"/>
      <c r="AL112" s="354"/>
      <c r="AM112" s="354"/>
      <c r="AN112" s="354"/>
      <c r="AO112" s="354"/>
      <c r="AP112" s="354"/>
      <c r="AQ112" s="354"/>
      <c r="AR112" s="354"/>
      <c r="AS112" s="354"/>
      <c r="AT112" s="354"/>
      <c r="AU112" s="354"/>
      <c r="AV112" s="354"/>
      <c r="AW112" s="354"/>
      <c r="AX112" s="354"/>
      <c r="AY112" s="354"/>
      <c r="AZ112" s="354"/>
      <c r="BA112" s="354"/>
      <c r="BB112" s="354"/>
      <c r="BC112" s="354"/>
      <c r="BD112" s="354"/>
      <c r="BE112" s="354"/>
      <c r="BF112" s="354"/>
      <c r="BG112" s="354"/>
      <c r="BH112" s="354"/>
      <c r="BI112" s="354"/>
      <c r="BJ112" s="354"/>
      <c r="BK112" s="354"/>
      <c r="BL112" s="354"/>
      <c r="BM112" s="354"/>
      <c r="BN112" s="354"/>
      <c r="BO112" s="354"/>
      <c r="BP112" s="354"/>
      <c r="BQ112" s="354"/>
      <c r="BR112" s="354"/>
      <c r="BS112" s="354"/>
      <c r="BT112" s="354"/>
      <c r="BU112" s="354"/>
      <c r="BV112" s="354"/>
      <c r="BW112" s="354"/>
      <c r="BX112" s="96"/>
      <c r="BY112" s="97"/>
      <c r="BZ112" s="97"/>
      <c r="CA112" s="97"/>
      <c r="CB112" s="97"/>
      <c r="CC112" s="97"/>
      <c r="CD112" s="97"/>
      <c r="CE112" s="97"/>
      <c r="CF112" s="400" t="s">
        <v>150</v>
      </c>
      <c r="CG112" s="400"/>
      <c r="CH112" s="400"/>
      <c r="CI112" s="400"/>
      <c r="CJ112" s="400"/>
      <c r="CK112" s="400"/>
      <c r="CL112" s="400"/>
      <c r="CM112" s="400"/>
      <c r="CN112" s="400"/>
      <c r="CO112" s="400"/>
      <c r="CP112" s="400"/>
      <c r="CQ112" s="400"/>
      <c r="CR112" s="400"/>
      <c r="CS112" s="96" t="s">
        <v>263</v>
      </c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166">
        <v>32000</v>
      </c>
      <c r="DG112" s="167"/>
      <c r="DH112" s="167"/>
      <c r="DI112" s="167"/>
      <c r="DJ112" s="167"/>
      <c r="DK112" s="167"/>
      <c r="DL112" s="167"/>
      <c r="DM112" s="167"/>
      <c r="DN112" s="167"/>
      <c r="DO112" s="167"/>
      <c r="DP112" s="167"/>
      <c r="DQ112" s="167"/>
      <c r="DR112" s="167"/>
      <c r="DS112" s="166"/>
      <c r="DT112" s="167"/>
      <c r="DU112" s="167"/>
      <c r="DV112" s="167"/>
      <c r="DW112" s="167"/>
      <c r="DX112" s="167"/>
      <c r="DY112" s="167"/>
      <c r="DZ112" s="167"/>
      <c r="EA112" s="167"/>
      <c r="EB112" s="167"/>
      <c r="EC112" s="167"/>
      <c r="ED112" s="167"/>
      <c r="EE112" s="167"/>
      <c r="EF112" s="166"/>
      <c r="EG112" s="167"/>
      <c r="EH112" s="167"/>
      <c r="EI112" s="167"/>
      <c r="EJ112" s="167"/>
      <c r="EK112" s="167"/>
      <c r="EL112" s="167"/>
      <c r="EM112" s="167"/>
      <c r="EN112" s="167"/>
      <c r="EO112" s="167"/>
      <c r="EP112" s="167"/>
      <c r="EQ112" s="167"/>
      <c r="ER112" s="167"/>
      <c r="ES112" s="104"/>
      <c r="ET112" s="162"/>
      <c r="EU112" s="162"/>
      <c r="EV112" s="162"/>
      <c r="EW112" s="162"/>
      <c r="EX112" s="162"/>
      <c r="EY112" s="162"/>
      <c r="EZ112" s="162"/>
      <c r="FA112" s="162"/>
      <c r="FB112" s="162"/>
      <c r="FC112" s="162"/>
      <c r="FD112" s="162"/>
      <c r="FE112" s="162"/>
    </row>
    <row r="113" spans="1:161" ht="17.25" customHeight="1">
      <c r="A113" s="353"/>
      <c r="B113" s="354"/>
      <c r="C113" s="354"/>
      <c r="D113" s="354"/>
      <c r="E113" s="354"/>
      <c r="F113" s="354"/>
      <c r="G113" s="354"/>
      <c r="H113" s="354"/>
      <c r="I113" s="354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  <c r="AA113" s="354"/>
      <c r="AB113" s="354"/>
      <c r="AC113" s="354"/>
      <c r="AD113" s="354"/>
      <c r="AE113" s="354"/>
      <c r="AF113" s="354"/>
      <c r="AG113" s="354"/>
      <c r="AH113" s="354"/>
      <c r="AI113" s="354"/>
      <c r="AJ113" s="354"/>
      <c r="AK113" s="354"/>
      <c r="AL113" s="354"/>
      <c r="AM113" s="354"/>
      <c r="AN113" s="354"/>
      <c r="AO113" s="354"/>
      <c r="AP113" s="354"/>
      <c r="AQ113" s="354"/>
      <c r="AR113" s="354"/>
      <c r="AS113" s="354"/>
      <c r="AT113" s="354"/>
      <c r="AU113" s="354"/>
      <c r="AV113" s="354"/>
      <c r="AW113" s="354"/>
      <c r="AX113" s="354"/>
      <c r="AY113" s="354"/>
      <c r="AZ113" s="354"/>
      <c r="BA113" s="354"/>
      <c r="BB113" s="354"/>
      <c r="BC113" s="354"/>
      <c r="BD113" s="354"/>
      <c r="BE113" s="354"/>
      <c r="BF113" s="354"/>
      <c r="BG113" s="354"/>
      <c r="BH113" s="354"/>
      <c r="BI113" s="354"/>
      <c r="BJ113" s="354"/>
      <c r="BK113" s="354"/>
      <c r="BL113" s="354"/>
      <c r="BM113" s="354"/>
      <c r="BN113" s="354"/>
      <c r="BO113" s="354"/>
      <c r="BP113" s="354"/>
      <c r="BQ113" s="354"/>
      <c r="BR113" s="354"/>
      <c r="BS113" s="354"/>
      <c r="BT113" s="354"/>
      <c r="BU113" s="354"/>
      <c r="BV113" s="354"/>
      <c r="BW113" s="354"/>
      <c r="BX113" s="96"/>
      <c r="BY113" s="97"/>
      <c r="BZ113" s="97"/>
      <c r="CA113" s="97"/>
      <c r="CB113" s="97"/>
      <c r="CC113" s="97"/>
      <c r="CD113" s="97"/>
      <c r="CE113" s="97"/>
      <c r="CF113" s="400" t="s">
        <v>150</v>
      </c>
      <c r="CG113" s="400"/>
      <c r="CH113" s="400"/>
      <c r="CI113" s="400"/>
      <c r="CJ113" s="400"/>
      <c r="CK113" s="400"/>
      <c r="CL113" s="400"/>
      <c r="CM113" s="400"/>
      <c r="CN113" s="400"/>
      <c r="CO113" s="400"/>
      <c r="CP113" s="400"/>
      <c r="CQ113" s="400"/>
      <c r="CR113" s="400"/>
      <c r="CS113" s="96" t="s">
        <v>225</v>
      </c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166"/>
      <c r="DG113" s="167"/>
      <c r="DH113" s="167"/>
      <c r="DI113" s="167"/>
      <c r="DJ113" s="167"/>
      <c r="DK113" s="167"/>
      <c r="DL113" s="167"/>
      <c r="DM113" s="167"/>
      <c r="DN113" s="167"/>
      <c r="DO113" s="167"/>
      <c r="DP113" s="167"/>
      <c r="DQ113" s="167"/>
      <c r="DR113" s="167"/>
      <c r="DS113" s="166"/>
      <c r="DT113" s="167"/>
      <c r="DU113" s="167"/>
      <c r="DV113" s="167"/>
      <c r="DW113" s="167"/>
      <c r="DX113" s="167"/>
      <c r="DY113" s="167"/>
      <c r="DZ113" s="167"/>
      <c r="EA113" s="167"/>
      <c r="EB113" s="167"/>
      <c r="EC113" s="167"/>
      <c r="ED113" s="167"/>
      <c r="EE113" s="167"/>
      <c r="EF113" s="166"/>
      <c r="EG113" s="167"/>
      <c r="EH113" s="167"/>
      <c r="EI113" s="167"/>
      <c r="EJ113" s="167"/>
      <c r="EK113" s="167"/>
      <c r="EL113" s="167"/>
      <c r="EM113" s="167"/>
      <c r="EN113" s="167"/>
      <c r="EO113" s="167"/>
      <c r="EP113" s="167"/>
      <c r="EQ113" s="167"/>
      <c r="ER113" s="167"/>
      <c r="ES113" s="104"/>
      <c r="ET113" s="162"/>
      <c r="EU113" s="162"/>
      <c r="EV113" s="162"/>
      <c r="EW113" s="162"/>
      <c r="EX113" s="162"/>
      <c r="EY113" s="162"/>
      <c r="EZ113" s="162"/>
      <c r="FA113" s="162"/>
      <c r="FB113" s="162"/>
      <c r="FC113" s="162"/>
      <c r="FD113" s="162"/>
      <c r="FE113" s="162"/>
    </row>
    <row r="114" spans="1:161" ht="12.75" customHeight="1">
      <c r="A114" s="353"/>
      <c r="B114" s="354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4"/>
      <c r="AH114" s="354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4"/>
      <c r="AX114" s="354"/>
      <c r="AY114" s="354"/>
      <c r="AZ114" s="354"/>
      <c r="BA114" s="354"/>
      <c r="BB114" s="354"/>
      <c r="BC114" s="354"/>
      <c r="BD114" s="354"/>
      <c r="BE114" s="354"/>
      <c r="BF114" s="354"/>
      <c r="BG114" s="354"/>
      <c r="BH114" s="354"/>
      <c r="BI114" s="354"/>
      <c r="BJ114" s="354"/>
      <c r="BK114" s="354"/>
      <c r="BL114" s="354"/>
      <c r="BM114" s="354"/>
      <c r="BN114" s="354"/>
      <c r="BO114" s="354"/>
      <c r="BP114" s="354"/>
      <c r="BQ114" s="354"/>
      <c r="BR114" s="354"/>
      <c r="BS114" s="354"/>
      <c r="BT114" s="354"/>
      <c r="BU114" s="354"/>
      <c r="BV114" s="354"/>
      <c r="BW114" s="354"/>
      <c r="BX114" s="96"/>
      <c r="BY114" s="97"/>
      <c r="BZ114" s="97"/>
      <c r="CA114" s="97"/>
      <c r="CB114" s="97"/>
      <c r="CC114" s="97"/>
      <c r="CD114" s="97"/>
      <c r="CE114" s="97"/>
      <c r="CF114" s="400" t="s">
        <v>150</v>
      </c>
      <c r="CG114" s="400"/>
      <c r="CH114" s="400"/>
      <c r="CI114" s="400"/>
      <c r="CJ114" s="400"/>
      <c r="CK114" s="400"/>
      <c r="CL114" s="400"/>
      <c r="CM114" s="400"/>
      <c r="CN114" s="400"/>
      <c r="CO114" s="400"/>
      <c r="CP114" s="400"/>
      <c r="CQ114" s="400"/>
      <c r="CR114" s="400"/>
      <c r="CS114" s="96" t="s">
        <v>264</v>
      </c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166">
        <v>23000</v>
      </c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6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73"/>
      <c r="EG114" s="147"/>
      <c r="EH114" s="147"/>
      <c r="EI114" s="147"/>
      <c r="EJ114" s="147"/>
      <c r="EK114" s="147"/>
      <c r="EL114" s="147"/>
      <c r="EM114" s="147"/>
      <c r="EN114" s="147"/>
      <c r="EO114" s="147"/>
      <c r="EP114" s="147"/>
      <c r="EQ114" s="147"/>
      <c r="ER114" s="148"/>
      <c r="ES114" s="104"/>
      <c r="ET114" s="162"/>
      <c r="EU114" s="162"/>
      <c r="EV114" s="162"/>
      <c r="EW114" s="162"/>
      <c r="EX114" s="162"/>
      <c r="EY114" s="162"/>
      <c r="EZ114" s="162"/>
      <c r="FA114" s="162"/>
      <c r="FB114" s="162"/>
      <c r="FC114" s="162"/>
      <c r="FD114" s="162"/>
      <c r="FE114" s="162"/>
    </row>
    <row r="115" spans="1:161" ht="12.75" customHeight="1">
      <c r="A115" s="78" t="s">
        <v>218</v>
      </c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  <c r="AA115" s="321"/>
      <c r="AB115" s="321"/>
      <c r="AC115" s="321"/>
      <c r="AD115" s="321"/>
      <c r="AE115" s="321"/>
      <c r="AF115" s="321"/>
      <c r="AG115" s="321"/>
      <c r="AH115" s="321"/>
      <c r="AI115" s="321"/>
      <c r="AJ115" s="321"/>
      <c r="AK115" s="321"/>
      <c r="AL115" s="321"/>
      <c r="AM115" s="321"/>
      <c r="AN115" s="321"/>
      <c r="AO115" s="321"/>
      <c r="AP115" s="321"/>
      <c r="AQ115" s="321"/>
      <c r="AR115" s="321"/>
      <c r="AS115" s="321"/>
      <c r="AT115" s="321"/>
      <c r="AU115" s="321"/>
      <c r="AV115" s="321"/>
      <c r="AW115" s="321"/>
      <c r="AX115" s="321"/>
      <c r="AY115" s="321"/>
      <c r="AZ115" s="321"/>
      <c r="BA115" s="321"/>
      <c r="BB115" s="321"/>
      <c r="BC115" s="321"/>
      <c r="BD115" s="321"/>
      <c r="BE115" s="321"/>
      <c r="BF115" s="321"/>
      <c r="BG115" s="321"/>
      <c r="BH115" s="321"/>
      <c r="BI115" s="321"/>
      <c r="BJ115" s="321"/>
      <c r="BK115" s="321"/>
      <c r="BL115" s="321"/>
      <c r="BM115" s="321"/>
      <c r="BN115" s="321"/>
      <c r="BO115" s="321"/>
      <c r="BP115" s="321"/>
      <c r="BQ115" s="321"/>
      <c r="BR115" s="321"/>
      <c r="BS115" s="321"/>
      <c r="BT115" s="321"/>
      <c r="BU115" s="321"/>
      <c r="BV115" s="321"/>
      <c r="BW115" s="322"/>
      <c r="BX115" s="87"/>
      <c r="BY115" s="88"/>
      <c r="BZ115" s="88"/>
      <c r="CA115" s="88"/>
      <c r="CB115" s="88"/>
      <c r="CC115" s="88"/>
      <c r="CD115" s="88"/>
      <c r="CE115" s="89"/>
      <c r="CF115" s="84" t="s">
        <v>150</v>
      </c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6"/>
      <c r="CS115" s="87" t="s">
        <v>224</v>
      </c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9"/>
      <c r="DF115" s="362">
        <v>24974.28</v>
      </c>
      <c r="DG115" s="363"/>
      <c r="DH115" s="363"/>
      <c r="DI115" s="363"/>
      <c r="DJ115" s="363"/>
      <c r="DK115" s="363"/>
      <c r="DL115" s="363"/>
      <c r="DM115" s="363"/>
      <c r="DN115" s="363"/>
      <c r="DO115" s="363"/>
      <c r="DP115" s="363"/>
      <c r="DQ115" s="363"/>
      <c r="DR115" s="364"/>
      <c r="DS115" s="110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4"/>
      <c r="EE115" s="75"/>
      <c r="EF115" s="110"/>
      <c r="EG115" s="74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5"/>
      <c r="ES115" s="173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5"/>
    </row>
    <row r="116" spans="1:161" s="54" customFormat="1" ht="12.75" customHeight="1">
      <c r="A116" s="404" t="s">
        <v>346</v>
      </c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1"/>
      <c r="BX116" s="87"/>
      <c r="BY116" s="88"/>
      <c r="BZ116" s="88"/>
      <c r="CA116" s="88"/>
      <c r="CB116" s="88"/>
      <c r="CC116" s="88"/>
      <c r="CD116" s="88"/>
      <c r="CE116" s="89"/>
      <c r="CF116" s="84" t="s">
        <v>150</v>
      </c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6"/>
      <c r="CS116" s="87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9"/>
      <c r="DF116" s="90">
        <f>SUM(DF117:DR122)</f>
        <v>622418</v>
      </c>
      <c r="DG116" s="91"/>
      <c r="DH116" s="91"/>
      <c r="DI116" s="91"/>
      <c r="DJ116" s="91"/>
      <c r="DK116" s="91"/>
      <c r="DL116" s="91"/>
      <c r="DM116" s="91"/>
      <c r="DN116" s="91"/>
      <c r="DO116" s="91"/>
      <c r="DP116" s="91"/>
      <c r="DQ116" s="91"/>
      <c r="DR116" s="92"/>
      <c r="DS116" s="90">
        <f>SUM(DS117:EE122)</f>
        <v>49494.400000000001</v>
      </c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2"/>
      <c r="EF116" s="90">
        <f>SUM(EF117:ER122)</f>
        <v>49494.400000000001</v>
      </c>
      <c r="EG116" s="91"/>
      <c r="EH116" s="91"/>
      <c r="EI116" s="91"/>
      <c r="EJ116" s="91"/>
      <c r="EK116" s="91"/>
      <c r="EL116" s="91"/>
      <c r="EM116" s="91"/>
      <c r="EN116" s="91"/>
      <c r="EO116" s="91"/>
      <c r="EP116" s="91"/>
      <c r="EQ116" s="91"/>
      <c r="ER116" s="91"/>
      <c r="ES116" s="176"/>
      <c r="ET116" s="177"/>
      <c r="EU116" s="177"/>
      <c r="EV116" s="177"/>
      <c r="EW116" s="177"/>
      <c r="EX116" s="177"/>
      <c r="EY116" s="177"/>
      <c r="EZ116" s="177"/>
      <c r="FA116" s="177"/>
      <c r="FB116" s="177"/>
      <c r="FC116" s="177"/>
      <c r="FD116" s="177"/>
      <c r="FE116" s="178"/>
    </row>
    <row r="117" spans="1:161" ht="15" customHeight="1">
      <c r="A117" s="359"/>
      <c r="B117" s="360"/>
      <c r="C117" s="360"/>
      <c r="D117" s="360"/>
      <c r="E117" s="360"/>
      <c r="F117" s="360"/>
      <c r="G117" s="360"/>
      <c r="H117" s="360"/>
      <c r="I117" s="360"/>
      <c r="J117" s="360"/>
      <c r="K117" s="360"/>
      <c r="L117" s="360"/>
      <c r="M117" s="360"/>
      <c r="N117" s="360"/>
      <c r="O117" s="360"/>
      <c r="P117" s="360"/>
      <c r="Q117" s="360"/>
      <c r="R117" s="360"/>
      <c r="S117" s="360"/>
      <c r="T117" s="360"/>
      <c r="U117" s="360"/>
      <c r="V117" s="360"/>
      <c r="W117" s="360"/>
      <c r="X117" s="360"/>
      <c r="Y117" s="360"/>
      <c r="Z117" s="360"/>
      <c r="AA117" s="360"/>
      <c r="AB117" s="360"/>
      <c r="AC117" s="360"/>
      <c r="AD117" s="360"/>
      <c r="AE117" s="360"/>
      <c r="AF117" s="360"/>
      <c r="AG117" s="360"/>
      <c r="AH117" s="360"/>
      <c r="AI117" s="360"/>
      <c r="AJ117" s="360"/>
      <c r="AK117" s="360"/>
      <c r="AL117" s="360"/>
      <c r="AM117" s="360"/>
      <c r="AN117" s="360"/>
      <c r="AO117" s="360"/>
      <c r="AP117" s="360"/>
      <c r="AQ117" s="360"/>
      <c r="AR117" s="360"/>
      <c r="AS117" s="360"/>
      <c r="AT117" s="360"/>
      <c r="AU117" s="360"/>
      <c r="AV117" s="360"/>
      <c r="AW117" s="360"/>
      <c r="AX117" s="360"/>
      <c r="AY117" s="360"/>
      <c r="AZ117" s="360"/>
      <c r="BA117" s="360"/>
      <c r="BB117" s="360"/>
      <c r="BC117" s="360"/>
      <c r="BD117" s="360"/>
      <c r="BE117" s="360"/>
      <c r="BF117" s="360"/>
      <c r="BG117" s="360"/>
      <c r="BH117" s="360"/>
      <c r="BI117" s="360"/>
      <c r="BJ117" s="360"/>
      <c r="BK117" s="360"/>
      <c r="BL117" s="360"/>
      <c r="BM117" s="360"/>
      <c r="BN117" s="360"/>
      <c r="BO117" s="360"/>
      <c r="BP117" s="360"/>
      <c r="BQ117" s="360"/>
      <c r="BR117" s="360"/>
      <c r="BS117" s="360"/>
      <c r="BT117" s="360"/>
      <c r="BU117" s="360"/>
      <c r="BV117" s="360"/>
      <c r="BW117" s="361"/>
      <c r="BX117" s="87"/>
      <c r="BY117" s="88"/>
      <c r="BZ117" s="88"/>
      <c r="CA117" s="88"/>
      <c r="CB117" s="88"/>
      <c r="CC117" s="88"/>
      <c r="CD117" s="88"/>
      <c r="CE117" s="89"/>
      <c r="CF117" s="84" t="s">
        <v>150</v>
      </c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6"/>
      <c r="CS117" s="87" t="s">
        <v>226</v>
      </c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9"/>
      <c r="DF117" s="172">
        <v>281555.68</v>
      </c>
      <c r="DG117" s="91"/>
      <c r="DH117" s="91"/>
      <c r="DI117" s="91"/>
      <c r="DJ117" s="91"/>
      <c r="DK117" s="91"/>
      <c r="DL117" s="91"/>
      <c r="DM117" s="91"/>
      <c r="DN117" s="91"/>
      <c r="DO117" s="91"/>
      <c r="DP117" s="91"/>
      <c r="DQ117" s="91"/>
      <c r="DR117" s="92"/>
      <c r="DS117" s="172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2"/>
      <c r="EF117" s="172"/>
      <c r="EG117" s="91"/>
      <c r="EH117" s="91"/>
      <c r="EI117" s="91"/>
      <c r="EJ117" s="91"/>
      <c r="EK117" s="91"/>
      <c r="EL117" s="91"/>
      <c r="EM117" s="91"/>
      <c r="EN117" s="91"/>
      <c r="EO117" s="91"/>
      <c r="EP117" s="91"/>
      <c r="EQ117" s="91"/>
      <c r="ER117" s="91"/>
      <c r="ES117" s="176"/>
      <c r="ET117" s="177"/>
      <c r="EU117" s="177"/>
      <c r="EV117" s="177"/>
      <c r="EW117" s="177"/>
      <c r="EX117" s="177"/>
      <c r="EY117" s="177"/>
      <c r="EZ117" s="177"/>
      <c r="FA117" s="177"/>
      <c r="FB117" s="177"/>
      <c r="FC117" s="177"/>
      <c r="FD117" s="177"/>
      <c r="FE117" s="178"/>
    </row>
    <row r="118" spans="1:161" s="66" customFormat="1" ht="15" customHeight="1">
      <c r="A118" s="422" t="s">
        <v>355</v>
      </c>
      <c r="B118" s="423"/>
      <c r="C118" s="423"/>
      <c r="D118" s="423"/>
      <c r="E118" s="423"/>
      <c r="F118" s="423"/>
      <c r="G118" s="423"/>
      <c r="H118" s="423"/>
      <c r="I118" s="423"/>
      <c r="J118" s="423"/>
      <c r="K118" s="423"/>
      <c r="L118" s="423"/>
      <c r="M118" s="423"/>
      <c r="N118" s="423"/>
      <c r="O118" s="423"/>
      <c r="P118" s="423"/>
      <c r="Q118" s="423"/>
      <c r="R118" s="423"/>
      <c r="S118" s="423"/>
      <c r="T118" s="423"/>
      <c r="U118" s="423"/>
      <c r="V118" s="423"/>
      <c r="W118" s="423"/>
      <c r="X118" s="423"/>
      <c r="Y118" s="423"/>
      <c r="Z118" s="423"/>
      <c r="AA118" s="423"/>
      <c r="AB118" s="423"/>
      <c r="AC118" s="423"/>
      <c r="AD118" s="423"/>
      <c r="AE118" s="423"/>
      <c r="AF118" s="423"/>
      <c r="AG118" s="423"/>
      <c r="AH118" s="423"/>
      <c r="AI118" s="423"/>
      <c r="AJ118" s="423"/>
      <c r="AK118" s="423"/>
      <c r="AL118" s="423"/>
      <c r="AM118" s="423"/>
      <c r="AN118" s="423"/>
      <c r="AO118" s="423"/>
      <c r="AP118" s="423"/>
      <c r="AQ118" s="423"/>
      <c r="AR118" s="423"/>
      <c r="AS118" s="423"/>
      <c r="AT118" s="423"/>
      <c r="AU118" s="423"/>
      <c r="AV118" s="423"/>
      <c r="AW118" s="423"/>
      <c r="AX118" s="423"/>
      <c r="AY118" s="423"/>
      <c r="AZ118" s="423"/>
      <c r="BA118" s="423"/>
      <c r="BB118" s="423"/>
      <c r="BC118" s="423"/>
      <c r="BD118" s="423"/>
      <c r="BE118" s="423"/>
      <c r="BF118" s="423"/>
      <c r="BG118" s="423"/>
      <c r="BH118" s="423"/>
      <c r="BI118" s="423"/>
      <c r="BJ118" s="423"/>
      <c r="BK118" s="423"/>
      <c r="BL118" s="423"/>
      <c r="BM118" s="423"/>
      <c r="BN118" s="423"/>
      <c r="BO118" s="423"/>
      <c r="BP118" s="423"/>
      <c r="BQ118" s="423"/>
      <c r="BR118" s="423"/>
      <c r="BS118" s="423"/>
      <c r="BT118" s="423"/>
      <c r="BU118" s="423"/>
      <c r="BV118" s="423"/>
      <c r="BW118" s="424"/>
      <c r="BX118" s="428"/>
      <c r="BY118" s="429"/>
      <c r="BZ118" s="429"/>
      <c r="CA118" s="429"/>
      <c r="CB118" s="429"/>
      <c r="CC118" s="429"/>
      <c r="CD118" s="429"/>
      <c r="CE118" s="430"/>
      <c r="CF118" s="106" t="s">
        <v>150</v>
      </c>
      <c r="CG118" s="107"/>
      <c r="CH118" s="107"/>
      <c r="CI118" s="107"/>
      <c r="CJ118" s="107"/>
      <c r="CK118" s="107"/>
      <c r="CL118" s="107"/>
      <c r="CM118" s="107"/>
      <c r="CN118" s="107"/>
      <c r="CO118" s="107"/>
      <c r="CP118" s="107"/>
      <c r="CQ118" s="107"/>
      <c r="CR118" s="57"/>
      <c r="CS118" s="350" t="s">
        <v>356</v>
      </c>
      <c r="CT118" s="351"/>
      <c r="CU118" s="351"/>
      <c r="CV118" s="351"/>
      <c r="CW118" s="351"/>
      <c r="CX118" s="351"/>
      <c r="CY118" s="351"/>
      <c r="CZ118" s="351"/>
      <c r="DA118" s="351"/>
      <c r="DB118" s="351"/>
      <c r="DC118" s="351"/>
      <c r="DD118" s="351"/>
      <c r="DE118" s="352"/>
      <c r="DF118" s="391">
        <v>48717.04</v>
      </c>
      <c r="DG118" s="431"/>
      <c r="DH118" s="431"/>
      <c r="DI118" s="431"/>
      <c r="DJ118" s="431"/>
      <c r="DK118" s="431"/>
      <c r="DL118" s="431"/>
      <c r="DM118" s="431"/>
      <c r="DN118" s="431"/>
      <c r="DO118" s="431"/>
      <c r="DP118" s="431"/>
      <c r="DQ118" s="431"/>
      <c r="DR118" s="432"/>
      <c r="DS118" s="65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64"/>
      <c r="EF118" s="65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67"/>
      <c r="ET118" s="68"/>
      <c r="EU118" s="68"/>
      <c r="EV118" s="68"/>
      <c r="EW118" s="68"/>
      <c r="EX118" s="68"/>
      <c r="EY118" s="68"/>
      <c r="EZ118" s="68"/>
      <c r="FA118" s="68"/>
      <c r="FB118" s="68"/>
      <c r="FC118" s="68"/>
      <c r="FD118" s="68"/>
      <c r="FE118" s="69"/>
    </row>
    <row r="119" spans="1:161" ht="13.5" customHeight="1">
      <c r="A119" s="359"/>
      <c r="B119" s="360"/>
      <c r="C119" s="360"/>
      <c r="D119" s="360"/>
      <c r="E119" s="360"/>
      <c r="F119" s="360"/>
      <c r="G119" s="360"/>
      <c r="H119" s="360"/>
      <c r="I119" s="360"/>
      <c r="J119" s="360"/>
      <c r="K119" s="360"/>
      <c r="L119" s="360"/>
      <c r="M119" s="360"/>
      <c r="N119" s="360"/>
      <c r="O119" s="360"/>
      <c r="P119" s="360"/>
      <c r="Q119" s="360"/>
      <c r="R119" s="360"/>
      <c r="S119" s="360"/>
      <c r="T119" s="360"/>
      <c r="U119" s="360"/>
      <c r="V119" s="360"/>
      <c r="W119" s="360"/>
      <c r="X119" s="360"/>
      <c r="Y119" s="360"/>
      <c r="Z119" s="360"/>
      <c r="AA119" s="360"/>
      <c r="AB119" s="360"/>
      <c r="AC119" s="360"/>
      <c r="AD119" s="360"/>
      <c r="AE119" s="360"/>
      <c r="AF119" s="360"/>
      <c r="AG119" s="360"/>
      <c r="AH119" s="360"/>
      <c r="AI119" s="360"/>
      <c r="AJ119" s="360"/>
      <c r="AK119" s="360"/>
      <c r="AL119" s="360"/>
      <c r="AM119" s="360"/>
      <c r="AN119" s="360"/>
      <c r="AO119" s="360"/>
      <c r="AP119" s="360"/>
      <c r="AQ119" s="360"/>
      <c r="AR119" s="360"/>
      <c r="AS119" s="360"/>
      <c r="AT119" s="360"/>
      <c r="AU119" s="360"/>
      <c r="AV119" s="360"/>
      <c r="AW119" s="360"/>
      <c r="AX119" s="360"/>
      <c r="AY119" s="360"/>
      <c r="AZ119" s="360"/>
      <c r="BA119" s="360"/>
      <c r="BB119" s="360"/>
      <c r="BC119" s="360"/>
      <c r="BD119" s="360"/>
      <c r="BE119" s="360"/>
      <c r="BF119" s="360"/>
      <c r="BG119" s="360"/>
      <c r="BH119" s="360"/>
      <c r="BI119" s="360"/>
      <c r="BJ119" s="360"/>
      <c r="BK119" s="360"/>
      <c r="BL119" s="360"/>
      <c r="BM119" s="360"/>
      <c r="BN119" s="360"/>
      <c r="BO119" s="360"/>
      <c r="BP119" s="360"/>
      <c r="BQ119" s="360"/>
      <c r="BR119" s="360"/>
      <c r="BS119" s="360"/>
      <c r="BT119" s="360"/>
      <c r="BU119" s="360"/>
      <c r="BV119" s="360"/>
      <c r="BW119" s="361"/>
      <c r="BX119" s="421"/>
      <c r="BY119" s="351"/>
      <c r="BZ119" s="351"/>
      <c r="CA119" s="351"/>
      <c r="CB119" s="351"/>
      <c r="CC119" s="351"/>
      <c r="CD119" s="351"/>
      <c r="CE119" s="352"/>
      <c r="CF119" s="84" t="s">
        <v>150</v>
      </c>
      <c r="CG119" s="85"/>
      <c r="CH119" s="85"/>
      <c r="CI119" s="85"/>
      <c r="CJ119" s="85"/>
      <c r="CK119" s="85"/>
      <c r="CL119" s="85"/>
      <c r="CM119" s="85"/>
      <c r="CN119" s="85"/>
      <c r="CO119" s="85"/>
      <c r="CP119" s="85"/>
      <c r="CQ119" s="85"/>
      <c r="CR119" s="86"/>
      <c r="CS119" s="87" t="s">
        <v>265</v>
      </c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9"/>
      <c r="DF119" s="73">
        <v>41200</v>
      </c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75"/>
      <c r="DS119" s="73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4"/>
      <c r="EE119" s="75"/>
      <c r="EF119" s="73"/>
      <c r="EG119" s="74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5"/>
      <c r="ES119" s="418"/>
      <c r="ET119" s="419"/>
      <c r="EU119" s="419"/>
      <c r="EV119" s="419"/>
      <c r="EW119" s="419"/>
      <c r="EX119" s="419"/>
      <c r="EY119" s="419"/>
      <c r="EZ119" s="419"/>
      <c r="FA119" s="419"/>
      <c r="FB119" s="419"/>
      <c r="FC119" s="419"/>
      <c r="FD119" s="419"/>
      <c r="FE119" s="420"/>
    </row>
    <row r="120" spans="1:161" ht="13.5" customHeight="1">
      <c r="A120" s="359"/>
      <c r="B120" s="360"/>
      <c r="C120" s="360"/>
      <c r="D120" s="360"/>
      <c r="E120" s="360"/>
      <c r="F120" s="360"/>
      <c r="G120" s="360"/>
      <c r="H120" s="360"/>
      <c r="I120" s="360"/>
      <c r="J120" s="360"/>
      <c r="K120" s="360"/>
      <c r="L120" s="360"/>
      <c r="M120" s="360"/>
      <c r="N120" s="360"/>
      <c r="O120" s="360"/>
      <c r="P120" s="360"/>
      <c r="Q120" s="360"/>
      <c r="R120" s="360"/>
      <c r="S120" s="360"/>
      <c r="T120" s="360"/>
      <c r="U120" s="360"/>
      <c r="V120" s="360"/>
      <c r="W120" s="360"/>
      <c r="X120" s="360"/>
      <c r="Y120" s="360"/>
      <c r="Z120" s="360"/>
      <c r="AA120" s="360"/>
      <c r="AB120" s="360"/>
      <c r="AC120" s="360"/>
      <c r="AD120" s="360"/>
      <c r="AE120" s="360"/>
      <c r="AF120" s="360"/>
      <c r="AG120" s="360"/>
      <c r="AH120" s="360"/>
      <c r="AI120" s="360"/>
      <c r="AJ120" s="360"/>
      <c r="AK120" s="360"/>
      <c r="AL120" s="360"/>
      <c r="AM120" s="360"/>
      <c r="AN120" s="360"/>
      <c r="AO120" s="360"/>
      <c r="AP120" s="360"/>
      <c r="AQ120" s="360"/>
      <c r="AR120" s="360"/>
      <c r="AS120" s="360"/>
      <c r="AT120" s="360"/>
      <c r="AU120" s="360"/>
      <c r="AV120" s="360"/>
      <c r="AW120" s="360"/>
      <c r="AX120" s="360"/>
      <c r="AY120" s="360"/>
      <c r="AZ120" s="360"/>
      <c r="BA120" s="360"/>
      <c r="BB120" s="360"/>
      <c r="BC120" s="360"/>
      <c r="BD120" s="360"/>
      <c r="BE120" s="360"/>
      <c r="BF120" s="360"/>
      <c r="BG120" s="360"/>
      <c r="BH120" s="360"/>
      <c r="BI120" s="360"/>
      <c r="BJ120" s="360"/>
      <c r="BK120" s="360"/>
      <c r="BL120" s="360"/>
      <c r="BM120" s="360"/>
      <c r="BN120" s="360"/>
      <c r="BO120" s="360"/>
      <c r="BP120" s="360"/>
      <c r="BQ120" s="360"/>
      <c r="BR120" s="360"/>
      <c r="BS120" s="360"/>
      <c r="BT120" s="360"/>
      <c r="BU120" s="360"/>
      <c r="BV120" s="360"/>
      <c r="BW120" s="361"/>
      <c r="BX120" s="111"/>
      <c r="BY120" s="112"/>
      <c r="BZ120" s="112"/>
      <c r="CA120" s="112"/>
      <c r="CB120" s="112"/>
      <c r="CC120" s="112"/>
      <c r="CD120" s="112"/>
      <c r="CE120" s="113"/>
      <c r="CF120" s="84" t="s">
        <v>150</v>
      </c>
      <c r="CG120" s="85"/>
      <c r="CH120" s="85"/>
      <c r="CI120" s="85"/>
      <c r="CJ120" s="85"/>
      <c r="CK120" s="85"/>
      <c r="CL120" s="85"/>
      <c r="CM120" s="85"/>
      <c r="CN120" s="85"/>
      <c r="CO120" s="85"/>
      <c r="CP120" s="85"/>
      <c r="CQ120" s="85"/>
      <c r="CR120" s="86"/>
      <c r="CS120" s="350" t="s">
        <v>227</v>
      </c>
      <c r="CT120" s="351"/>
      <c r="CU120" s="351"/>
      <c r="CV120" s="351"/>
      <c r="CW120" s="351"/>
      <c r="CX120" s="351"/>
      <c r="CY120" s="351"/>
      <c r="CZ120" s="351"/>
      <c r="DA120" s="351"/>
      <c r="DB120" s="351"/>
      <c r="DC120" s="351"/>
      <c r="DD120" s="351"/>
      <c r="DE120" s="352"/>
      <c r="DF120" s="73">
        <v>49494.400000000001</v>
      </c>
      <c r="DG120" s="74"/>
      <c r="DH120" s="74"/>
      <c r="DI120" s="74"/>
      <c r="DJ120" s="74"/>
      <c r="DK120" s="74"/>
      <c r="DL120" s="74"/>
      <c r="DM120" s="74"/>
      <c r="DN120" s="74"/>
      <c r="DO120" s="74"/>
      <c r="DP120" s="74"/>
      <c r="DQ120" s="74"/>
      <c r="DR120" s="75"/>
      <c r="DS120" s="73">
        <v>49494.400000000001</v>
      </c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4"/>
      <c r="EE120" s="75"/>
      <c r="EF120" s="73">
        <v>49494.400000000001</v>
      </c>
      <c r="EG120" s="74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4"/>
      <c r="ES120" s="418"/>
      <c r="ET120" s="419"/>
      <c r="EU120" s="419"/>
      <c r="EV120" s="419"/>
      <c r="EW120" s="419"/>
      <c r="EX120" s="419"/>
      <c r="EY120" s="419"/>
      <c r="EZ120" s="419"/>
      <c r="FA120" s="419"/>
      <c r="FB120" s="419"/>
      <c r="FC120" s="419"/>
      <c r="FD120" s="419"/>
      <c r="FE120" s="420"/>
    </row>
    <row r="121" spans="1:161" s="66" customFormat="1" ht="13.5" customHeight="1">
      <c r="A121" s="422" t="s">
        <v>355</v>
      </c>
      <c r="B121" s="423"/>
      <c r="C121" s="423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3"/>
      <c r="O121" s="423"/>
      <c r="P121" s="423"/>
      <c r="Q121" s="423"/>
      <c r="R121" s="423"/>
      <c r="S121" s="423"/>
      <c r="T121" s="423"/>
      <c r="U121" s="423"/>
      <c r="V121" s="423"/>
      <c r="W121" s="423"/>
      <c r="X121" s="423"/>
      <c r="Y121" s="423"/>
      <c r="Z121" s="423"/>
      <c r="AA121" s="423"/>
      <c r="AB121" s="423"/>
      <c r="AC121" s="423"/>
      <c r="AD121" s="423"/>
      <c r="AE121" s="423"/>
      <c r="AF121" s="423"/>
      <c r="AG121" s="423"/>
      <c r="AH121" s="423"/>
      <c r="AI121" s="423"/>
      <c r="AJ121" s="423"/>
      <c r="AK121" s="423"/>
      <c r="AL121" s="423"/>
      <c r="AM121" s="423"/>
      <c r="AN121" s="423"/>
      <c r="AO121" s="423"/>
      <c r="AP121" s="423"/>
      <c r="AQ121" s="423"/>
      <c r="AR121" s="423"/>
      <c r="AS121" s="423"/>
      <c r="AT121" s="423"/>
      <c r="AU121" s="423"/>
      <c r="AV121" s="423"/>
      <c r="AW121" s="423"/>
      <c r="AX121" s="423"/>
      <c r="AY121" s="423"/>
      <c r="AZ121" s="423"/>
      <c r="BA121" s="423"/>
      <c r="BB121" s="423"/>
      <c r="BC121" s="423"/>
      <c r="BD121" s="423"/>
      <c r="BE121" s="423"/>
      <c r="BF121" s="423"/>
      <c r="BG121" s="423"/>
      <c r="BH121" s="423"/>
      <c r="BI121" s="423"/>
      <c r="BJ121" s="423"/>
      <c r="BK121" s="423"/>
      <c r="BL121" s="423"/>
      <c r="BM121" s="423"/>
      <c r="BN121" s="423"/>
      <c r="BO121" s="423"/>
      <c r="BP121" s="423"/>
      <c r="BQ121" s="423"/>
      <c r="BR121" s="423"/>
      <c r="BS121" s="423"/>
      <c r="BT121" s="423"/>
      <c r="BU121" s="423"/>
      <c r="BV121" s="423"/>
      <c r="BW121" s="424"/>
      <c r="BX121" s="425"/>
      <c r="BY121" s="426"/>
      <c r="BZ121" s="426"/>
      <c r="CA121" s="426"/>
      <c r="CB121" s="426"/>
      <c r="CC121" s="426"/>
      <c r="CD121" s="426"/>
      <c r="CE121" s="427"/>
      <c r="CF121" s="106" t="s">
        <v>150</v>
      </c>
      <c r="CG121" s="107"/>
      <c r="CH121" s="107"/>
      <c r="CI121" s="107"/>
      <c r="CJ121" s="107"/>
      <c r="CK121" s="107"/>
      <c r="CL121" s="107"/>
      <c r="CM121" s="107"/>
      <c r="CN121" s="107"/>
      <c r="CO121" s="107"/>
      <c r="CP121" s="107"/>
      <c r="CQ121" s="107"/>
      <c r="CR121" s="57"/>
      <c r="CS121" s="350" t="s">
        <v>227</v>
      </c>
      <c r="CT121" s="351"/>
      <c r="CU121" s="351"/>
      <c r="CV121" s="351"/>
      <c r="CW121" s="351"/>
      <c r="CX121" s="351"/>
      <c r="CY121" s="351"/>
      <c r="CZ121" s="351"/>
      <c r="DA121" s="351"/>
      <c r="DB121" s="351"/>
      <c r="DC121" s="351"/>
      <c r="DD121" s="351"/>
      <c r="DE121" s="352"/>
      <c r="DF121" s="73">
        <v>201450.88</v>
      </c>
      <c r="DG121" s="108"/>
      <c r="DH121" s="108"/>
      <c r="DI121" s="108"/>
      <c r="DJ121" s="108"/>
      <c r="DK121" s="108"/>
      <c r="DL121" s="108"/>
      <c r="DM121" s="108"/>
      <c r="DN121" s="108"/>
      <c r="DO121" s="108"/>
      <c r="DP121" s="108"/>
      <c r="DQ121" s="108"/>
      <c r="DR121" s="109"/>
      <c r="DS121" s="61"/>
      <c r="DT121" s="62"/>
      <c r="DU121" s="62"/>
      <c r="DV121" s="62"/>
      <c r="DW121" s="62"/>
      <c r="DX121" s="62"/>
      <c r="DY121" s="62"/>
      <c r="DZ121" s="62"/>
      <c r="EA121" s="62"/>
      <c r="EB121" s="62"/>
      <c r="EC121" s="62"/>
      <c r="ED121" s="62"/>
      <c r="EE121" s="63"/>
      <c r="EF121" s="61"/>
      <c r="EG121" s="62"/>
      <c r="EH121" s="62"/>
      <c r="EI121" s="62"/>
      <c r="EJ121" s="62"/>
      <c r="EK121" s="62"/>
      <c r="EL121" s="62"/>
      <c r="EM121" s="62"/>
      <c r="EN121" s="62"/>
      <c r="EO121" s="62"/>
      <c r="EP121" s="62"/>
      <c r="EQ121" s="62"/>
      <c r="ER121" s="62"/>
      <c r="ES121" s="58"/>
      <c r="ET121" s="59"/>
      <c r="EU121" s="59"/>
      <c r="EV121" s="59"/>
      <c r="EW121" s="59"/>
      <c r="EX121" s="59"/>
      <c r="EY121" s="59"/>
      <c r="EZ121" s="59"/>
      <c r="FA121" s="59"/>
      <c r="FB121" s="59"/>
      <c r="FC121" s="59"/>
      <c r="FD121" s="59"/>
      <c r="FE121" s="60"/>
    </row>
    <row r="122" spans="1:161" ht="13.5" customHeight="1">
      <c r="A122" s="359"/>
      <c r="B122" s="360"/>
      <c r="C122" s="360"/>
      <c r="D122" s="360"/>
      <c r="E122" s="360"/>
      <c r="F122" s="360"/>
      <c r="G122" s="360"/>
      <c r="H122" s="360"/>
      <c r="I122" s="360"/>
      <c r="J122" s="360"/>
      <c r="K122" s="360"/>
      <c r="L122" s="360"/>
      <c r="M122" s="360"/>
      <c r="N122" s="360"/>
      <c r="O122" s="360"/>
      <c r="P122" s="360"/>
      <c r="Q122" s="360"/>
      <c r="R122" s="360"/>
      <c r="S122" s="360"/>
      <c r="T122" s="360"/>
      <c r="U122" s="360"/>
      <c r="V122" s="360"/>
      <c r="W122" s="360"/>
      <c r="X122" s="360"/>
      <c r="Y122" s="360"/>
      <c r="Z122" s="360"/>
      <c r="AA122" s="360"/>
      <c r="AB122" s="360"/>
      <c r="AC122" s="360"/>
      <c r="AD122" s="360"/>
      <c r="AE122" s="360"/>
      <c r="AF122" s="360"/>
      <c r="AG122" s="360"/>
      <c r="AH122" s="360"/>
      <c r="AI122" s="360"/>
      <c r="AJ122" s="360"/>
      <c r="AK122" s="360"/>
      <c r="AL122" s="360"/>
      <c r="AM122" s="360"/>
      <c r="AN122" s="360"/>
      <c r="AO122" s="360"/>
      <c r="AP122" s="360"/>
      <c r="AQ122" s="360"/>
      <c r="AR122" s="360"/>
      <c r="AS122" s="360"/>
      <c r="AT122" s="360"/>
      <c r="AU122" s="360"/>
      <c r="AV122" s="360"/>
      <c r="AW122" s="360"/>
      <c r="AX122" s="360"/>
      <c r="AY122" s="360"/>
      <c r="AZ122" s="360"/>
      <c r="BA122" s="360"/>
      <c r="BB122" s="360"/>
      <c r="BC122" s="360"/>
      <c r="BD122" s="360"/>
      <c r="BE122" s="360"/>
      <c r="BF122" s="360"/>
      <c r="BG122" s="360"/>
      <c r="BH122" s="360"/>
      <c r="BI122" s="360"/>
      <c r="BJ122" s="360"/>
      <c r="BK122" s="360"/>
      <c r="BL122" s="360"/>
      <c r="BM122" s="360"/>
      <c r="BN122" s="360"/>
      <c r="BO122" s="360"/>
      <c r="BP122" s="360"/>
      <c r="BQ122" s="360"/>
      <c r="BR122" s="360"/>
      <c r="BS122" s="360"/>
      <c r="BT122" s="360"/>
      <c r="BU122" s="360"/>
      <c r="BV122" s="360"/>
      <c r="BW122" s="361"/>
      <c r="BX122" s="111"/>
      <c r="BY122" s="112"/>
      <c r="BZ122" s="112"/>
      <c r="CA122" s="112"/>
      <c r="CB122" s="112"/>
      <c r="CC122" s="112"/>
      <c r="CD122" s="112"/>
      <c r="CE122" s="113"/>
      <c r="CF122" s="84" t="s">
        <v>150</v>
      </c>
      <c r="CG122" s="85"/>
      <c r="CH122" s="85"/>
      <c r="CI122" s="85"/>
      <c r="CJ122" s="85"/>
      <c r="CK122" s="85"/>
      <c r="CL122" s="85"/>
      <c r="CM122" s="85"/>
      <c r="CN122" s="85"/>
      <c r="CO122" s="85"/>
      <c r="CP122" s="85"/>
      <c r="CQ122" s="85"/>
      <c r="CR122" s="86"/>
      <c r="CS122" s="87" t="s">
        <v>266</v>
      </c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9"/>
      <c r="DF122" s="73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Q122" s="74"/>
      <c r="DR122" s="75"/>
      <c r="DS122" s="73"/>
      <c r="DT122" s="74"/>
      <c r="DU122" s="74"/>
      <c r="DV122" s="74"/>
      <c r="DW122" s="74"/>
      <c r="DX122" s="74"/>
      <c r="DY122" s="74"/>
      <c r="DZ122" s="74"/>
      <c r="EA122" s="74"/>
      <c r="EB122" s="74"/>
      <c r="EC122" s="74"/>
      <c r="ED122" s="74"/>
      <c r="EE122" s="75"/>
      <c r="EF122" s="73"/>
      <c r="EG122" s="74"/>
      <c r="EH122" s="74"/>
      <c r="EI122" s="74"/>
      <c r="EJ122" s="74"/>
      <c r="EK122" s="74"/>
      <c r="EL122" s="74"/>
      <c r="EM122" s="74"/>
      <c r="EN122" s="74"/>
      <c r="EO122" s="74"/>
      <c r="EP122" s="74"/>
      <c r="EQ122" s="74"/>
      <c r="ER122" s="75"/>
      <c r="ES122" s="418"/>
      <c r="ET122" s="419"/>
      <c r="EU122" s="419"/>
      <c r="EV122" s="419"/>
      <c r="EW122" s="419"/>
      <c r="EX122" s="419"/>
      <c r="EY122" s="419"/>
      <c r="EZ122" s="419"/>
      <c r="FA122" s="419"/>
      <c r="FB122" s="419"/>
      <c r="FC122" s="419"/>
      <c r="FD122" s="419"/>
      <c r="FE122" s="420"/>
    </row>
    <row r="123" spans="1:161" s="54" customFormat="1" ht="13.5" customHeight="1">
      <c r="A123" s="388" t="s">
        <v>347</v>
      </c>
      <c r="B123" s="389"/>
      <c r="C123" s="389"/>
      <c r="D123" s="389"/>
      <c r="E123" s="389"/>
      <c r="F123" s="389"/>
      <c r="G123" s="389"/>
      <c r="H123" s="389"/>
      <c r="I123" s="389"/>
      <c r="J123" s="389"/>
      <c r="K123" s="389"/>
      <c r="L123" s="389"/>
      <c r="M123" s="389"/>
      <c r="N123" s="389"/>
      <c r="O123" s="389"/>
      <c r="P123" s="389"/>
      <c r="Q123" s="389"/>
      <c r="R123" s="389"/>
      <c r="S123" s="389"/>
      <c r="T123" s="389"/>
      <c r="U123" s="389"/>
      <c r="V123" s="389"/>
      <c r="W123" s="389"/>
      <c r="X123" s="389"/>
      <c r="Y123" s="389"/>
      <c r="Z123" s="389"/>
      <c r="AA123" s="389"/>
      <c r="AB123" s="389"/>
      <c r="AC123" s="389"/>
      <c r="AD123" s="389"/>
      <c r="AE123" s="389"/>
      <c r="AF123" s="389"/>
      <c r="AG123" s="389"/>
      <c r="AH123" s="389"/>
      <c r="AI123" s="389"/>
      <c r="AJ123" s="389"/>
      <c r="AK123" s="389"/>
      <c r="AL123" s="389"/>
      <c r="AM123" s="389"/>
      <c r="AN123" s="389"/>
      <c r="AO123" s="389"/>
      <c r="AP123" s="389"/>
      <c r="AQ123" s="389"/>
      <c r="AR123" s="389"/>
      <c r="AS123" s="389"/>
      <c r="AT123" s="389"/>
      <c r="AU123" s="389"/>
      <c r="AV123" s="389"/>
      <c r="AW123" s="389"/>
      <c r="AX123" s="389"/>
      <c r="AY123" s="389"/>
      <c r="AZ123" s="389"/>
      <c r="BA123" s="389"/>
      <c r="BB123" s="389"/>
      <c r="BC123" s="389"/>
      <c r="BD123" s="389"/>
      <c r="BE123" s="389"/>
      <c r="BF123" s="389"/>
      <c r="BG123" s="389"/>
      <c r="BH123" s="389"/>
      <c r="BI123" s="389"/>
      <c r="BJ123" s="389"/>
      <c r="BK123" s="389"/>
      <c r="BL123" s="389"/>
      <c r="BM123" s="389"/>
      <c r="BN123" s="389"/>
      <c r="BO123" s="389"/>
      <c r="BP123" s="389"/>
      <c r="BQ123" s="389"/>
      <c r="BR123" s="389"/>
      <c r="BS123" s="389"/>
      <c r="BT123" s="389"/>
      <c r="BU123" s="389"/>
      <c r="BV123" s="389"/>
      <c r="BW123" s="390"/>
      <c r="BX123" s="81"/>
      <c r="BY123" s="82"/>
      <c r="BZ123" s="82"/>
      <c r="CA123" s="82"/>
      <c r="CB123" s="82"/>
      <c r="CC123" s="82"/>
      <c r="CD123" s="82"/>
      <c r="CE123" s="83"/>
      <c r="CF123" s="84" t="s">
        <v>150</v>
      </c>
      <c r="CG123" s="85"/>
      <c r="CH123" s="85"/>
      <c r="CI123" s="85"/>
      <c r="CJ123" s="85"/>
      <c r="CK123" s="85"/>
      <c r="CL123" s="85"/>
      <c r="CM123" s="85"/>
      <c r="CN123" s="85"/>
      <c r="CO123" s="85"/>
      <c r="CP123" s="85"/>
      <c r="CQ123" s="85"/>
      <c r="CR123" s="86"/>
      <c r="CS123" s="87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9"/>
      <c r="DF123" s="110">
        <f>SUM(DF124:DR125)</f>
        <v>496291.43999999994</v>
      </c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Q123" s="74"/>
      <c r="DR123" s="75"/>
      <c r="DS123" s="110">
        <f>SUM(DS124:EE125)</f>
        <v>181586.4</v>
      </c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4"/>
      <c r="EE123" s="75"/>
      <c r="EF123" s="110">
        <f>SUM(EF124:ER125)</f>
        <v>181586.4</v>
      </c>
      <c r="EG123" s="74"/>
      <c r="EH123" s="74"/>
      <c r="EI123" s="74"/>
      <c r="EJ123" s="74"/>
      <c r="EK123" s="74"/>
      <c r="EL123" s="74"/>
      <c r="EM123" s="74"/>
      <c r="EN123" s="74"/>
      <c r="EO123" s="74"/>
      <c r="EP123" s="74"/>
      <c r="EQ123" s="74"/>
      <c r="ER123" s="75"/>
      <c r="ES123" s="70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2"/>
    </row>
    <row r="124" spans="1:161" ht="13.5" customHeight="1">
      <c r="A124" s="383"/>
      <c r="B124" s="384"/>
      <c r="C124" s="384"/>
      <c r="D124" s="384"/>
      <c r="E124" s="384"/>
      <c r="F124" s="384"/>
      <c r="G124" s="384"/>
      <c r="H124" s="384"/>
      <c r="I124" s="384"/>
      <c r="J124" s="384"/>
      <c r="K124" s="384"/>
      <c r="L124" s="384"/>
      <c r="M124" s="384"/>
      <c r="N124" s="384"/>
      <c r="O124" s="384"/>
      <c r="P124" s="384"/>
      <c r="Q124" s="384"/>
      <c r="R124" s="384"/>
      <c r="S124" s="384"/>
      <c r="T124" s="384"/>
      <c r="U124" s="384"/>
      <c r="V124" s="384"/>
      <c r="W124" s="384"/>
      <c r="X124" s="384"/>
      <c r="Y124" s="384"/>
      <c r="Z124" s="384"/>
      <c r="AA124" s="384"/>
      <c r="AB124" s="384"/>
      <c r="AC124" s="384"/>
      <c r="AD124" s="384"/>
      <c r="AE124" s="384"/>
      <c r="AF124" s="384"/>
      <c r="AG124" s="384"/>
      <c r="AH124" s="384"/>
      <c r="AI124" s="384"/>
      <c r="AJ124" s="384"/>
      <c r="AK124" s="384"/>
      <c r="AL124" s="384"/>
      <c r="AM124" s="384"/>
      <c r="AN124" s="384"/>
      <c r="AO124" s="384"/>
      <c r="AP124" s="384"/>
      <c r="AQ124" s="384"/>
      <c r="AR124" s="384"/>
      <c r="AS124" s="384"/>
      <c r="AT124" s="384"/>
      <c r="AU124" s="384"/>
      <c r="AV124" s="384"/>
      <c r="AW124" s="384"/>
      <c r="AX124" s="384"/>
      <c r="AY124" s="384"/>
      <c r="AZ124" s="384"/>
      <c r="BA124" s="384"/>
      <c r="BB124" s="384"/>
      <c r="BC124" s="384"/>
      <c r="BD124" s="384"/>
      <c r="BE124" s="384"/>
      <c r="BF124" s="384"/>
      <c r="BG124" s="384"/>
      <c r="BH124" s="384"/>
      <c r="BI124" s="384"/>
      <c r="BJ124" s="384"/>
      <c r="BK124" s="384"/>
      <c r="BL124" s="384"/>
      <c r="BM124" s="384"/>
      <c r="BN124" s="384"/>
      <c r="BO124" s="384"/>
      <c r="BP124" s="384"/>
      <c r="BQ124" s="384"/>
      <c r="BR124" s="384"/>
      <c r="BS124" s="384"/>
      <c r="BT124" s="384"/>
      <c r="BU124" s="384"/>
      <c r="BV124" s="384"/>
      <c r="BW124" s="384"/>
      <c r="BX124" s="81"/>
      <c r="BY124" s="82"/>
      <c r="BZ124" s="82"/>
      <c r="CA124" s="82"/>
      <c r="CB124" s="82"/>
      <c r="CC124" s="82"/>
      <c r="CD124" s="82"/>
      <c r="CE124" s="83"/>
      <c r="CF124" s="84" t="s">
        <v>150</v>
      </c>
      <c r="CG124" s="85"/>
      <c r="CH124" s="85"/>
      <c r="CI124" s="85"/>
      <c r="CJ124" s="85"/>
      <c r="CK124" s="85"/>
      <c r="CL124" s="85"/>
      <c r="CM124" s="85"/>
      <c r="CN124" s="85"/>
      <c r="CO124" s="85"/>
      <c r="CP124" s="85"/>
      <c r="CQ124" s="85"/>
      <c r="CR124" s="86"/>
      <c r="CS124" s="87" t="s">
        <v>228</v>
      </c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9"/>
      <c r="DF124" s="73">
        <v>314705.03999999998</v>
      </c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75"/>
      <c r="DS124" s="73"/>
      <c r="DT124" s="74"/>
      <c r="DU124" s="74"/>
      <c r="DV124" s="74"/>
      <c r="DW124" s="74"/>
      <c r="DX124" s="74"/>
      <c r="DY124" s="74"/>
      <c r="DZ124" s="74"/>
      <c r="EA124" s="74"/>
      <c r="EB124" s="74"/>
      <c r="EC124" s="74"/>
      <c r="ED124" s="74"/>
      <c r="EE124" s="75"/>
      <c r="EF124" s="73"/>
      <c r="EG124" s="74"/>
      <c r="EH124" s="74"/>
      <c r="EI124" s="74"/>
      <c r="EJ124" s="74"/>
      <c r="EK124" s="74"/>
      <c r="EL124" s="74"/>
      <c r="EM124" s="74"/>
      <c r="EN124" s="74"/>
      <c r="EO124" s="74"/>
      <c r="EP124" s="74"/>
      <c r="EQ124" s="74"/>
      <c r="ER124" s="75"/>
      <c r="ES124" s="70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2"/>
    </row>
    <row r="125" spans="1:161" ht="12.75" customHeight="1">
      <c r="A125" s="98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  <c r="BI125" s="99"/>
      <c r="BJ125" s="99"/>
      <c r="BK125" s="99"/>
      <c r="BL125" s="99"/>
      <c r="BM125" s="99"/>
      <c r="BN125" s="99"/>
      <c r="BO125" s="99"/>
      <c r="BP125" s="99"/>
      <c r="BQ125" s="99"/>
      <c r="BR125" s="99"/>
      <c r="BS125" s="99"/>
      <c r="BT125" s="99"/>
      <c r="BU125" s="99"/>
      <c r="BV125" s="99"/>
      <c r="BW125" s="100"/>
      <c r="BX125" s="81"/>
      <c r="BY125" s="82"/>
      <c r="BZ125" s="82"/>
      <c r="CA125" s="82"/>
      <c r="CB125" s="82"/>
      <c r="CC125" s="82"/>
      <c r="CD125" s="82"/>
      <c r="CE125" s="83"/>
      <c r="CF125" s="84" t="s">
        <v>150</v>
      </c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6"/>
      <c r="CS125" s="96" t="s">
        <v>229</v>
      </c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7"/>
      <c r="DE125" s="97"/>
      <c r="DF125" s="73">
        <v>181586.4</v>
      </c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75"/>
      <c r="DS125" s="73">
        <v>181586.4</v>
      </c>
      <c r="DT125" s="74"/>
      <c r="DU125" s="74"/>
      <c r="DV125" s="74"/>
      <c r="DW125" s="74"/>
      <c r="DX125" s="74"/>
      <c r="DY125" s="74"/>
      <c r="DZ125" s="74"/>
      <c r="EA125" s="74"/>
      <c r="EB125" s="74"/>
      <c r="EC125" s="74"/>
      <c r="ED125" s="74"/>
      <c r="EE125" s="75"/>
      <c r="EF125" s="73">
        <v>181586.4</v>
      </c>
      <c r="EG125" s="74"/>
      <c r="EH125" s="74"/>
      <c r="EI125" s="74"/>
      <c r="EJ125" s="74"/>
      <c r="EK125" s="74"/>
      <c r="EL125" s="74"/>
      <c r="EM125" s="74"/>
      <c r="EN125" s="74"/>
      <c r="EO125" s="74"/>
      <c r="EP125" s="74"/>
      <c r="EQ125" s="74"/>
      <c r="ER125" s="75"/>
      <c r="ES125" s="70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2"/>
    </row>
    <row r="126" spans="1:161" s="54" customFormat="1" ht="12.75" customHeight="1">
      <c r="A126" s="98" t="s">
        <v>349</v>
      </c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  <c r="BH126" s="99"/>
      <c r="BI126" s="99"/>
      <c r="BJ126" s="99"/>
      <c r="BK126" s="99"/>
      <c r="BL126" s="99"/>
      <c r="BM126" s="99"/>
      <c r="BN126" s="99"/>
      <c r="BO126" s="99"/>
      <c r="BP126" s="99"/>
      <c r="BQ126" s="99"/>
      <c r="BR126" s="99"/>
      <c r="BS126" s="99"/>
      <c r="BT126" s="99"/>
      <c r="BU126" s="99"/>
      <c r="BV126" s="99"/>
      <c r="BW126" s="100"/>
      <c r="BX126" s="81"/>
      <c r="BY126" s="82"/>
      <c r="BZ126" s="82"/>
      <c r="CA126" s="82"/>
      <c r="CB126" s="82"/>
      <c r="CC126" s="82"/>
      <c r="CD126" s="82"/>
      <c r="CE126" s="83"/>
      <c r="CF126" s="106" t="s">
        <v>150</v>
      </c>
      <c r="CG126" s="107"/>
      <c r="CH126" s="107"/>
      <c r="CI126" s="107"/>
      <c r="CJ126" s="107"/>
      <c r="CK126" s="107"/>
      <c r="CL126" s="107"/>
      <c r="CM126" s="107"/>
      <c r="CN126" s="107"/>
      <c r="CO126" s="107"/>
      <c r="CP126" s="107"/>
      <c r="CQ126" s="107"/>
      <c r="CR126" s="23"/>
      <c r="CS126" s="96" t="s">
        <v>335</v>
      </c>
      <c r="CT126" s="97"/>
      <c r="CU126" s="97"/>
      <c r="CV126" s="97"/>
      <c r="CW126" s="97"/>
      <c r="CX126" s="97"/>
      <c r="CY126" s="97"/>
      <c r="CZ126" s="97"/>
      <c r="DA126" s="97"/>
      <c r="DB126" s="97"/>
      <c r="DC126" s="97"/>
      <c r="DD126" s="97"/>
      <c r="DE126" s="97"/>
      <c r="DF126" s="171"/>
      <c r="DG126" s="377"/>
      <c r="DH126" s="377"/>
      <c r="DI126" s="377"/>
      <c r="DJ126" s="377"/>
      <c r="DK126" s="377"/>
      <c r="DL126" s="377"/>
      <c r="DM126" s="377"/>
      <c r="DN126" s="377"/>
      <c r="DO126" s="377"/>
      <c r="DP126" s="377"/>
      <c r="DQ126" s="377"/>
      <c r="DR126" s="377"/>
      <c r="DS126" s="166"/>
      <c r="DT126" s="376"/>
      <c r="DU126" s="376"/>
      <c r="DV126" s="376"/>
      <c r="DW126" s="376"/>
      <c r="DX126" s="376"/>
      <c r="DY126" s="376"/>
      <c r="DZ126" s="376"/>
      <c r="EA126" s="376"/>
      <c r="EB126" s="376"/>
      <c r="EC126" s="376"/>
      <c r="ED126" s="376"/>
      <c r="EE126" s="376"/>
      <c r="EF126" s="166"/>
      <c r="EG126" s="376"/>
      <c r="EH126" s="376"/>
      <c r="EI126" s="376"/>
      <c r="EJ126" s="376"/>
      <c r="EK126" s="376"/>
      <c r="EL126" s="376"/>
      <c r="EM126" s="376"/>
      <c r="EN126" s="376"/>
      <c r="EO126" s="376"/>
      <c r="EP126" s="376"/>
      <c r="EQ126" s="376"/>
      <c r="ER126" s="376"/>
      <c r="ES126" s="104"/>
      <c r="ET126" s="105"/>
      <c r="EU126" s="105"/>
      <c r="EV126" s="105"/>
      <c r="EW126" s="105"/>
      <c r="EX126" s="105"/>
      <c r="EY126" s="105"/>
      <c r="EZ126" s="105"/>
      <c r="FA126" s="105"/>
      <c r="FB126" s="105"/>
      <c r="FC126" s="105"/>
      <c r="FD126" s="105"/>
      <c r="FE126" s="105"/>
    </row>
    <row r="127" spans="1:161" ht="12.75" customHeight="1">
      <c r="A127" s="78" t="s">
        <v>219</v>
      </c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80"/>
      <c r="BX127" s="81"/>
      <c r="BY127" s="82"/>
      <c r="BZ127" s="82"/>
      <c r="CA127" s="82"/>
      <c r="CB127" s="82"/>
      <c r="CC127" s="82"/>
      <c r="CD127" s="82"/>
      <c r="CE127" s="83"/>
      <c r="CF127" s="84" t="s">
        <v>150</v>
      </c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6"/>
      <c r="CS127" s="87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9"/>
      <c r="DF127" s="90">
        <f>SUM(DF128:DR132)</f>
        <v>168961.2</v>
      </c>
      <c r="DG127" s="91"/>
      <c r="DH127" s="91"/>
      <c r="DI127" s="91"/>
      <c r="DJ127" s="91"/>
      <c r="DK127" s="91"/>
      <c r="DL127" s="91"/>
      <c r="DM127" s="91"/>
      <c r="DN127" s="91"/>
      <c r="DO127" s="91"/>
      <c r="DP127" s="91"/>
      <c r="DQ127" s="91"/>
      <c r="DR127" s="92"/>
      <c r="DS127" s="90">
        <f>SUM(DS128:EE132)</f>
        <v>70384.2</v>
      </c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2"/>
      <c r="EF127" s="90">
        <f>SUM(EF128:ER132)</f>
        <v>70384.2</v>
      </c>
      <c r="EG127" s="91"/>
      <c r="EH127" s="91"/>
      <c r="EI127" s="91"/>
      <c r="EJ127" s="91"/>
      <c r="EK127" s="91"/>
      <c r="EL127" s="91"/>
      <c r="EM127" s="91"/>
      <c r="EN127" s="91"/>
      <c r="EO127" s="91"/>
      <c r="EP127" s="91"/>
      <c r="EQ127" s="91"/>
      <c r="ER127" s="92"/>
      <c r="ES127" s="93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5"/>
    </row>
    <row r="128" spans="1:161" ht="12.75" customHeight="1">
      <c r="A128" s="98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99"/>
      <c r="BA128" s="99"/>
      <c r="BB128" s="99"/>
      <c r="BC128" s="99"/>
      <c r="BD128" s="99"/>
      <c r="BE128" s="99"/>
      <c r="BF128" s="99"/>
      <c r="BG128" s="99"/>
      <c r="BH128" s="99"/>
      <c r="BI128" s="99"/>
      <c r="BJ128" s="99"/>
      <c r="BK128" s="99"/>
      <c r="BL128" s="99"/>
      <c r="BM128" s="99"/>
      <c r="BN128" s="99"/>
      <c r="BO128" s="99"/>
      <c r="BP128" s="99"/>
      <c r="BQ128" s="99"/>
      <c r="BR128" s="99"/>
      <c r="BS128" s="99"/>
      <c r="BT128" s="99"/>
      <c r="BU128" s="99"/>
      <c r="BV128" s="99"/>
      <c r="BW128" s="100"/>
      <c r="BX128" s="81"/>
      <c r="BY128" s="82"/>
      <c r="BZ128" s="82"/>
      <c r="CA128" s="82"/>
      <c r="CB128" s="82"/>
      <c r="CC128" s="82"/>
      <c r="CD128" s="82"/>
      <c r="CE128" s="83"/>
      <c r="CF128" s="84" t="s">
        <v>150</v>
      </c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6"/>
      <c r="CS128" s="87" t="s">
        <v>230</v>
      </c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9"/>
      <c r="DF128" s="172">
        <v>67877</v>
      </c>
      <c r="DG128" s="91"/>
      <c r="DH128" s="91"/>
      <c r="DI128" s="91"/>
      <c r="DJ128" s="91"/>
      <c r="DK128" s="91"/>
      <c r="DL128" s="91"/>
      <c r="DM128" s="91"/>
      <c r="DN128" s="91"/>
      <c r="DO128" s="91"/>
      <c r="DP128" s="91"/>
      <c r="DQ128" s="91"/>
      <c r="DR128" s="92"/>
      <c r="DS128" s="172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2"/>
      <c r="EF128" s="172"/>
      <c r="EG128" s="91"/>
      <c r="EH128" s="91"/>
      <c r="EI128" s="91"/>
      <c r="EJ128" s="91"/>
      <c r="EK128" s="91"/>
      <c r="EL128" s="91"/>
      <c r="EM128" s="91"/>
      <c r="EN128" s="91"/>
      <c r="EO128" s="91"/>
      <c r="EP128" s="91"/>
      <c r="EQ128" s="91"/>
      <c r="ER128" s="92"/>
      <c r="ES128" s="93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5"/>
    </row>
    <row r="129" spans="1:161" ht="14.25" customHeight="1">
      <c r="A129" s="98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99"/>
      <c r="BD129" s="99"/>
      <c r="BE129" s="99"/>
      <c r="BF129" s="99"/>
      <c r="BG129" s="99"/>
      <c r="BH129" s="99"/>
      <c r="BI129" s="99"/>
      <c r="BJ129" s="99"/>
      <c r="BK129" s="99"/>
      <c r="BL129" s="99"/>
      <c r="BM129" s="99"/>
      <c r="BN129" s="99"/>
      <c r="BO129" s="99"/>
      <c r="BP129" s="99"/>
      <c r="BQ129" s="99"/>
      <c r="BR129" s="99"/>
      <c r="BS129" s="99"/>
      <c r="BT129" s="99"/>
      <c r="BU129" s="99"/>
      <c r="BV129" s="99"/>
      <c r="BW129" s="100"/>
      <c r="BX129" s="111"/>
      <c r="BY129" s="112"/>
      <c r="BZ129" s="112"/>
      <c r="CA129" s="112"/>
      <c r="CB129" s="112"/>
      <c r="CC129" s="112"/>
      <c r="CD129" s="112"/>
      <c r="CE129" s="113"/>
      <c r="CF129" s="84" t="s">
        <v>150</v>
      </c>
      <c r="CG129" s="85"/>
      <c r="CH129" s="85"/>
      <c r="CI129" s="85"/>
      <c r="CJ129" s="85"/>
      <c r="CK129" s="85"/>
      <c r="CL129" s="85"/>
      <c r="CM129" s="85"/>
      <c r="CN129" s="85"/>
      <c r="CO129" s="85"/>
      <c r="CP129" s="85"/>
      <c r="CQ129" s="85"/>
      <c r="CR129" s="86"/>
      <c r="CS129" s="350" t="s">
        <v>231</v>
      </c>
      <c r="CT129" s="351"/>
      <c r="CU129" s="351"/>
      <c r="CV129" s="351"/>
      <c r="CW129" s="351"/>
      <c r="CX129" s="351"/>
      <c r="CY129" s="351"/>
      <c r="CZ129" s="351"/>
      <c r="DA129" s="351"/>
      <c r="DB129" s="351"/>
      <c r="DC129" s="351"/>
      <c r="DD129" s="351"/>
      <c r="DE129" s="352"/>
      <c r="DF129" s="73">
        <v>70384.2</v>
      </c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75"/>
      <c r="DS129" s="73">
        <v>70384.2</v>
      </c>
      <c r="DT129" s="74"/>
      <c r="DU129" s="74"/>
      <c r="DV129" s="74"/>
      <c r="DW129" s="74"/>
      <c r="DX129" s="74"/>
      <c r="DY129" s="74"/>
      <c r="DZ129" s="74"/>
      <c r="EA129" s="74"/>
      <c r="EB129" s="74"/>
      <c r="EC129" s="74"/>
      <c r="ED129" s="74"/>
      <c r="EE129" s="75"/>
      <c r="EF129" s="73">
        <v>70384.2</v>
      </c>
      <c r="EG129" s="74"/>
      <c r="EH129" s="74"/>
      <c r="EI129" s="74"/>
      <c r="EJ129" s="74"/>
      <c r="EK129" s="74"/>
      <c r="EL129" s="74"/>
      <c r="EM129" s="74"/>
      <c r="EN129" s="74"/>
      <c r="EO129" s="74"/>
      <c r="EP129" s="74"/>
      <c r="EQ129" s="74"/>
      <c r="ER129" s="75"/>
      <c r="ES129" s="70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2"/>
    </row>
    <row r="130" spans="1:161" ht="15" customHeight="1">
      <c r="A130" s="98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99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/>
      <c r="BU130" s="99"/>
      <c r="BV130" s="99"/>
      <c r="BW130" s="100"/>
      <c r="BX130" s="81"/>
      <c r="BY130" s="82"/>
      <c r="BZ130" s="82"/>
      <c r="CA130" s="82"/>
      <c r="CB130" s="82"/>
      <c r="CC130" s="82"/>
      <c r="CD130" s="82"/>
      <c r="CE130" s="83"/>
      <c r="CF130" s="84" t="s">
        <v>150</v>
      </c>
      <c r="CG130" s="85"/>
      <c r="CH130" s="85"/>
      <c r="CI130" s="85"/>
      <c r="CJ130" s="85"/>
      <c r="CK130" s="85"/>
      <c r="CL130" s="85"/>
      <c r="CM130" s="85"/>
      <c r="CN130" s="85"/>
      <c r="CO130" s="85"/>
      <c r="CP130" s="85"/>
      <c r="CQ130" s="85"/>
      <c r="CR130" s="86"/>
      <c r="CS130" s="87" t="s">
        <v>325</v>
      </c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9"/>
      <c r="DF130" s="73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5"/>
      <c r="DS130" s="73"/>
      <c r="DT130" s="74"/>
      <c r="DU130" s="74"/>
      <c r="DV130" s="74"/>
      <c r="DW130" s="74"/>
      <c r="DX130" s="74"/>
      <c r="DY130" s="74"/>
      <c r="DZ130" s="74"/>
      <c r="EA130" s="74"/>
      <c r="EB130" s="74"/>
      <c r="EC130" s="74"/>
      <c r="ED130" s="74"/>
      <c r="EE130" s="75"/>
      <c r="EF130" s="73"/>
      <c r="EG130" s="74"/>
      <c r="EH130" s="74"/>
      <c r="EI130" s="74"/>
      <c r="EJ130" s="74"/>
      <c r="EK130" s="74"/>
      <c r="EL130" s="74"/>
      <c r="EM130" s="74"/>
      <c r="EN130" s="74"/>
      <c r="EO130" s="74"/>
      <c r="EP130" s="74"/>
      <c r="EQ130" s="74"/>
      <c r="ER130" s="75"/>
      <c r="ES130" s="70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2"/>
    </row>
    <row r="131" spans="1:161" ht="15" customHeight="1">
      <c r="A131" s="98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99"/>
      <c r="BA131" s="99"/>
      <c r="BB131" s="99"/>
      <c r="BC131" s="99"/>
      <c r="BD131" s="99"/>
      <c r="BE131" s="99"/>
      <c r="BF131" s="99"/>
      <c r="BG131" s="99"/>
      <c r="BH131" s="99"/>
      <c r="BI131" s="99"/>
      <c r="BJ131" s="99"/>
      <c r="BK131" s="99"/>
      <c r="BL131" s="99"/>
      <c r="BM131" s="99"/>
      <c r="BN131" s="99"/>
      <c r="BO131" s="99"/>
      <c r="BP131" s="99"/>
      <c r="BQ131" s="99"/>
      <c r="BR131" s="99"/>
      <c r="BS131" s="99"/>
      <c r="BT131" s="99"/>
      <c r="BU131" s="99"/>
      <c r="BV131" s="99"/>
      <c r="BW131" s="100"/>
      <c r="BX131" s="81"/>
      <c r="BY131" s="82"/>
      <c r="BZ131" s="82"/>
      <c r="CA131" s="82"/>
      <c r="CB131" s="82"/>
      <c r="CC131" s="82"/>
      <c r="CD131" s="82"/>
      <c r="CE131" s="83"/>
      <c r="CF131" s="84" t="s">
        <v>150</v>
      </c>
      <c r="CG131" s="85"/>
      <c r="CH131" s="85"/>
      <c r="CI131" s="85"/>
      <c r="CJ131" s="85"/>
      <c r="CK131" s="85"/>
      <c r="CL131" s="85"/>
      <c r="CM131" s="85"/>
      <c r="CN131" s="85"/>
      <c r="CO131" s="85"/>
      <c r="CP131" s="85"/>
      <c r="CQ131" s="85"/>
      <c r="CR131" s="86"/>
      <c r="CS131" s="87" t="s">
        <v>285</v>
      </c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9"/>
      <c r="DF131" s="73">
        <v>30700</v>
      </c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5"/>
      <c r="DS131" s="73"/>
      <c r="DT131" s="74"/>
      <c r="DU131" s="74"/>
      <c r="DV131" s="74"/>
      <c r="DW131" s="74"/>
      <c r="DX131" s="74"/>
      <c r="DY131" s="74"/>
      <c r="DZ131" s="74"/>
      <c r="EA131" s="74"/>
      <c r="EB131" s="74"/>
      <c r="EC131" s="74"/>
      <c r="ED131" s="74"/>
      <c r="EE131" s="75"/>
      <c r="EF131" s="73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5"/>
      <c r="ES131" s="70"/>
      <c r="ET131" s="76"/>
      <c r="EU131" s="76"/>
      <c r="EV131" s="76"/>
      <c r="EW131" s="76"/>
      <c r="EX131" s="76"/>
      <c r="EY131" s="76"/>
      <c r="EZ131" s="76"/>
      <c r="FA131" s="76"/>
      <c r="FB131" s="76"/>
      <c r="FC131" s="76"/>
      <c r="FD131" s="76"/>
      <c r="FE131" s="77"/>
    </row>
    <row r="132" spans="1:161" ht="15" customHeight="1">
      <c r="A132" s="98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  <c r="AW132" s="99"/>
      <c r="AX132" s="99"/>
      <c r="AY132" s="99"/>
      <c r="AZ132" s="99"/>
      <c r="BA132" s="99"/>
      <c r="BB132" s="99"/>
      <c r="BC132" s="99"/>
      <c r="BD132" s="99"/>
      <c r="BE132" s="99"/>
      <c r="BF132" s="99"/>
      <c r="BG132" s="99"/>
      <c r="BH132" s="99"/>
      <c r="BI132" s="99"/>
      <c r="BJ132" s="99"/>
      <c r="BK132" s="99"/>
      <c r="BL132" s="99"/>
      <c r="BM132" s="99"/>
      <c r="BN132" s="99"/>
      <c r="BO132" s="99"/>
      <c r="BP132" s="99"/>
      <c r="BQ132" s="99"/>
      <c r="BR132" s="99"/>
      <c r="BS132" s="99"/>
      <c r="BT132" s="99"/>
      <c r="BU132" s="99"/>
      <c r="BV132" s="99"/>
      <c r="BW132" s="100"/>
      <c r="BX132" s="81"/>
      <c r="BY132" s="82"/>
      <c r="BZ132" s="82"/>
      <c r="CA132" s="82"/>
      <c r="CB132" s="82"/>
      <c r="CC132" s="82"/>
      <c r="CD132" s="82"/>
      <c r="CE132" s="83"/>
      <c r="CF132" s="84" t="s">
        <v>150</v>
      </c>
      <c r="CG132" s="85"/>
      <c r="CH132" s="85"/>
      <c r="CI132" s="85"/>
      <c r="CJ132" s="85"/>
      <c r="CK132" s="85"/>
      <c r="CL132" s="85"/>
      <c r="CM132" s="85"/>
      <c r="CN132" s="85"/>
      <c r="CO132" s="85"/>
      <c r="CP132" s="85"/>
      <c r="CQ132" s="85"/>
      <c r="CR132" s="86"/>
      <c r="CS132" s="87" t="s">
        <v>321</v>
      </c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9"/>
      <c r="DF132" s="327"/>
      <c r="DG132" s="378"/>
      <c r="DH132" s="378"/>
      <c r="DI132" s="378"/>
      <c r="DJ132" s="378"/>
      <c r="DK132" s="378"/>
      <c r="DL132" s="378"/>
      <c r="DM132" s="378"/>
      <c r="DN132" s="378"/>
      <c r="DO132" s="378"/>
      <c r="DP132" s="378"/>
      <c r="DQ132" s="378"/>
      <c r="DR132" s="379"/>
      <c r="DS132" s="73"/>
      <c r="DT132" s="108"/>
      <c r="DU132" s="108"/>
      <c r="DV132" s="108"/>
      <c r="DW132" s="108"/>
      <c r="DX132" s="108"/>
      <c r="DY132" s="108"/>
      <c r="DZ132" s="108"/>
      <c r="EA132" s="108"/>
      <c r="EB132" s="108"/>
      <c r="EC132" s="108"/>
      <c r="ED132" s="108"/>
      <c r="EE132" s="109"/>
      <c r="EF132" s="73"/>
      <c r="EG132" s="108"/>
      <c r="EH132" s="108"/>
      <c r="EI132" s="108"/>
      <c r="EJ132" s="108"/>
      <c r="EK132" s="108"/>
      <c r="EL132" s="108"/>
      <c r="EM132" s="108"/>
      <c r="EN132" s="108"/>
      <c r="EO132" s="108"/>
      <c r="EP132" s="108"/>
      <c r="EQ132" s="108"/>
      <c r="ER132" s="109"/>
      <c r="ES132" s="70"/>
      <c r="ET132" s="76"/>
      <c r="EU132" s="76"/>
      <c r="EV132" s="76"/>
      <c r="EW132" s="76"/>
      <c r="EX132" s="76"/>
      <c r="EY132" s="76"/>
      <c r="EZ132" s="76"/>
      <c r="FA132" s="76"/>
      <c r="FB132" s="76"/>
      <c r="FC132" s="76"/>
      <c r="FD132" s="76"/>
      <c r="FE132" s="77"/>
    </row>
    <row r="133" spans="1:161" s="55" customFormat="1" ht="15" customHeight="1">
      <c r="A133" s="78" t="s">
        <v>220</v>
      </c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80"/>
      <c r="BX133" s="81"/>
      <c r="BY133" s="82"/>
      <c r="BZ133" s="82"/>
      <c r="CA133" s="82"/>
      <c r="CB133" s="82"/>
      <c r="CC133" s="82"/>
      <c r="CD133" s="82"/>
      <c r="CE133" s="83"/>
      <c r="CF133" s="84" t="s">
        <v>150</v>
      </c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6"/>
      <c r="CS133" s="87"/>
      <c r="CT133" s="88"/>
      <c r="CU133" s="88"/>
      <c r="CV133" s="88"/>
      <c r="CW133" s="88"/>
      <c r="CX133" s="88"/>
      <c r="CY133" s="88"/>
      <c r="CZ133" s="88"/>
      <c r="DA133" s="88"/>
      <c r="DB133" s="88"/>
      <c r="DC133" s="88"/>
      <c r="DD133" s="88"/>
      <c r="DE133" s="89"/>
      <c r="DF133" s="110">
        <f>SUM(DF134:DR136)</f>
        <v>0</v>
      </c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5"/>
      <c r="DS133" s="73"/>
      <c r="DT133" s="74"/>
      <c r="DU133" s="74"/>
      <c r="DV133" s="74"/>
      <c r="DW133" s="74"/>
      <c r="DX133" s="74"/>
      <c r="DY133" s="74"/>
      <c r="DZ133" s="74"/>
      <c r="EA133" s="74"/>
      <c r="EB133" s="74"/>
      <c r="EC133" s="74"/>
      <c r="ED133" s="74"/>
      <c r="EE133" s="75"/>
      <c r="EF133" s="73"/>
      <c r="EG133" s="74"/>
      <c r="EH133" s="74"/>
      <c r="EI133" s="74"/>
      <c r="EJ133" s="74"/>
      <c r="EK133" s="74"/>
      <c r="EL133" s="74"/>
      <c r="EM133" s="74"/>
      <c r="EN133" s="74"/>
      <c r="EO133" s="74"/>
      <c r="EP133" s="74"/>
      <c r="EQ133" s="74"/>
      <c r="ER133" s="75"/>
      <c r="ES133" s="70"/>
      <c r="ET133" s="71"/>
      <c r="EU133" s="71"/>
      <c r="EV133" s="71"/>
      <c r="EW133" s="71"/>
      <c r="EX133" s="71"/>
      <c r="EY133" s="71"/>
      <c r="EZ133" s="71"/>
      <c r="FA133" s="71"/>
      <c r="FB133" s="71"/>
      <c r="FC133" s="71"/>
      <c r="FD133" s="71"/>
      <c r="FE133" s="72"/>
    </row>
    <row r="134" spans="1:161" ht="15" customHeight="1">
      <c r="A134" s="355"/>
      <c r="B134" s="356"/>
      <c r="C134" s="356"/>
      <c r="D134" s="356"/>
      <c r="E134" s="356"/>
      <c r="F134" s="356"/>
      <c r="G134" s="356"/>
      <c r="H134" s="356"/>
      <c r="I134" s="356"/>
      <c r="J134" s="356"/>
      <c r="K134" s="356"/>
      <c r="L134" s="356"/>
      <c r="M134" s="356"/>
      <c r="N134" s="356"/>
      <c r="O134" s="356"/>
      <c r="P134" s="356"/>
      <c r="Q134" s="356"/>
      <c r="R134" s="356"/>
      <c r="S134" s="356"/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  <c r="AD134" s="356"/>
      <c r="AE134" s="356"/>
      <c r="AF134" s="356"/>
      <c r="AG134" s="356"/>
      <c r="AH134" s="356"/>
      <c r="AI134" s="356"/>
      <c r="AJ134" s="356"/>
      <c r="AK134" s="356"/>
      <c r="AL134" s="356"/>
      <c r="AM134" s="356"/>
      <c r="AN134" s="356"/>
      <c r="AO134" s="356"/>
      <c r="AP134" s="356"/>
      <c r="AQ134" s="356"/>
      <c r="AR134" s="356"/>
      <c r="AS134" s="356"/>
      <c r="AT134" s="356"/>
      <c r="AU134" s="356"/>
      <c r="AV134" s="356"/>
      <c r="AW134" s="356"/>
      <c r="AX134" s="356"/>
      <c r="AY134" s="356"/>
      <c r="AZ134" s="356"/>
      <c r="BA134" s="356"/>
      <c r="BB134" s="356"/>
      <c r="BC134" s="356"/>
      <c r="BD134" s="356"/>
      <c r="BE134" s="356"/>
      <c r="BF134" s="356"/>
      <c r="BG134" s="356"/>
      <c r="BH134" s="356"/>
      <c r="BI134" s="356"/>
      <c r="BJ134" s="356"/>
      <c r="BK134" s="356"/>
      <c r="BL134" s="356"/>
      <c r="BM134" s="356"/>
      <c r="BN134" s="356"/>
      <c r="BO134" s="356"/>
      <c r="BP134" s="356"/>
      <c r="BQ134" s="356"/>
      <c r="BR134" s="356"/>
      <c r="BS134" s="356"/>
      <c r="BT134" s="356"/>
      <c r="BU134" s="356"/>
      <c r="BV134" s="356"/>
      <c r="BW134" s="356"/>
      <c r="BX134" s="81"/>
      <c r="BY134" s="82"/>
      <c r="BZ134" s="82"/>
      <c r="CA134" s="82"/>
      <c r="CB134" s="82"/>
      <c r="CC134" s="82"/>
      <c r="CD134" s="82"/>
      <c r="CE134" s="83"/>
      <c r="CF134" s="84" t="s">
        <v>150</v>
      </c>
      <c r="CG134" s="85"/>
      <c r="CH134" s="85"/>
      <c r="CI134" s="85"/>
      <c r="CJ134" s="85"/>
      <c r="CK134" s="85"/>
      <c r="CL134" s="85"/>
      <c r="CM134" s="85"/>
      <c r="CN134" s="85"/>
      <c r="CO134" s="85"/>
      <c r="CP134" s="85"/>
      <c r="CQ134" s="85"/>
      <c r="CR134" s="86"/>
      <c r="CS134" s="87" t="s">
        <v>322</v>
      </c>
      <c r="CT134" s="88"/>
      <c r="CU134" s="88"/>
      <c r="CV134" s="88"/>
      <c r="CW134" s="88"/>
      <c r="CX134" s="88"/>
      <c r="CY134" s="88"/>
      <c r="CZ134" s="88"/>
      <c r="DA134" s="88"/>
      <c r="DB134" s="88"/>
      <c r="DC134" s="88"/>
      <c r="DD134" s="88"/>
      <c r="DE134" s="89"/>
      <c r="DF134" s="73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5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5"/>
      <c r="EF134" s="73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5"/>
      <c r="ES134" s="70"/>
      <c r="ET134" s="71"/>
      <c r="EU134" s="71"/>
      <c r="EV134" s="71"/>
      <c r="EW134" s="71"/>
      <c r="EX134" s="71"/>
      <c r="EY134" s="71"/>
      <c r="EZ134" s="71"/>
      <c r="FA134" s="71"/>
      <c r="FB134" s="71"/>
      <c r="FC134" s="71"/>
      <c r="FD134" s="71"/>
      <c r="FE134" s="72"/>
    </row>
    <row r="135" spans="1:161" ht="15" customHeight="1">
      <c r="A135" s="355"/>
      <c r="B135" s="356"/>
      <c r="C135" s="356"/>
      <c r="D135" s="356"/>
      <c r="E135" s="356"/>
      <c r="F135" s="356"/>
      <c r="G135" s="356"/>
      <c r="H135" s="356"/>
      <c r="I135" s="356"/>
      <c r="J135" s="356"/>
      <c r="K135" s="356"/>
      <c r="L135" s="356"/>
      <c r="M135" s="356"/>
      <c r="N135" s="356"/>
      <c r="O135" s="356"/>
      <c r="P135" s="356"/>
      <c r="Q135" s="356"/>
      <c r="R135" s="356"/>
      <c r="S135" s="356"/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  <c r="AE135" s="356"/>
      <c r="AF135" s="356"/>
      <c r="AG135" s="356"/>
      <c r="AH135" s="356"/>
      <c r="AI135" s="356"/>
      <c r="AJ135" s="356"/>
      <c r="AK135" s="356"/>
      <c r="AL135" s="356"/>
      <c r="AM135" s="356"/>
      <c r="AN135" s="356"/>
      <c r="AO135" s="356"/>
      <c r="AP135" s="356"/>
      <c r="AQ135" s="356"/>
      <c r="AR135" s="356"/>
      <c r="AS135" s="356"/>
      <c r="AT135" s="356"/>
      <c r="AU135" s="356"/>
      <c r="AV135" s="356"/>
      <c r="AW135" s="356"/>
      <c r="AX135" s="356"/>
      <c r="AY135" s="356"/>
      <c r="AZ135" s="356"/>
      <c r="BA135" s="356"/>
      <c r="BB135" s="356"/>
      <c r="BC135" s="356"/>
      <c r="BD135" s="356"/>
      <c r="BE135" s="356"/>
      <c r="BF135" s="356"/>
      <c r="BG135" s="356"/>
      <c r="BH135" s="356"/>
      <c r="BI135" s="356"/>
      <c r="BJ135" s="356"/>
      <c r="BK135" s="356"/>
      <c r="BL135" s="356"/>
      <c r="BM135" s="356"/>
      <c r="BN135" s="356"/>
      <c r="BO135" s="356"/>
      <c r="BP135" s="356"/>
      <c r="BQ135" s="356"/>
      <c r="BR135" s="356"/>
      <c r="BS135" s="356"/>
      <c r="BT135" s="356"/>
      <c r="BU135" s="356"/>
      <c r="BV135" s="356"/>
      <c r="BW135" s="356"/>
      <c r="BX135" s="81"/>
      <c r="BY135" s="357"/>
      <c r="BZ135" s="357"/>
      <c r="CA135" s="357"/>
      <c r="CB135" s="357"/>
      <c r="CC135" s="357"/>
      <c r="CD135" s="357"/>
      <c r="CE135" s="358"/>
      <c r="CF135" s="106" t="s">
        <v>150</v>
      </c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23"/>
      <c r="CS135" s="87" t="s">
        <v>331</v>
      </c>
      <c r="CT135" s="88"/>
      <c r="CU135" s="88"/>
      <c r="CV135" s="88"/>
      <c r="CW135" s="88"/>
      <c r="CX135" s="88"/>
      <c r="CY135" s="88"/>
      <c r="CZ135" s="88"/>
      <c r="DA135" s="88"/>
      <c r="DB135" s="88"/>
      <c r="DC135" s="88"/>
      <c r="DD135" s="88"/>
      <c r="DE135" s="89"/>
      <c r="DF135" s="73"/>
      <c r="DG135" s="108"/>
      <c r="DH135" s="108"/>
      <c r="DI135" s="108"/>
      <c r="DJ135" s="108"/>
      <c r="DK135" s="108"/>
      <c r="DL135" s="108"/>
      <c r="DM135" s="108"/>
      <c r="DN135" s="108"/>
      <c r="DO135" s="108"/>
      <c r="DP135" s="108"/>
      <c r="DQ135" s="108"/>
      <c r="DR135" s="109"/>
      <c r="DS135" s="73"/>
      <c r="DT135" s="108"/>
      <c r="DU135" s="108"/>
      <c r="DV135" s="108"/>
      <c r="DW135" s="108"/>
      <c r="DX135" s="108"/>
      <c r="DY135" s="108"/>
      <c r="DZ135" s="108"/>
      <c r="EA135" s="108"/>
      <c r="EB135" s="108"/>
      <c r="EC135" s="108"/>
      <c r="ED135" s="108"/>
      <c r="EE135" s="109"/>
      <c r="EF135" s="73"/>
      <c r="EG135" s="108"/>
      <c r="EH135" s="108"/>
      <c r="EI135" s="108"/>
      <c r="EJ135" s="108"/>
      <c r="EK135" s="108"/>
      <c r="EL135" s="108"/>
      <c r="EM135" s="108"/>
      <c r="EN135" s="108"/>
      <c r="EO135" s="108"/>
      <c r="EP135" s="108"/>
      <c r="EQ135" s="108"/>
      <c r="ER135" s="109"/>
      <c r="ES135" s="70"/>
      <c r="ET135" s="76"/>
      <c r="EU135" s="76"/>
      <c r="EV135" s="76"/>
      <c r="EW135" s="76"/>
      <c r="EX135" s="76"/>
      <c r="EY135" s="76"/>
      <c r="EZ135" s="76"/>
      <c r="FA135" s="76"/>
      <c r="FB135" s="76"/>
      <c r="FC135" s="76"/>
      <c r="FD135" s="76"/>
      <c r="FE135" s="77"/>
    </row>
    <row r="136" spans="1:161" ht="11.25" customHeight="1">
      <c r="A136" s="355"/>
      <c r="B136" s="356"/>
      <c r="C136" s="356"/>
      <c r="D136" s="356"/>
      <c r="E136" s="356"/>
      <c r="F136" s="356"/>
      <c r="G136" s="356"/>
      <c r="H136" s="356"/>
      <c r="I136" s="356"/>
      <c r="J136" s="356"/>
      <c r="K136" s="356"/>
      <c r="L136" s="356"/>
      <c r="M136" s="356"/>
      <c r="N136" s="356"/>
      <c r="O136" s="356"/>
      <c r="P136" s="356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6"/>
      <c r="AH136" s="356"/>
      <c r="AI136" s="356"/>
      <c r="AJ136" s="356"/>
      <c r="AK136" s="356"/>
      <c r="AL136" s="356"/>
      <c r="AM136" s="356"/>
      <c r="AN136" s="356"/>
      <c r="AO136" s="356"/>
      <c r="AP136" s="356"/>
      <c r="AQ136" s="356"/>
      <c r="AR136" s="356"/>
      <c r="AS136" s="356"/>
      <c r="AT136" s="356"/>
      <c r="AU136" s="356"/>
      <c r="AV136" s="356"/>
      <c r="AW136" s="356"/>
      <c r="AX136" s="356"/>
      <c r="AY136" s="356"/>
      <c r="AZ136" s="356"/>
      <c r="BA136" s="356"/>
      <c r="BB136" s="356"/>
      <c r="BC136" s="356"/>
      <c r="BD136" s="356"/>
      <c r="BE136" s="356"/>
      <c r="BF136" s="356"/>
      <c r="BG136" s="356"/>
      <c r="BH136" s="356"/>
      <c r="BI136" s="356"/>
      <c r="BJ136" s="356"/>
      <c r="BK136" s="356"/>
      <c r="BL136" s="356"/>
      <c r="BM136" s="356"/>
      <c r="BN136" s="356"/>
      <c r="BO136" s="356"/>
      <c r="BP136" s="356"/>
      <c r="BQ136" s="356"/>
      <c r="BR136" s="356"/>
      <c r="BS136" s="356"/>
      <c r="BT136" s="356"/>
      <c r="BU136" s="356"/>
      <c r="BV136" s="356"/>
      <c r="BW136" s="356"/>
      <c r="BX136" s="81"/>
      <c r="BY136" s="82"/>
      <c r="BZ136" s="82"/>
      <c r="CA136" s="82"/>
      <c r="CB136" s="82"/>
      <c r="CC136" s="82"/>
      <c r="CD136" s="82"/>
      <c r="CE136" s="83"/>
      <c r="CF136" s="84" t="s">
        <v>150</v>
      </c>
      <c r="CG136" s="85"/>
      <c r="CH136" s="85"/>
      <c r="CI136" s="85"/>
      <c r="CJ136" s="85"/>
      <c r="CK136" s="85"/>
      <c r="CL136" s="85"/>
      <c r="CM136" s="85"/>
      <c r="CN136" s="85"/>
      <c r="CO136" s="85"/>
      <c r="CP136" s="85"/>
      <c r="CQ136" s="85"/>
      <c r="CR136" s="86"/>
      <c r="CS136" s="350" t="s">
        <v>327</v>
      </c>
      <c r="CT136" s="351"/>
      <c r="CU136" s="351"/>
      <c r="CV136" s="351"/>
      <c r="CW136" s="351"/>
      <c r="CX136" s="351"/>
      <c r="CY136" s="351"/>
      <c r="CZ136" s="351"/>
      <c r="DA136" s="351"/>
      <c r="DB136" s="351"/>
      <c r="DC136" s="351"/>
      <c r="DD136" s="351"/>
      <c r="DE136" s="352"/>
      <c r="DF136" s="73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5"/>
      <c r="DS136" s="73"/>
      <c r="DT136" s="74"/>
      <c r="DU136" s="74"/>
      <c r="DV136" s="74"/>
      <c r="DW136" s="74"/>
      <c r="DX136" s="74"/>
      <c r="DY136" s="74"/>
      <c r="DZ136" s="74"/>
      <c r="EA136" s="74"/>
      <c r="EB136" s="74"/>
      <c r="EC136" s="74"/>
      <c r="ED136" s="74"/>
      <c r="EE136" s="75"/>
      <c r="EF136" s="73"/>
      <c r="EG136" s="74"/>
      <c r="EH136" s="74"/>
      <c r="EI136" s="74"/>
      <c r="EJ136" s="74"/>
      <c r="EK136" s="74"/>
      <c r="EL136" s="74"/>
      <c r="EM136" s="74"/>
      <c r="EN136" s="74"/>
      <c r="EO136" s="74"/>
      <c r="EP136" s="74"/>
      <c r="EQ136" s="74"/>
      <c r="ER136" s="75"/>
      <c r="ES136" s="70"/>
      <c r="ET136" s="71"/>
      <c r="EU136" s="71"/>
      <c r="EV136" s="71"/>
      <c r="EW136" s="71"/>
      <c r="EX136" s="71"/>
      <c r="EY136" s="71"/>
      <c r="EZ136" s="71"/>
      <c r="FA136" s="71"/>
      <c r="FB136" s="71"/>
      <c r="FC136" s="71"/>
      <c r="FD136" s="71"/>
      <c r="FE136" s="72"/>
    </row>
    <row r="137" spans="1:161" ht="30" customHeight="1">
      <c r="A137" s="129" t="s">
        <v>298</v>
      </c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0"/>
      <c r="BB137" s="130"/>
      <c r="BC137" s="130"/>
      <c r="BD137" s="130"/>
      <c r="BE137" s="130"/>
      <c r="BF137" s="130"/>
      <c r="BG137" s="130"/>
      <c r="BH137" s="130"/>
      <c r="BI137" s="130"/>
      <c r="BJ137" s="130"/>
      <c r="BK137" s="130"/>
      <c r="BL137" s="130"/>
      <c r="BM137" s="130"/>
      <c r="BN137" s="130"/>
      <c r="BO137" s="130"/>
      <c r="BP137" s="130"/>
      <c r="BQ137" s="130"/>
      <c r="BR137" s="130"/>
      <c r="BS137" s="130"/>
      <c r="BT137" s="130"/>
      <c r="BU137" s="130"/>
      <c r="BV137" s="130"/>
      <c r="BW137" s="131"/>
      <c r="BX137" s="120" t="s">
        <v>152</v>
      </c>
      <c r="BY137" s="121"/>
      <c r="BZ137" s="121"/>
      <c r="CA137" s="121"/>
      <c r="CB137" s="121"/>
      <c r="CC137" s="121"/>
      <c r="CD137" s="121"/>
      <c r="CE137" s="122"/>
      <c r="CF137" s="106" t="s">
        <v>297</v>
      </c>
      <c r="CG137" s="121"/>
      <c r="CH137" s="121"/>
      <c r="CI137" s="121"/>
      <c r="CJ137" s="121"/>
      <c r="CK137" s="121"/>
      <c r="CL137" s="121"/>
      <c r="CM137" s="121"/>
      <c r="CN137" s="121"/>
      <c r="CO137" s="121"/>
      <c r="CP137" s="121"/>
      <c r="CQ137" s="121"/>
      <c r="CR137" s="122"/>
      <c r="CS137" s="219"/>
      <c r="CT137" s="220"/>
      <c r="CU137" s="220"/>
      <c r="CV137" s="220"/>
      <c r="CW137" s="220"/>
      <c r="CX137" s="220"/>
      <c r="CY137" s="220"/>
      <c r="CZ137" s="220"/>
      <c r="DA137" s="220"/>
      <c r="DB137" s="220"/>
      <c r="DC137" s="220"/>
      <c r="DD137" s="220"/>
      <c r="DE137" s="221"/>
      <c r="DF137" s="408"/>
      <c r="DG137" s="409"/>
      <c r="DH137" s="409"/>
      <c r="DI137" s="409"/>
      <c r="DJ137" s="409"/>
      <c r="DK137" s="409"/>
      <c r="DL137" s="409"/>
      <c r="DM137" s="409"/>
      <c r="DN137" s="409"/>
      <c r="DO137" s="409"/>
      <c r="DP137" s="409"/>
      <c r="DQ137" s="409"/>
      <c r="DR137" s="410"/>
      <c r="DS137" s="73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4"/>
      <c r="EE137" s="75"/>
      <c r="EF137" s="73"/>
      <c r="EG137" s="74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5"/>
      <c r="ES137" s="168"/>
      <c r="ET137" s="169"/>
      <c r="EU137" s="169"/>
      <c r="EV137" s="169"/>
      <c r="EW137" s="169"/>
      <c r="EX137" s="169"/>
      <c r="EY137" s="169"/>
      <c r="EZ137" s="169"/>
      <c r="FA137" s="169"/>
      <c r="FB137" s="169"/>
      <c r="FC137" s="169"/>
      <c r="FD137" s="169"/>
      <c r="FE137" s="170"/>
    </row>
    <row r="138" spans="1:161" s="55" customFormat="1" ht="30" customHeight="1">
      <c r="A138" s="126" t="s">
        <v>300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  <c r="BR138" s="127"/>
      <c r="BS138" s="127"/>
      <c r="BT138" s="127"/>
      <c r="BU138" s="127"/>
      <c r="BV138" s="127"/>
      <c r="BW138" s="128"/>
      <c r="BX138" s="120" t="s">
        <v>299</v>
      </c>
      <c r="BY138" s="121"/>
      <c r="BZ138" s="121"/>
      <c r="CA138" s="121"/>
      <c r="CB138" s="121"/>
      <c r="CC138" s="121"/>
      <c r="CD138" s="121"/>
      <c r="CE138" s="122"/>
      <c r="CF138" s="106" t="s">
        <v>288</v>
      </c>
      <c r="CG138" s="121"/>
      <c r="CH138" s="121"/>
      <c r="CI138" s="121"/>
      <c r="CJ138" s="121"/>
      <c r="CK138" s="121"/>
      <c r="CL138" s="121"/>
      <c r="CM138" s="121"/>
      <c r="CN138" s="121"/>
      <c r="CO138" s="121"/>
      <c r="CP138" s="121"/>
      <c r="CQ138" s="121"/>
      <c r="CR138" s="122"/>
      <c r="CS138" s="87" t="s">
        <v>289</v>
      </c>
      <c r="CT138" s="88"/>
      <c r="CU138" s="88"/>
      <c r="CV138" s="88"/>
      <c r="CW138" s="88"/>
      <c r="CX138" s="88"/>
      <c r="CY138" s="88"/>
      <c r="CZ138" s="88"/>
      <c r="DA138" s="88"/>
      <c r="DB138" s="88"/>
      <c r="DC138" s="88"/>
      <c r="DD138" s="88"/>
      <c r="DE138" s="89"/>
      <c r="DF138" s="362">
        <f>SUM(DF139:DR139)</f>
        <v>469013.06</v>
      </c>
      <c r="DG138" s="363"/>
      <c r="DH138" s="363"/>
      <c r="DI138" s="363"/>
      <c r="DJ138" s="363"/>
      <c r="DK138" s="363"/>
      <c r="DL138" s="363"/>
      <c r="DM138" s="363"/>
      <c r="DN138" s="363"/>
      <c r="DO138" s="363"/>
      <c r="DP138" s="363"/>
      <c r="DQ138" s="363"/>
      <c r="DR138" s="364"/>
      <c r="DS138" s="110">
        <v>469013.06</v>
      </c>
      <c r="DT138" s="74"/>
      <c r="DU138" s="74"/>
      <c r="DV138" s="74"/>
      <c r="DW138" s="74"/>
      <c r="DX138" s="74"/>
      <c r="DY138" s="74"/>
      <c r="DZ138" s="74"/>
      <c r="EA138" s="74"/>
      <c r="EB138" s="74"/>
      <c r="EC138" s="74"/>
      <c r="ED138" s="74"/>
      <c r="EE138" s="75"/>
      <c r="EF138" s="110">
        <v>469013.06</v>
      </c>
      <c r="EG138" s="74"/>
      <c r="EH138" s="74"/>
      <c r="EI138" s="74"/>
      <c r="EJ138" s="74"/>
      <c r="EK138" s="74"/>
      <c r="EL138" s="74"/>
      <c r="EM138" s="74"/>
      <c r="EN138" s="74"/>
      <c r="EO138" s="74"/>
      <c r="EP138" s="74"/>
      <c r="EQ138" s="74"/>
      <c r="ER138" s="75"/>
      <c r="ES138" s="168"/>
      <c r="ET138" s="169"/>
      <c r="EU138" s="169"/>
      <c r="EV138" s="169"/>
      <c r="EW138" s="169"/>
      <c r="EX138" s="169"/>
      <c r="EY138" s="169"/>
      <c r="EZ138" s="169"/>
      <c r="FA138" s="169"/>
      <c r="FB138" s="169"/>
      <c r="FC138" s="169"/>
      <c r="FD138" s="169"/>
      <c r="FE138" s="365"/>
    </row>
    <row r="139" spans="1:161" s="54" customFormat="1" ht="33.75" customHeight="1">
      <c r="A139" s="126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  <c r="BM139" s="127"/>
      <c r="BN139" s="127"/>
      <c r="BO139" s="127"/>
      <c r="BP139" s="127"/>
      <c r="BQ139" s="127"/>
      <c r="BR139" s="127"/>
      <c r="BS139" s="127"/>
      <c r="BT139" s="127"/>
      <c r="BU139" s="127"/>
      <c r="BV139" s="127"/>
      <c r="BW139" s="128"/>
      <c r="BX139" s="120"/>
      <c r="BY139" s="121"/>
      <c r="BZ139" s="121"/>
      <c r="CA139" s="121"/>
      <c r="CB139" s="121"/>
      <c r="CC139" s="121"/>
      <c r="CD139" s="121"/>
      <c r="CE139" s="122"/>
      <c r="CF139" s="106" t="s">
        <v>288</v>
      </c>
      <c r="CG139" s="121"/>
      <c r="CH139" s="121"/>
      <c r="CI139" s="121"/>
      <c r="CJ139" s="121"/>
      <c r="CK139" s="121"/>
      <c r="CL139" s="121"/>
      <c r="CM139" s="121"/>
      <c r="CN139" s="121"/>
      <c r="CO139" s="121"/>
      <c r="CP139" s="121"/>
      <c r="CQ139" s="121"/>
      <c r="CR139" s="122"/>
      <c r="CS139" s="87" t="s">
        <v>289</v>
      </c>
      <c r="CT139" s="88"/>
      <c r="CU139" s="88"/>
      <c r="CV139" s="88"/>
      <c r="CW139" s="88"/>
      <c r="CX139" s="88"/>
      <c r="CY139" s="88"/>
      <c r="CZ139" s="88"/>
      <c r="DA139" s="88"/>
      <c r="DB139" s="88"/>
      <c r="DC139" s="88"/>
      <c r="DD139" s="88"/>
      <c r="DE139" s="89"/>
      <c r="DF139" s="327">
        <v>469013.06</v>
      </c>
      <c r="DG139" s="363"/>
      <c r="DH139" s="363"/>
      <c r="DI139" s="363"/>
      <c r="DJ139" s="363"/>
      <c r="DK139" s="363"/>
      <c r="DL139" s="363"/>
      <c r="DM139" s="363"/>
      <c r="DN139" s="363"/>
      <c r="DO139" s="363"/>
      <c r="DP139" s="363"/>
      <c r="DQ139" s="363"/>
      <c r="DR139" s="364"/>
      <c r="DS139" s="73">
        <v>469013.06</v>
      </c>
      <c r="DT139" s="74"/>
      <c r="DU139" s="74"/>
      <c r="DV139" s="74"/>
      <c r="DW139" s="74"/>
      <c r="DX139" s="74"/>
      <c r="DY139" s="74"/>
      <c r="DZ139" s="74"/>
      <c r="EA139" s="74"/>
      <c r="EB139" s="74"/>
      <c r="EC139" s="74"/>
      <c r="ED139" s="74"/>
      <c r="EE139" s="75"/>
      <c r="EF139" s="73">
        <v>469013.06</v>
      </c>
      <c r="EG139" s="74"/>
      <c r="EH139" s="74"/>
      <c r="EI139" s="74"/>
      <c r="EJ139" s="74"/>
      <c r="EK139" s="74"/>
      <c r="EL139" s="74"/>
      <c r="EM139" s="74"/>
      <c r="EN139" s="74"/>
      <c r="EO139" s="74"/>
      <c r="EP139" s="74"/>
      <c r="EQ139" s="74"/>
      <c r="ER139" s="75"/>
      <c r="ES139" s="168"/>
      <c r="ET139" s="169"/>
      <c r="EU139" s="169"/>
      <c r="EV139" s="169"/>
      <c r="EW139" s="169"/>
      <c r="EX139" s="169"/>
      <c r="EY139" s="169"/>
      <c r="EZ139" s="169"/>
      <c r="FA139" s="169"/>
      <c r="FB139" s="169"/>
      <c r="FC139" s="169"/>
      <c r="FD139" s="169"/>
      <c r="FE139" s="365"/>
    </row>
    <row r="140" spans="1:161" ht="12.75" customHeight="1">
      <c r="A140" s="154" t="s">
        <v>244</v>
      </c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6"/>
      <c r="BX140" s="157" t="s">
        <v>153</v>
      </c>
      <c r="BY140" s="133"/>
      <c r="BZ140" s="133"/>
      <c r="CA140" s="133"/>
      <c r="CB140" s="133"/>
      <c r="CC140" s="133"/>
      <c r="CD140" s="133"/>
      <c r="CE140" s="134"/>
      <c r="CF140" s="132" t="s">
        <v>154</v>
      </c>
      <c r="CG140" s="133"/>
      <c r="CH140" s="133"/>
      <c r="CI140" s="133"/>
      <c r="CJ140" s="133"/>
      <c r="CK140" s="133"/>
      <c r="CL140" s="133"/>
      <c r="CM140" s="133"/>
      <c r="CN140" s="133"/>
      <c r="CO140" s="133"/>
      <c r="CP140" s="133"/>
      <c r="CQ140" s="133"/>
      <c r="CR140" s="134"/>
      <c r="CS140" s="219"/>
      <c r="CT140" s="220"/>
      <c r="CU140" s="220"/>
      <c r="CV140" s="220"/>
      <c r="CW140" s="220"/>
      <c r="CX140" s="220"/>
      <c r="CY140" s="220"/>
      <c r="CZ140" s="220"/>
      <c r="DA140" s="220"/>
      <c r="DB140" s="220"/>
      <c r="DC140" s="220"/>
      <c r="DD140" s="220"/>
      <c r="DE140" s="221"/>
      <c r="DF140" s="73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5"/>
      <c r="DS140" s="73"/>
      <c r="DT140" s="74"/>
      <c r="DU140" s="74"/>
      <c r="DV140" s="74"/>
      <c r="DW140" s="74"/>
      <c r="DX140" s="74"/>
      <c r="DY140" s="74"/>
      <c r="DZ140" s="74"/>
      <c r="EA140" s="74"/>
      <c r="EB140" s="74"/>
      <c r="EC140" s="74"/>
      <c r="ED140" s="74"/>
      <c r="EE140" s="75"/>
      <c r="EF140" s="73"/>
      <c r="EG140" s="74"/>
      <c r="EH140" s="74"/>
      <c r="EI140" s="74"/>
      <c r="EJ140" s="74"/>
      <c r="EK140" s="74"/>
      <c r="EL140" s="74"/>
      <c r="EM140" s="74"/>
      <c r="EN140" s="74"/>
      <c r="EO140" s="74"/>
      <c r="EP140" s="74"/>
      <c r="EQ140" s="74"/>
      <c r="ER140" s="75"/>
      <c r="ES140" s="114" t="s">
        <v>41</v>
      </c>
      <c r="ET140" s="115"/>
      <c r="EU140" s="115"/>
      <c r="EV140" s="115"/>
      <c r="EW140" s="115"/>
      <c r="EX140" s="115"/>
      <c r="EY140" s="115"/>
      <c r="EZ140" s="115"/>
      <c r="FA140" s="115"/>
      <c r="FB140" s="115"/>
      <c r="FC140" s="115"/>
      <c r="FD140" s="115"/>
      <c r="FE140" s="116"/>
    </row>
    <row r="141" spans="1:161" ht="22.5" customHeight="1">
      <c r="A141" s="138" t="s">
        <v>245</v>
      </c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  <c r="BI141" s="139"/>
      <c r="BJ141" s="139"/>
      <c r="BK141" s="139"/>
      <c r="BL141" s="139"/>
      <c r="BM141" s="139"/>
      <c r="BN141" s="139"/>
      <c r="BO141" s="139"/>
      <c r="BP141" s="139"/>
      <c r="BQ141" s="139"/>
      <c r="BR141" s="139"/>
      <c r="BS141" s="139"/>
      <c r="BT141" s="139"/>
      <c r="BU141" s="139"/>
      <c r="BV141" s="139"/>
      <c r="BW141" s="140"/>
      <c r="BX141" s="120" t="s">
        <v>155</v>
      </c>
      <c r="BY141" s="121"/>
      <c r="BZ141" s="121"/>
      <c r="CA141" s="121"/>
      <c r="CB141" s="121"/>
      <c r="CC141" s="121"/>
      <c r="CD141" s="121"/>
      <c r="CE141" s="122"/>
      <c r="CF141" s="106"/>
      <c r="CG141" s="121"/>
      <c r="CH141" s="121"/>
      <c r="CI141" s="121"/>
      <c r="CJ141" s="121"/>
      <c r="CK141" s="121"/>
      <c r="CL141" s="121"/>
      <c r="CM141" s="121"/>
      <c r="CN141" s="121"/>
      <c r="CO141" s="121"/>
      <c r="CP141" s="121"/>
      <c r="CQ141" s="121"/>
      <c r="CR141" s="122"/>
      <c r="CS141" s="219"/>
      <c r="CT141" s="220"/>
      <c r="CU141" s="220"/>
      <c r="CV141" s="220"/>
      <c r="CW141" s="220"/>
      <c r="CX141" s="220"/>
      <c r="CY141" s="220"/>
      <c r="CZ141" s="220"/>
      <c r="DA141" s="220"/>
      <c r="DB141" s="220"/>
      <c r="DC141" s="220"/>
      <c r="DD141" s="220"/>
      <c r="DE141" s="221"/>
      <c r="DF141" s="73"/>
      <c r="DG141" s="74"/>
      <c r="DH141" s="74"/>
      <c r="DI141" s="74"/>
      <c r="DJ141" s="74"/>
      <c r="DK141" s="74"/>
      <c r="DL141" s="74"/>
      <c r="DM141" s="74"/>
      <c r="DN141" s="74"/>
      <c r="DO141" s="74"/>
      <c r="DP141" s="74"/>
      <c r="DQ141" s="74"/>
      <c r="DR141" s="75"/>
      <c r="DS141" s="73"/>
      <c r="DT141" s="74"/>
      <c r="DU141" s="74"/>
      <c r="DV141" s="74"/>
      <c r="DW141" s="74"/>
      <c r="DX141" s="74"/>
      <c r="DY141" s="74"/>
      <c r="DZ141" s="74"/>
      <c r="EA141" s="74"/>
      <c r="EB141" s="74"/>
      <c r="EC141" s="74"/>
      <c r="ED141" s="74"/>
      <c r="EE141" s="75"/>
      <c r="EF141" s="73"/>
      <c r="EG141" s="74"/>
      <c r="EH141" s="74"/>
      <c r="EI141" s="74"/>
      <c r="EJ141" s="74"/>
      <c r="EK141" s="74"/>
      <c r="EL141" s="74"/>
      <c r="EM141" s="74"/>
      <c r="EN141" s="74"/>
      <c r="EO141" s="74"/>
      <c r="EP141" s="74"/>
      <c r="EQ141" s="74"/>
      <c r="ER141" s="75"/>
      <c r="ES141" s="114" t="s">
        <v>41</v>
      </c>
      <c r="ET141" s="115"/>
      <c r="EU141" s="115"/>
      <c r="EV141" s="115"/>
      <c r="EW141" s="115"/>
      <c r="EX141" s="115"/>
      <c r="EY141" s="115"/>
      <c r="EZ141" s="115"/>
      <c r="FA141" s="115"/>
      <c r="FB141" s="115"/>
      <c r="FC141" s="115"/>
      <c r="FD141" s="115"/>
      <c r="FE141" s="116"/>
    </row>
    <row r="142" spans="1:161" ht="12.75" customHeight="1">
      <c r="A142" s="138" t="s">
        <v>246</v>
      </c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  <c r="BI142" s="139"/>
      <c r="BJ142" s="139"/>
      <c r="BK142" s="139"/>
      <c r="BL142" s="139"/>
      <c r="BM142" s="139"/>
      <c r="BN142" s="139"/>
      <c r="BO142" s="139"/>
      <c r="BP142" s="139"/>
      <c r="BQ142" s="139"/>
      <c r="BR142" s="139"/>
      <c r="BS142" s="139"/>
      <c r="BT142" s="139"/>
      <c r="BU142" s="139"/>
      <c r="BV142" s="139"/>
      <c r="BW142" s="140"/>
      <c r="BX142" s="120" t="s">
        <v>156</v>
      </c>
      <c r="BY142" s="121"/>
      <c r="BZ142" s="121"/>
      <c r="CA142" s="121"/>
      <c r="CB142" s="121"/>
      <c r="CC142" s="121"/>
      <c r="CD142" s="121"/>
      <c r="CE142" s="122"/>
      <c r="CF142" s="106"/>
      <c r="CG142" s="121"/>
      <c r="CH142" s="121"/>
      <c r="CI142" s="121"/>
      <c r="CJ142" s="121"/>
      <c r="CK142" s="121"/>
      <c r="CL142" s="121"/>
      <c r="CM142" s="121"/>
      <c r="CN142" s="121"/>
      <c r="CO142" s="121"/>
      <c r="CP142" s="121"/>
      <c r="CQ142" s="121"/>
      <c r="CR142" s="122"/>
      <c r="CS142" s="219"/>
      <c r="CT142" s="220"/>
      <c r="CU142" s="220"/>
      <c r="CV142" s="220"/>
      <c r="CW142" s="220"/>
      <c r="CX142" s="220"/>
      <c r="CY142" s="220"/>
      <c r="CZ142" s="220"/>
      <c r="DA142" s="220"/>
      <c r="DB142" s="220"/>
      <c r="DC142" s="220"/>
      <c r="DD142" s="220"/>
      <c r="DE142" s="221"/>
      <c r="DF142" s="73"/>
      <c r="DG142" s="74"/>
      <c r="DH142" s="74"/>
      <c r="DI142" s="74"/>
      <c r="DJ142" s="74"/>
      <c r="DK142" s="74"/>
      <c r="DL142" s="74"/>
      <c r="DM142" s="74"/>
      <c r="DN142" s="74"/>
      <c r="DO142" s="74"/>
      <c r="DP142" s="74"/>
      <c r="DQ142" s="74"/>
      <c r="DR142" s="75"/>
      <c r="DS142" s="73"/>
      <c r="DT142" s="74"/>
      <c r="DU142" s="74"/>
      <c r="DV142" s="74"/>
      <c r="DW142" s="74"/>
      <c r="DX142" s="74"/>
      <c r="DY142" s="74"/>
      <c r="DZ142" s="74"/>
      <c r="EA142" s="74"/>
      <c r="EB142" s="74"/>
      <c r="EC142" s="74"/>
      <c r="ED142" s="74"/>
      <c r="EE142" s="75"/>
      <c r="EF142" s="73"/>
      <c r="EG142" s="74"/>
      <c r="EH142" s="74"/>
      <c r="EI142" s="74"/>
      <c r="EJ142" s="74"/>
      <c r="EK142" s="74"/>
      <c r="EL142" s="74"/>
      <c r="EM142" s="74"/>
      <c r="EN142" s="74"/>
      <c r="EO142" s="74"/>
      <c r="EP142" s="74"/>
      <c r="EQ142" s="74"/>
      <c r="ER142" s="75"/>
      <c r="ES142" s="114" t="s">
        <v>41</v>
      </c>
      <c r="ET142" s="115"/>
      <c r="EU142" s="115"/>
      <c r="EV142" s="115"/>
      <c r="EW142" s="115"/>
      <c r="EX142" s="115"/>
      <c r="EY142" s="115"/>
      <c r="EZ142" s="115"/>
      <c r="FA142" s="115"/>
      <c r="FB142" s="115"/>
      <c r="FC142" s="115"/>
      <c r="FD142" s="115"/>
      <c r="FE142" s="116"/>
    </row>
    <row r="143" spans="1:161" ht="12.75" customHeight="1">
      <c r="A143" s="138" t="s">
        <v>247</v>
      </c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  <c r="BI143" s="139"/>
      <c r="BJ143" s="139"/>
      <c r="BK143" s="139"/>
      <c r="BL143" s="139"/>
      <c r="BM143" s="139"/>
      <c r="BN143" s="139"/>
      <c r="BO143" s="139"/>
      <c r="BP143" s="139"/>
      <c r="BQ143" s="139"/>
      <c r="BR143" s="139"/>
      <c r="BS143" s="139"/>
      <c r="BT143" s="139"/>
      <c r="BU143" s="139"/>
      <c r="BV143" s="139"/>
      <c r="BW143" s="140"/>
      <c r="BX143" s="120" t="s">
        <v>157</v>
      </c>
      <c r="BY143" s="121"/>
      <c r="BZ143" s="121"/>
      <c r="CA143" s="121"/>
      <c r="CB143" s="121"/>
      <c r="CC143" s="121"/>
      <c r="CD143" s="121"/>
      <c r="CE143" s="122"/>
      <c r="CF143" s="106"/>
      <c r="CG143" s="121"/>
      <c r="CH143" s="121"/>
      <c r="CI143" s="121"/>
      <c r="CJ143" s="121"/>
      <c r="CK143" s="121"/>
      <c r="CL143" s="121"/>
      <c r="CM143" s="121"/>
      <c r="CN143" s="121"/>
      <c r="CO143" s="121"/>
      <c r="CP143" s="121"/>
      <c r="CQ143" s="121"/>
      <c r="CR143" s="122"/>
      <c r="CS143" s="219"/>
      <c r="CT143" s="220"/>
      <c r="CU143" s="220"/>
      <c r="CV143" s="220"/>
      <c r="CW143" s="220"/>
      <c r="CX143" s="220"/>
      <c r="CY143" s="220"/>
      <c r="CZ143" s="220"/>
      <c r="DA143" s="220"/>
      <c r="DB143" s="220"/>
      <c r="DC143" s="220"/>
      <c r="DD143" s="220"/>
      <c r="DE143" s="221"/>
      <c r="DF143" s="73"/>
      <c r="DG143" s="74"/>
      <c r="DH143" s="74"/>
      <c r="DI143" s="74"/>
      <c r="DJ143" s="74"/>
      <c r="DK143" s="74"/>
      <c r="DL143" s="74"/>
      <c r="DM143" s="74"/>
      <c r="DN143" s="74"/>
      <c r="DO143" s="74"/>
      <c r="DP143" s="74"/>
      <c r="DQ143" s="74"/>
      <c r="DR143" s="75"/>
      <c r="DS143" s="73"/>
      <c r="DT143" s="74"/>
      <c r="DU143" s="74"/>
      <c r="DV143" s="74"/>
      <c r="DW143" s="74"/>
      <c r="DX143" s="74"/>
      <c r="DY143" s="74"/>
      <c r="DZ143" s="74"/>
      <c r="EA143" s="74"/>
      <c r="EB143" s="74"/>
      <c r="EC143" s="74"/>
      <c r="ED143" s="74"/>
      <c r="EE143" s="75"/>
      <c r="EF143" s="73"/>
      <c r="EG143" s="74"/>
      <c r="EH143" s="74"/>
      <c r="EI143" s="74"/>
      <c r="EJ143" s="74"/>
      <c r="EK143" s="74"/>
      <c r="EL143" s="74"/>
      <c r="EM143" s="74"/>
      <c r="EN143" s="74"/>
      <c r="EO143" s="74"/>
      <c r="EP143" s="74"/>
      <c r="EQ143" s="74"/>
      <c r="ER143" s="75"/>
      <c r="ES143" s="114" t="s">
        <v>41</v>
      </c>
      <c r="ET143" s="115"/>
      <c r="EU143" s="115"/>
      <c r="EV143" s="115"/>
      <c r="EW143" s="115"/>
      <c r="EX143" s="115"/>
      <c r="EY143" s="115"/>
      <c r="EZ143" s="115"/>
      <c r="FA143" s="115"/>
      <c r="FB143" s="115"/>
      <c r="FC143" s="115"/>
      <c r="FD143" s="115"/>
      <c r="FE143" s="116"/>
    </row>
    <row r="144" spans="1:161" ht="12.75" customHeight="1">
      <c r="A144" s="154" t="s">
        <v>248</v>
      </c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6"/>
      <c r="BX144" s="157" t="s">
        <v>158</v>
      </c>
      <c r="BY144" s="133"/>
      <c r="BZ144" s="133"/>
      <c r="CA144" s="133"/>
      <c r="CB144" s="133"/>
      <c r="CC144" s="133"/>
      <c r="CD144" s="133"/>
      <c r="CE144" s="134"/>
      <c r="CF144" s="132" t="s">
        <v>41</v>
      </c>
      <c r="CG144" s="133"/>
      <c r="CH144" s="133"/>
      <c r="CI144" s="133"/>
      <c r="CJ144" s="133"/>
      <c r="CK144" s="133"/>
      <c r="CL144" s="133"/>
      <c r="CM144" s="133"/>
      <c r="CN144" s="133"/>
      <c r="CO144" s="133"/>
      <c r="CP144" s="133"/>
      <c r="CQ144" s="133"/>
      <c r="CR144" s="134"/>
      <c r="CS144" s="219"/>
      <c r="CT144" s="220"/>
      <c r="CU144" s="220"/>
      <c r="CV144" s="220"/>
      <c r="CW144" s="220"/>
      <c r="CX144" s="220"/>
      <c r="CY144" s="220"/>
      <c r="CZ144" s="220"/>
      <c r="DA144" s="220"/>
      <c r="DB144" s="220"/>
      <c r="DC144" s="220"/>
      <c r="DD144" s="220"/>
      <c r="DE144" s="221"/>
      <c r="DF144" s="73"/>
      <c r="DG144" s="74"/>
      <c r="DH144" s="74"/>
      <c r="DI144" s="74"/>
      <c r="DJ144" s="74"/>
      <c r="DK144" s="74"/>
      <c r="DL144" s="74"/>
      <c r="DM144" s="74"/>
      <c r="DN144" s="74"/>
      <c r="DO144" s="74"/>
      <c r="DP144" s="74"/>
      <c r="DQ144" s="74"/>
      <c r="DR144" s="75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4"/>
      <c r="EE144" s="75"/>
      <c r="EF144" s="73"/>
      <c r="EG144" s="74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5"/>
      <c r="ES144" s="114" t="s">
        <v>41</v>
      </c>
      <c r="ET144" s="115"/>
      <c r="EU144" s="115"/>
      <c r="EV144" s="115"/>
      <c r="EW144" s="115"/>
      <c r="EX144" s="115"/>
      <c r="EY144" s="115"/>
      <c r="EZ144" s="115"/>
      <c r="FA144" s="115"/>
      <c r="FB144" s="115"/>
      <c r="FC144" s="115"/>
      <c r="FD144" s="115"/>
      <c r="FE144" s="116"/>
    </row>
    <row r="145" spans="1:161" ht="22.5" customHeight="1">
      <c r="A145" s="138" t="s">
        <v>159</v>
      </c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  <c r="BI145" s="139"/>
      <c r="BJ145" s="139"/>
      <c r="BK145" s="139"/>
      <c r="BL145" s="139"/>
      <c r="BM145" s="139"/>
      <c r="BN145" s="139"/>
      <c r="BO145" s="139"/>
      <c r="BP145" s="139"/>
      <c r="BQ145" s="139"/>
      <c r="BR145" s="139"/>
      <c r="BS145" s="139"/>
      <c r="BT145" s="139"/>
      <c r="BU145" s="139"/>
      <c r="BV145" s="139"/>
      <c r="BW145" s="140"/>
      <c r="BX145" s="120" t="s">
        <v>160</v>
      </c>
      <c r="BY145" s="121"/>
      <c r="BZ145" s="121"/>
      <c r="CA145" s="121"/>
      <c r="CB145" s="121"/>
      <c r="CC145" s="121"/>
      <c r="CD145" s="121"/>
      <c r="CE145" s="122"/>
      <c r="CF145" s="106" t="s">
        <v>161</v>
      </c>
      <c r="CG145" s="121"/>
      <c r="CH145" s="121"/>
      <c r="CI145" s="121"/>
      <c r="CJ145" s="121"/>
      <c r="CK145" s="121"/>
      <c r="CL145" s="121"/>
      <c r="CM145" s="121"/>
      <c r="CN145" s="121"/>
      <c r="CO145" s="121"/>
      <c r="CP145" s="121"/>
      <c r="CQ145" s="121"/>
      <c r="CR145" s="122"/>
      <c r="CS145" s="219"/>
      <c r="CT145" s="220"/>
      <c r="CU145" s="220"/>
      <c r="CV145" s="220"/>
      <c r="CW145" s="220"/>
      <c r="CX145" s="220"/>
      <c r="CY145" s="220"/>
      <c r="CZ145" s="220"/>
      <c r="DA145" s="220"/>
      <c r="DB145" s="220"/>
      <c r="DC145" s="220"/>
      <c r="DD145" s="220"/>
      <c r="DE145" s="221"/>
      <c r="DF145" s="73"/>
      <c r="DG145" s="74"/>
      <c r="DH145" s="74"/>
      <c r="DI145" s="74"/>
      <c r="DJ145" s="74"/>
      <c r="DK145" s="74"/>
      <c r="DL145" s="74"/>
      <c r="DM145" s="74"/>
      <c r="DN145" s="74"/>
      <c r="DO145" s="74"/>
      <c r="DP145" s="74"/>
      <c r="DQ145" s="74"/>
      <c r="DR145" s="75"/>
      <c r="DS145" s="73"/>
      <c r="DT145" s="74"/>
      <c r="DU145" s="74"/>
      <c r="DV145" s="74"/>
      <c r="DW145" s="74"/>
      <c r="DX145" s="74"/>
      <c r="DY145" s="74"/>
      <c r="DZ145" s="74"/>
      <c r="EA145" s="74"/>
      <c r="EB145" s="74"/>
      <c r="EC145" s="74"/>
      <c r="ED145" s="74"/>
      <c r="EE145" s="75"/>
      <c r="EF145" s="73"/>
      <c r="EG145" s="74"/>
      <c r="EH145" s="74"/>
      <c r="EI145" s="74"/>
      <c r="EJ145" s="74"/>
      <c r="EK145" s="74"/>
      <c r="EL145" s="74"/>
      <c r="EM145" s="74"/>
      <c r="EN145" s="74"/>
      <c r="EO145" s="74"/>
      <c r="EP145" s="74"/>
      <c r="EQ145" s="74"/>
      <c r="ER145" s="75"/>
      <c r="ES145" s="114" t="s">
        <v>41</v>
      </c>
      <c r="ET145" s="115"/>
      <c r="EU145" s="115"/>
      <c r="EV145" s="115"/>
      <c r="EW145" s="115"/>
      <c r="EX145" s="115"/>
      <c r="EY145" s="115"/>
      <c r="EZ145" s="115"/>
      <c r="FA145" s="115"/>
      <c r="FB145" s="115"/>
      <c r="FC145" s="115"/>
      <c r="FD145" s="115"/>
      <c r="FE145" s="116"/>
    </row>
    <row r="146" spans="1:161" ht="11.25" customHeight="1" thickBot="1">
      <c r="A146" s="138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  <c r="BI146" s="139"/>
      <c r="BJ146" s="139"/>
      <c r="BK146" s="139"/>
      <c r="BL146" s="139"/>
      <c r="BM146" s="139"/>
      <c r="BN146" s="139"/>
      <c r="BO146" s="139"/>
      <c r="BP146" s="139"/>
      <c r="BQ146" s="139"/>
      <c r="BR146" s="139"/>
      <c r="BS146" s="139"/>
      <c r="BT146" s="139"/>
      <c r="BU146" s="139"/>
      <c r="BV146" s="139"/>
      <c r="BW146" s="140"/>
      <c r="BX146" s="369"/>
      <c r="BY146" s="370"/>
      <c r="BZ146" s="370"/>
      <c r="CA146" s="370"/>
      <c r="CB146" s="370"/>
      <c r="CC146" s="370"/>
      <c r="CD146" s="370"/>
      <c r="CE146" s="371"/>
      <c r="CF146" s="372"/>
      <c r="CG146" s="370"/>
      <c r="CH146" s="370"/>
      <c r="CI146" s="370"/>
      <c r="CJ146" s="370"/>
      <c r="CK146" s="370"/>
      <c r="CL146" s="370"/>
      <c r="CM146" s="370"/>
      <c r="CN146" s="370"/>
      <c r="CO146" s="370"/>
      <c r="CP146" s="370"/>
      <c r="CQ146" s="370"/>
      <c r="CR146" s="371"/>
      <c r="CS146" s="373"/>
      <c r="CT146" s="374"/>
      <c r="CU146" s="374"/>
      <c r="CV146" s="374"/>
      <c r="CW146" s="374"/>
      <c r="CX146" s="374"/>
      <c r="CY146" s="374"/>
      <c r="CZ146" s="374"/>
      <c r="DA146" s="374"/>
      <c r="DB146" s="374"/>
      <c r="DC146" s="374"/>
      <c r="DD146" s="374"/>
      <c r="DE146" s="375"/>
      <c r="DF146" s="205"/>
      <c r="DG146" s="206"/>
      <c r="DH146" s="206"/>
      <c r="DI146" s="206"/>
      <c r="DJ146" s="206"/>
      <c r="DK146" s="206"/>
      <c r="DL146" s="206"/>
      <c r="DM146" s="206"/>
      <c r="DN146" s="206"/>
      <c r="DO146" s="206"/>
      <c r="DP146" s="206"/>
      <c r="DQ146" s="206"/>
      <c r="DR146" s="207"/>
      <c r="DS146" s="205"/>
      <c r="DT146" s="206"/>
      <c r="DU146" s="206"/>
      <c r="DV146" s="206"/>
      <c r="DW146" s="206"/>
      <c r="DX146" s="206"/>
      <c r="DY146" s="206"/>
      <c r="DZ146" s="206"/>
      <c r="EA146" s="206"/>
      <c r="EB146" s="206"/>
      <c r="EC146" s="206"/>
      <c r="ED146" s="206"/>
      <c r="EE146" s="207"/>
      <c r="EF146" s="205"/>
      <c r="EG146" s="206"/>
      <c r="EH146" s="206"/>
      <c r="EI146" s="206"/>
      <c r="EJ146" s="206"/>
      <c r="EK146" s="206"/>
      <c r="EL146" s="206"/>
      <c r="EM146" s="206"/>
      <c r="EN146" s="206"/>
      <c r="EO146" s="206"/>
      <c r="EP146" s="206"/>
      <c r="EQ146" s="206"/>
      <c r="ER146" s="207"/>
      <c r="ES146" s="366"/>
      <c r="ET146" s="367"/>
      <c r="EU146" s="367"/>
      <c r="EV146" s="367"/>
      <c r="EW146" s="367"/>
      <c r="EX146" s="367"/>
      <c r="EY146" s="367"/>
      <c r="EZ146" s="367"/>
      <c r="FA146" s="367"/>
      <c r="FB146" s="367"/>
      <c r="FC146" s="367"/>
      <c r="FD146" s="367"/>
      <c r="FE146" s="368"/>
    </row>
    <row r="147" spans="1:161" ht="3" customHeight="1"/>
    <row r="148" spans="1:161" ht="3" customHeight="1"/>
  </sheetData>
  <mergeCells count="952">
    <mergeCell ref="EF116:ER116"/>
    <mergeCell ref="ES116:FE116"/>
    <mergeCell ref="BX120:CE120"/>
    <mergeCell ref="A117:BW117"/>
    <mergeCell ref="BX117:CE117"/>
    <mergeCell ref="CF117:CR117"/>
    <mergeCell ref="CS117:DE117"/>
    <mergeCell ref="ES122:FE122"/>
    <mergeCell ref="EF119:ER119"/>
    <mergeCell ref="ES120:FE120"/>
    <mergeCell ref="BX119:CE119"/>
    <mergeCell ref="CS120:DE120"/>
    <mergeCell ref="ES119:FE119"/>
    <mergeCell ref="DS119:EE119"/>
    <mergeCell ref="CF121:CQ121"/>
    <mergeCell ref="CS121:DE121"/>
    <mergeCell ref="DF121:DR121"/>
    <mergeCell ref="A121:BW121"/>
    <mergeCell ref="BX121:CE121"/>
    <mergeCell ref="A118:BW118"/>
    <mergeCell ref="BX118:CE118"/>
    <mergeCell ref="CF118:CQ118"/>
    <mergeCell ref="CS118:DE118"/>
    <mergeCell ref="DF118:DR118"/>
    <mergeCell ref="EF139:ER139"/>
    <mergeCell ref="ES139:FE139"/>
    <mergeCell ref="A69:BW69"/>
    <mergeCell ref="BX69:CE69"/>
    <mergeCell ref="CF69:CR69"/>
    <mergeCell ref="CS69:DE69"/>
    <mergeCell ref="DF69:DR69"/>
    <mergeCell ref="DS69:EE69"/>
    <mergeCell ref="EF69:ER69"/>
    <mergeCell ref="ES69:FE69"/>
    <mergeCell ref="DF108:DR108"/>
    <mergeCell ref="DS108:EE108"/>
    <mergeCell ref="EF108:ER108"/>
    <mergeCell ref="CS108:DE108"/>
    <mergeCell ref="ES108:FE108"/>
    <mergeCell ref="CF108:CQ108"/>
    <mergeCell ref="A111:BW111"/>
    <mergeCell ref="BX111:CE111"/>
    <mergeCell ref="CF111:CR111"/>
    <mergeCell ref="CS111:DE111"/>
    <mergeCell ref="DF111:DR111"/>
    <mergeCell ref="CS123:DE123"/>
    <mergeCell ref="ES123:FE123"/>
    <mergeCell ref="ES111:FE111"/>
    <mergeCell ref="ES58:FE58"/>
    <mergeCell ref="ES55:FE56"/>
    <mergeCell ref="CS103:DE103"/>
    <mergeCell ref="CF101:CR101"/>
    <mergeCell ref="CS101:DE101"/>
    <mergeCell ref="DF99:DR99"/>
    <mergeCell ref="DS99:EE99"/>
    <mergeCell ref="BX41:CE41"/>
    <mergeCell ref="CF41:CR41"/>
    <mergeCell ref="CS41:DE41"/>
    <mergeCell ref="DF41:DR41"/>
    <mergeCell ref="DS41:EE41"/>
    <mergeCell ref="EF41:ER41"/>
    <mergeCell ref="CS102:DE102"/>
    <mergeCell ref="DF102:DR102"/>
    <mergeCell ref="DS102:EE102"/>
    <mergeCell ref="BX42:CE42"/>
    <mergeCell ref="EF99:ER99"/>
    <mergeCell ref="EF96:ER96"/>
    <mergeCell ref="DF94:DR94"/>
    <mergeCell ref="DS94:EE94"/>
    <mergeCell ref="EF94:ER94"/>
    <mergeCell ref="DF92:DR92"/>
    <mergeCell ref="DS92:EE92"/>
    <mergeCell ref="DF47:DR47"/>
    <mergeCell ref="DS47:EE47"/>
    <mergeCell ref="EF47:ER47"/>
    <mergeCell ref="DF72:DR72"/>
    <mergeCell ref="DF74:DR74"/>
    <mergeCell ref="DF73:DR73"/>
    <mergeCell ref="DF79:DR79"/>
    <mergeCell ref="DF78:DR78"/>
    <mergeCell ref="DF60:DR60"/>
    <mergeCell ref="BX112:CE112"/>
    <mergeCell ref="A134:BW134"/>
    <mergeCell ref="BX134:CE134"/>
    <mergeCell ref="CF134:CR134"/>
    <mergeCell ref="CS134:DE134"/>
    <mergeCell ref="CS124:DE124"/>
    <mergeCell ref="A133:BW133"/>
    <mergeCell ref="ES114:FE114"/>
    <mergeCell ref="CS42:DE42"/>
    <mergeCell ref="A42:BW42"/>
    <mergeCell ref="CS59:DE59"/>
    <mergeCell ref="A65:BW65"/>
    <mergeCell ref="BX65:CE65"/>
    <mergeCell ref="CF65:CR65"/>
    <mergeCell ref="CS65:DE65"/>
    <mergeCell ref="DF65:DR65"/>
    <mergeCell ref="DS65:EE65"/>
    <mergeCell ref="EF65:ER65"/>
    <mergeCell ref="ES65:FE65"/>
    <mergeCell ref="CS67:DE67"/>
    <mergeCell ref="DF67:DR67"/>
    <mergeCell ref="DS67:EE67"/>
    <mergeCell ref="A102:BW102"/>
    <mergeCell ref="BX102:CE102"/>
    <mergeCell ref="DF114:DR114"/>
    <mergeCell ref="A113:BW113"/>
    <mergeCell ref="A107:BW107"/>
    <mergeCell ref="DF112:DR112"/>
    <mergeCell ref="DF107:DR107"/>
    <mergeCell ref="DF109:DR109"/>
    <mergeCell ref="CF136:CR136"/>
    <mergeCell ref="CF120:CR120"/>
    <mergeCell ref="BX132:CE132"/>
    <mergeCell ref="DF113:DR113"/>
    <mergeCell ref="DF136:DR136"/>
    <mergeCell ref="A136:BW136"/>
    <mergeCell ref="CS136:DE136"/>
    <mergeCell ref="CS115:DE115"/>
    <mergeCell ref="A109:BW109"/>
    <mergeCell ref="A115:BW115"/>
    <mergeCell ref="A125:BW125"/>
    <mergeCell ref="A129:BW129"/>
    <mergeCell ref="BX136:CE136"/>
    <mergeCell ref="CS129:DE129"/>
    <mergeCell ref="A119:BW119"/>
    <mergeCell ref="BX115:CE115"/>
    <mergeCell ref="BX113:CE113"/>
    <mergeCell ref="CF113:CR113"/>
    <mergeCell ref="A139:BW139"/>
    <mergeCell ref="BX139:CE139"/>
    <mergeCell ref="CF139:CR139"/>
    <mergeCell ref="CS139:DE139"/>
    <mergeCell ref="DF139:DR139"/>
    <mergeCell ref="DS139:EE139"/>
    <mergeCell ref="A116:BW116"/>
    <mergeCell ref="BX116:CE116"/>
    <mergeCell ref="CF116:CR116"/>
    <mergeCell ref="CS116:DE116"/>
    <mergeCell ref="DF116:DR116"/>
    <mergeCell ref="DF137:DR137"/>
    <mergeCell ref="DS137:EE137"/>
    <mergeCell ref="DS57:EE57"/>
    <mergeCell ref="EF57:ER57"/>
    <mergeCell ref="ES57:FE57"/>
    <mergeCell ref="A57:BW57"/>
    <mergeCell ref="BX57:CE57"/>
    <mergeCell ref="CF57:CR57"/>
    <mergeCell ref="CS57:DE57"/>
    <mergeCell ref="A105:BW105"/>
    <mergeCell ref="BX105:CE105"/>
    <mergeCell ref="CF105:CQ105"/>
    <mergeCell ref="DS105:EE105"/>
    <mergeCell ref="CF102:CR102"/>
    <mergeCell ref="CS100:DE100"/>
    <mergeCell ref="DF101:DR101"/>
    <mergeCell ref="DS101:EE101"/>
    <mergeCell ref="DS78:EE78"/>
    <mergeCell ref="A104:BW104"/>
    <mergeCell ref="BX104:CE104"/>
    <mergeCell ref="CF104:CQ104"/>
    <mergeCell ref="CS104:DE104"/>
    <mergeCell ref="DF104:DR104"/>
    <mergeCell ref="DS104:EE104"/>
    <mergeCell ref="EF104:ER104"/>
    <mergeCell ref="ES104:FE104"/>
    <mergeCell ref="A78:BW78"/>
    <mergeCell ref="BX78:CE78"/>
    <mergeCell ref="CF78:CR78"/>
    <mergeCell ref="CS78:DE78"/>
    <mergeCell ref="A58:BW58"/>
    <mergeCell ref="BX58:CE58"/>
    <mergeCell ref="CF58:CR58"/>
    <mergeCell ref="CS58:DE58"/>
    <mergeCell ref="DF57:DR57"/>
    <mergeCell ref="BX114:CE114"/>
    <mergeCell ref="CF114:CR114"/>
    <mergeCell ref="CS114:DE114"/>
    <mergeCell ref="CS113:DE113"/>
    <mergeCell ref="CF112:CR112"/>
    <mergeCell ref="CS112:DE112"/>
    <mergeCell ref="CS109:DE109"/>
    <mergeCell ref="A55:BW55"/>
    <mergeCell ref="BX55:CE56"/>
    <mergeCell ref="CF55:CR56"/>
    <mergeCell ref="CF74:CR74"/>
    <mergeCell ref="CS74:DE74"/>
    <mergeCell ref="BX72:CE72"/>
    <mergeCell ref="CF72:CR72"/>
    <mergeCell ref="CF79:CR79"/>
    <mergeCell ref="CS79:DE79"/>
    <mergeCell ref="CS72:DE72"/>
    <mergeCell ref="A74:BW74"/>
    <mergeCell ref="CF59:CR59"/>
    <mergeCell ref="CF73:CR73"/>
    <mergeCell ref="CS73:DE73"/>
    <mergeCell ref="A75:BW75"/>
    <mergeCell ref="BX75:CE75"/>
    <mergeCell ref="A77:BW77"/>
    <mergeCell ref="A114:BW114"/>
    <mergeCell ref="A101:BW101"/>
    <mergeCell ref="BX101:CE101"/>
    <mergeCell ref="ES99:FE99"/>
    <mergeCell ref="DS106:EE106"/>
    <mergeCell ref="DF103:DR103"/>
    <mergeCell ref="DS103:EE103"/>
    <mergeCell ref="EF103:ER103"/>
    <mergeCell ref="EF106:ER106"/>
    <mergeCell ref="DF100:DR100"/>
    <mergeCell ref="DS100:EE100"/>
    <mergeCell ref="EF100:ER100"/>
    <mergeCell ref="ES100:FE100"/>
    <mergeCell ref="ES106:FE106"/>
    <mergeCell ref="ES103:FE103"/>
    <mergeCell ref="DF106:DR106"/>
    <mergeCell ref="EF102:ER102"/>
    <mergeCell ref="ES102:FE102"/>
    <mergeCell ref="EF105:ER105"/>
    <mergeCell ref="ES105:FE105"/>
    <mergeCell ref="DF105:DR105"/>
    <mergeCell ref="CS106:DE106"/>
    <mergeCell ref="CS107:DE107"/>
    <mergeCell ref="CS105:DE105"/>
    <mergeCell ref="DF115:DR115"/>
    <mergeCell ref="DS116:EE116"/>
    <mergeCell ref="DF134:DR134"/>
    <mergeCell ref="A100:BW100"/>
    <mergeCell ref="CF107:CR107"/>
    <mergeCell ref="CF109:CR109"/>
    <mergeCell ref="CF115:CR115"/>
    <mergeCell ref="A124:BW124"/>
    <mergeCell ref="BX124:CE124"/>
    <mergeCell ref="CF124:CR124"/>
    <mergeCell ref="A106:BW106"/>
    <mergeCell ref="BX106:CE106"/>
    <mergeCell ref="CF106:CR106"/>
    <mergeCell ref="A103:BW103"/>
    <mergeCell ref="BX103:CE103"/>
    <mergeCell ref="CF103:CR103"/>
    <mergeCell ref="BX100:CE100"/>
    <mergeCell ref="CF100:CR100"/>
    <mergeCell ref="A123:BW123"/>
    <mergeCell ref="BX123:CE123"/>
    <mergeCell ref="CF123:CR123"/>
    <mergeCell ref="A120:BW120"/>
    <mergeCell ref="BX109:CE109"/>
    <mergeCell ref="BX107:CE107"/>
    <mergeCell ref="ES146:FE146"/>
    <mergeCell ref="A146:BW146"/>
    <mergeCell ref="BX146:CE146"/>
    <mergeCell ref="CF146:CR146"/>
    <mergeCell ref="CS146:DE146"/>
    <mergeCell ref="DS145:EE145"/>
    <mergeCell ref="ES145:FE145"/>
    <mergeCell ref="A145:BW145"/>
    <mergeCell ref="ES144:FE144"/>
    <mergeCell ref="A144:BW144"/>
    <mergeCell ref="BX144:CE144"/>
    <mergeCell ref="CF144:CR144"/>
    <mergeCell ref="CS144:DE144"/>
    <mergeCell ref="CF145:CR145"/>
    <mergeCell ref="CS145:DE145"/>
    <mergeCell ref="BX145:CE145"/>
    <mergeCell ref="EF144:ER144"/>
    <mergeCell ref="EF145:ER145"/>
    <mergeCell ref="DF146:DR146"/>
    <mergeCell ref="DS146:EE146"/>
    <mergeCell ref="EF146:ER146"/>
    <mergeCell ref="DF144:DR144"/>
    <mergeCell ref="DS144:EE144"/>
    <mergeCell ref="DF145:DR145"/>
    <mergeCell ref="ES143:FE143"/>
    <mergeCell ref="A143:BW143"/>
    <mergeCell ref="BX143:CE143"/>
    <mergeCell ref="CF143:CR143"/>
    <mergeCell ref="CS143:DE143"/>
    <mergeCell ref="DF143:DR143"/>
    <mergeCell ref="DS143:EE143"/>
    <mergeCell ref="EF142:ER142"/>
    <mergeCell ref="ES142:FE142"/>
    <mergeCell ref="A142:BW142"/>
    <mergeCell ref="BX142:CE142"/>
    <mergeCell ref="CF142:CR142"/>
    <mergeCell ref="CS142:DE142"/>
    <mergeCell ref="DF142:DR142"/>
    <mergeCell ref="DS142:EE142"/>
    <mergeCell ref="EF143:ER143"/>
    <mergeCell ref="A138:BW138"/>
    <mergeCell ref="BX138:CE138"/>
    <mergeCell ref="CF138:CR138"/>
    <mergeCell ref="CS138:DE138"/>
    <mergeCell ref="DF138:DR138"/>
    <mergeCell ref="DS138:EE138"/>
    <mergeCell ref="EF138:ER138"/>
    <mergeCell ref="ES138:FE138"/>
    <mergeCell ref="ES141:FE141"/>
    <mergeCell ref="A141:BW141"/>
    <mergeCell ref="BX141:CE141"/>
    <mergeCell ref="CF141:CR141"/>
    <mergeCell ref="CS141:DE141"/>
    <mergeCell ref="DF141:DR141"/>
    <mergeCell ref="DS141:EE141"/>
    <mergeCell ref="DS140:EE140"/>
    <mergeCell ref="EF140:ER140"/>
    <mergeCell ref="ES140:FE140"/>
    <mergeCell ref="A140:BW140"/>
    <mergeCell ref="BX140:CE140"/>
    <mergeCell ref="CF140:CR140"/>
    <mergeCell ref="CS140:DE140"/>
    <mergeCell ref="DF140:DR140"/>
    <mergeCell ref="EF141:ER141"/>
    <mergeCell ref="EF137:ER137"/>
    <mergeCell ref="ES137:FE137"/>
    <mergeCell ref="A137:BW137"/>
    <mergeCell ref="BX137:CE137"/>
    <mergeCell ref="CF137:CR137"/>
    <mergeCell ref="CS137:DE137"/>
    <mergeCell ref="ES136:FE136"/>
    <mergeCell ref="DS136:EE136"/>
    <mergeCell ref="EF132:ER132"/>
    <mergeCell ref="DS132:EE132"/>
    <mergeCell ref="DS134:EE134"/>
    <mergeCell ref="ES134:FE134"/>
    <mergeCell ref="ES132:FE132"/>
    <mergeCell ref="ES135:FE135"/>
    <mergeCell ref="EF136:ER136"/>
    <mergeCell ref="EF134:ER134"/>
    <mergeCell ref="EF135:ER135"/>
    <mergeCell ref="DF132:DR132"/>
    <mergeCell ref="A112:BW112"/>
    <mergeCell ref="A135:BW135"/>
    <mergeCell ref="BX135:CE135"/>
    <mergeCell ref="ES98:FE98"/>
    <mergeCell ref="A98:BW98"/>
    <mergeCell ref="BX98:CE98"/>
    <mergeCell ref="CF98:CR98"/>
    <mergeCell ref="CS98:DE98"/>
    <mergeCell ref="CF132:CR132"/>
    <mergeCell ref="CS132:DE132"/>
    <mergeCell ref="CF129:CR129"/>
    <mergeCell ref="CF119:CR119"/>
    <mergeCell ref="CS119:DE119"/>
    <mergeCell ref="A131:BW131"/>
    <mergeCell ref="BX131:CE131"/>
    <mergeCell ref="CF131:CR131"/>
    <mergeCell ref="CS131:DE131"/>
    <mergeCell ref="A132:BW132"/>
    <mergeCell ref="CS128:DE128"/>
    <mergeCell ref="A126:BW126"/>
    <mergeCell ref="A122:BW122"/>
    <mergeCell ref="EF114:ER114"/>
    <mergeCell ref="DS114:EE114"/>
    <mergeCell ref="DS115:EE115"/>
    <mergeCell ref="BX122:CE122"/>
    <mergeCell ref="CF122:CR122"/>
    <mergeCell ref="CS122:DE122"/>
    <mergeCell ref="A97:BW97"/>
    <mergeCell ref="BX97:CE97"/>
    <mergeCell ref="CF97:CR97"/>
    <mergeCell ref="CS97:DE97"/>
    <mergeCell ref="DF96:DR96"/>
    <mergeCell ref="DS96:EE96"/>
    <mergeCell ref="DF122:DR122"/>
    <mergeCell ref="DS122:EE122"/>
    <mergeCell ref="DF117:DR117"/>
    <mergeCell ref="DS117:EE117"/>
    <mergeCell ref="A99:BW99"/>
    <mergeCell ref="BX99:CE99"/>
    <mergeCell ref="CF99:CR99"/>
    <mergeCell ref="CS99:DE99"/>
    <mergeCell ref="DF98:DR98"/>
    <mergeCell ref="A110:BW110"/>
    <mergeCell ref="BX110:CE110"/>
    <mergeCell ref="CF110:CR110"/>
    <mergeCell ref="CS110:DE110"/>
    <mergeCell ref="DF110:DR110"/>
    <mergeCell ref="DS110:EE110"/>
    <mergeCell ref="ES96:FE96"/>
    <mergeCell ref="A96:BW96"/>
    <mergeCell ref="BX96:CE96"/>
    <mergeCell ref="CF96:CR96"/>
    <mergeCell ref="CS96:DE96"/>
    <mergeCell ref="DF97:DR97"/>
    <mergeCell ref="DS97:EE97"/>
    <mergeCell ref="EF97:ER97"/>
    <mergeCell ref="A95:BW95"/>
    <mergeCell ref="BX95:CE95"/>
    <mergeCell ref="CF95:CR95"/>
    <mergeCell ref="CS95:DE95"/>
    <mergeCell ref="ES94:FE94"/>
    <mergeCell ref="A94:BW94"/>
    <mergeCell ref="BX94:CE94"/>
    <mergeCell ref="CF94:CR94"/>
    <mergeCell ref="CS94:DE94"/>
    <mergeCell ref="DF95:DR95"/>
    <mergeCell ref="DS95:EE95"/>
    <mergeCell ref="EF95:ER95"/>
    <mergeCell ref="A93:BW93"/>
    <mergeCell ref="BX93:CE93"/>
    <mergeCell ref="CF93:CR93"/>
    <mergeCell ref="CS93:DE93"/>
    <mergeCell ref="ES92:FE92"/>
    <mergeCell ref="A92:BW92"/>
    <mergeCell ref="BX92:CE92"/>
    <mergeCell ref="CF92:CR92"/>
    <mergeCell ref="CS92:DE92"/>
    <mergeCell ref="DF93:DR93"/>
    <mergeCell ref="DS93:EE93"/>
    <mergeCell ref="EF93:ER93"/>
    <mergeCell ref="A91:BW91"/>
    <mergeCell ref="BX91:CE91"/>
    <mergeCell ref="CF91:CR91"/>
    <mergeCell ref="CS91:DE91"/>
    <mergeCell ref="EF92:ER92"/>
    <mergeCell ref="ES90:FE90"/>
    <mergeCell ref="A90:BW90"/>
    <mergeCell ref="BX90:CE90"/>
    <mergeCell ref="CF90:CR90"/>
    <mergeCell ref="CS90:DE90"/>
    <mergeCell ref="DF91:DR91"/>
    <mergeCell ref="DS91:EE91"/>
    <mergeCell ref="EF91:ER91"/>
    <mergeCell ref="A89:BW89"/>
    <mergeCell ref="BX89:CE89"/>
    <mergeCell ref="CF89:CR89"/>
    <mergeCell ref="CS89:DE89"/>
    <mergeCell ref="DF90:DR90"/>
    <mergeCell ref="DS90:EE90"/>
    <mergeCell ref="EF90:ER90"/>
    <mergeCell ref="ES88:FE88"/>
    <mergeCell ref="A88:BW88"/>
    <mergeCell ref="BX88:CE88"/>
    <mergeCell ref="CF88:CR88"/>
    <mergeCell ref="CS88:DE88"/>
    <mergeCell ref="DF89:DR89"/>
    <mergeCell ref="DS89:EE89"/>
    <mergeCell ref="EF89:ER89"/>
    <mergeCell ref="A87:BW87"/>
    <mergeCell ref="BX87:CE87"/>
    <mergeCell ref="CF87:CR87"/>
    <mergeCell ref="CS87:DE87"/>
    <mergeCell ref="DF88:DR88"/>
    <mergeCell ref="DS88:EE88"/>
    <mergeCell ref="EF88:ER88"/>
    <mergeCell ref="DF86:DR86"/>
    <mergeCell ref="DS86:EE86"/>
    <mergeCell ref="EF86:ER86"/>
    <mergeCell ref="ES86:FE86"/>
    <mergeCell ref="A86:BW86"/>
    <mergeCell ref="BX86:CE86"/>
    <mergeCell ref="CF86:CR86"/>
    <mergeCell ref="CS86:DE86"/>
    <mergeCell ref="DS87:EE87"/>
    <mergeCell ref="EF87:ER87"/>
    <mergeCell ref="DF87:DR87"/>
    <mergeCell ref="A85:BW85"/>
    <mergeCell ref="BX85:CE85"/>
    <mergeCell ref="CF85:CR85"/>
    <mergeCell ref="CS85:DE85"/>
    <mergeCell ref="DF84:DR84"/>
    <mergeCell ref="DS84:EE84"/>
    <mergeCell ref="EF84:ER84"/>
    <mergeCell ref="ES84:FE84"/>
    <mergeCell ref="A84:BW84"/>
    <mergeCell ref="BX84:CE84"/>
    <mergeCell ref="CF84:CR84"/>
    <mergeCell ref="CS84:DE84"/>
    <mergeCell ref="EF85:ER85"/>
    <mergeCell ref="CF83:CR83"/>
    <mergeCell ref="CS83:DE83"/>
    <mergeCell ref="DF82:DR82"/>
    <mergeCell ref="DS82:EE82"/>
    <mergeCell ref="EF82:ER82"/>
    <mergeCell ref="ES82:FE82"/>
    <mergeCell ref="A82:BW82"/>
    <mergeCell ref="BX82:CE82"/>
    <mergeCell ref="CF82:CR82"/>
    <mergeCell ref="CS82:DE82"/>
    <mergeCell ref="EF83:ER83"/>
    <mergeCell ref="EF51:ER51"/>
    <mergeCell ref="A51:BW51"/>
    <mergeCell ref="BX51:CE51"/>
    <mergeCell ref="CF51:CR51"/>
    <mergeCell ref="CS51:DE51"/>
    <mergeCell ref="CF62:CR62"/>
    <mergeCell ref="BX68:CE68"/>
    <mergeCell ref="CF68:CR68"/>
    <mergeCell ref="EF64:ER64"/>
    <mergeCell ref="A63:BW63"/>
    <mergeCell ref="BX63:CE63"/>
    <mergeCell ref="A64:BW64"/>
    <mergeCell ref="BX64:CE64"/>
    <mergeCell ref="CF64:CR64"/>
    <mergeCell ref="CF63:CR63"/>
    <mergeCell ref="CS63:DE63"/>
    <mergeCell ref="DF63:DR63"/>
    <mergeCell ref="BX66:CE66"/>
    <mergeCell ref="CF66:CR66"/>
    <mergeCell ref="CS66:DE66"/>
    <mergeCell ref="DF66:DR66"/>
    <mergeCell ref="CS68:DE68"/>
    <mergeCell ref="CS62:DE62"/>
    <mergeCell ref="CS64:DE64"/>
    <mergeCell ref="ES45:FE46"/>
    <mergeCell ref="A45:BW45"/>
    <mergeCell ref="BX45:CE46"/>
    <mergeCell ref="CF45:CR46"/>
    <mergeCell ref="CS45:DE46"/>
    <mergeCell ref="A46:BW46"/>
    <mergeCell ref="A50:BW50"/>
    <mergeCell ref="BX50:CE50"/>
    <mergeCell ref="DS50:EE50"/>
    <mergeCell ref="EF50:ER50"/>
    <mergeCell ref="CF50:CR50"/>
    <mergeCell ref="A49:BW49"/>
    <mergeCell ref="DF50:DR50"/>
    <mergeCell ref="A48:BW48"/>
    <mergeCell ref="CF48:CR49"/>
    <mergeCell ref="ES50:FE50"/>
    <mergeCell ref="CS50:DE50"/>
    <mergeCell ref="EF45:ER46"/>
    <mergeCell ref="CF47:CR47"/>
    <mergeCell ref="CS47:DE47"/>
    <mergeCell ref="DF45:DR46"/>
    <mergeCell ref="DS45:EE46"/>
    <mergeCell ref="BX48:CE49"/>
    <mergeCell ref="CS48:DE49"/>
    <mergeCell ref="ES44:FE44"/>
    <mergeCell ref="CS43:DE43"/>
    <mergeCell ref="DF43:DR43"/>
    <mergeCell ref="DS43:EE43"/>
    <mergeCell ref="EF43:ER43"/>
    <mergeCell ref="A43:BW43"/>
    <mergeCell ref="BX43:CE43"/>
    <mergeCell ref="CF43:CR43"/>
    <mergeCell ref="EF44:ER44"/>
    <mergeCell ref="CF44:CR44"/>
    <mergeCell ref="CS44:DE44"/>
    <mergeCell ref="DF44:DR44"/>
    <mergeCell ref="DS44:EE44"/>
    <mergeCell ref="CS34:DE34"/>
    <mergeCell ref="DF34:DR34"/>
    <mergeCell ref="A35:BW35"/>
    <mergeCell ref="A36:BW36"/>
    <mergeCell ref="BX35:CE36"/>
    <mergeCell ref="CF35:CR36"/>
    <mergeCell ref="CS35:DE36"/>
    <mergeCell ref="A38:BW38"/>
    <mergeCell ref="BX38:CE38"/>
    <mergeCell ref="A37:BW37"/>
    <mergeCell ref="BX37:CE37"/>
    <mergeCell ref="CF37:CR37"/>
    <mergeCell ref="CS37:DE37"/>
    <mergeCell ref="CF38:CR38"/>
    <mergeCell ref="CS38:DE38"/>
    <mergeCell ref="ES16:FE16"/>
    <mergeCell ref="A30:BW30"/>
    <mergeCell ref="A32:BW32"/>
    <mergeCell ref="ES33:FE33"/>
    <mergeCell ref="A33:BW33"/>
    <mergeCell ref="A29:BW29"/>
    <mergeCell ref="DS38:EE38"/>
    <mergeCell ref="BX40:CE40"/>
    <mergeCell ref="CF40:CR40"/>
    <mergeCell ref="CS40:DE40"/>
    <mergeCell ref="DF40:DR40"/>
    <mergeCell ref="DS40:EE40"/>
    <mergeCell ref="EF40:ER40"/>
    <mergeCell ref="ES40:FE40"/>
    <mergeCell ref="ES34:FE34"/>
    <mergeCell ref="ES35:FE36"/>
    <mergeCell ref="DF37:DR37"/>
    <mergeCell ref="DS37:EE37"/>
    <mergeCell ref="EF37:ER37"/>
    <mergeCell ref="ES37:FE37"/>
    <mergeCell ref="ES38:FE38"/>
    <mergeCell ref="A34:BW34"/>
    <mergeCell ref="BX34:CE34"/>
    <mergeCell ref="CF34:CR34"/>
    <mergeCell ref="DS58:EE58"/>
    <mergeCell ref="DW8:FE8"/>
    <mergeCell ref="EF30:ER30"/>
    <mergeCell ref="ES30:FE30"/>
    <mergeCell ref="ES27:FE28"/>
    <mergeCell ref="DF26:FE26"/>
    <mergeCell ref="DF29:DR29"/>
    <mergeCell ref="DS29:EE29"/>
    <mergeCell ref="EF29:ER29"/>
    <mergeCell ref="ES29:FE29"/>
    <mergeCell ref="EL27:EN27"/>
    <mergeCell ref="EO27:ER27"/>
    <mergeCell ref="EF28:ER28"/>
    <mergeCell ref="DS27:DX27"/>
    <mergeCell ref="DY27:EA27"/>
    <mergeCell ref="EB27:EE27"/>
    <mergeCell ref="DS28:EE28"/>
    <mergeCell ref="DS30:EE30"/>
    <mergeCell ref="DF28:DR28"/>
    <mergeCell ref="ES14:FE15"/>
    <mergeCell ref="DW10:EI10"/>
    <mergeCell ref="EF27:EK27"/>
    <mergeCell ref="AB18:DP18"/>
    <mergeCell ref="K21:DP21"/>
    <mergeCell ref="DF59:DR59"/>
    <mergeCell ref="DS59:EE59"/>
    <mergeCell ref="EF59:ER59"/>
    <mergeCell ref="ES66:FE66"/>
    <mergeCell ref="DF62:DR62"/>
    <mergeCell ref="DS62:EE62"/>
    <mergeCell ref="DF64:DR64"/>
    <mergeCell ref="DS64:EE64"/>
    <mergeCell ref="ES63:FE63"/>
    <mergeCell ref="ES60:FE60"/>
    <mergeCell ref="ES61:FE61"/>
    <mergeCell ref="ES67:FE67"/>
    <mergeCell ref="ES64:FE64"/>
    <mergeCell ref="DF70:DR70"/>
    <mergeCell ref="DS70:EE70"/>
    <mergeCell ref="EF70:ER70"/>
    <mergeCell ref="ES62:FE62"/>
    <mergeCell ref="DF68:DR68"/>
    <mergeCell ref="DS68:EE68"/>
    <mergeCell ref="EF68:ER68"/>
    <mergeCell ref="ES68:FE68"/>
    <mergeCell ref="EF67:ER67"/>
    <mergeCell ref="ES32:FE32"/>
    <mergeCell ref="DF52:DR53"/>
    <mergeCell ref="DF54:DR54"/>
    <mergeCell ref="CS61:DE61"/>
    <mergeCell ref="DF61:DR61"/>
    <mergeCell ref="EF61:ER61"/>
    <mergeCell ref="EF39:ER39"/>
    <mergeCell ref="DF42:DR42"/>
    <mergeCell ref="DS42:EE42"/>
    <mergeCell ref="EF42:ER42"/>
    <mergeCell ref="CS54:DE54"/>
    <mergeCell ref="DS52:EE53"/>
    <mergeCell ref="EF52:ER53"/>
    <mergeCell ref="CS60:DE60"/>
    <mergeCell ref="DS60:EE60"/>
    <mergeCell ref="DS34:EE34"/>
    <mergeCell ref="EF34:ER34"/>
    <mergeCell ref="DF38:DR38"/>
    <mergeCell ref="CS39:DE39"/>
    <mergeCell ref="DF39:DR39"/>
    <mergeCell ref="DF55:DR56"/>
    <mergeCell ref="DS55:EE56"/>
    <mergeCell ref="DF58:DR58"/>
    <mergeCell ref="ES52:FE53"/>
    <mergeCell ref="EF77:ER77"/>
    <mergeCell ref="ES76:FE76"/>
    <mergeCell ref="ES77:FE77"/>
    <mergeCell ref="EF74:ER74"/>
    <mergeCell ref="DS73:EE73"/>
    <mergeCell ref="EF73:ER73"/>
    <mergeCell ref="ES72:FE72"/>
    <mergeCell ref="DS35:EE36"/>
    <mergeCell ref="EF35:ER36"/>
    <mergeCell ref="EF38:ER38"/>
    <mergeCell ref="ES43:FE43"/>
    <mergeCell ref="ES47:FE47"/>
    <mergeCell ref="ES51:FE51"/>
    <mergeCell ref="DS48:EE49"/>
    <mergeCell ref="EF48:ER49"/>
    <mergeCell ref="ES48:FE49"/>
    <mergeCell ref="ES59:FE59"/>
    <mergeCell ref="ES54:FE54"/>
    <mergeCell ref="DS54:EE54"/>
    <mergeCell ref="EF54:ER54"/>
    <mergeCell ref="DS61:EE61"/>
    <mergeCell ref="DS71:EE71"/>
    <mergeCell ref="ES42:FE42"/>
    <mergeCell ref="DS39:EE39"/>
    <mergeCell ref="CH14:CL14"/>
    <mergeCell ref="A26:BW28"/>
    <mergeCell ref="CF26:CR28"/>
    <mergeCell ref="CS26:DE28"/>
    <mergeCell ref="BG16:BJ16"/>
    <mergeCell ref="A17:AA17"/>
    <mergeCell ref="ES17:FE17"/>
    <mergeCell ref="ES18:FE18"/>
    <mergeCell ref="ES19:FE19"/>
    <mergeCell ref="BK16:BM16"/>
    <mergeCell ref="CM14:CO14"/>
    <mergeCell ref="BN16:BO16"/>
    <mergeCell ref="BQ16:CE16"/>
    <mergeCell ref="CF16:CH16"/>
    <mergeCell ref="CI16:CK16"/>
    <mergeCell ref="BI14:CD14"/>
    <mergeCell ref="AY14:BE14"/>
    <mergeCell ref="CP14:CX14"/>
    <mergeCell ref="BF14:BH14"/>
    <mergeCell ref="CE14:CG14"/>
    <mergeCell ref="ES21:FE21"/>
    <mergeCell ref="ES22:FE22"/>
    <mergeCell ref="A24:FE24"/>
    <mergeCell ref="DF27:DK27"/>
    <mergeCell ref="BX32:CE32"/>
    <mergeCell ref="CF32:CR32"/>
    <mergeCell ref="CS32:DE32"/>
    <mergeCell ref="ES20:FE20"/>
    <mergeCell ref="BX33:CE33"/>
    <mergeCell ref="CF33:CR33"/>
    <mergeCell ref="CS33:DE33"/>
    <mergeCell ref="DF32:DR32"/>
    <mergeCell ref="DS32:EE32"/>
    <mergeCell ref="EF32:ER32"/>
    <mergeCell ref="DF33:DR33"/>
    <mergeCell ref="DS33:EE33"/>
    <mergeCell ref="EF33:ER33"/>
    <mergeCell ref="BX30:CE30"/>
    <mergeCell ref="CF30:CR30"/>
    <mergeCell ref="CS30:DE30"/>
    <mergeCell ref="DF30:DR30"/>
    <mergeCell ref="BX29:CE29"/>
    <mergeCell ref="CF29:CR29"/>
    <mergeCell ref="CS29:DE29"/>
    <mergeCell ref="DO27:DR27"/>
    <mergeCell ref="DL27:DN27"/>
    <mergeCell ref="BX26:CE28"/>
    <mergeCell ref="DF31:DR31"/>
    <mergeCell ref="BX39:CE39"/>
    <mergeCell ref="ES41:FE41"/>
    <mergeCell ref="ES39:FE39"/>
    <mergeCell ref="DF35:DR36"/>
    <mergeCell ref="DX3:FF3"/>
    <mergeCell ref="ES107:FE107"/>
    <mergeCell ref="ES109:FE109"/>
    <mergeCell ref="DW4:FE4"/>
    <mergeCell ref="DW5:FE5"/>
    <mergeCell ref="DW6:FE6"/>
    <mergeCell ref="DW7:FE7"/>
    <mergeCell ref="DS63:EE63"/>
    <mergeCell ref="DS72:EE72"/>
    <mergeCell ref="DS74:EE74"/>
    <mergeCell ref="EF78:ER78"/>
    <mergeCell ref="EF76:ER76"/>
    <mergeCell ref="CS55:DE56"/>
    <mergeCell ref="EF55:ER56"/>
    <mergeCell ref="EF60:ER60"/>
    <mergeCell ref="EF58:ER58"/>
    <mergeCell ref="DF48:DR49"/>
    <mergeCell ref="CF39:CR39"/>
    <mergeCell ref="BX74:CE74"/>
    <mergeCell ref="EF109:ER109"/>
    <mergeCell ref="ES115:FE115"/>
    <mergeCell ref="ES117:FE117"/>
    <mergeCell ref="ES74:FE74"/>
    <mergeCell ref="ES75:FE75"/>
    <mergeCell ref="EL9:FE9"/>
    <mergeCell ref="DW9:EI9"/>
    <mergeCell ref="EL10:FE10"/>
    <mergeCell ref="DW11:DX11"/>
    <mergeCell ref="DY11:EA11"/>
    <mergeCell ref="EB11:EC11"/>
    <mergeCell ref="EE11:ES11"/>
    <mergeCell ref="ET11:EV11"/>
    <mergeCell ref="EW11:EY11"/>
    <mergeCell ref="EF71:ER71"/>
    <mergeCell ref="DS79:EE79"/>
    <mergeCell ref="EF79:ER79"/>
    <mergeCell ref="EF110:ER110"/>
    <mergeCell ref="EF113:ER113"/>
    <mergeCell ref="EF101:ER101"/>
    <mergeCell ref="EF111:ER111"/>
    <mergeCell ref="ES70:FE70"/>
    <mergeCell ref="EF63:ER63"/>
    <mergeCell ref="DS66:EE66"/>
    <mergeCell ref="EF66:ER66"/>
    <mergeCell ref="EF117:ER117"/>
    <mergeCell ref="DF124:DR124"/>
    <mergeCell ref="EF131:ER131"/>
    <mergeCell ref="DF131:DR131"/>
    <mergeCell ref="DS131:EE131"/>
    <mergeCell ref="DS129:EE129"/>
    <mergeCell ref="DS124:EE124"/>
    <mergeCell ref="EF124:ER124"/>
    <mergeCell ref="DF129:DR129"/>
    <mergeCell ref="DS125:EE125"/>
    <mergeCell ref="EF120:ER120"/>
    <mergeCell ref="DF128:DR128"/>
    <mergeCell ref="DS128:EE128"/>
    <mergeCell ref="EF128:ER128"/>
    <mergeCell ref="DS126:EE126"/>
    <mergeCell ref="EF126:ER126"/>
    <mergeCell ref="DF126:DR126"/>
    <mergeCell ref="DF120:DR120"/>
    <mergeCell ref="DF119:DR119"/>
    <mergeCell ref="DF123:DR123"/>
    <mergeCell ref="DS123:EE123"/>
    <mergeCell ref="EF123:ER123"/>
    <mergeCell ref="DS120:EE120"/>
    <mergeCell ref="EF122:ER122"/>
    <mergeCell ref="EF115:ER115"/>
    <mergeCell ref="EF125:ER125"/>
    <mergeCell ref="ES112:FE112"/>
    <mergeCell ref="ES78:FE78"/>
    <mergeCell ref="EF112:ER112"/>
    <mergeCell ref="DS113:EE113"/>
    <mergeCell ref="ES113:FE113"/>
    <mergeCell ref="ES73:FE73"/>
    <mergeCell ref="ES71:FE71"/>
    <mergeCell ref="ES81:FE81"/>
    <mergeCell ref="ES83:FE83"/>
    <mergeCell ref="ES85:FE85"/>
    <mergeCell ref="ES87:FE87"/>
    <mergeCell ref="ES89:FE89"/>
    <mergeCell ref="ES91:FE91"/>
    <mergeCell ref="ES93:FE93"/>
    <mergeCell ref="ES95:FE95"/>
    <mergeCell ref="ES97:FE97"/>
    <mergeCell ref="ES101:FE101"/>
    <mergeCell ref="DS111:EE111"/>
    <mergeCell ref="DS112:EE112"/>
    <mergeCell ref="DS107:EE107"/>
    <mergeCell ref="DS109:EE109"/>
    <mergeCell ref="ES110:FE110"/>
    <mergeCell ref="CS52:DE53"/>
    <mergeCell ref="DF51:DR51"/>
    <mergeCell ref="DS51:EE51"/>
    <mergeCell ref="A39:BW39"/>
    <mergeCell ref="A40:BW40"/>
    <mergeCell ref="A52:BW53"/>
    <mergeCell ref="BX52:CE53"/>
    <mergeCell ref="CF52:CR53"/>
    <mergeCell ref="A67:BW67"/>
    <mergeCell ref="BX67:CE67"/>
    <mergeCell ref="CF67:CR67"/>
    <mergeCell ref="A66:BW66"/>
    <mergeCell ref="A61:BW61"/>
    <mergeCell ref="BX61:CE61"/>
    <mergeCell ref="A44:BW44"/>
    <mergeCell ref="BX44:CE44"/>
    <mergeCell ref="A47:BW47"/>
    <mergeCell ref="BX47:CE47"/>
    <mergeCell ref="A56:BW56"/>
    <mergeCell ref="A54:BW54"/>
    <mergeCell ref="BX54:CE54"/>
    <mergeCell ref="CF54:CR54"/>
    <mergeCell ref="A59:BW59"/>
    <mergeCell ref="BX59:CE59"/>
    <mergeCell ref="CF42:CR42"/>
    <mergeCell ref="A41:BW41"/>
    <mergeCell ref="A72:BW72"/>
    <mergeCell ref="EF75:ER75"/>
    <mergeCell ref="A71:BW71"/>
    <mergeCell ref="EF72:ER72"/>
    <mergeCell ref="CF61:CR61"/>
    <mergeCell ref="A60:BW60"/>
    <mergeCell ref="BX60:CE60"/>
    <mergeCell ref="CF60:CR60"/>
    <mergeCell ref="A70:BW70"/>
    <mergeCell ref="BX70:CE70"/>
    <mergeCell ref="CF70:CR70"/>
    <mergeCell ref="CS70:DE70"/>
    <mergeCell ref="EF62:ER62"/>
    <mergeCell ref="A62:BW62"/>
    <mergeCell ref="A68:BW68"/>
    <mergeCell ref="BX62:CE62"/>
    <mergeCell ref="BX71:CE71"/>
    <mergeCell ref="CF71:CR71"/>
    <mergeCell ref="CS71:DE71"/>
    <mergeCell ref="DF71:DR71"/>
    <mergeCell ref="A73:BW73"/>
    <mergeCell ref="BX73:CE73"/>
    <mergeCell ref="DF77:DR77"/>
    <mergeCell ref="DS77:EE77"/>
    <mergeCell ref="CF75:CR75"/>
    <mergeCell ref="CS75:DE75"/>
    <mergeCell ref="DF75:DR75"/>
    <mergeCell ref="DS75:EE75"/>
    <mergeCell ref="A76:BW76"/>
    <mergeCell ref="BX76:CE76"/>
    <mergeCell ref="CF76:CR76"/>
    <mergeCell ref="CS76:DE76"/>
    <mergeCell ref="DF76:DR76"/>
    <mergeCell ref="DS76:EE76"/>
    <mergeCell ref="BX77:CE77"/>
    <mergeCell ref="CF77:CR77"/>
    <mergeCell ref="CS77:DE77"/>
    <mergeCell ref="ES79:FE79"/>
    <mergeCell ref="A79:BW79"/>
    <mergeCell ref="BX79:CE79"/>
    <mergeCell ref="DF81:DR81"/>
    <mergeCell ref="DS81:EE81"/>
    <mergeCell ref="DF83:DR83"/>
    <mergeCell ref="DS83:EE83"/>
    <mergeCell ref="DF85:DR85"/>
    <mergeCell ref="DS85:EE85"/>
    <mergeCell ref="A81:BW81"/>
    <mergeCell ref="BX81:CE81"/>
    <mergeCell ref="CF81:CR81"/>
    <mergeCell ref="CS81:DE81"/>
    <mergeCell ref="DF80:DR80"/>
    <mergeCell ref="DS80:EE80"/>
    <mergeCell ref="EF80:ER80"/>
    <mergeCell ref="ES80:FE80"/>
    <mergeCell ref="A80:BW80"/>
    <mergeCell ref="BX80:CE80"/>
    <mergeCell ref="CF80:CR80"/>
    <mergeCell ref="CS80:DE80"/>
    <mergeCell ref="EF81:ER81"/>
    <mergeCell ref="A83:BW83"/>
    <mergeCell ref="BX83:CE83"/>
    <mergeCell ref="DS98:EE98"/>
    <mergeCell ref="EF98:ER98"/>
    <mergeCell ref="EF107:ER107"/>
    <mergeCell ref="ES128:FE128"/>
    <mergeCell ref="BX126:CE126"/>
    <mergeCell ref="ES126:FE126"/>
    <mergeCell ref="CF135:CQ135"/>
    <mergeCell ref="CS135:DE135"/>
    <mergeCell ref="DF135:DR135"/>
    <mergeCell ref="DS135:EE135"/>
    <mergeCell ref="DF130:DR130"/>
    <mergeCell ref="DS130:EE130"/>
    <mergeCell ref="BX133:CE133"/>
    <mergeCell ref="CF133:CR133"/>
    <mergeCell ref="CS133:DE133"/>
    <mergeCell ref="DF133:DR133"/>
    <mergeCell ref="DS133:EE133"/>
    <mergeCell ref="EF133:ER133"/>
    <mergeCell ref="ES133:FE133"/>
    <mergeCell ref="BX129:CE129"/>
    <mergeCell ref="CF130:CR130"/>
    <mergeCell ref="DF125:DR125"/>
    <mergeCell ref="ES125:FE125"/>
    <mergeCell ref="EF129:ER129"/>
    <mergeCell ref="ES124:FE124"/>
    <mergeCell ref="EF130:ER130"/>
    <mergeCell ref="ES130:FE130"/>
    <mergeCell ref="ES131:FE131"/>
    <mergeCell ref="ES129:FE129"/>
    <mergeCell ref="A127:BW127"/>
    <mergeCell ref="BX127:CE127"/>
    <mergeCell ref="CF127:CR127"/>
    <mergeCell ref="CS127:DE127"/>
    <mergeCell ref="DF127:DR127"/>
    <mergeCell ref="DS127:EE127"/>
    <mergeCell ref="EF127:ER127"/>
    <mergeCell ref="ES127:FE127"/>
    <mergeCell ref="CS130:DE130"/>
    <mergeCell ref="BX128:CE128"/>
    <mergeCell ref="CS125:DE125"/>
    <mergeCell ref="CF125:CR125"/>
    <mergeCell ref="A128:BW128"/>
    <mergeCell ref="BX125:CE125"/>
    <mergeCell ref="A130:BW130"/>
    <mergeCell ref="BX130:CE130"/>
    <mergeCell ref="CF126:CQ126"/>
    <mergeCell ref="CS126:DE126"/>
    <mergeCell ref="CF128:CR128"/>
  </mergeCells>
  <pageMargins left="0.59055118110236227" right="0.51181102362204722" top="0.78740157480314965" bottom="0.31496062992125984" header="0.19685039370078741" footer="0.19685039370078741"/>
  <pageSetup paperSize="9" scale="88" fitToHeight="0" orientation="landscape" cellComments="asDisplayed" r:id="rId1"/>
  <headerFooter alignWithMargins="0"/>
  <rowBreaks count="3" manualBreakCount="3">
    <brk id="41" min="35" max="167" man="1"/>
    <brk id="80" min="35" max="167" man="1"/>
    <brk id="106" min="35" max="1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E56"/>
  <sheetViews>
    <sheetView view="pageBreakPreview" zoomScaleSheetLayoutView="100" workbookViewId="0">
      <selection activeCell="C54" sqref="C54"/>
    </sheetView>
  </sheetViews>
  <sheetFormatPr defaultColWidth="0.88671875" defaultRowHeight="10.199999999999999"/>
  <cols>
    <col min="1" max="5" width="0.88671875" style="1"/>
    <col min="6" max="6" width="0.5546875" style="1" customWidth="1"/>
    <col min="7" max="8" width="0.88671875" style="1" hidden="1" customWidth="1"/>
    <col min="9" max="60" width="0.88671875" style="1"/>
    <col min="61" max="61" width="0.88671875" style="1" customWidth="1"/>
    <col min="62" max="64" width="0.88671875" style="1"/>
    <col min="65" max="65" width="0.88671875" style="1" customWidth="1"/>
    <col min="66" max="75" width="0.88671875" style="1"/>
    <col min="76" max="77" width="0.88671875" style="1" customWidth="1"/>
    <col min="78" max="87" width="0.88671875" style="1"/>
    <col min="88" max="88" width="0.109375" style="1" customWidth="1"/>
    <col min="89" max="91" width="0.88671875" style="1" hidden="1" customWidth="1"/>
    <col min="92" max="95" width="0.88671875" style="1"/>
    <col min="96" max="96" width="0.5546875" style="1" customWidth="1"/>
    <col min="97" max="99" width="0.88671875" style="1" hidden="1" customWidth="1"/>
    <col min="100" max="106" width="0.88671875" style="1"/>
    <col min="107" max="107" width="0.5546875" style="1" customWidth="1"/>
    <col min="108" max="109" width="0.88671875" style="1" hidden="1" customWidth="1"/>
    <col min="110" max="117" width="0.88671875" style="1"/>
    <col min="118" max="122" width="0.88671875" style="1" hidden="1" customWidth="1"/>
    <col min="123" max="128" width="0.88671875" style="1"/>
    <col min="129" max="131" width="0.88671875" style="1" hidden="1" customWidth="1"/>
    <col min="132" max="132" width="0.44140625" style="1" customWidth="1"/>
    <col min="133" max="135" width="0.88671875" style="1" hidden="1" customWidth="1"/>
    <col min="136" max="136" width="0.88671875" style="1" customWidth="1"/>
    <col min="137" max="158" width="0.88671875" style="1"/>
    <col min="159" max="161" width="0.88671875" style="1" customWidth="1"/>
    <col min="162" max="184" width="0.88671875" style="1"/>
    <col min="185" max="186" width="0.88671875" style="1" hidden="1" customWidth="1"/>
    <col min="187" max="16384" width="0.88671875" style="1"/>
  </cols>
  <sheetData>
    <row r="1" spans="1:187" s="7" customFormat="1" ht="21.75" customHeight="1">
      <c r="B1" s="267" t="s">
        <v>249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  <c r="EV1" s="267"/>
      <c r="EW1" s="267"/>
      <c r="EX1" s="267"/>
      <c r="EY1" s="267"/>
      <c r="EZ1" s="267"/>
      <c r="FA1" s="267"/>
      <c r="FB1" s="267"/>
      <c r="FC1" s="267"/>
      <c r="FD1" s="267"/>
      <c r="FE1" s="267"/>
      <c r="FF1" s="267"/>
      <c r="FG1" s="267"/>
      <c r="FH1" s="267"/>
      <c r="FI1" s="267"/>
      <c r="FJ1" s="267"/>
      <c r="FK1" s="267"/>
      <c r="FL1" s="267"/>
      <c r="FM1" s="267"/>
      <c r="FN1" s="267"/>
      <c r="FO1" s="267"/>
      <c r="FP1" s="267"/>
      <c r="FQ1" s="267"/>
      <c r="FR1" s="267"/>
      <c r="FS1" s="267"/>
      <c r="FT1" s="267"/>
      <c r="FU1" s="267"/>
      <c r="FV1" s="267"/>
      <c r="FW1" s="267"/>
      <c r="FX1" s="267"/>
      <c r="FY1" s="267"/>
      <c r="FZ1" s="267"/>
      <c r="GA1" s="267"/>
      <c r="GB1" s="267"/>
      <c r="GC1" s="267"/>
      <c r="GD1" s="267"/>
    </row>
    <row r="3" spans="1:187" ht="11.25" customHeight="1">
      <c r="A3" s="237" t="s">
        <v>162</v>
      </c>
      <c r="B3" s="238"/>
      <c r="C3" s="238"/>
      <c r="D3" s="238"/>
      <c r="E3" s="238"/>
      <c r="F3" s="238"/>
      <c r="G3" s="238"/>
      <c r="H3" s="239"/>
      <c r="I3" s="251" t="s">
        <v>0</v>
      </c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  <c r="CC3" s="251"/>
      <c r="CD3" s="251"/>
      <c r="CE3" s="251"/>
      <c r="CF3" s="251"/>
      <c r="CG3" s="251"/>
      <c r="CH3" s="251"/>
      <c r="CI3" s="251"/>
      <c r="CJ3" s="251"/>
      <c r="CK3" s="251"/>
      <c r="CL3" s="251"/>
      <c r="CM3" s="252"/>
      <c r="CN3" s="237" t="s">
        <v>163</v>
      </c>
      <c r="CO3" s="238"/>
      <c r="CP3" s="238"/>
      <c r="CQ3" s="238"/>
      <c r="CR3" s="238"/>
      <c r="CS3" s="238"/>
      <c r="CT3" s="238"/>
      <c r="CU3" s="239"/>
      <c r="CV3" s="237" t="s">
        <v>164</v>
      </c>
      <c r="CW3" s="238"/>
      <c r="CX3" s="238"/>
      <c r="CY3" s="238"/>
      <c r="CZ3" s="238"/>
      <c r="DA3" s="238"/>
      <c r="DB3" s="238"/>
      <c r="DC3" s="238"/>
      <c r="DD3" s="238"/>
      <c r="DE3" s="239"/>
      <c r="DF3" s="237" t="s">
        <v>301</v>
      </c>
      <c r="DG3" s="493"/>
      <c r="DH3" s="493"/>
      <c r="DI3" s="493"/>
      <c r="DJ3" s="493"/>
      <c r="DK3" s="493"/>
      <c r="DL3" s="493"/>
      <c r="DM3" s="493"/>
      <c r="DN3" s="493"/>
      <c r="DO3" s="493"/>
      <c r="DP3" s="493"/>
      <c r="DQ3" s="493"/>
      <c r="DR3" s="494"/>
      <c r="DS3" s="501" t="s">
        <v>302</v>
      </c>
      <c r="DT3" s="502"/>
      <c r="DU3" s="502"/>
      <c r="DV3" s="502"/>
      <c r="DW3" s="502"/>
      <c r="DX3" s="502"/>
      <c r="DY3" s="502"/>
      <c r="DZ3" s="502"/>
      <c r="EA3" s="502"/>
      <c r="EB3" s="502"/>
      <c r="EC3" s="502"/>
      <c r="ED3" s="502"/>
      <c r="EE3" s="503"/>
      <c r="EF3" s="279" t="s">
        <v>8</v>
      </c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1"/>
    </row>
    <row r="4" spans="1:187" ht="11.25" customHeight="1">
      <c r="A4" s="240"/>
      <c r="B4" s="241"/>
      <c r="C4" s="241"/>
      <c r="D4" s="241"/>
      <c r="E4" s="241"/>
      <c r="F4" s="241"/>
      <c r="G4" s="241"/>
      <c r="H4" s="242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5"/>
      <c r="CN4" s="240"/>
      <c r="CO4" s="241"/>
      <c r="CP4" s="241"/>
      <c r="CQ4" s="241"/>
      <c r="CR4" s="241"/>
      <c r="CS4" s="241"/>
      <c r="CT4" s="241"/>
      <c r="CU4" s="242"/>
      <c r="CV4" s="240"/>
      <c r="CW4" s="241"/>
      <c r="CX4" s="241"/>
      <c r="CY4" s="241"/>
      <c r="CZ4" s="241"/>
      <c r="DA4" s="241"/>
      <c r="DB4" s="241"/>
      <c r="DC4" s="241"/>
      <c r="DD4" s="241"/>
      <c r="DE4" s="242"/>
      <c r="DF4" s="495"/>
      <c r="DG4" s="496"/>
      <c r="DH4" s="496"/>
      <c r="DI4" s="496"/>
      <c r="DJ4" s="496"/>
      <c r="DK4" s="496"/>
      <c r="DL4" s="496"/>
      <c r="DM4" s="496"/>
      <c r="DN4" s="496"/>
      <c r="DO4" s="496"/>
      <c r="DP4" s="496"/>
      <c r="DQ4" s="496"/>
      <c r="DR4" s="497"/>
      <c r="DS4" s="504"/>
      <c r="DT4" s="505"/>
      <c r="DU4" s="505"/>
      <c r="DV4" s="505"/>
      <c r="DW4" s="505"/>
      <c r="DX4" s="505"/>
      <c r="DY4" s="505"/>
      <c r="DZ4" s="505"/>
      <c r="EA4" s="505"/>
      <c r="EB4" s="505"/>
      <c r="EC4" s="505"/>
      <c r="ED4" s="505"/>
      <c r="EE4" s="506"/>
      <c r="EF4" s="268" t="s">
        <v>2</v>
      </c>
      <c r="EG4" s="269"/>
      <c r="EH4" s="269"/>
      <c r="EI4" s="269"/>
      <c r="EJ4" s="269"/>
      <c r="EK4" s="269"/>
      <c r="EL4" s="235" t="s">
        <v>320</v>
      </c>
      <c r="EM4" s="236"/>
      <c r="EN4" s="236"/>
      <c r="EO4" s="142" t="s">
        <v>3</v>
      </c>
      <c r="EP4" s="142"/>
      <c r="EQ4" s="142"/>
      <c r="ER4" s="143"/>
      <c r="ES4" s="268" t="s">
        <v>2</v>
      </c>
      <c r="ET4" s="269"/>
      <c r="EU4" s="269"/>
      <c r="EV4" s="269"/>
      <c r="EW4" s="269"/>
      <c r="EX4" s="269"/>
      <c r="EY4" s="235" t="s">
        <v>326</v>
      </c>
      <c r="EZ4" s="236"/>
      <c r="FA4" s="236"/>
      <c r="FB4" s="142" t="s">
        <v>3</v>
      </c>
      <c r="FC4" s="142"/>
      <c r="FD4" s="142"/>
      <c r="FE4" s="143"/>
      <c r="FF4" s="268" t="s">
        <v>2</v>
      </c>
      <c r="FG4" s="269"/>
      <c r="FH4" s="269"/>
      <c r="FI4" s="269"/>
      <c r="FJ4" s="269"/>
      <c r="FK4" s="269"/>
      <c r="FL4" s="235" t="s">
        <v>350</v>
      </c>
      <c r="FM4" s="236"/>
      <c r="FN4" s="236"/>
      <c r="FO4" s="142" t="s">
        <v>3</v>
      </c>
      <c r="FP4" s="142"/>
      <c r="FQ4" s="142"/>
      <c r="FR4" s="143"/>
      <c r="FS4" s="237" t="s">
        <v>7</v>
      </c>
      <c r="FT4" s="238"/>
      <c r="FU4" s="238"/>
      <c r="FV4" s="238"/>
      <c r="FW4" s="238"/>
      <c r="FX4" s="238"/>
      <c r="FY4" s="238"/>
      <c r="FZ4" s="238"/>
      <c r="GA4" s="238"/>
      <c r="GB4" s="238"/>
      <c r="GC4" s="238"/>
      <c r="GD4" s="238"/>
      <c r="GE4" s="239"/>
    </row>
    <row r="5" spans="1:187" ht="39" customHeight="1">
      <c r="A5" s="243"/>
      <c r="B5" s="244"/>
      <c r="C5" s="244"/>
      <c r="D5" s="244"/>
      <c r="E5" s="244"/>
      <c r="F5" s="244"/>
      <c r="G5" s="244"/>
      <c r="H5" s="245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8"/>
      <c r="CN5" s="243"/>
      <c r="CO5" s="244"/>
      <c r="CP5" s="244"/>
      <c r="CQ5" s="244"/>
      <c r="CR5" s="244"/>
      <c r="CS5" s="244"/>
      <c r="CT5" s="244"/>
      <c r="CU5" s="245"/>
      <c r="CV5" s="243"/>
      <c r="CW5" s="244"/>
      <c r="CX5" s="244"/>
      <c r="CY5" s="244"/>
      <c r="CZ5" s="244"/>
      <c r="DA5" s="244"/>
      <c r="DB5" s="244"/>
      <c r="DC5" s="244"/>
      <c r="DD5" s="244"/>
      <c r="DE5" s="245"/>
      <c r="DF5" s="498"/>
      <c r="DG5" s="499"/>
      <c r="DH5" s="499"/>
      <c r="DI5" s="499"/>
      <c r="DJ5" s="499"/>
      <c r="DK5" s="499"/>
      <c r="DL5" s="499"/>
      <c r="DM5" s="499"/>
      <c r="DN5" s="499"/>
      <c r="DO5" s="499"/>
      <c r="DP5" s="499"/>
      <c r="DQ5" s="499"/>
      <c r="DR5" s="500"/>
      <c r="DS5" s="507"/>
      <c r="DT5" s="508"/>
      <c r="DU5" s="508"/>
      <c r="DV5" s="508"/>
      <c r="DW5" s="508"/>
      <c r="DX5" s="508"/>
      <c r="DY5" s="508"/>
      <c r="DZ5" s="508"/>
      <c r="EA5" s="508"/>
      <c r="EB5" s="508"/>
      <c r="EC5" s="508"/>
      <c r="ED5" s="508"/>
      <c r="EE5" s="509"/>
      <c r="EF5" s="287" t="s">
        <v>165</v>
      </c>
      <c r="EG5" s="288"/>
      <c r="EH5" s="288"/>
      <c r="EI5" s="288"/>
      <c r="EJ5" s="288"/>
      <c r="EK5" s="288"/>
      <c r="EL5" s="288"/>
      <c r="EM5" s="288"/>
      <c r="EN5" s="288"/>
      <c r="EO5" s="288"/>
      <c r="EP5" s="288"/>
      <c r="EQ5" s="288"/>
      <c r="ER5" s="289"/>
      <c r="ES5" s="287" t="s">
        <v>166</v>
      </c>
      <c r="ET5" s="288"/>
      <c r="EU5" s="288"/>
      <c r="EV5" s="288"/>
      <c r="EW5" s="288"/>
      <c r="EX5" s="288"/>
      <c r="EY5" s="288"/>
      <c r="EZ5" s="288"/>
      <c r="FA5" s="288"/>
      <c r="FB5" s="288"/>
      <c r="FC5" s="288"/>
      <c r="FD5" s="288"/>
      <c r="FE5" s="289"/>
      <c r="FF5" s="287" t="s">
        <v>167</v>
      </c>
      <c r="FG5" s="288"/>
      <c r="FH5" s="288"/>
      <c r="FI5" s="288"/>
      <c r="FJ5" s="288"/>
      <c r="FK5" s="288"/>
      <c r="FL5" s="288"/>
      <c r="FM5" s="288"/>
      <c r="FN5" s="288"/>
      <c r="FO5" s="288"/>
      <c r="FP5" s="288"/>
      <c r="FQ5" s="288"/>
      <c r="FR5" s="289"/>
      <c r="FS5" s="243"/>
      <c r="FT5" s="244"/>
      <c r="FU5" s="244"/>
      <c r="FV5" s="244"/>
      <c r="FW5" s="244"/>
      <c r="FX5" s="244"/>
      <c r="FY5" s="244"/>
      <c r="FZ5" s="244"/>
      <c r="GA5" s="244"/>
      <c r="GB5" s="244"/>
      <c r="GC5" s="244"/>
      <c r="GD5" s="244"/>
      <c r="GE5" s="245"/>
    </row>
    <row r="6" spans="1:187" ht="10.8" thickBot="1">
      <c r="A6" s="297" t="s">
        <v>9</v>
      </c>
      <c r="B6" s="298"/>
      <c r="C6" s="298"/>
      <c r="D6" s="298"/>
      <c r="E6" s="298"/>
      <c r="F6" s="298"/>
      <c r="G6" s="298"/>
      <c r="H6" s="299"/>
      <c r="I6" s="298" t="s">
        <v>10</v>
      </c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9"/>
      <c r="CN6" s="232" t="s">
        <v>11</v>
      </c>
      <c r="CO6" s="233"/>
      <c r="CP6" s="233"/>
      <c r="CQ6" s="233"/>
      <c r="CR6" s="233"/>
      <c r="CS6" s="233"/>
      <c r="CT6" s="233"/>
      <c r="CU6" s="234"/>
      <c r="CV6" s="232" t="s">
        <v>12</v>
      </c>
      <c r="CW6" s="233"/>
      <c r="CX6" s="233"/>
      <c r="CY6" s="233"/>
      <c r="CZ6" s="233"/>
      <c r="DA6" s="233"/>
      <c r="DB6" s="233"/>
      <c r="DC6" s="233"/>
      <c r="DD6" s="233"/>
      <c r="DE6" s="234"/>
      <c r="DF6" s="282" t="s">
        <v>304</v>
      </c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4"/>
      <c r="DS6" s="283" t="s">
        <v>303</v>
      </c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4"/>
      <c r="EF6" s="232" t="s">
        <v>13</v>
      </c>
      <c r="EG6" s="233"/>
      <c r="EH6" s="233"/>
      <c r="EI6" s="233"/>
      <c r="EJ6" s="233"/>
      <c r="EK6" s="233"/>
      <c r="EL6" s="233"/>
      <c r="EM6" s="233"/>
      <c r="EN6" s="233"/>
      <c r="EO6" s="233"/>
      <c r="EP6" s="233"/>
      <c r="EQ6" s="233"/>
      <c r="ER6" s="234"/>
      <c r="ES6" s="232" t="s">
        <v>14</v>
      </c>
      <c r="ET6" s="233"/>
      <c r="EU6" s="233"/>
      <c r="EV6" s="233"/>
      <c r="EW6" s="233"/>
      <c r="EX6" s="233"/>
      <c r="EY6" s="233"/>
      <c r="EZ6" s="233"/>
      <c r="FA6" s="233"/>
      <c r="FB6" s="233"/>
      <c r="FC6" s="233"/>
      <c r="FD6" s="233"/>
      <c r="FE6" s="234"/>
      <c r="FF6" s="232" t="s">
        <v>15</v>
      </c>
      <c r="FG6" s="233"/>
      <c r="FH6" s="233"/>
      <c r="FI6" s="233"/>
      <c r="FJ6" s="233"/>
      <c r="FK6" s="233"/>
      <c r="FL6" s="233"/>
      <c r="FM6" s="233"/>
      <c r="FN6" s="233"/>
      <c r="FO6" s="233"/>
      <c r="FP6" s="233"/>
      <c r="FQ6" s="233"/>
      <c r="FR6" s="234"/>
      <c r="FS6" s="282" t="s">
        <v>16</v>
      </c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4"/>
    </row>
    <row r="7" spans="1:187" ht="12.75" customHeight="1">
      <c r="A7" s="132">
        <v>1</v>
      </c>
      <c r="B7" s="133"/>
      <c r="C7" s="133"/>
      <c r="D7" s="133"/>
      <c r="E7" s="133"/>
      <c r="F7" s="133"/>
      <c r="G7" s="133"/>
      <c r="H7" s="134"/>
      <c r="I7" s="446" t="s">
        <v>250</v>
      </c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7"/>
      <c r="AH7" s="447"/>
      <c r="AI7" s="447"/>
      <c r="AJ7" s="447"/>
      <c r="AK7" s="447"/>
      <c r="AL7" s="447"/>
      <c r="AM7" s="447"/>
      <c r="AN7" s="447"/>
      <c r="AO7" s="447"/>
      <c r="AP7" s="447"/>
      <c r="AQ7" s="447"/>
      <c r="AR7" s="447"/>
      <c r="AS7" s="447"/>
      <c r="AT7" s="447"/>
      <c r="AU7" s="447"/>
      <c r="AV7" s="447"/>
      <c r="AW7" s="447"/>
      <c r="AX7" s="447"/>
      <c r="AY7" s="447"/>
      <c r="AZ7" s="447"/>
      <c r="BA7" s="447"/>
      <c r="BB7" s="447"/>
      <c r="BC7" s="447"/>
      <c r="BD7" s="447"/>
      <c r="BE7" s="447"/>
      <c r="BF7" s="447"/>
      <c r="BG7" s="447"/>
      <c r="BH7" s="447"/>
      <c r="BI7" s="447"/>
      <c r="BJ7" s="447"/>
      <c r="BK7" s="447"/>
      <c r="BL7" s="447"/>
      <c r="BM7" s="447"/>
      <c r="BN7" s="447"/>
      <c r="BO7" s="447"/>
      <c r="BP7" s="447"/>
      <c r="BQ7" s="447"/>
      <c r="BR7" s="447"/>
      <c r="BS7" s="447"/>
      <c r="BT7" s="447"/>
      <c r="BU7" s="447"/>
      <c r="BV7" s="447"/>
      <c r="BW7" s="447"/>
      <c r="BX7" s="447"/>
      <c r="BY7" s="447"/>
      <c r="BZ7" s="447"/>
      <c r="CA7" s="447"/>
      <c r="CB7" s="447"/>
      <c r="CC7" s="447"/>
      <c r="CD7" s="447"/>
      <c r="CE7" s="447"/>
      <c r="CF7" s="447"/>
      <c r="CG7" s="447"/>
      <c r="CH7" s="447"/>
      <c r="CI7" s="447"/>
      <c r="CJ7" s="447"/>
      <c r="CK7" s="447"/>
      <c r="CL7" s="447"/>
      <c r="CM7" s="447"/>
      <c r="CN7" s="448" t="s">
        <v>168</v>
      </c>
      <c r="CO7" s="412"/>
      <c r="CP7" s="412"/>
      <c r="CQ7" s="412"/>
      <c r="CR7" s="412"/>
      <c r="CS7" s="412"/>
      <c r="CT7" s="412"/>
      <c r="CU7" s="413"/>
      <c r="CV7" s="228" t="s">
        <v>41</v>
      </c>
      <c r="CW7" s="226"/>
      <c r="CX7" s="226"/>
      <c r="CY7" s="226"/>
      <c r="CZ7" s="226"/>
      <c r="DA7" s="226"/>
      <c r="DB7" s="226"/>
      <c r="DC7" s="226"/>
      <c r="DD7" s="226"/>
      <c r="DE7" s="227"/>
      <c r="DF7" s="228"/>
      <c r="DG7" s="457"/>
      <c r="DH7" s="457"/>
      <c r="DI7" s="457"/>
      <c r="DJ7" s="457"/>
      <c r="DK7" s="457"/>
      <c r="DL7" s="457"/>
      <c r="DM7" s="457"/>
      <c r="DN7" s="457"/>
      <c r="DO7" s="457"/>
      <c r="DP7" s="457"/>
      <c r="DQ7" s="457"/>
      <c r="DR7" s="458"/>
      <c r="DS7" s="228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7"/>
      <c r="EF7" s="276">
        <f>EF13+EF10</f>
        <v>3918386.18</v>
      </c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449"/>
      <c r="ES7" s="276">
        <f>ES13+ES10</f>
        <v>1045478.06</v>
      </c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449"/>
      <c r="FF7" s="276">
        <f>FF13+FF10</f>
        <v>1045478.06</v>
      </c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449"/>
      <c r="FS7" s="276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8"/>
    </row>
    <row r="8" spans="1:187" ht="90" customHeight="1">
      <c r="A8" s="106" t="s">
        <v>169</v>
      </c>
      <c r="B8" s="121"/>
      <c r="C8" s="121"/>
      <c r="D8" s="121"/>
      <c r="E8" s="121"/>
      <c r="F8" s="121"/>
      <c r="G8" s="121"/>
      <c r="H8" s="122"/>
      <c r="I8" s="303" t="s">
        <v>171</v>
      </c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120" t="s">
        <v>170</v>
      </c>
      <c r="CO8" s="121"/>
      <c r="CP8" s="121"/>
      <c r="CQ8" s="121"/>
      <c r="CR8" s="121"/>
      <c r="CS8" s="121"/>
      <c r="CT8" s="121"/>
      <c r="CU8" s="122"/>
      <c r="CV8" s="106" t="s">
        <v>41</v>
      </c>
      <c r="CW8" s="121"/>
      <c r="CX8" s="121"/>
      <c r="CY8" s="121"/>
      <c r="CZ8" s="121"/>
      <c r="DA8" s="121"/>
      <c r="DB8" s="121"/>
      <c r="DC8" s="121"/>
      <c r="DD8" s="121"/>
      <c r="DE8" s="122"/>
      <c r="DF8" s="106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398"/>
      <c r="DS8" s="106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2"/>
      <c r="EF8" s="190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450"/>
      <c r="ES8" s="190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450"/>
      <c r="FF8" s="190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450"/>
      <c r="FS8" s="190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2"/>
    </row>
    <row r="9" spans="1:187" ht="24" customHeight="1">
      <c r="A9" s="106" t="s">
        <v>172</v>
      </c>
      <c r="B9" s="121"/>
      <c r="C9" s="121"/>
      <c r="D9" s="121"/>
      <c r="E9" s="121"/>
      <c r="F9" s="121"/>
      <c r="G9" s="121"/>
      <c r="H9" s="122"/>
      <c r="I9" s="303" t="s">
        <v>251</v>
      </c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120" t="s">
        <v>173</v>
      </c>
      <c r="CO9" s="121"/>
      <c r="CP9" s="121"/>
      <c r="CQ9" s="121"/>
      <c r="CR9" s="121"/>
      <c r="CS9" s="121"/>
      <c r="CT9" s="121"/>
      <c r="CU9" s="122"/>
      <c r="CV9" s="106" t="s">
        <v>41</v>
      </c>
      <c r="CW9" s="121"/>
      <c r="CX9" s="121"/>
      <c r="CY9" s="121"/>
      <c r="CZ9" s="121"/>
      <c r="DA9" s="121"/>
      <c r="DB9" s="121"/>
      <c r="DC9" s="121"/>
      <c r="DD9" s="121"/>
      <c r="DE9" s="122"/>
      <c r="DF9" s="106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398"/>
      <c r="DS9" s="106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2"/>
      <c r="EF9" s="190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450"/>
      <c r="ES9" s="190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450"/>
      <c r="FF9" s="190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450"/>
      <c r="FS9" s="190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2"/>
    </row>
    <row r="10" spans="1:187" ht="24" customHeight="1">
      <c r="A10" s="106" t="s">
        <v>174</v>
      </c>
      <c r="B10" s="121"/>
      <c r="C10" s="121"/>
      <c r="D10" s="121"/>
      <c r="E10" s="121"/>
      <c r="F10" s="121"/>
      <c r="G10" s="121"/>
      <c r="H10" s="122"/>
      <c r="I10" s="303" t="s">
        <v>252</v>
      </c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120" t="s">
        <v>176</v>
      </c>
      <c r="CO10" s="121"/>
      <c r="CP10" s="121"/>
      <c r="CQ10" s="121"/>
      <c r="CR10" s="121"/>
      <c r="CS10" s="121"/>
      <c r="CT10" s="121"/>
      <c r="CU10" s="122"/>
      <c r="CV10" s="106" t="s">
        <v>41</v>
      </c>
      <c r="CW10" s="121"/>
      <c r="CX10" s="121"/>
      <c r="CY10" s="121"/>
      <c r="CZ10" s="121"/>
      <c r="DA10" s="121"/>
      <c r="DB10" s="121"/>
      <c r="DC10" s="121"/>
      <c r="DD10" s="121"/>
      <c r="DE10" s="122"/>
      <c r="DF10" s="106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398"/>
      <c r="DS10" s="106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2"/>
      <c r="EF10" s="190">
        <f>SUM(EF11)</f>
        <v>855228.14</v>
      </c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450"/>
      <c r="ES10" s="190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450"/>
      <c r="FF10" s="190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450"/>
      <c r="FS10" s="190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2"/>
    </row>
    <row r="11" spans="1:187" ht="24" customHeight="1">
      <c r="A11" s="106" t="s">
        <v>305</v>
      </c>
      <c r="B11" s="107"/>
      <c r="C11" s="107"/>
      <c r="D11" s="107"/>
      <c r="E11" s="107"/>
      <c r="F11" s="107"/>
      <c r="G11" s="24"/>
      <c r="H11" s="25"/>
      <c r="I11" s="344" t="s">
        <v>307</v>
      </c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28"/>
      <c r="CK11" s="28"/>
      <c r="CL11" s="28"/>
      <c r="CM11" s="28"/>
      <c r="CN11" s="120" t="s">
        <v>308</v>
      </c>
      <c r="CO11" s="107"/>
      <c r="CP11" s="107"/>
      <c r="CQ11" s="107"/>
      <c r="CR11" s="107"/>
      <c r="CS11" s="24"/>
      <c r="CT11" s="24"/>
      <c r="CU11" s="25"/>
      <c r="CV11" s="106"/>
      <c r="CW11" s="107"/>
      <c r="CX11" s="107"/>
      <c r="CY11" s="107"/>
      <c r="CZ11" s="107"/>
      <c r="DA11" s="107"/>
      <c r="DB11" s="107"/>
      <c r="DC11" s="107"/>
      <c r="DD11" s="24"/>
      <c r="DE11" s="25"/>
      <c r="DF11" s="106"/>
      <c r="DG11" s="107"/>
      <c r="DH11" s="107"/>
      <c r="DI11" s="107"/>
      <c r="DJ11" s="107"/>
      <c r="DK11" s="107"/>
      <c r="DL11" s="107"/>
      <c r="DM11" s="107"/>
      <c r="DN11" s="27"/>
      <c r="DO11" s="27"/>
      <c r="DP11" s="27"/>
      <c r="DQ11" s="27"/>
      <c r="DR11" s="29"/>
      <c r="DS11" s="106"/>
      <c r="DT11" s="107"/>
      <c r="DU11" s="107"/>
      <c r="DV11" s="107"/>
      <c r="DW11" s="107"/>
      <c r="DX11" s="107"/>
      <c r="DY11" s="107"/>
      <c r="DZ11" s="107"/>
      <c r="EA11" s="107"/>
      <c r="EB11" s="107"/>
      <c r="EC11" s="24"/>
      <c r="ED11" s="24"/>
      <c r="EE11" s="25"/>
      <c r="EF11" s="190">
        <v>855228.14</v>
      </c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398"/>
      <c r="ES11" s="190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398"/>
      <c r="FF11" s="190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398"/>
      <c r="FS11" s="190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333"/>
    </row>
    <row r="12" spans="1:187" ht="24" customHeight="1">
      <c r="A12" s="106" t="s">
        <v>306</v>
      </c>
      <c r="B12" s="107"/>
      <c r="C12" s="107"/>
      <c r="D12" s="107"/>
      <c r="E12" s="107"/>
      <c r="F12" s="107"/>
      <c r="G12" s="24"/>
      <c r="H12" s="25"/>
      <c r="I12" s="344" t="s">
        <v>309</v>
      </c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512">
        <v>26320</v>
      </c>
      <c r="CK12" s="513"/>
      <c r="CL12" s="513"/>
      <c r="CM12" s="513"/>
      <c r="CN12" s="513"/>
      <c r="CO12" s="513"/>
      <c r="CP12" s="513"/>
      <c r="CQ12" s="513"/>
      <c r="CR12" s="513"/>
      <c r="CS12" s="24"/>
      <c r="CT12" s="24"/>
      <c r="CU12" s="25"/>
      <c r="CV12" s="106"/>
      <c r="CW12" s="107"/>
      <c r="CX12" s="107"/>
      <c r="CY12" s="107"/>
      <c r="CZ12" s="107"/>
      <c r="DA12" s="107"/>
      <c r="DB12" s="107"/>
      <c r="DC12" s="107"/>
      <c r="DD12" s="24"/>
      <c r="DE12" s="25"/>
      <c r="DF12" s="106"/>
      <c r="DG12" s="107"/>
      <c r="DH12" s="107"/>
      <c r="DI12" s="107"/>
      <c r="DJ12" s="107"/>
      <c r="DK12" s="107"/>
      <c r="DL12" s="107"/>
      <c r="DM12" s="107"/>
      <c r="DN12" s="27"/>
      <c r="DO12" s="27"/>
      <c r="DP12" s="27"/>
      <c r="DQ12" s="27"/>
      <c r="DR12" s="29"/>
      <c r="DS12" s="106"/>
      <c r="DT12" s="107"/>
      <c r="DU12" s="107"/>
      <c r="DV12" s="107"/>
      <c r="DW12" s="107"/>
      <c r="DX12" s="107"/>
      <c r="DY12" s="107"/>
      <c r="DZ12" s="107"/>
      <c r="EA12" s="107"/>
      <c r="EB12" s="107"/>
      <c r="EC12" s="24"/>
      <c r="ED12" s="24"/>
      <c r="EE12" s="25"/>
      <c r="EF12" s="190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398"/>
      <c r="ES12" s="190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398"/>
      <c r="FF12" s="190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398"/>
      <c r="FS12" s="190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333"/>
    </row>
    <row r="13" spans="1:187" ht="24" customHeight="1">
      <c r="A13" s="106" t="s">
        <v>175</v>
      </c>
      <c r="B13" s="121"/>
      <c r="C13" s="121"/>
      <c r="D13" s="121"/>
      <c r="E13" s="121"/>
      <c r="F13" s="121"/>
      <c r="G13" s="121"/>
      <c r="H13" s="122"/>
      <c r="I13" s="303" t="s">
        <v>253</v>
      </c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120" t="s">
        <v>177</v>
      </c>
      <c r="CO13" s="121"/>
      <c r="CP13" s="121"/>
      <c r="CQ13" s="121"/>
      <c r="CR13" s="121"/>
      <c r="CS13" s="121"/>
      <c r="CT13" s="121"/>
      <c r="CU13" s="122"/>
      <c r="CV13" s="106" t="s">
        <v>41</v>
      </c>
      <c r="CW13" s="121"/>
      <c r="CX13" s="121"/>
      <c r="CY13" s="121"/>
      <c r="CZ13" s="121"/>
      <c r="DA13" s="121"/>
      <c r="DB13" s="121"/>
      <c r="DC13" s="121"/>
      <c r="DD13" s="121"/>
      <c r="DE13" s="122"/>
      <c r="DF13" s="106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398"/>
      <c r="DS13" s="106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2"/>
      <c r="EF13" s="190">
        <f>SUM(EF15)+EF17+EF24</f>
        <v>3063158.04</v>
      </c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450"/>
      <c r="ES13" s="190">
        <f>SUM(ES15)+ES17+ES24</f>
        <v>1045478.06</v>
      </c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450"/>
      <c r="FF13" s="190">
        <f>SUM(FF15)+FF17+FF24</f>
        <v>1045478.06</v>
      </c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450"/>
      <c r="FS13" s="190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2"/>
    </row>
    <row r="14" spans="1:187" ht="3" customHeight="1">
      <c r="A14" s="106" t="s">
        <v>178</v>
      </c>
      <c r="B14" s="121"/>
      <c r="C14" s="121"/>
      <c r="D14" s="121"/>
      <c r="E14" s="121"/>
      <c r="F14" s="121"/>
      <c r="G14" s="121"/>
      <c r="H14" s="122"/>
      <c r="I14" s="138" t="s">
        <v>180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20" t="s">
        <v>179</v>
      </c>
      <c r="CO14" s="121"/>
      <c r="CP14" s="121"/>
      <c r="CQ14" s="121"/>
      <c r="CR14" s="121"/>
      <c r="CS14" s="121"/>
      <c r="CT14" s="121"/>
      <c r="CU14" s="122"/>
      <c r="CV14" s="106" t="s">
        <v>41</v>
      </c>
      <c r="CW14" s="121"/>
      <c r="CX14" s="121"/>
      <c r="CY14" s="121"/>
      <c r="CZ14" s="121"/>
      <c r="DA14" s="121"/>
      <c r="DB14" s="121"/>
      <c r="DC14" s="121"/>
      <c r="DD14" s="121"/>
      <c r="DE14" s="122"/>
      <c r="DF14" s="26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5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190">
        <f>EF15</f>
        <v>432932.38</v>
      </c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450"/>
      <c r="ES14" s="190">
        <f>ES15</f>
        <v>469013.06</v>
      </c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450"/>
      <c r="FF14" s="190">
        <f>FF15</f>
        <v>469013.06</v>
      </c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450"/>
      <c r="FS14" s="190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2"/>
    </row>
    <row r="15" spans="1:187" ht="24" customHeight="1">
      <c r="A15" s="106" t="s">
        <v>178</v>
      </c>
      <c r="B15" s="121"/>
      <c r="C15" s="121"/>
      <c r="D15" s="121"/>
      <c r="E15" s="121"/>
      <c r="F15" s="121"/>
      <c r="G15" s="121"/>
      <c r="H15" s="122"/>
      <c r="I15" s="129" t="s">
        <v>180</v>
      </c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20" t="s">
        <v>179</v>
      </c>
      <c r="CO15" s="121"/>
      <c r="CP15" s="121"/>
      <c r="CQ15" s="121"/>
      <c r="CR15" s="121"/>
      <c r="CS15" s="121"/>
      <c r="CT15" s="121"/>
      <c r="CU15" s="122"/>
      <c r="CV15" s="106" t="s">
        <v>41</v>
      </c>
      <c r="CW15" s="121"/>
      <c r="CX15" s="121"/>
      <c r="CY15" s="121"/>
      <c r="CZ15" s="121"/>
      <c r="DA15" s="121"/>
      <c r="DB15" s="121"/>
      <c r="DC15" s="121"/>
      <c r="DD15" s="121"/>
      <c r="DE15" s="122"/>
      <c r="DF15" s="106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398"/>
      <c r="DS15" s="106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398"/>
      <c r="EF15" s="190">
        <f>SUM(EF16)</f>
        <v>432932.38</v>
      </c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450"/>
      <c r="ES15" s="190">
        <f>SUM(ES16)</f>
        <v>469013.06</v>
      </c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450"/>
      <c r="FF15" s="190">
        <f>SUM(FF16)</f>
        <v>469013.06</v>
      </c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450"/>
      <c r="FS15" s="190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2"/>
    </row>
    <row r="16" spans="1:187" ht="12.75" customHeight="1">
      <c r="A16" s="106" t="s">
        <v>181</v>
      </c>
      <c r="B16" s="121"/>
      <c r="C16" s="121"/>
      <c r="D16" s="121"/>
      <c r="E16" s="121"/>
      <c r="F16" s="121"/>
      <c r="G16" s="121"/>
      <c r="H16" s="122"/>
      <c r="I16" s="129" t="s">
        <v>310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20" t="s">
        <v>183</v>
      </c>
      <c r="CO16" s="121"/>
      <c r="CP16" s="121"/>
      <c r="CQ16" s="121"/>
      <c r="CR16" s="121"/>
      <c r="CS16" s="121"/>
      <c r="CT16" s="121"/>
      <c r="CU16" s="122"/>
      <c r="CV16" s="106" t="s">
        <v>41</v>
      </c>
      <c r="CW16" s="121"/>
      <c r="CX16" s="121"/>
      <c r="CY16" s="121"/>
      <c r="CZ16" s="121"/>
      <c r="DA16" s="121"/>
      <c r="DB16" s="121"/>
      <c r="DC16" s="121"/>
      <c r="DD16" s="121"/>
      <c r="DE16" s="122"/>
      <c r="DF16" s="106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398"/>
      <c r="DS16" s="106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2"/>
      <c r="EF16" s="190">
        <v>432932.38</v>
      </c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450"/>
      <c r="ES16" s="190">
        <v>469013.06</v>
      </c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450"/>
      <c r="FF16" s="190">
        <v>469013.06</v>
      </c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450"/>
      <c r="FS16" s="190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2"/>
    </row>
    <row r="17" spans="1:187" ht="24" customHeight="1">
      <c r="A17" s="106" t="s">
        <v>184</v>
      </c>
      <c r="B17" s="121"/>
      <c r="C17" s="121"/>
      <c r="D17" s="121"/>
      <c r="E17" s="121"/>
      <c r="F17" s="121"/>
      <c r="G17" s="121"/>
      <c r="H17" s="122"/>
      <c r="I17" s="138" t="s">
        <v>187</v>
      </c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20" t="s">
        <v>188</v>
      </c>
      <c r="CO17" s="121"/>
      <c r="CP17" s="121"/>
      <c r="CQ17" s="121"/>
      <c r="CR17" s="121"/>
      <c r="CS17" s="121"/>
      <c r="CT17" s="121"/>
      <c r="CU17" s="122"/>
      <c r="CV17" s="106" t="s">
        <v>41</v>
      </c>
      <c r="CW17" s="121"/>
      <c r="CX17" s="121"/>
      <c r="CY17" s="121"/>
      <c r="CZ17" s="121"/>
      <c r="DA17" s="121"/>
      <c r="DB17" s="121"/>
      <c r="DC17" s="121"/>
      <c r="DD17" s="121"/>
      <c r="DE17" s="122"/>
      <c r="DF17" s="106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398"/>
      <c r="DS17" s="106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2"/>
      <c r="EF17" s="190">
        <f>SUM(EF18)+EF21</f>
        <v>1852309.78</v>
      </c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450"/>
      <c r="ES17" s="190">
        <f>SUM(ES18)</f>
        <v>0</v>
      </c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450"/>
      <c r="FF17" s="190">
        <f>SUM(FF18)</f>
        <v>0</v>
      </c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450"/>
      <c r="FS17" s="190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2"/>
    </row>
    <row r="18" spans="1:187" ht="24" customHeight="1">
      <c r="A18" s="106" t="s">
        <v>186</v>
      </c>
      <c r="B18" s="121"/>
      <c r="C18" s="121"/>
      <c r="D18" s="121"/>
      <c r="E18" s="121"/>
      <c r="F18" s="121"/>
      <c r="G18" s="121"/>
      <c r="H18" s="122"/>
      <c r="I18" s="129" t="s">
        <v>187</v>
      </c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20" t="s">
        <v>188</v>
      </c>
      <c r="CO18" s="121"/>
      <c r="CP18" s="121"/>
      <c r="CQ18" s="121"/>
      <c r="CR18" s="121"/>
      <c r="CS18" s="121"/>
      <c r="CT18" s="121"/>
      <c r="CU18" s="122"/>
      <c r="CV18" s="106" t="s">
        <v>41</v>
      </c>
      <c r="CW18" s="121"/>
      <c r="CX18" s="121"/>
      <c r="CY18" s="121"/>
      <c r="CZ18" s="121"/>
      <c r="DA18" s="121"/>
      <c r="DB18" s="121"/>
      <c r="DC18" s="121"/>
      <c r="DD18" s="121"/>
      <c r="DE18" s="122"/>
      <c r="DF18" s="106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398"/>
      <c r="DS18" s="106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2"/>
      <c r="EF18" s="190">
        <f>SUM(EF19:ER21)</f>
        <v>1852309.78</v>
      </c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450"/>
      <c r="ES18" s="190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450"/>
      <c r="FF18" s="190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450"/>
      <c r="FS18" s="190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2"/>
    </row>
    <row r="19" spans="1:187" ht="12.75" customHeight="1">
      <c r="A19" s="106" t="s">
        <v>189</v>
      </c>
      <c r="B19" s="121"/>
      <c r="C19" s="121"/>
      <c r="D19" s="121"/>
      <c r="E19" s="121"/>
      <c r="F19" s="121"/>
      <c r="G19" s="121"/>
      <c r="H19" s="122"/>
      <c r="I19" s="129" t="s">
        <v>311</v>
      </c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20" t="s">
        <v>190</v>
      </c>
      <c r="CO19" s="121"/>
      <c r="CP19" s="121"/>
      <c r="CQ19" s="121"/>
      <c r="CR19" s="121"/>
      <c r="CS19" s="121"/>
      <c r="CT19" s="121"/>
      <c r="CU19" s="122"/>
      <c r="CV19" s="106" t="s">
        <v>41</v>
      </c>
      <c r="CW19" s="121"/>
      <c r="CX19" s="121"/>
      <c r="CY19" s="121"/>
      <c r="CZ19" s="121"/>
      <c r="DA19" s="121"/>
      <c r="DB19" s="121"/>
      <c r="DC19" s="121"/>
      <c r="DD19" s="121"/>
      <c r="DE19" s="122"/>
      <c r="DF19" s="106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398"/>
      <c r="DS19" s="106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2"/>
      <c r="EF19" s="190">
        <v>1852309.78</v>
      </c>
      <c r="EG19" s="191"/>
      <c r="EH19" s="191"/>
      <c r="EI19" s="191"/>
      <c r="EJ19" s="191"/>
      <c r="EK19" s="191"/>
      <c r="EL19" s="191"/>
      <c r="EM19" s="191"/>
      <c r="EN19" s="191"/>
      <c r="EO19" s="191"/>
      <c r="EP19" s="191"/>
      <c r="EQ19" s="191"/>
      <c r="ER19" s="450"/>
      <c r="ES19" s="190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450"/>
      <c r="FF19" s="190"/>
      <c r="FG19" s="191"/>
      <c r="FH19" s="191"/>
      <c r="FI19" s="191"/>
      <c r="FJ19" s="191"/>
      <c r="FK19" s="191"/>
      <c r="FL19" s="191"/>
      <c r="FM19" s="191"/>
      <c r="FN19" s="191"/>
      <c r="FO19" s="191"/>
      <c r="FP19" s="191"/>
      <c r="FQ19" s="191"/>
      <c r="FR19" s="450"/>
      <c r="FS19" s="190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2"/>
    </row>
    <row r="20" spans="1:187" ht="12.75" customHeight="1">
      <c r="A20" s="106" t="s">
        <v>191</v>
      </c>
      <c r="B20" s="121"/>
      <c r="C20" s="121"/>
      <c r="D20" s="121"/>
      <c r="E20" s="121"/>
      <c r="F20" s="121"/>
      <c r="G20" s="121"/>
      <c r="H20" s="122"/>
      <c r="I20" s="129" t="s">
        <v>254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20" t="s">
        <v>192</v>
      </c>
      <c r="CO20" s="121"/>
      <c r="CP20" s="121"/>
      <c r="CQ20" s="121"/>
      <c r="CR20" s="121"/>
      <c r="CS20" s="121"/>
      <c r="CT20" s="121"/>
      <c r="CU20" s="122"/>
      <c r="CV20" s="106" t="s">
        <v>41</v>
      </c>
      <c r="CW20" s="121"/>
      <c r="CX20" s="121"/>
      <c r="CY20" s="121"/>
      <c r="CZ20" s="121"/>
      <c r="DA20" s="121"/>
      <c r="DB20" s="121"/>
      <c r="DC20" s="121"/>
      <c r="DD20" s="121"/>
      <c r="DE20" s="122"/>
      <c r="DF20" s="106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398"/>
      <c r="DS20" s="106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2"/>
      <c r="EF20" s="190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450"/>
      <c r="ES20" s="190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450"/>
      <c r="FF20" s="190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450"/>
      <c r="FS20" s="190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2"/>
    </row>
    <row r="21" spans="1:187" ht="13.2">
      <c r="A21" s="106" t="s">
        <v>313</v>
      </c>
      <c r="B21" s="121"/>
      <c r="C21" s="121"/>
      <c r="D21" s="121"/>
      <c r="E21" s="121"/>
      <c r="F21" s="121"/>
      <c r="G21" s="121"/>
      <c r="H21" s="122"/>
      <c r="I21" s="138" t="s">
        <v>312</v>
      </c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20" t="s">
        <v>192</v>
      </c>
      <c r="CO21" s="121"/>
      <c r="CP21" s="121"/>
      <c r="CQ21" s="121"/>
      <c r="CR21" s="121"/>
      <c r="CS21" s="121"/>
      <c r="CT21" s="121"/>
      <c r="CU21" s="122"/>
      <c r="CV21" s="106" t="s">
        <v>41</v>
      </c>
      <c r="CW21" s="121"/>
      <c r="CX21" s="121"/>
      <c r="CY21" s="121"/>
      <c r="CZ21" s="121"/>
      <c r="DA21" s="121"/>
      <c r="DB21" s="121"/>
      <c r="DC21" s="121"/>
      <c r="DD21" s="121"/>
      <c r="DE21" s="122"/>
      <c r="DF21" s="106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398"/>
      <c r="DS21" s="106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2"/>
      <c r="EF21" s="190"/>
      <c r="EG21" s="191"/>
      <c r="EH21" s="191"/>
      <c r="EI21" s="191"/>
      <c r="EJ21" s="191"/>
      <c r="EK21" s="191"/>
      <c r="EL21" s="191"/>
      <c r="EM21" s="191"/>
      <c r="EN21" s="191"/>
      <c r="EO21" s="191"/>
      <c r="EP21" s="191"/>
      <c r="EQ21" s="191"/>
      <c r="ER21" s="450"/>
      <c r="ES21" s="190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450"/>
      <c r="FF21" s="190"/>
      <c r="FG21" s="191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450"/>
      <c r="FS21" s="190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2"/>
    </row>
    <row r="22" spans="1:187" ht="24" customHeight="1">
      <c r="A22" s="106" t="s">
        <v>193</v>
      </c>
      <c r="B22" s="121"/>
      <c r="C22" s="121"/>
      <c r="D22" s="121"/>
      <c r="E22" s="121"/>
      <c r="F22" s="121"/>
      <c r="G22" s="121"/>
      <c r="H22" s="122"/>
      <c r="I22" s="129" t="s">
        <v>182</v>
      </c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20" t="s">
        <v>183</v>
      </c>
      <c r="CO22" s="121"/>
      <c r="CP22" s="121"/>
      <c r="CQ22" s="121"/>
      <c r="CR22" s="121"/>
      <c r="CS22" s="121"/>
      <c r="CT22" s="121"/>
      <c r="CU22" s="122"/>
      <c r="CV22" s="106" t="s">
        <v>41</v>
      </c>
      <c r="CW22" s="121"/>
      <c r="CX22" s="121"/>
      <c r="CY22" s="121"/>
      <c r="CZ22" s="121"/>
      <c r="DA22" s="121"/>
      <c r="DB22" s="121"/>
      <c r="DC22" s="121"/>
      <c r="DD22" s="121"/>
      <c r="DE22" s="122"/>
      <c r="DF22" s="106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398"/>
      <c r="DS22" s="106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2"/>
      <c r="EF22" s="190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450"/>
      <c r="ES22" s="190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450"/>
      <c r="FF22" s="190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450"/>
      <c r="FS22" s="190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2"/>
    </row>
    <row r="23" spans="1:187" ht="12.75" customHeight="1">
      <c r="A23" s="106" t="s">
        <v>194</v>
      </c>
      <c r="B23" s="121"/>
      <c r="C23" s="121"/>
      <c r="D23" s="121"/>
      <c r="E23" s="121"/>
      <c r="F23" s="121"/>
      <c r="G23" s="121"/>
      <c r="H23" s="122"/>
      <c r="I23" s="129" t="s">
        <v>254</v>
      </c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20" t="s">
        <v>185</v>
      </c>
      <c r="CO23" s="121"/>
      <c r="CP23" s="121"/>
      <c r="CQ23" s="121"/>
      <c r="CR23" s="121"/>
      <c r="CS23" s="121"/>
      <c r="CT23" s="121"/>
      <c r="CU23" s="122"/>
      <c r="CV23" s="106" t="s">
        <v>41</v>
      </c>
      <c r="CW23" s="121"/>
      <c r="CX23" s="121"/>
      <c r="CY23" s="121"/>
      <c r="CZ23" s="121"/>
      <c r="DA23" s="121"/>
      <c r="DB23" s="121"/>
      <c r="DC23" s="121"/>
      <c r="DD23" s="121"/>
      <c r="DE23" s="122"/>
      <c r="DF23" s="106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398"/>
      <c r="DS23" s="106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2"/>
      <c r="EF23" s="190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450"/>
      <c r="ES23" s="190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450"/>
      <c r="FF23" s="190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450"/>
      <c r="FS23" s="190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2"/>
    </row>
    <row r="24" spans="1:187" ht="13.8" thickBot="1">
      <c r="A24" s="106" t="s">
        <v>195</v>
      </c>
      <c r="B24" s="121"/>
      <c r="C24" s="121"/>
      <c r="D24" s="121"/>
      <c r="E24" s="121"/>
      <c r="F24" s="121"/>
      <c r="G24" s="121"/>
      <c r="H24" s="122"/>
      <c r="I24" s="138" t="s">
        <v>196</v>
      </c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369" t="s">
        <v>197</v>
      </c>
      <c r="CO24" s="370"/>
      <c r="CP24" s="370"/>
      <c r="CQ24" s="370"/>
      <c r="CR24" s="370"/>
      <c r="CS24" s="370"/>
      <c r="CT24" s="370"/>
      <c r="CU24" s="371"/>
      <c r="CV24" s="372" t="s">
        <v>41</v>
      </c>
      <c r="CW24" s="370"/>
      <c r="CX24" s="370"/>
      <c r="CY24" s="370"/>
      <c r="CZ24" s="370"/>
      <c r="DA24" s="370"/>
      <c r="DB24" s="370"/>
      <c r="DC24" s="370"/>
      <c r="DD24" s="370"/>
      <c r="DE24" s="371"/>
      <c r="DF24" s="372"/>
      <c r="DG24" s="455"/>
      <c r="DH24" s="455"/>
      <c r="DI24" s="455"/>
      <c r="DJ24" s="455"/>
      <c r="DK24" s="455"/>
      <c r="DL24" s="455"/>
      <c r="DM24" s="455"/>
      <c r="DN24" s="455"/>
      <c r="DO24" s="455"/>
      <c r="DP24" s="455"/>
      <c r="DQ24" s="455"/>
      <c r="DR24" s="456"/>
      <c r="DS24" s="372"/>
      <c r="DT24" s="370"/>
      <c r="DU24" s="370"/>
      <c r="DV24" s="370"/>
      <c r="DW24" s="370"/>
      <c r="DX24" s="370"/>
      <c r="DY24" s="370"/>
      <c r="DZ24" s="370"/>
      <c r="EA24" s="370"/>
      <c r="EB24" s="370"/>
      <c r="EC24" s="370"/>
      <c r="ED24" s="370"/>
      <c r="EE24" s="371"/>
      <c r="EF24" s="451">
        <f>SUM(EF25)</f>
        <v>777915.88</v>
      </c>
      <c r="EG24" s="452"/>
      <c r="EH24" s="452"/>
      <c r="EI24" s="452"/>
      <c r="EJ24" s="452"/>
      <c r="EK24" s="452"/>
      <c r="EL24" s="452"/>
      <c r="EM24" s="452"/>
      <c r="EN24" s="452"/>
      <c r="EO24" s="452"/>
      <c r="EP24" s="452"/>
      <c r="EQ24" s="452"/>
      <c r="ER24" s="453"/>
      <c r="ES24" s="451">
        <f>SUM(ES25)</f>
        <v>576465</v>
      </c>
      <c r="ET24" s="452"/>
      <c r="EU24" s="452"/>
      <c r="EV24" s="452"/>
      <c r="EW24" s="452"/>
      <c r="EX24" s="452"/>
      <c r="EY24" s="452"/>
      <c r="EZ24" s="452"/>
      <c r="FA24" s="452"/>
      <c r="FB24" s="452"/>
      <c r="FC24" s="452"/>
      <c r="FD24" s="452"/>
      <c r="FE24" s="453"/>
      <c r="FF24" s="451">
        <f>SUM(FF25)</f>
        <v>576465</v>
      </c>
      <c r="FG24" s="452"/>
      <c r="FH24" s="452"/>
      <c r="FI24" s="452"/>
      <c r="FJ24" s="452"/>
      <c r="FK24" s="452"/>
      <c r="FL24" s="452"/>
      <c r="FM24" s="452"/>
      <c r="FN24" s="452"/>
      <c r="FO24" s="452"/>
      <c r="FP24" s="452"/>
      <c r="FQ24" s="452"/>
      <c r="FR24" s="453"/>
      <c r="FS24" s="451"/>
      <c r="FT24" s="452"/>
      <c r="FU24" s="452"/>
      <c r="FV24" s="452"/>
      <c r="FW24" s="452"/>
      <c r="FX24" s="452"/>
      <c r="FY24" s="452"/>
      <c r="FZ24" s="452"/>
      <c r="GA24" s="452"/>
      <c r="GB24" s="452"/>
      <c r="GC24" s="452"/>
      <c r="GD24" s="452"/>
      <c r="GE24" s="454"/>
    </row>
    <row r="25" spans="1:187" ht="24" customHeight="1">
      <c r="A25" s="106" t="s">
        <v>198</v>
      </c>
      <c r="B25" s="121"/>
      <c r="C25" s="121"/>
      <c r="D25" s="121"/>
      <c r="E25" s="121"/>
      <c r="F25" s="121"/>
      <c r="G25" s="121"/>
      <c r="H25" s="122"/>
      <c r="I25" s="129" t="s">
        <v>182</v>
      </c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225" t="s">
        <v>199</v>
      </c>
      <c r="CO25" s="226"/>
      <c r="CP25" s="226"/>
      <c r="CQ25" s="226"/>
      <c r="CR25" s="226"/>
      <c r="CS25" s="226"/>
      <c r="CT25" s="226"/>
      <c r="CU25" s="227"/>
      <c r="CV25" s="228" t="s">
        <v>41</v>
      </c>
      <c r="CW25" s="226"/>
      <c r="CX25" s="226"/>
      <c r="CY25" s="226"/>
      <c r="CZ25" s="226"/>
      <c r="DA25" s="226"/>
      <c r="DB25" s="226"/>
      <c r="DC25" s="226"/>
      <c r="DD25" s="226"/>
      <c r="DE25" s="227"/>
      <c r="DF25" s="228"/>
      <c r="DG25" s="457"/>
      <c r="DH25" s="457"/>
      <c r="DI25" s="457"/>
      <c r="DJ25" s="457"/>
      <c r="DK25" s="457"/>
      <c r="DL25" s="457"/>
      <c r="DM25" s="457"/>
      <c r="DN25" s="457"/>
      <c r="DO25" s="457"/>
      <c r="DP25" s="457"/>
      <c r="DQ25" s="457"/>
      <c r="DR25" s="458"/>
      <c r="DS25" s="228"/>
      <c r="DT25" s="226"/>
      <c r="DU25" s="226"/>
      <c r="DV25" s="226"/>
      <c r="DW25" s="226"/>
      <c r="DX25" s="226"/>
      <c r="DY25" s="226"/>
      <c r="DZ25" s="226"/>
      <c r="EA25" s="226"/>
      <c r="EB25" s="226"/>
      <c r="EC25" s="226"/>
      <c r="ED25" s="226"/>
      <c r="EE25" s="227"/>
      <c r="EF25" s="276">
        <v>777915.88</v>
      </c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449"/>
      <c r="ES25" s="276">
        <v>576465</v>
      </c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449"/>
      <c r="FF25" s="276">
        <v>576465</v>
      </c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449"/>
      <c r="FS25" s="276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8"/>
    </row>
    <row r="26" spans="1:187" ht="13.2">
      <c r="A26" s="106" t="s">
        <v>200</v>
      </c>
      <c r="B26" s="121"/>
      <c r="C26" s="121"/>
      <c r="D26" s="121"/>
      <c r="E26" s="121"/>
      <c r="F26" s="121"/>
      <c r="G26" s="121"/>
      <c r="H26" s="122"/>
      <c r="I26" s="129" t="s">
        <v>201</v>
      </c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20" t="s">
        <v>202</v>
      </c>
      <c r="CO26" s="121"/>
      <c r="CP26" s="121"/>
      <c r="CQ26" s="121"/>
      <c r="CR26" s="121"/>
      <c r="CS26" s="121"/>
      <c r="CT26" s="121"/>
      <c r="CU26" s="122"/>
      <c r="CV26" s="106" t="s">
        <v>41</v>
      </c>
      <c r="CW26" s="121"/>
      <c r="CX26" s="121"/>
      <c r="CY26" s="121"/>
      <c r="CZ26" s="121"/>
      <c r="DA26" s="121"/>
      <c r="DB26" s="121"/>
      <c r="DC26" s="121"/>
      <c r="DD26" s="121"/>
      <c r="DE26" s="122"/>
      <c r="DF26" s="106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398"/>
      <c r="DS26" s="106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2"/>
      <c r="EF26" s="190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450"/>
      <c r="ES26" s="190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450"/>
      <c r="FF26" s="190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450"/>
      <c r="FS26" s="190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2"/>
    </row>
    <row r="27" spans="1:187" ht="24" customHeight="1">
      <c r="A27" s="106" t="s">
        <v>10</v>
      </c>
      <c r="B27" s="121"/>
      <c r="C27" s="121"/>
      <c r="D27" s="121"/>
      <c r="E27" s="121"/>
      <c r="F27" s="121"/>
      <c r="G27" s="121"/>
      <c r="H27" s="122"/>
      <c r="I27" s="459" t="s">
        <v>255</v>
      </c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  <c r="CH27" s="296"/>
      <c r="CI27" s="296"/>
      <c r="CJ27" s="296"/>
      <c r="CK27" s="296"/>
      <c r="CL27" s="296"/>
      <c r="CM27" s="296"/>
      <c r="CN27" s="120" t="s">
        <v>203</v>
      </c>
      <c r="CO27" s="121"/>
      <c r="CP27" s="121"/>
      <c r="CQ27" s="121"/>
      <c r="CR27" s="121"/>
      <c r="CS27" s="121"/>
      <c r="CT27" s="121"/>
      <c r="CU27" s="122"/>
      <c r="CV27" s="106" t="s">
        <v>41</v>
      </c>
      <c r="CW27" s="121"/>
      <c r="CX27" s="121"/>
      <c r="CY27" s="121"/>
      <c r="CZ27" s="121"/>
      <c r="DA27" s="121"/>
      <c r="DB27" s="121"/>
      <c r="DC27" s="121"/>
      <c r="DD27" s="121"/>
      <c r="DE27" s="122"/>
      <c r="DF27" s="106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398"/>
      <c r="DS27" s="106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2"/>
      <c r="EF27" s="190">
        <f>SUM(EF29:ER31)</f>
        <v>3063158.04</v>
      </c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450"/>
      <c r="ES27" s="190">
        <f>SUM(ES29:FE31)</f>
        <v>1045478.306</v>
      </c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450"/>
      <c r="FF27" s="190">
        <f>SUM(FF29:FR31)</f>
        <v>1045478.06</v>
      </c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450"/>
      <c r="FS27" s="190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2"/>
    </row>
    <row r="28" spans="1:187" ht="11.25" customHeight="1">
      <c r="A28" s="151"/>
      <c r="B28" s="152"/>
      <c r="C28" s="152"/>
      <c r="D28" s="152"/>
      <c r="E28" s="152"/>
      <c r="F28" s="152"/>
      <c r="G28" s="152"/>
      <c r="H28" s="153"/>
      <c r="I28" s="463" t="s">
        <v>204</v>
      </c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  <c r="AJ28" s="406"/>
      <c r="AK28" s="406"/>
      <c r="AL28" s="406"/>
      <c r="AM28" s="406"/>
      <c r="AN28" s="406"/>
      <c r="AO28" s="406"/>
      <c r="AP28" s="406"/>
      <c r="AQ28" s="406"/>
      <c r="AR28" s="406"/>
      <c r="AS28" s="406"/>
      <c r="AT28" s="406"/>
      <c r="AU28" s="406"/>
      <c r="AV28" s="406"/>
      <c r="AW28" s="406"/>
      <c r="AX28" s="406"/>
      <c r="AY28" s="406"/>
      <c r="AZ28" s="406"/>
      <c r="BA28" s="406"/>
      <c r="BB28" s="406"/>
      <c r="BC28" s="406"/>
      <c r="BD28" s="406"/>
      <c r="BE28" s="406"/>
      <c r="BF28" s="406"/>
      <c r="BG28" s="406"/>
      <c r="BH28" s="406"/>
      <c r="BI28" s="406"/>
      <c r="BJ28" s="406"/>
      <c r="BK28" s="406"/>
      <c r="BL28" s="406"/>
      <c r="BM28" s="406"/>
      <c r="BN28" s="406"/>
      <c r="BO28" s="406"/>
      <c r="BP28" s="406"/>
      <c r="BQ28" s="406"/>
      <c r="BR28" s="406"/>
      <c r="BS28" s="406"/>
      <c r="BT28" s="406"/>
      <c r="BU28" s="406"/>
      <c r="BV28" s="406"/>
      <c r="BW28" s="406"/>
      <c r="BX28" s="406"/>
      <c r="BY28" s="406"/>
      <c r="BZ28" s="406"/>
      <c r="CA28" s="406"/>
      <c r="CB28" s="406"/>
      <c r="CC28" s="406"/>
      <c r="CD28" s="406"/>
      <c r="CE28" s="406"/>
      <c r="CF28" s="406"/>
      <c r="CG28" s="406"/>
      <c r="CH28" s="406"/>
      <c r="CI28" s="406"/>
      <c r="CJ28" s="406"/>
      <c r="CK28" s="406"/>
      <c r="CL28" s="406"/>
      <c r="CM28" s="407"/>
      <c r="CN28" s="310" t="s">
        <v>205</v>
      </c>
      <c r="CO28" s="152"/>
      <c r="CP28" s="152"/>
      <c r="CQ28" s="152"/>
      <c r="CR28" s="152"/>
      <c r="CS28" s="152"/>
      <c r="CT28" s="152"/>
      <c r="CU28" s="153"/>
      <c r="CV28" s="151"/>
      <c r="CW28" s="152"/>
      <c r="CX28" s="152"/>
      <c r="CY28" s="152"/>
      <c r="CZ28" s="152"/>
      <c r="DA28" s="152"/>
      <c r="DB28" s="152"/>
      <c r="DC28" s="152"/>
      <c r="DD28" s="152"/>
      <c r="DE28" s="153"/>
      <c r="DF28" s="151"/>
      <c r="DG28" s="429"/>
      <c r="DH28" s="429"/>
      <c r="DI28" s="429"/>
      <c r="DJ28" s="429"/>
      <c r="DK28" s="429"/>
      <c r="DL28" s="429"/>
      <c r="DM28" s="429"/>
      <c r="DN28" s="429"/>
      <c r="DO28" s="429"/>
      <c r="DP28" s="429"/>
      <c r="DQ28" s="429"/>
      <c r="DR28" s="430"/>
      <c r="DS28" s="151"/>
      <c r="DT28" s="429"/>
      <c r="DU28" s="429"/>
      <c r="DV28" s="429"/>
      <c r="DW28" s="429"/>
      <c r="DX28" s="429"/>
      <c r="DY28" s="429"/>
      <c r="DZ28" s="429"/>
      <c r="EA28" s="429"/>
      <c r="EB28" s="429"/>
      <c r="EC28" s="429"/>
      <c r="ED28" s="429"/>
      <c r="EE28" s="430"/>
      <c r="EF28" s="270"/>
      <c r="EG28" s="271"/>
      <c r="EH28" s="271"/>
      <c r="EI28" s="271"/>
      <c r="EJ28" s="271"/>
      <c r="EK28" s="271"/>
      <c r="EL28" s="271"/>
      <c r="EM28" s="271"/>
      <c r="EN28" s="271"/>
      <c r="EO28" s="271"/>
      <c r="EP28" s="271"/>
      <c r="EQ28" s="271"/>
      <c r="ER28" s="445"/>
      <c r="ES28" s="270"/>
      <c r="ET28" s="271"/>
      <c r="EU28" s="271"/>
      <c r="EV28" s="271"/>
      <c r="EW28" s="271"/>
      <c r="EX28" s="271"/>
      <c r="EY28" s="271"/>
      <c r="EZ28" s="271"/>
      <c r="FA28" s="271"/>
      <c r="FB28" s="271"/>
      <c r="FC28" s="271"/>
      <c r="FD28" s="271"/>
      <c r="FE28" s="445"/>
      <c r="FF28" s="270"/>
      <c r="FG28" s="271"/>
      <c r="FH28" s="271"/>
      <c r="FI28" s="271"/>
      <c r="FJ28" s="271"/>
      <c r="FK28" s="271"/>
      <c r="FL28" s="271"/>
      <c r="FM28" s="271"/>
      <c r="FN28" s="271"/>
      <c r="FO28" s="271"/>
      <c r="FP28" s="271"/>
      <c r="FQ28" s="271"/>
      <c r="FR28" s="445"/>
      <c r="FS28" s="270"/>
      <c r="FT28" s="271"/>
      <c r="FU28" s="271"/>
      <c r="FV28" s="271"/>
      <c r="FW28" s="271"/>
      <c r="FX28" s="271"/>
      <c r="FY28" s="271"/>
      <c r="FZ28" s="271"/>
      <c r="GA28" s="271"/>
      <c r="GB28" s="271"/>
      <c r="GC28" s="271"/>
      <c r="GD28" s="271"/>
      <c r="GE28" s="272"/>
    </row>
    <row r="29" spans="1:187" ht="11.25" customHeight="1">
      <c r="A29" s="460"/>
      <c r="B29" s="461"/>
      <c r="C29" s="461"/>
      <c r="D29" s="461"/>
      <c r="E29" s="461"/>
      <c r="F29" s="461"/>
      <c r="G29" s="461"/>
      <c r="H29" s="462"/>
      <c r="I29" s="439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40"/>
      <c r="AM29" s="440"/>
      <c r="AN29" s="440"/>
      <c r="AO29" s="440"/>
      <c r="AP29" s="440"/>
      <c r="AQ29" s="440"/>
      <c r="AR29" s="440"/>
      <c r="AS29" s="440"/>
      <c r="AT29" s="440"/>
      <c r="AU29" s="440"/>
      <c r="AV29" s="440"/>
      <c r="AW29" s="440"/>
      <c r="AX29" s="440"/>
      <c r="AY29" s="440"/>
      <c r="AZ29" s="440"/>
      <c r="BA29" s="440"/>
      <c r="BB29" s="440"/>
      <c r="BC29" s="440"/>
      <c r="BD29" s="440"/>
      <c r="BE29" s="440"/>
      <c r="BF29" s="440"/>
      <c r="BG29" s="440"/>
      <c r="BH29" s="440"/>
      <c r="BI29" s="440"/>
      <c r="BJ29" s="440"/>
      <c r="BK29" s="440"/>
      <c r="BL29" s="440"/>
      <c r="BM29" s="440"/>
      <c r="BN29" s="440"/>
      <c r="BO29" s="440"/>
      <c r="BP29" s="440"/>
      <c r="BQ29" s="440"/>
      <c r="BR29" s="440"/>
      <c r="BS29" s="440"/>
      <c r="BT29" s="440"/>
      <c r="BU29" s="440"/>
      <c r="BV29" s="440"/>
      <c r="BW29" s="440"/>
      <c r="BX29" s="440"/>
      <c r="BY29" s="440"/>
      <c r="BZ29" s="440"/>
      <c r="CA29" s="440"/>
      <c r="CB29" s="440"/>
      <c r="CC29" s="440"/>
      <c r="CD29" s="440"/>
      <c r="CE29" s="440"/>
      <c r="CF29" s="440"/>
      <c r="CG29" s="440"/>
      <c r="CH29" s="440"/>
      <c r="CI29" s="440"/>
      <c r="CJ29" s="440"/>
      <c r="CK29" s="440"/>
      <c r="CL29" s="440"/>
      <c r="CM29" s="441"/>
      <c r="CN29" s="468"/>
      <c r="CO29" s="461"/>
      <c r="CP29" s="461"/>
      <c r="CQ29" s="461"/>
      <c r="CR29" s="461"/>
      <c r="CS29" s="461"/>
      <c r="CT29" s="461"/>
      <c r="CU29" s="462"/>
      <c r="CV29" s="350" t="s">
        <v>323</v>
      </c>
      <c r="CW29" s="351"/>
      <c r="CX29" s="351"/>
      <c r="CY29" s="351"/>
      <c r="CZ29" s="351"/>
      <c r="DA29" s="351"/>
      <c r="DB29" s="351"/>
      <c r="DC29" s="351"/>
      <c r="DD29" s="351"/>
      <c r="DE29" s="352"/>
      <c r="DF29" s="469"/>
      <c r="DG29" s="426"/>
      <c r="DH29" s="426"/>
      <c r="DI29" s="426"/>
      <c r="DJ29" s="426"/>
      <c r="DK29" s="426"/>
      <c r="DL29" s="426"/>
      <c r="DM29" s="426"/>
      <c r="DN29" s="426"/>
      <c r="DO29" s="426"/>
      <c r="DP29" s="426"/>
      <c r="DQ29" s="426"/>
      <c r="DR29" s="427"/>
      <c r="DS29" s="469"/>
      <c r="DT29" s="426"/>
      <c r="DU29" s="426"/>
      <c r="DV29" s="426"/>
      <c r="DW29" s="426"/>
      <c r="DX29" s="426"/>
      <c r="DY29" s="426"/>
      <c r="DZ29" s="426"/>
      <c r="EA29" s="426"/>
      <c r="EB29" s="426"/>
      <c r="EC29" s="426"/>
      <c r="ED29" s="426"/>
      <c r="EE29" s="427"/>
      <c r="EF29" s="433">
        <v>3063158.04</v>
      </c>
      <c r="EG29" s="434"/>
      <c r="EH29" s="434"/>
      <c r="EI29" s="434"/>
      <c r="EJ29" s="434"/>
      <c r="EK29" s="434"/>
      <c r="EL29" s="434"/>
      <c r="EM29" s="434"/>
      <c r="EN29" s="434"/>
      <c r="EO29" s="434"/>
      <c r="EP29" s="434"/>
      <c r="EQ29" s="434"/>
      <c r="ER29" s="435"/>
      <c r="ES29" s="442"/>
      <c r="ET29" s="443"/>
      <c r="EU29" s="443"/>
      <c r="EV29" s="443"/>
      <c r="EW29" s="443"/>
      <c r="EX29" s="443"/>
      <c r="EY29" s="443"/>
      <c r="EZ29" s="443"/>
      <c r="FA29" s="443"/>
      <c r="FB29" s="443"/>
      <c r="FC29" s="443"/>
      <c r="FD29" s="443"/>
      <c r="FE29" s="444"/>
      <c r="FF29" s="433"/>
      <c r="FG29" s="434"/>
      <c r="FH29" s="434"/>
      <c r="FI29" s="434"/>
      <c r="FJ29" s="434"/>
      <c r="FK29" s="434"/>
      <c r="FL29" s="434"/>
      <c r="FM29" s="434"/>
      <c r="FN29" s="434"/>
      <c r="FO29" s="434"/>
      <c r="FP29" s="434"/>
      <c r="FQ29" s="434"/>
      <c r="FR29" s="435"/>
      <c r="FS29" s="433"/>
      <c r="FT29" s="434"/>
      <c r="FU29" s="434"/>
      <c r="FV29" s="434"/>
      <c r="FW29" s="434"/>
      <c r="FX29" s="434"/>
      <c r="FY29" s="434"/>
      <c r="FZ29" s="434"/>
      <c r="GA29" s="434"/>
      <c r="GB29" s="434"/>
      <c r="GC29" s="434"/>
      <c r="GD29" s="434"/>
      <c r="GE29" s="438"/>
    </row>
    <row r="30" spans="1:187" ht="11.25" customHeight="1">
      <c r="A30" s="460"/>
      <c r="B30" s="461"/>
      <c r="C30" s="461"/>
      <c r="D30" s="461"/>
      <c r="E30" s="461"/>
      <c r="F30" s="461"/>
      <c r="G30" s="461"/>
      <c r="H30" s="462"/>
      <c r="I30" s="439"/>
      <c r="J30" s="440"/>
      <c r="K30" s="440"/>
      <c r="L30" s="440"/>
      <c r="M30" s="440"/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0"/>
      <c r="Y30" s="440"/>
      <c r="Z30" s="440"/>
      <c r="AA30" s="440"/>
      <c r="AB30" s="440"/>
      <c r="AC30" s="440"/>
      <c r="AD30" s="440"/>
      <c r="AE30" s="440"/>
      <c r="AF30" s="440"/>
      <c r="AG30" s="440"/>
      <c r="AH30" s="440"/>
      <c r="AI30" s="440"/>
      <c r="AJ30" s="440"/>
      <c r="AK30" s="440"/>
      <c r="AL30" s="440"/>
      <c r="AM30" s="440"/>
      <c r="AN30" s="440"/>
      <c r="AO30" s="440"/>
      <c r="AP30" s="440"/>
      <c r="AQ30" s="440"/>
      <c r="AR30" s="440"/>
      <c r="AS30" s="440"/>
      <c r="AT30" s="440"/>
      <c r="AU30" s="440"/>
      <c r="AV30" s="440"/>
      <c r="AW30" s="440"/>
      <c r="AX30" s="440"/>
      <c r="AY30" s="440"/>
      <c r="AZ30" s="440"/>
      <c r="BA30" s="440"/>
      <c r="BB30" s="440"/>
      <c r="BC30" s="440"/>
      <c r="BD30" s="440"/>
      <c r="BE30" s="440"/>
      <c r="BF30" s="440"/>
      <c r="BG30" s="440"/>
      <c r="BH30" s="440"/>
      <c r="BI30" s="440"/>
      <c r="BJ30" s="440"/>
      <c r="BK30" s="440"/>
      <c r="BL30" s="440"/>
      <c r="BM30" s="440"/>
      <c r="BN30" s="440"/>
      <c r="BO30" s="440"/>
      <c r="BP30" s="440"/>
      <c r="BQ30" s="440"/>
      <c r="BR30" s="440"/>
      <c r="BS30" s="440"/>
      <c r="BT30" s="440"/>
      <c r="BU30" s="440"/>
      <c r="BV30" s="440"/>
      <c r="BW30" s="440"/>
      <c r="BX30" s="440"/>
      <c r="BY30" s="440"/>
      <c r="BZ30" s="440"/>
      <c r="CA30" s="440"/>
      <c r="CB30" s="440"/>
      <c r="CC30" s="440"/>
      <c r="CD30" s="440"/>
      <c r="CE30" s="440"/>
      <c r="CF30" s="440"/>
      <c r="CG30" s="440"/>
      <c r="CH30" s="440"/>
      <c r="CI30" s="440"/>
      <c r="CJ30" s="440"/>
      <c r="CK30" s="440"/>
      <c r="CL30" s="440"/>
      <c r="CM30" s="441"/>
      <c r="CN30" s="468"/>
      <c r="CO30" s="461"/>
      <c r="CP30" s="461"/>
      <c r="CQ30" s="461"/>
      <c r="CR30" s="461"/>
      <c r="CS30" s="461"/>
      <c r="CT30" s="461"/>
      <c r="CU30" s="462"/>
      <c r="CV30" s="350" t="s">
        <v>328</v>
      </c>
      <c r="CW30" s="351"/>
      <c r="CX30" s="351"/>
      <c r="CY30" s="351"/>
      <c r="CZ30" s="351"/>
      <c r="DA30" s="351"/>
      <c r="DB30" s="351"/>
      <c r="DC30" s="351"/>
      <c r="DD30" s="351"/>
      <c r="DE30" s="352"/>
      <c r="DF30" s="469"/>
      <c r="DG30" s="426"/>
      <c r="DH30" s="426"/>
      <c r="DI30" s="426"/>
      <c r="DJ30" s="426"/>
      <c r="DK30" s="426"/>
      <c r="DL30" s="426"/>
      <c r="DM30" s="426"/>
      <c r="DN30" s="426"/>
      <c r="DO30" s="426"/>
      <c r="DP30" s="426"/>
      <c r="DQ30" s="426"/>
      <c r="DR30" s="427"/>
      <c r="DS30" s="469"/>
      <c r="DT30" s="426"/>
      <c r="DU30" s="426"/>
      <c r="DV30" s="426"/>
      <c r="DW30" s="426"/>
      <c r="DX30" s="426"/>
      <c r="DY30" s="426"/>
      <c r="DZ30" s="426"/>
      <c r="EA30" s="426"/>
      <c r="EB30" s="426"/>
      <c r="EC30" s="426"/>
      <c r="ED30" s="426"/>
      <c r="EE30" s="427"/>
      <c r="EF30" s="433"/>
      <c r="EG30" s="434"/>
      <c r="EH30" s="434"/>
      <c r="EI30" s="434"/>
      <c r="EJ30" s="434"/>
      <c r="EK30" s="434"/>
      <c r="EL30" s="434"/>
      <c r="EM30" s="434"/>
      <c r="EN30" s="434"/>
      <c r="EO30" s="434"/>
      <c r="EP30" s="434"/>
      <c r="EQ30" s="434"/>
      <c r="ER30" s="435"/>
      <c r="ES30" s="442">
        <v>1045478.306</v>
      </c>
      <c r="ET30" s="443"/>
      <c r="EU30" s="443"/>
      <c r="EV30" s="443"/>
      <c r="EW30" s="443"/>
      <c r="EX30" s="443"/>
      <c r="EY30" s="443"/>
      <c r="EZ30" s="443"/>
      <c r="FA30" s="443"/>
      <c r="FB30" s="443"/>
      <c r="FC30" s="443"/>
      <c r="FD30" s="443"/>
      <c r="FE30" s="444"/>
      <c r="FF30" s="433"/>
      <c r="FG30" s="434"/>
      <c r="FH30" s="434"/>
      <c r="FI30" s="434"/>
      <c r="FJ30" s="434"/>
      <c r="FK30" s="434"/>
      <c r="FL30" s="434"/>
      <c r="FM30" s="434"/>
      <c r="FN30" s="434"/>
      <c r="FO30" s="434"/>
      <c r="FP30" s="434"/>
      <c r="FQ30" s="434"/>
      <c r="FR30" s="435"/>
      <c r="FS30" s="433"/>
      <c r="FT30" s="434"/>
      <c r="FU30" s="434"/>
      <c r="FV30" s="434"/>
      <c r="FW30" s="434"/>
      <c r="FX30" s="434"/>
      <c r="FY30" s="434"/>
      <c r="FZ30" s="434"/>
      <c r="GA30" s="434"/>
      <c r="GB30" s="434"/>
      <c r="GC30" s="434"/>
      <c r="GD30" s="434"/>
      <c r="GE30" s="438"/>
    </row>
    <row r="31" spans="1:187" ht="11.25" customHeight="1">
      <c r="A31" s="84"/>
      <c r="B31" s="85"/>
      <c r="C31" s="85"/>
      <c r="D31" s="85"/>
      <c r="E31" s="85"/>
      <c r="F31" s="85"/>
      <c r="G31" s="85"/>
      <c r="H31" s="86"/>
      <c r="I31" s="480"/>
      <c r="J31" s="481"/>
      <c r="K31" s="481"/>
      <c r="L31" s="481"/>
      <c r="M31" s="481"/>
      <c r="N31" s="481"/>
      <c r="O31" s="481"/>
      <c r="P31" s="481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1"/>
      <c r="AK31" s="481"/>
      <c r="AL31" s="481"/>
      <c r="AM31" s="481"/>
      <c r="AN31" s="481"/>
      <c r="AO31" s="481"/>
      <c r="AP31" s="481"/>
      <c r="AQ31" s="481"/>
      <c r="AR31" s="481"/>
      <c r="AS31" s="481"/>
      <c r="AT31" s="481"/>
      <c r="AU31" s="481"/>
      <c r="AV31" s="481"/>
      <c r="AW31" s="481"/>
      <c r="AX31" s="481"/>
      <c r="AY31" s="481"/>
      <c r="AZ31" s="481"/>
      <c r="BA31" s="481"/>
      <c r="BB31" s="481"/>
      <c r="BC31" s="481"/>
      <c r="BD31" s="481"/>
      <c r="BE31" s="481"/>
      <c r="BF31" s="481"/>
      <c r="BG31" s="481"/>
      <c r="BH31" s="481"/>
      <c r="BI31" s="481"/>
      <c r="BJ31" s="481"/>
      <c r="BK31" s="481"/>
      <c r="BL31" s="481"/>
      <c r="BM31" s="481"/>
      <c r="BN31" s="481"/>
      <c r="BO31" s="481"/>
      <c r="BP31" s="481"/>
      <c r="BQ31" s="481"/>
      <c r="BR31" s="481"/>
      <c r="BS31" s="481"/>
      <c r="BT31" s="481"/>
      <c r="BU31" s="481"/>
      <c r="BV31" s="481"/>
      <c r="BW31" s="481"/>
      <c r="BX31" s="481"/>
      <c r="BY31" s="481"/>
      <c r="BZ31" s="481"/>
      <c r="CA31" s="481"/>
      <c r="CB31" s="481"/>
      <c r="CC31" s="481"/>
      <c r="CD31" s="481"/>
      <c r="CE31" s="481"/>
      <c r="CF31" s="481"/>
      <c r="CG31" s="481"/>
      <c r="CH31" s="481"/>
      <c r="CI31" s="481"/>
      <c r="CJ31" s="481"/>
      <c r="CK31" s="481"/>
      <c r="CL31" s="481"/>
      <c r="CM31" s="482"/>
      <c r="CN31" s="325"/>
      <c r="CO31" s="85"/>
      <c r="CP31" s="85"/>
      <c r="CQ31" s="85"/>
      <c r="CR31" s="85"/>
      <c r="CS31" s="85"/>
      <c r="CT31" s="85"/>
      <c r="CU31" s="86"/>
      <c r="CV31" s="477" t="s">
        <v>352</v>
      </c>
      <c r="CW31" s="478"/>
      <c r="CX31" s="478"/>
      <c r="CY31" s="478"/>
      <c r="CZ31" s="478"/>
      <c r="DA31" s="478"/>
      <c r="DB31" s="478"/>
      <c r="DC31" s="478"/>
      <c r="DD31" s="478"/>
      <c r="DE31" s="479"/>
      <c r="DF31" s="470"/>
      <c r="DG31" s="471"/>
      <c r="DH31" s="471"/>
      <c r="DI31" s="471"/>
      <c r="DJ31" s="471"/>
      <c r="DK31" s="471"/>
      <c r="DL31" s="471"/>
      <c r="DM31" s="471"/>
      <c r="DN31" s="471"/>
      <c r="DO31" s="471"/>
      <c r="DP31" s="471"/>
      <c r="DQ31" s="471"/>
      <c r="DR31" s="472"/>
      <c r="DS31" s="470"/>
      <c r="DT31" s="471"/>
      <c r="DU31" s="471"/>
      <c r="DV31" s="471"/>
      <c r="DW31" s="471"/>
      <c r="DX31" s="471"/>
      <c r="DY31" s="471"/>
      <c r="DZ31" s="471"/>
      <c r="EA31" s="471"/>
      <c r="EB31" s="471"/>
      <c r="EC31" s="471"/>
      <c r="ED31" s="471"/>
      <c r="EE31" s="472"/>
      <c r="EF31" s="436"/>
      <c r="EG31" s="274"/>
      <c r="EH31" s="274"/>
      <c r="EI31" s="274"/>
      <c r="EJ31" s="274"/>
      <c r="EK31" s="274"/>
      <c r="EL31" s="274"/>
      <c r="EM31" s="274"/>
      <c r="EN31" s="274"/>
      <c r="EO31" s="274"/>
      <c r="EP31" s="274"/>
      <c r="EQ31" s="274"/>
      <c r="ER31" s="437"/>
      <c r="ES31" s="436"/>
      <c r="ET31" s="274"/>
      <c r="EU31" s="274"/>
      <c r="EV31" s="274"/>
      <c r="EW31" s="274"/>
      <c r="EX31" s="274"/>
      <c r="EY31" s="274"/>
      <c r="EZ31" s="274"/>
      <c r="FA31" s="274"/>
      <c r="FB31" s="274"/>
      <c r="FC31" s="274"/>
      <c r="FD31" s="274"/>
      <c r="FE31" s="437"/>
      <c r="FF31" s="436">
        <v>1045478.06</v>
      </c>
      <c r="FG31" s="274"/>
      <c r="FH31" s="274"/>
      <c r="FI31" s="274"/>
      <c r="FJ31" s="274"/>
      <c r="FK31" s="274"/>
      <c r="FL31" s="274"/>
      <c r="FM31" s="274"/>
      <c r="FN31" s="274"/>
      <c r="FO31" s="274"/>
      <c r="FP31" s="274"/>
      <c r="FQ31" s="274"/>
      <c r="FR31" s="437"/>
      <c r="FS31" s="436"/>
      <c r="FT31" s="274"/>
      <c r="FU31" s="274"/>
      <c r="FV31" s="274"/>
      <c r="FW31" s="274"/>
      <c r="FX31" s="274"/>
      <c r="FY31" s="274"/>
      <c r="FZ31" s="274"/>
      <c r="GA31" s="274"/>
      <c r="GB31" s="274"/>
      <c r="GC31" s="274"/>
      <c r="GD31" s="274"/>
      <c r="GE31" s="275"/>
    </row>
    <row r="32" spans="1:187" ht="24" customHeight="1">
      <c r="A32" s="106" t="s">
        <v>11</v>
      </c>
      <c r="B32" s="121"/>
      <c r="C32" s="121"/>
      <c r="D32" s="121"/>
      <c r="E32" s="121"/>
      <c r="F32" s="121"/>
      <c r="G32" s="121"/>
      <c r="H32" s="122"/>
      <c r="I32" s="459" t="s">
        <v>206</v>
      </c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  <c r="BT32" s="296"/>
      <c r="BU32" s="296"/>
      <c r="BV32" s="296"/>
      <c r="BW32" s="296"/>
      <c r="BX32" s="296"/>
      <c r="BY32" s="296"/>
      <c r="BZ32" s="296"/>
      <c r="CA32" s="296"/>
      <c r="CB32" s="296"/>
      <c r="CC32" s="296"/>
      <c r="CD32" s="296"/>
      <c r="CE32" s="296"/>
      <c r="CF32" s="296"/>
      <c r="CG32" s="296"/>
      <c r="CH32" s="296"/>
      <c r="CI32" s="296"/>
      <c r="CJ32" s="296"/>
      <c r="CK32" s="296"/>
      <c r="CL32" s="296"/>
      <c r="CM32" s="296"/>
      <c r="CN32" s="120" t="s">
        <v>207</v>
      </c>
      <c r="CO32" s="121"/>
      <c r="CP32" s="121"/>
      <c r="CQ32" s="121"/>
      <c r="CR32" s="121"/>
      <c r="CS32" s="121"/>
      <c r="CT32" s="121"/>
      <c r="CU32" s="122"/>
      <c r="CV32" s="106" t="s">
        <v>41</v>
      </c>
      <c r="CW32" s="121"/>
      <c r="CX32" s="121"/>
      <c r="CY32" s="121"/>
      <c r="CZ32" s="121"/>
      <c r="DA32" s="121"/>
      <c r="DB32" s="121"/>
      <c r="DC32" s="121"/>
      <c r="DD32" s="121"/>
      <c r="DE32" s="122"/>
      <c r="DF32" s="106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398"/>
      <c r="DS32" s="106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2"/>
      <c r="EF32" s="190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450"/>
      <c r="ES32" s="190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450"/>
      <c r="FF32" s="190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450"/>
      <c r="FS32" s="190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2"/>
    </row>
    <row r="33" spans="1:187">
      <c r="A33" s="151"/>
      <c r="B33" s="152"/>
      <c r="C33" s="152"/>
      <c r="D33" s="152"/>
      <c r="E33" s="152"/>
      <c r="F33" s="152"/>
      <c r="G33" s="152"/>
      <c r="H33" s="153"/>
      <c r="I33" s="463" t="s">
        <v>204</v>
      </c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J33" s="406"/>
      <c r="AK33" s="406"/>
      <c r="AL33" s="406"/>
      <c r="AM33" s="406"/>
      <c r="AN33" s="406"/>
      <c r="AO33" s="406"/>
      <c r="AP33" s="406"/>
      <c r="AQ33" s="406"/>
      <c r="AR33" s="406"/>
      <c r="AS33" s="406"/>
      <c r="AT33" s="406"/>
      <c r="AU33" s="406"/>
      <c r="AV33" s="406"/>
      <c r="AW33" s="406"/>
      <c r="AX33" s="406"/>
      <c r="AY33" s="406"/>
      <c r="AZ33" s="406"/>
      <c r="BA33" s="406"/>
      <c r="BB33" s="406"/>
      <c r="BC33" s="406"/>
      <c r="BD33" s="406"/>
      <c r="BE33" s="406"/>
      <c r="BF33" s="406"/>
      <c r="BG33" s="406"/>
      <c r="BH33" s="406"/>
      <c r="BI33" s="406"/>
      <c r="BJ33" s="406"/>
      <c r="BK33" s="406"/>
      <c r="BL33" s="406"/>
      <c r="BM33" s="406"/>
      <c r="BN33" s="406"/>
      <c r="BO33" s="406"/>
      <c r="BP33" s="406"/>
      <c r="BQ33" s="406"/>
      <c r="BR33" s="406"/>
      <c r="BS33" s="406"/>
      <c r="BT33" s="406"/>
      <c r="BU33" s="406"/>
      <c r="BV33" s="406"/>
      <c r="BW33" s="406"/>
      <c r="BX33" s="406"/>
      <c r="BY33" s="406"/>
      <c r="BZ33" s="406"/>
      <c r="CA33" s="406"/>
      <c r="CB33" s="406"/>
      <c r="CC33" s="406"/>
      <c r="CD33" s="406"/>
      <c r="CE33" s="406"/>
      <c r="CF33" s="406"/>
      <c r="CG33" s="406"/>
      <c r="CH33" s="406"/>
      <c r="CI33" s="406"/>
      <c r="CJ33" s="406"/>
      <c r="CK33" s="406"/>
      <c r="CL33" s="406"/>
      <c r="CM33" s="407"/>
      <c r="CN33" s="310" t="s">
        <v>208</v>
      </c>
      <c r="CO33" s="152"/>
      <c r="CP33" s="152"/>
      <c r="CQ33" s="152"/>
      <c r="CR33" s="152"/>
      <c r="CS33" s="152"/>
      <c r="CT33" s="152"/>
      <c r="CU33" s="153"/>
      <c r="CV33" s="151"/>
      <c r="CW33" s="152"/>
      <c r="CX33" s="152"/>
      <c r="CY33" s="152"/>
      <c r="CZ33" s="152"/>
      <c r="DA33" s="152"/>
      <c r="DB33" s="152"/>
      <c r="DC33" s="152"/>
      <c r="DD33" s="152"/>
      <c r="DE33" s="153"/>
      <c r="DF33" s="151"/>
      <c r="DG33" s="429"/>
      <c r="DH33" s="429"/>
      <c r="DI33" s="429"/>
      <c r="DJ33" s="429"/>
      <c r="DK33" s="429"/>
      <c r="DL33" s="429"/>
      <c r="DM33" s="429"/>
      <c r="DN33" s="429"/>
      <c r="DO33" s="429"/>
      <c r="DP33" s="429"/>
      <c r="DQ33" s="429"/>
      <c r="DR33" s="430"/>
      <c r="DS33" s="151"/>
      <c r="DT33" s="429"/>
      <c r="DU33" s="429"/>
      <c r="DV33" s="429"/>
      <c r="DW33" s="429"/>
      <c r="DX33" s="429"/>
      <c r="DY33" s="429"/>
      <c r="DZ33" s="429"/>
      <c r="EA33" s="429"/>
      <c r="EB33" s="429"/>
      <c r="EC33" s="429"/>
      <c r="ED33" s="429"/>
      <c r="EE33" s="430"/>
      <c r="EF33" s="270"/>
      <c r="EG33" s="271"/>
      <c r="EH33" s="271"/>
      <c r="EI33" s="271"/>
      <c r="EJ33" s="271"/>
      <c r="EK33" s="271"/>
      <c r="EL33" s="271"/>
      <c r="EM33" s="271"/>
      <c r="EN33" s="271"/>
      <c r="EO33" s="271"/>
      <c r="EP33" s="271"/>
      <c r="EQ33" s="271"/>
      <c r="ER33" s="445"/>
      <c r="ES33" s="270"/>
      <c r="ET33" s="271"/>
      <c r="EU33" s="271"/>
      <c r="EV33" s="271"/>
      <c r="EW33" s="271"/>
      <c r="EX33" s="271"/>
      <c r="EY33" s="271"/>
      <c r="EZ33" s="271"/>
      <c r="FA33" s="271"/>
      <c r="FB33" s="271"/>
      <c r="FC33" s="271"/>
      <c r="FD33" s="271"/>
      <c r="FE33" s="445"/>
      <c r="FF33" s="270"/>
      <c r="FG33" s="271"/>
      <c r="FH33" s="271"/>
      <c r="FI33" s="271"/>
      <c r="FJ33" s="271"/>
      <c r="FK33" s="271"/>
      <c r="FL33" s="271"/>
      <c r="FM33" s="271"/>
      <c r="FN33" s="271"/>
      <c r="FO33" s="271"/>
      <c r="FP33" s="271"/>
      <c r="FQ33" s="271"/>
      <c r="FR33" s="445"/>
      <c r="FS33" s="270"/>
      <c r="FT33" s="271"/>
      <c r="FU33" s="271"/>
      <c r="FV33" s="271"/>
      <c r="FW33" s="271"/>
      <c r="FX33" s="271"/>
      <c r="FY33" s="271"/>
      <c r="FZ33" s="271"/>
      <c r="GA33" s="271"/>
      <c r="GB33" s="271"/>
      <c r="GC33" s="271"/>
      <c r="GD33" s="271"/>
      <c r="GE33" s="272"/>
    </row>
    <row r="34" spans="1:187" ht="10.8" thickBot="1">
      <c r="A34" s="84"/>
      <c r="B34" s="85"/>
      <c r="C34" s="85"/>
      <c r="D34" s="85"/>
      <c r="E34" s="85"/>
      <c r="F34" s="85"/>
      <c r="G34" s="85"/>
      <c r="H34" s="86"/>
      <c r="I34" s="401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402"/>
      <c r="AK34" s="402"/>
      <c r="AL34" s="402"/>
      <c r="AM34" s="402"/>
      <c r="AN34" s="402"/>
      <c r="AO34" s="402"/>
      <c r="AP34" s="402"/>
      <c r="AQ34" s="402"/>
      <c r="AR34" s="402"/>
      <c r="AS34" s="402"/>
      <c r="AT34" s="402"/>
      <c r="AU34" s="402"/>
      <c r="AV34" s="402"/>
      <c r="AW34" s="402"/>
      <c r="AX34" s="402"/>
      <c r="AY34" s="402"/>
      <c r="AZ34" s="402"/>
      <c r="BA34" s="402"/>
      <c r="BB34" s="402"/>
      <c r="BC34" s="402"/>
      <c r="BD34" s="402"/>
      <c r="BE34" s="402"/>
      <c r="BF34" s="402"/>
      <c r="BG34" s="402"/>
      <c r="BH34" s="402"/>
      <c r="BI34" s="402"/>
      <c r="BJ34" s="402"/>
      <c r="BK34" s="402"/>
      <c r="BL34" s="402"/>
      <c r="BM34" s="402"/>
      <c r="BN34" s="402"/>
      <c r="BO34" s="402"/>
      <c r="BP34" s="402"/>
      <c r="BQ34" s="402"/>
      <c r="BR34" s="402"/>
      <c r="BS34" s="402"/>
      <c r="BT34" s="402"/>
      <c r="BU34" s="402"/>
      <c r="BV34" s="402"/>
      <c r="BW34" s="402"/>
      <c r="BX34" s="402"/>
      <c r="BY34" s="402"/>
      <c r="BZ34" s="402"/>
      <c r="CA34" s="402"/>
      <c r="CB34" s="402"/>
      <c r="CC34" s="402"/>
      <c r="CD34" s="402"/>
      <c r="CE34" s="402"/>
      <c r="CF34" s="402"/>
      <c r="CG34" s="402"/>
      <c r="CH34" s="402"/>
      <c r="CI34" s="402"/>
      <c r="CJ34" s="402"/>
      <c r="CK34" s="402"/>
      <c r="CL34" s="402"/>
      <c r="CM34" s="402"/>
      <c r="CN34" s="311"/>
      <c r="CO34" s="312"/>
      <c r="CP34" s="312"/>
      <c r="CQ34" s="312"/>
      <c r="CR34" s="312"/>
      <c r="CS34" s="312"/>
      <c r="CT34" s="312"/>
      <c r="CU34" s="313"/>
      <c r="CV34" s="314"/>
      <c r="CW34" s="312"/>
      <c r="CX34" s="312"/>
      <c r="CY34" s="312"/>
      <c r="CZ34" s="312"/>
      <c r="DA34" s="312"/>
      <c r="DB34" s="312"/>
      <c r="DC34" s="312"/>
      <c r="DD34" s="312"/>
      <c r="DE34" s="313"/>
      <c r="DF34" s="470"/>
      <c r="DG34" s="471"/>
      <c r="DH34" s="471"/>
      <c r="DI34" s="471"/>
      <c r="DJ34" s="471"/>
      <c r="DK34" s="471"/>
      <c r="DL34" s="471"/>
      <c r="DM34" s="471"/>
      <c r="DN34" s="471"/>
      <c r="DO34" s="471"/>
      <c r="DP34" s="471"/>
      <c r="DQ34" s="471"/>
      <c r="DR34" s="472"/>
      <c r="DS34" s="473"/>
      <c r="DT34" s="474"/>
      <c r="DU34" s="474"/>
      <c r="DV34" s="474"/>
      <c r="DW34" s="474"/>
      <c r="DX34" s="474"/>
      <c r="DY34" s="474"/>
      <c r="DZ34" s="474"/>
      <c r="EA34" s="474"/>
      <c r="EB34" s="474"/>
      <c r="EC34" s="474"/>
      <c r="ED34" s="474"/>
      <c r="EE34" s="475"/>
      <c r="EF34" s="300"/>
      <c r="EG34" s="301"/>
      <c r="EH34" s="301"/>
      <c r="EI34" s="301"/>
      <c r="EJ34" s="301"/>
      <c r="EK34" s="301"/>
      <c r="EL34" s="301"/>
      <c r="EM34" s="301"/>
      <c r="EN34" s="301"/>
      <c r="EO34" s="301"/>
      <c r="EP34" s="301"/>
      <c r="EQ34" s="301"/>
      <c r="ER34" s="476"/>
      <c r="ES34" s="300"/>
      <c r="ET34" s="301"/>
      <c r="EU34" s="301"/>
      <c r="EV34" s="301"/>
      <c r="EW34" s="301"/>
      <c r="EX34" s="301"/>
      <c r="EY34" s="301"/>
      <c r="EZ34" s="301"/>
      <c r="FA34" s="301"/>
      <c r="FB34" s="301"/>
      <c r="FC34" s="301"/>
      <c r="FD34" s="301"/>
      <c r="FE34" s="476"/>
      <c r="FF34" s="300"/>
      <c r="FG34" s="301"/>
      <c r="FH34" s="301"/>
      <c r="FI34" s="301"/>
      <c r="FJ34" s="301"/>
      <c r="FK34" s="301"/>
      <c r="FL34" s="301"/>
      <c r="FM34" s="301"/>
      <c r="FN34" s="301"/>
      <c r="FO34" s="301"/>
      <c r="FP34" s="301"/>
      <c r="FQ34" s="301"/>
      <c r="FR34" s="476"/>
      <c r="FS34" s="300"/>
      <c r="FT34" s="301"/>
      <c r="FU34" s="301"/>
      <c r="FV34" s="301"/>
      <c r="FW34" s="301"/>
      <c r="FX34" s="301"/>
      <c r="FY34" s="301"/>
      <c r="FZ34" s="301"/>
      <c r="GA34" s="301"/>
      <c r="GB34" s="301"/>
      <c r="GC34" s="301"/>
      <c r="GD34" s="301"/>
      <c r="GE34" s="302"/>
    </row>
    <row r="35" spans="1:187" ht="4.5" customHeight="1"/>
    <row r="36" spans="1:187">
      <c r="I36" s="1" t="s">
        <v>209</v>
      </c>
    </row>
    <row r="37" spans="1:187" ht="10.8">
      <c r="I37" s="1" t="s">
        <v>210</v>
      </c>
      <c r="AQ37" s="466" t="s">
        <v>319</v>
      </c>
      <c r="AR37" s="467"/>
      <c r="AS37" s="467"/>
      <c r="AT37" s="467"/>
      <c r="AU37" s="467"/>
      <c r="AV37" s="467"/>
      <c r="AW37" s="467"/>
      <c r="AX37" s="467"/>
      <c r="AY37" s="467"/>
      <c r="AZ37" s="467"/>
      <c r="BA37" s="467"/>
      <c r="BB37" s="467"/>
      <c r="BC37" s="467"/>
      <c r="BD37" s="467"/>
      <c r="BE37" s="467"/>
      <c r="BF37" s="467"/>
      <c r="BG37" s="467"/>
      <c r="BH37" s="467"/>
      <c r="BI37" s="16"/>
      <c r="BJ37" s="16"/>
      <c r="BK37" s="466"/>
      <c r="BL37" s="467"/>
      <c r="BM37" s="467"/>
      <c r="BN37" s="467"/>
      <c r="BO37" s="467"/>
      <c r="BP37" s="467"/>
      <c r="BQ37" s="467"/>
      <c r="BR37" s="467"/>
      <c r="BS37" s="467"/>
      <c r="BT37" s="467"/>
      <c r="BU37" s="467"/>
      <c r="BV37" s="467"/>
      <c r="BW37" s="16"/>
      <c r="BX37" s="16"/>
      <c r="BY37" s="466" t="s">
        <v>317</v>
      </c>
      <c r="BZ37" s="467"/>
      <c r="CA37" s="467"/>
      <c r="CB37" s="467"/>
      <c r="CC37" s="467"/>
      <c r="CD37" s="467"/>
      <c r="CE37" s="467"/>
      <c r="CF37" s="467"/>
      <c r="CG37" s="467"/>
      <c r="CH37" s="467"/>
      <c r="CI37" s="467"/>
      <c r="CJ37" s="467"/>
      <c r="CK37" s="467"/>
      <c r="CL37" s="467"/>
      <c r="CM37" s="467"/>
      <c r="CN37" s="467"/>
      <c r="CO37" s="467"/>
      <c r="CP37" s="467"/>
      <c r="CQ37" s="467"/>
      <c r="CR37" s="467"/>
    </row>
    <row r="38" spans="1:187" s="4" customFormat="1" ht="7.8">
      <c r="AQ38" s="183" t="s">
        <v>211</v>
      </c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K38" s="183" t="s">
        <v>19</v>
      </c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Y38" s="183" t="s">
        <v>20</v>
      </c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</row>
    <row r="39" spans="1:187" s="4" customFormat="1" ht="3" customHeight="1"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</row>
    <row r="40" spans="1:187" ht="10.8">
      <c r="I40" s="1" t="s">
        <v>212</v>
      </c>
      <c r="AM40" s="466" t="s">
        <v>222</v>
      </c>
      <c r="AN40" s="467"/>
      <c r="AO40" s="467"/>
      <c r="AP40" s="467"/>
      <c r="AQ40" s="467"/>
      <c r="AR40" s="467"/>
      <c r="AS40" s="467"/>
      <c r="AT40" s="467"/>
      <c r="AU40" s="467"/>
      <c r="AV40" s="467"/>
      <c r="AW40" s="467"/>
      <c r="AX40" s="467"/>
      <c r="AY40" s="467"/>
      <c r="AZ40" s="467"/>
      <c r="BA40" s="467"/>
      <c r="BB40" s="467"/>
      <c r="BC40" s="467"/>
      <c r="BD40" s="467"/>
      <c r="BE40" s="16"/>
      <c r="BF40" s="16"/>
      <c r="BG40" s="466" t="s">
        <v>268</v>
      </c>
      <c r="BH40" s="467"/>
      <c r="BI40" s="467"/>
      <c r="BJ40" s="467"/>
      <c r="BK40" s="467"/>
      <c r="BL40" s="467"/>
      <c r="BM40" s="467"/>
      <c r="BN40" s="467"/>
      <c r="BO40" s="467"/>
      <c r="BP40" s="467"/>
      <c r="BQ40" s="467"/>
      <c r="BR40" s="467"/>
      <c r="BS40" s="467"/>
      <c r="BT40" s="467"/>
      <c r="BU40" s="467"/>
      <c r="BV40" s="467"/>
      <c r="BW40" s="467"/>
      <c r="BX40" s="467"/>
      <c r="BY40" s="16"/>
      <c r="BZ40" s="16"/>
      <c r="CA40" s="464" t="s">
        <v>269</v>
      </c>
      <c r="CB40" s="465"/>
      <c r="CC40" s="465"/>
      <c r="CD40" s="465"/>
      <c r="CE40" s="465"/>
      <c r="CF40" s="465"/>
      <c r="CG40" s="465"/>
      <c r="CH40" s="465"/>
      <c r="CI40" s="465"/>
      <c r="CJ40" s="465"/>
      <c r="CK40" s="465"/>
      <c r="CL40" s="465"/>
      <c r="CM40" s="465"/>
      <c r="CN40" s="465"/>
      <c r="CO40" s="465"/>
      <c r="CP40" s="465"/>
      <c r="CQ40" s="465"/>
      <c r="CR40" s="465"/>
    </row>
    <row r="41" spans="1:187" s="4" customFormat="1" ht="7.8">
      <c r="AM41" s="183" t="s">
        <v>211</v>
      </c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G41" s="183" t="s">
        <v>213</v>
      </c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CA41" s="183" t="s">
        <v>214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</row>
    <row r="42" spans="1:187" s="4" customFormat="1" ht="3" customHeight="1">
      <c r="K42" s="35"/>
      <c r="L42" s="35"/>
      <c r="M42" s="35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</row>
    <row r="43" spans="1:187" ht="10.8">
      <c r="I43" s="488" t="s">
        <v>21</v>
      </c>
      <c r="J43" s="488"/>
      <c r="K43" s="85" t="s">
        <v>353</v>
      </c>
      <c r="L43" s="489"/>
      <c r="M43" s="489"/>
      <c r="N43" s="490" t="s">
        <v>21</v>
      </c>
      <c r="O43" s="490"/>
      <c r="Q43" s="464" t="s">
        <v>337</v>
      </c>
      <c r="R43" s="465"/>
      <c r="S43" s="465"/>
      <c r="T43" s="465"/>
      <c r="U43" s="465"/>
      <c r="V43" s="465"/>
      <c r="W43" s="465"/>
      <c r="X43" s="465"/>
      <c r="Y43" s="465"/>
      <c r="Z43" s="465"/>
      <c r="AA43" s="465"/>
      <c r="AB43" s="465"/>
      <c r="AC43" s="465"/>
      <c r="AD43" s="465"/>
      <c r="AE43" s="465"/>
      <c r="AF43" s="488">
        <v>20</v>
      </c>
      <c r="AG43" s="488"/>
      <c r="AH43" s="488"/>
      <c r="AI43" s="491" t="s">
        <v>316</v>
      </c>
      <c r="AJ43" s="492"/>
      <c r="AK43" s="492"/>
      <c r="AL43" s="1" t="s">
        <v>3</v>
      </c>
    </row>
    <row r="44" spans="1:187" ht="8.25" customHeight="1" thickBot="1"/>
    <row r="45" spans="1:187" ht="3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10"/>
    </row>
    <row r="46" spans="1:187">
      <c r="A46" s="21" t="s">
        <v>215</v>
      </c>
      <c r="CM46" s="22"/>
    </row>
    <row r="47" spans="1:187" ht="10.8">
      <c r="A47" s="485" t="s">
        <v>329</v>
      </c>
      <c r="B47" s="486"/>
      <c r="C47" s="486"/>
      <c r="D47" s="486"/>
      <c r="E47" s="486"/>
      <c r="F47" s="486"/>
      <c r="G47" s="486"/>
      <c r="H47" s="486"/>
      <c r="I47" s="486"/>
      <c r="J47" s="486"/>
      <c r="K47" s="486"/>
      <c r="L47" s="486"/>
      <c r="M47" s="486"/>
      <c r="N47" s="486"/>
      <c r="O47" s="486"/>
      <c r="P47" s="486"/>
      <c r="Q47" s="486"/>
      <c r="R47" s="486"/>
      <c r="S47" s="486"/>
      <c r="T47" s="486"/>
      <c r="U47" s="486"/>
      <c r="V47" s="486"/>
      <c r="W47" s="486"/>
      <c r="X47" s="486"/>
      <c r="Y47" s="486"/>
      <c r="Z47" s="486"/>
      <c r="AA47" s="486"/>
      <c r="AB47" s="486"/>
      <c r="AC47" s="486"/>
      <c r="AD47" s="486"/>
      <c r="AE47" s="486"/>
      <c r="AF47" s="486"/>
      <c r="AG47" s="486"/>
      <c r="AH47" s="486"/>
      <c r="AI47" s="486"/>
      <c r="AJ47" s="486"/>
      <c r="AK47" s="486"/>
      <c r="AL47" s="486"/>
      <c r="AM47" s="486"/>
      <c r="AN47" s="486"/>
      <c r="AO47" s="486"/>
      <c r="AP47" s="486"/>
      <c r="AQ47" s="486"/>
      <c r="AR47" s="486"/>
      <c r="AS47" s="486"/>
      <c r="AT47" s="486"/>
      <c r="AU47" s="486"/>
      <c r="AV47" s="486"/>
      <c r="AW47" s="486"/>
      <c r="AX47" s="486"/>
      <c r="AY47" s="486"/>
      <c r="AZ47" s="486"/>
      <c r="BA47" s="486"/>
      <c r="BB47" s="486"/>
      <c r="BC47" s="486"/>
      <c r="BD47" s="486"/>
      <c r="BE47" s="486"/>
      <c r="BF47" s="486"/>
      <c r="BG47" s="486"/>
      <c r="BH47" s="486"/>
      <c r="BI47" s="486"/>
      <c r="BJ47" s="486"/>
      <c r="BK47" s="486"/>
      <c r="BL47" s="486"/>
      <c r="BM47" s="486"/>
      <c r="BN47" s="486"/>
      <c r="BO47" s="486"/>
      <c r="BP47" s="486"/>
      <c r="BQ47" s="486"/>
      <c r="BR47" s="486"/>
      <c r="BS47" s="486"/>
      <c r="BT47" s="486"/>
      <c r="BU47" s="486"/>
      <c r="BV47" s="486"/>
      <c r="BW47" s="486"/>
      <c r="BX47" s="486"/>
      <c r="BY47" s="486"/>
      <c r="BZ47" s="486"/>
      <c r="CA47" s="486"/>
      <c r="CB47" s="486"/>
      <c r="CC47" s="486"/>
      <c r="CD47" s="486"/>
      <c r="CE47" s="486"/>
      <c r="CF47" s="486"/>
      <c r="CG47" s="486"/>
      <c r="CH47" s="486"/>
      <c r="CI47" s="486"/>
      <c r="CJ47" s="486"/>
      <c r="CK47" s="486"/>
      <c r="CL47" s="486"/>
      <c r="CM47" s="487"/>
    </row>
    <row r="48" spans="1:187" s="4" customFormat="1" ht="7.8">
      <c r="A48" s="483" t="s">
        <v>216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183"/>
      <c r="BP48" s="183"/>
      <c r="BQ48" s="183"/>
      <c r="BR48" s="183"/>
      <c r="BS48" s="183"/>
      <c r="BT48" s="183"/>
      <c r="BU48" s="183"/>
      <c r="BV48" s="183"/>
      <c r="BW48" s="183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484"/>
    </row>
    <row r="49" spans="1:91" s="4" customFormat="1" ht="6" customHeight="1">
      <c r="A49" s="3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31"/>
    </row>
    <row r="50" spans="1:91" ht="10.8">
      <c r="A50" s="515"/>
      <c r="B50" s="486"/>
      <c r="C50" s="486"/>
      <c r="D50" s="486"/>
      <c r="E50" s="486"/>
      <c r="F50" s="486"/>
      <c r="G50" s="486"/>
      <c r="H50" s="486"/>
      <c r="I50" s="486"/>
      <c r="J50" s="486"/>
      <c r="K50" s="486"/>
      <c r="L50" s="486"/>
      <c r="M50" s="486"/>
      <c r="N50" s="486"/>
      <c r="O50" s="486"/>
      <c r="P50" s="486"/>
      <c r="Q50" s="486"/>
      <c r="R50" s="486"/>
      <c r="S50" s="486"/>
      <c r="T50" s="486"/>
      <c r="U50" s="486"/>
      <c r="V50" s="486"/>
      <c r="W50" s="486"/>
      <c r="X50" s="486"/>
      <c r="Y50" s="486"/>
      <c r="Z50" s="32"/>
      <c r="AA50" s="32"/>
      <c r="AB50" s="32"/>
      <c r="AC50" s="32"/>
      <c r="AD50" s="32"/>
      <c r="AE50" s="32"/>
      <c r="AF50" s="32"/>
      <c r="AG50" s="32"/>
      <c r="AH50" s="516" t="s">
        <v>330</v>
      </c>
      <c r="AI50" s="467"/>
      <c r="AJ50" s="467"/>
      <c r="AK50" s="467"/>
      <c r="AL50" s="467"/>
      <c r="AM50" s="467"/>
      <c r="AN50" s="467"/>
      <c r="AO50" s="467"/>
      <c r="AP50" s="467"/>
      <c r="AQ50" s="467"/>
      <c r="AR50" s="467"/>
      <c r="AS50" s="467"/>
      <c r="AT50" s="467"/>
      <c r="AU50" s="467"/>
      <c r="AV50" s="467"/>
      <c r="AW50" s="467"/>
      <c r="AX50" s="467"/>
      <c r="AY50" s="467"/>
      <c r="AZ50" s="467"/>
      <c r="BA50" s="467"/>
      <c r="BB50" s="467"/>
      <c r="BC50" s="467"/>
      <c r="BD50" s="467"/>
      <c r="BE50" s="467"/>
      <c r="BF50" s="467"/>
      <c r="BG50" s="467"/>
      <c r="BH50" s="467"/>
      <c r="BI50" s="467"/>
      <c r="BJ50" s="467"/>
      <c r="BK50" s="467"/>
      <c r="BL50" s="467"/>
      <c r="BM50" s="467"/>
      <c r="BN50" s="467"/>
      <c r="BO50" s="467"/>
      <c r="BP50" s="467"/>
      <c r="BQ50" s="467"/>
      <c r="BR50" s="467"/>
      <c r="BS50" s="467"/>
      <c r="BT50" s="467"/>
      <c r="BU50" s="467"/>
      <c r="BV50" s="467"/>
      <c r="BW50" s="467"/>
      <c r="BX50" s="467"/>
      <c r="BY50" s="467"/>
      <c r="BZ50" s="467"/>
      <c r="CA50" s="467"/>
      <c r="CB50" s="467"/>
      <c r="CC50" s="467"/>
      <c r="CD50" s="467"/>
      <c r="CE50" s="467"/>
      <c r="CF50" s="467"/>
      <c r="CG50" s="467"/>
      <c r="CH50" s="467"/>
      <c r="CI50" s="467"/>
      <c r="CJ50" s="467"/>
      <c r="CK50" s="467"/>
      <c r="CL50" s="467"/>
      <c r="CM50" s="517"/>
    </row>
    <row r="51" spans="1:91" s="4" customFormat="1" ht="7.8">
      <c r="A51" s="483" t="s">
        <v>19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AH51" s="183" t="s">
        <v>20</v>
      </c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484"/>
    </row>
    <row r="52" spans="1:91" ht="8.25" customHeight="1">
      <c r="A52" s="21"/>
      <c r="B52" s="32"/>
      <c r="C52" s="34"/>
      <c r="D52" s="34"/>
      <c r="E52" s="34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22"/>
    </row>
    <row r="53" spans="1:91" ht="10.8">
      <c r="A53" s="514" t="s">
        <v>21</v>
      </c>
      <c r="B53" s="488"/>
      <c r="C53" s="85" t="s">
        <v>353</v>
      </c>
      <c r="D53" s="489"/>
      <c r="E53" s="489"/>
      <c r="F53" s="490" t="s">
        <v>21</v>
      </c>
      <c r="G53" s="490"/>
      <c r="H53" s="32"/>
      <c r="I53" s="85" t="s">
        <v>337</v>
      </c>
      <c r="J53" s="489"/>
      <c r="K53" s="489"/>
      <c r="L53" s="489"/>
      <c r="M53" s="489"/>
      <c r="N53" s="489"/>
      <c r="O53" s="489"/>
      <c r="P53" s="489"/>
      <c r="Q53" s="489"/>
      <c r="R53" s="489"/>
      <c r="S53" s="489"/>
      <c r="T53" s="489"/>
      <c r="U53" s="489"/>
      <c r="V53" s="489"/>
      <c r="W53" s="489"/>
      <c r="X53" s="488">
        <v>20</v>
      </c>
      <c r="Y53" s="488"/>
      <c r="Z53" s="488"/>
      <c r="AA53" s="510" t="s">
        <v>316</v>
      </c>
      <c r="AB53" s="511"/>
      <c r="AC53" s="511"/>
      <c r="AD53" s="32" t="s">
        <v>3</v>
      </c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22"/>
    </row>
    <row r="54" spans="1:91" ht="3" customHeight="1" thickBot="1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3"/>
    </row>
    <row r="55" spans="1:9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91" ht="3" customHeight="1"/>
  </sheetData>
  <mergeCells count="321">
    <mergeCell ref="FS11:GE11"/>
    <mergeCell ref="FS12:GE12"/>
    <mergeCell ref="CN11:CR11"/>
    <mergeCell ref="EF11:ER11"/>
    <mergeCell ref="EF12:ER12"/>
    <mergeCell ref="ES11:FE11"/>
    <mergeCell ref="ES12:FE12"/>
    <mergeCell ref="FF11:FR11"/>
    <mergeCell ref="FF12:FR12"/>
    <mergeCell ref="CV11:DC11"/>
    <mergeCell ref="CV12:DC12"/>
    <mergeCell ref="DF11:DM11"/>
    <mergeCell ref="DF12:DM12"/>
    <mergeCell ref="DS11:EB11"/>
    <mergeCell ref="DS12:EB12"/>
    <mergeCell ref="DF3:DR5"/>
    <mergeCell ref="DF6:DR6"/>
    <mergeCell ref="DS3:EE5"/>
    <mergeCell ref="DS6:EE6"/>
    <mergeCell ref="DF7:DR7"/>
    <mergeCell ref="DS7:EE7"/>
    <mergeCell ref="X53:Z53"/>
    <mergeCell ref="AA53:AC53"/>
    <mergeCell ref="A11:F11"/>
    <mergeCell ref="A12:F12"/>
    <mergeCell ref="I11:CI11"/>
    <mergeCell ref="I12:CI12"/>
    <mergeCell ref="CJ12:CR12"/>
    <mergeCell ref="DF15:DR15"/>
    <mergeCell ref="DF16:DR16"/>
    <mergeCell ref="DS16:EE16"/>
    <mergeCell ref="DF17:DR17"/>
    <mergeCell ref="DS17:EE17"/>
    <mergeCell ref="A53:B53"/>
    <mergeCell ref="C53:E53"/>
    <mergeCell ref="F53:G53"/>
    <mergeCell ref="I53:W53"/>
    <mergeCell ref="A50:Y50"/>
    <mergeCell ref="AH50:CM50"/>
    <mergeCell ref="A51:Y51"/>
    <mergeCell ref="AH51:CM51"/>
    <mergeCell ref="A47:CM47"/>
    <mergeCell ref="A48:CM48"/>
    <mergeCell ref="I43:J43"/>
    <mergeCell ref="K43:M43"/>
    <mergeCell ref="N43:O43"/>
    <mergeCell ref="Q43:AE43"/>
    <mergeCell ref="FS33:GE34"/>
    <mergeCell ref="AF43:AH43"/>
    <mergeCell ref="AI43:AK43"/>
    <mergeCell ref="AQ37:BH37"/>
    <mergeCell ref="BK37:BV37"/>
    <mergeCell ref="BY37:CR37"/>
    <mergeCell ref="AM41:BD41"/>
    <mergeCell ref="BG40:BX40"/>
    <mergeCell ref="BG41:BX41"/>
    <mergeCell ref="ES28:FE28"/>
    <mergeCell ref="AQ38:BH38"/>
    <mergeCell ref="BK38:BV38"/>
    <mergeCell ref="BY38:CR38"/>
    <mergeCell ref="CN33:CU34"/>
    <mergeCell ref="CV33:DE34"/>
    <mergeCell ref="I34:CM34"/>
    <mergeCell ref="FF33:FR34"/>
    <mergeCell ref="FF32:FR32"/>
    <mergeCell ref="CV31:DE31"/>
    <mergeCell ref="EF28:ER28"/>
    <mergeCell ref="EF29:ER29"/>
    <mergeCell ref="EF30:ER30"/>
    <mergeCell ref="EF31:ER31"/>
    <mergeCell ref="I31:CM31"/>
    <mergeCell ref="ES32:FE32"/>
    <mergeCell ref="DF32:DR32"/>
    <mergeCell ref="DS32:EE32"/>
    <mergeCell ref="EF33:ER34"/>
    <mergeCell ref="ES33:FE34"/>
    <mergeCell ref="EF32:ER32"/>
    <mergeCell ref="FS32:GE32"/>
    <mergeCell ref="A28:H31"/>
    <mergeCell ref="A33:H34"/>
    <mergeCell ref="I33:CM33"/>
    <mergeCell ref="CA40:CR40"/>
    <mergeCell ref="CA41:CR41"/>
    <mergeCell ref="EF27:ER27"/>
    <mergeCell ref="AM40:BD40"/>
    <mergeCell ref="CV28:DE28"/>
    <mergeCell ref="CV29:DE29"/>
    <mergeCell ref="CV30:DE30"/>
    <mergeCell ref="CN28:CU28"/>
    <mergeCell ref="CN29:CU29"/>
    <mergeCell ref="CN30:CU30"/>
    <mergeCell ref="CN31:CU31"/>
    <mergeCell ref="I28:CM28"/>
    <mergeCell ref="DF28:DR31"/>
    <mergeCell ref="DS28:EE31"/>
    <mergeCell ref="DF33:DR34"/>
    <mergeCell ref="DS33:EE34"/>
    <mergeCell ref="A32:H32"/>
    <mergeCell ref="I32:CM32"/>
    <mergeCell ref="CN32:CU32"/>
    <mergeCell ref="CV32:DE32"/>
    <mergeCell ref="FF27:FR27"/>
    <mergeCell ref="FS27:GE27"/>
    <mergeCell ref="A27:H27"/>
    <mergeCell ref="I27:CM27"/>
    <mergeCell ref="CN27:CU27"/>
    <mergeCell ref="CV27:DE27"/>
    <mergeCell ref="ES27:FE27"/>
    <mergeCell ref="DF27:DR27"/>
    <mergeCell ref="DS27:EE27"/>
    <mergeCell ref="EF26:ER26"/>
    <mergeCell ref="ES26:FE26"/>
    <mergeCell ref="FF26:FR26"/>
    <mergeCell ref="FS26:GE26"/>
    <mergeCell ref="A26:H26"/>
    <mergeCell ref="I26:CM26"/>
    <mergeCell ref="CN26:CU26"/>
    <mergeCell ref="CV26:DE26"/>
    <mergeCell ref="DF26:DR26"/>
    <mergeCell ref="DS26:EE26"/>
    <mergeCell ref="EF25:ER25"/>
    <mergeCell ref="ES25:FE25"/>
    <mergeCell ref="FF25:FR25"/>
    <mergeCell ref="FS25:GE25"/>
    <mergeCell ref="A25:H25"/>
    <mergeCell ref="I25:CM25"/>
    <mergeCell ref="CN25:CU25"/>
    <mergeCell ref="CV25:DE25"/>
    <mergeCell ref="DF25:DR25"/>
    <mergeCell ref="DS25:EE25"/>
    <mergeCell ref="EF24:ER24"/>
    <mergeCell ref="ES24:FE24"/>
    <mergeCell ref="FF24:FR24"/>
    <mergeCell ref="FS24:GE24"/>
    <mergeCell ref="A24:H24"/>
    <mergeCell ref="I24:CM24"/>
    <mergeCell ref="CN24:CU24"/>
    <mergeCell ref="CV24:DE24"/>
    <mergeCell ref="DF24:DR24"/>
    <mergeCell ref="DS24:EE24"/>
    <mergeCell ref="EF23:ER23"/>
    <mergeCell ref="ES23:FE23"/>
    <mergeCell ref="FF23:FR23"/>
    <mergeCell ref="FS23:GE23"/>
    <mergeCell ref="A23:H23"/>
    <mergeCell ref="I23:CM23"/>
    <mergeCell ref="CN23:CU23"/>
    <mergeCell ref="CV23:DE23"/>
    <mergeCell ref="DF23:DR23"/>
    <mergeCell ref="DS23:EE23"/>
    <mergeCell ref="EF22:ER22"/>
    <mergeCell ref="ES22:FE22"/>
    <mergeCell ref="FF22:FR22"/>
    <mergeCell ref="FS22:GE22"/>
    <mergeCell ref="A22:H22"/>
    <mergeCell ref="I22:CM22"/>
    <mergeCell ref="CN22:CU22"/>
    <mergeCell ref="CV22:DE22"/>
    <mergeCell ref="DF22:DR22"/>
    <mergeCell ref="DS22:EE22"/>
    <mergeCell ref="EF21:ER21"/>
    <mergeCell ref="ES21:FE21"/>
    <mergeCell ref="FF21:FR21"/>
    <mergeCell ref="FS21:GE21"/>
    <mergeCell ref="A21:H21"/>
    <mergeCell ref="I21:CM21"/>
    <mergeCell ref="CN21:CU21"/>
    <mergeCell ref="CV21:DE21"/>
    <mergeCell ref="DF21:DR21"/>
    <mergeCell ref="DS21:EE21"/>
    <mergeCell ref="EF20:ER20"/>
    <mergeCell ref="ES20:FE20"/>
    <mergeCell ref="FF20:FR20"/>
    <mergeCell ref="FS20:GE20"/>
    <mergeCell ref="A20:H20"/>
    <mergeCell ref="I20:CM20"/>
    <mergeCell ref="CN20:CU20"/>
    <mergeCell ref="CV20:DE20"/>
    <mergeCell ref="DF20:DR20"/>
    <mergeCell ref="DS20:EE20"/>
    <mergeCell ref="EF19:ER19"/>
    <mergeCell ref="ES19:FE19"/>
    <mergeCell ref="FF19:FR19"/>
    <mergeCell ref="FS19:GE19"/>
    <mergeCell ref="A19:H19"/>
    <mergeCell ref="I19:CM19"/>
    <mergeCell ref="CN19:CU19"/>
    <mergeCell ref="CV19:DE19"/>
    <mergeCell ref="DF19:DR19"/>
    <mergeCell ref="DS19:EE19"/>
    <mergeCell ref="EF18:ER18"/>
    <mergeCell ref="ES18:FE18"/>
    <mergeCell ref="FF18:FR18"/>
    <mergeCell ref="FS18:GE18"/>
    <mergeCell ref="A18:H18"/>
    <mergeCell ref="I18:CM18"/>
    <mergeCell ref="CN18:CU18"/>
    <mergeCell ref="CV18:DE18"/>
    <mergeCell ref="EF17:ER17"/>
    <mergeCell ref="ES17:FE17"/>
    <mergeCell ref="FF17:FR17"/>
    <mergeCell ref="FS17:GE17"/>
    <mergeCell ref="A17:H17"/>
    <mergeCell ref="I17:CM17"/>
    <mergeCell ref="CN17:CU17"/>
    <mergeCell ref="CV17:DE17"/>
    <mergeCell ref="DF18:DR18"/>
    <mergeCell ref="DS18:EE18"/>
    <mergeCell ref="EF16:ER16"/>
    <mergeCell ref="ES16:FE16"/>
    <mergeCell ref="FF16:FR16"/>
    <mergeCell ref="FS16:GE16"/>
    <mergeCell ref="A16:H16"/>
    <mergeCell ref="I16:CM16"/>
    <mergeCell ref="CN16:CU16"/>
    <mergeCell ref="CV16:DE16"/>
    <mergeCell ref="EF15:ER15"/>
    <mergeCell ref="ES15:FE15"/>
    <mergeCell ref="FF15:FR15"/>
    <mergeCell ref="FS15:GE15"/>
    <mergeCell ref="A15:H15"/>
    <mergeCell ref="I15:CM15"/>
    <mergeCell ref="CN15:CU15"/>
    <mergeCell ref="CV15:DE15"/>
    <mergeCell ref="DS15:EE15"/>
    <mergeCell ref="EF14:ER14"/>
    <mergeCell ref="ES14:FE14"/>
    <mergeCell ref="FF14:FR14"/>
    <mergeCell ref="FS14:GE14"/>
    <mergeCell ref="A14:H14"/>
    <mergeCell ref="I14:CM14"/>
    <mergeCell ref="CN14:CU14"/>
    <mergeCell ref="CV14:DE14"/>
    <mergeCell ref="EF13:ER13"/>
    <mergeCell ref="ES13:FE13"/>
    <mergeCell ref="FF13:FR13"/>
    <mergeCell ref="FS13:GE13"/>
    <mergeCell ref="A13:H13"/>
    <mergeCell ref="I13:CM13"/>
    <mergeCell ref="CN13:CU13"/>
    <mergeCell ref="CV13:DE13"/>
    <mergeCell ref="DF13:DR13"/>
    <mergeCell ref="DS13:EE13"/>
    <mergeCell ref="EF10:ER10"/>
    <mergeCell ref="ES10:FE10"/>
    <mergeCell ref="FF10:FR10"/>
    <mergeCell ref="FS10:GE10"/>
    <mergeCell ref="A10:H10"/>
    <mergeCell ref="I10:CM10"/>
    <mergeCell ref="CN10:CU10"/>
    <mergeCell ref="CV10:DE10"/>
    <mergeCell ref="DF10:DR10"/>
    <mergeCell ref="DS10:EE10"/>
    <mergeCell ref="EF9:ER9"/>
    <mergeCell ref="ES9:FE9"/>
    <mergeCell ref="FF9:FR9"/>
    <mergeCell ref="FS9:GE9"/>
    <mergeCell ref="A9:H9"/>
    <mergeCell ref="I9:CM9"/>
    <mergeCell ref="CN9:CU9"/>
    <mergeCell ref="CV9:DE9"/>
    <mergeCell ref="DF9:DR9"/>
    <mergeCell ref="DS9:EE9"/>
    <mergeCell ref="EF8:ER8"/>
    <mergeCell ref="ES8:FE8"/>
    <mergeCell ref="FF8:FR8"/>
    <mergeCell ref="FS8:GE8"/>
    <mergeCell ref="A8:H8"/>
    <mergeCell ref="I8:CM8"/>
    <mergeCell ref="CN8:CU8"/>
    <mergeCell ref="CV8:DE8"/>
    <mergeCell ref="DF8:DR8"/>
    <mergeCell ref="DS8:EE8"/>
    <mergeCell ref="A3:H5"/>
    <mergeCell ref="A6:H6"/>
    <mergeCell ref="B1:GD1"/>
    <mergeCell ref="A7:H7"/>
    <mergeCell ref="I7:CM7"/>
    <mergeCell ref="CN7:CU7"/>
    <mergeCell ref="CV7:DE7"/>
    <mergeCell ref="EF7:ER7"/>
    <mergeCell ref="ES7:FE7"/>
    <mergeCell ref="FF7:FR7"/>
    <mergeCell ref="I6:CM6"/>
    <mergeCell ref="CN6:CU6"/>
    <mergeCell ref="CV6:DE6"/>
    <mergeCell ref="FS7:GE7"/>
    <mergeCell ref="EF6:ER6"/>
    <mergeCell ref="ES6:FE6"/>
    <mergeCell ref="FF6:FR6"/>
    <mergeCell ref="FS6:GE6"/>
    <mergeCell ref="ES4:EX4"/>
    <mergeCell ref="FO4:FR4"/>
    <mergeCell ref="FS4:GE5"/>
    <mergeCell ref="EF5:ER5"/>
    <mergeCell ref="ES5:FE5"/>
    <mergeCell ref="FF5:FR5"/>
    <mergeCell ref="EY4:FA4"/>
    <mergeCell ref="FB4:FE4"/>
    <mergeCell ref="FF4:FK4"/>
    <mergeCell ref="FL4:FN4"/>
    <mergeCell ref="FF29:FR29"/>
    <mergeCell ref="FF30:FR30"/>
    <mergeCell ref="FF31:FR31"/>
    <mergeCell ref="I3:CM5"/>
    <mergeCell ref="CN3:CU5"/>
    <mergeCell ref="CV3:DE5"/>
    <mergeCell ref="EF3:GE3"/>
    <mergeCell ref="EF4:EK4"/>
    <mergeCell ref="EL4:EN4"/>
    <mergeCell ref="EO4:ER4"/>
    <mergeCell ref="FS28:GE28"/>
    <mergeCell ref="FS29:GE29"/>
    <mergeCell ref="FS30:GE30"/>
    <mergeCell ref="FS31:GE31"/>
    <mergeCell ref="I29:CM29"/>
    <mergeCell ref="I30:CM30"/>
    <mergeCell ref="ES29:FE29"/>
    <mergeCell ref="ES30:FE30"/>
    <mergeCell ref="ES31:FE31"/>
    <mergeCell ref="FF28:FR28"/>
  </mergeCells>
  <pageMargins left="0.59055118110236227" right="0.51181102362204722" top="0.78740157480314965" bottom="0.31496062992125984" header="0.19685039370078741" footer="0.19685039370078741"/>
  <pageSetup paperSize="9" scale="96" fitToHeight="2" orientation="landscape" cellComments="asDisplayed" r:id="rId1"/>
  <headerFooter alignWithMargins="0"/>
  <rowBreaks count="1" manualBreakCount="1">
    <brk id="24" max="16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стр.1_4</vt:lpstr>
      <vt:lpstr>стр.5_6</vt:lpstr>
      <vt:lpstr>Лист1</vt:lpstr>
      <vt:lpstr>стр.1_4!Заголовки_для_печати</vt:lpstr>
      <vt:lpstr>стр.5_6!Заголовки_для_печати</vt:lpstr>
      <vt:lpstr>стр.1_4!Область_печати</vt:lpstr>
      <vt:lpstr>стр.5_6!Область_печати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PC</cp:lastModifiedBy>
  <cp:lastPrinted>2026-01-15T12:37:39Z</cp:lastPrinted>
  <dcterms:created xsi:type="dcterms:W3CDTF">2011-01-11T10:25:48Z</dcterms:created>
  <dcterms:modified xsi:type="dcterms:W3CDTF">2026-01-15T12:40:19Z</dcterms:modified>
</cp:coreProperties>
</file>