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1760" activeTab="1"/>
  </bookViews>
  <sheets>
    <sheet name="стр.1_4" sheetId="4" r:id="rId1"/>
    <sheet name="стр.5_6" sheetId="5" r:id="rId2"/>
    <sheet name="Лист1" sheetId="6" r:id="rId3"/>
  </sheets>
  <definedNames>
    <definedName name="TABLE" localSheetId="0">стр.1_4!#REF!</definedName>
    <definedName name="TABLE" localSheetId="1">стр.5_6!#REF!</definedName>
    <definedName name="TABLE_2" localSheetId="0">стр.1_4!#REF!</definedName>
    <definedName name="TABLE_2" localSheetId="1">стр.5_6!#REF!</definedName>
    <definedName name="_xlnm.Print_Titles" localSheetId="0">стр.1_4!$26:$29</definedName>
    <definedName name="_xlnm.Print_Titles" localSheetId="1">стр.5_6!$3:$6</definedName>
    <definedName name="_xlnm.Print_Area" localSheetId="0">стр.1_4!$A$3:$FL$140</definedName>
    <definedName name="_xlnm.Print_Area" localSheetId="1">стр.5_6!$A$1:$GE$56</definedName>
  </definedNames>
  <calcPr calcId="125725" iterateDelta="1E-4"/>
</workbook>
</file>

<file path=xl/calcChain.xml><?xml version="1.0" encoding="utf-8"?>
<calcChain xmlns="http://schemas.openxmlformats.org/spreadsheetml/2006/main">
  <c r="DF43" i="4"/>
  <c r="EF11" i="5" l="1"/>
  <c r="DF104" i="4"/>
  <c r="DF100" s="1"/>
  <c r="FF27" i="5"/>
  <c r="ES27"/>
  <c r="FF15"/>
  <c r="ES15"/>
  <c r="DS64" i="4"/>
  <c r="EF27" i="5"/>
  <c r="DF48" i="4" l="1"/>
  <c r="EF18" i="5"/>
  <c r="EF17" s="1"/>
  <c r="EF10"/>
  <c r="EF15"/>
  <c r="EF104" i="4"/>
  <c r="EF100" s="1"/>
  <c r="DS104"/>
  <c r="DS100" s="1"/>
  <c r="DF38" l="1"/>
  <c r="DF64" l="1"/>
  <c r="DF37" l="1"/>
  <c r="EF38"/>
  <c r="EF37" s="1"/>
  <c r="DS38"/>
  <c r="DS37" s="1"/>
  <c r="EF48"/>
  <c r="DS48"/>
  <c r="FF17" i="5"/>
  <c r="ES17"/>
  <c r="ES24"/>
  <c r="EF24"/>
  <c r="DF73" i="4"/>
  <c r="FF14" i="5"/>
  <c r="ES14"/>
  <c r="EF90" i="4"/>
  <c r="DS90"/>
  <c r="DF90"/>
  <c r="DS73"/>
  <c r="EF73"/>
  <c r="FF24" i="5"/>
  <c r="FF13" s="1"/>
  <c r="FF7" s="1"/>
  <c r="ES13" l="1"/>
  <c r="ES7" s="1"/>
  <c r="EF13"/>
  <c r="EF7" s="1"/>
  <c r="EF14"/>
  <c r="DF33" i="4"/>
  <c r="DF32" s="1"/>
  <c r="EF33"/>
  <c r="DS33"/>
  <c r="DF63"/>
  <c r="DF62" s="1"/>
  <c r="EF63"/>
  <c r="EF62" s="1"/>
  <c r="DS63"/>
  <c r="DS62" s="1"/>
</calcChain>
</file>

<file path=xl/sharedStrings.xml><?xml version="1.0" encoding="utf-8"?>
<sst xmlns="http://schemas.openxmlformats.org/spreadsheetml/2006/main" count="603" uniqueCount="373">
  <si>
    <t>Наименование показателя</t>
  </si>
  <si>
    <t>Код строки</t>
  </si>
  <si>
    <t>на 20</t>
  </si>
  <si>
    <t xml:space="preserve"> г.</t>
  </si>
  <si>
    <t>текущий финансовый год</t>
  </si>
  <si>
    <t>первый год планового периода</t>
  </si>
  <si>
    <t>второй год планового периода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</si>
  <si>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</si>
  <si>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</si>
  <si>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</si>
  <si>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</si>
  <si>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</si>
  <si>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</si>
  <si>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</si>
  <si>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</si>
  <si>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</si>
  <si>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</si>
  <si>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(наименование должности уполномоченного лица)</t>
  </si>
  <si>
    <t>(наименование органа - учредителя (учреждения)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</si>
  <si>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</si>
  <si>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</si>
  <si>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</si>
  <si>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</si>
  <si>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</si>
  <si>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</si>
  <si>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</si>
  <si>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</si>
  <si>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</si>
  <si>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</si>
  <si>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</si>
  <si>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</si>
  <si>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</si>
  <si>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</si>
  <si>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</si>
  <si>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</si>
  <si>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383</t>
  </si>
  <si>
    <t>Учреждение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</si>
  <si>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</si>
  <si>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</si>
  <si>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</si>
  <si>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</si>
  <si>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</si>
  <si>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</si>
  <si>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</si>
  <si>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</si>
  <si>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</si>
  <si>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</si>
  <si>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</si>
  <si>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</si>
  <si>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</si>
  <si>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</si>
  <si>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</si>
  <si>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</si>
  <si>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</si>
  <si>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</si>
  <si>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1220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</si>
  <si>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</si>
  <si>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</si>
  <si>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</si>
  <si>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</si>
  <si>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</si>
  <si>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</si>
  <si>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</si>
  <si>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</si>
  <si>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</si>
  <si>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</si>
  <si>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</si>
  <si>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</si>
  <si>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</si>
  <si>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</si>
  <si>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t>1900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</si>
  <si>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</si>
  <si>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</si>
  <si>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</si>
  <si>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</si>
  <si>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</si>
  <si>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</si>
  <si>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</si>
  <si>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</si>
  <si>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</si>
  <si>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</si>
  <si>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</si>
  <si>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</si>
  <si>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</si>
  <si>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</si>
  <si>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</si>
  <si>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</si>
  <si>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</si>
  <si>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</si>
  <si>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</si>
  <si>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</si>
  <si>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</si>
  <si>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</si>
  <si>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</si>
  <si>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</si>
  <si>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</si>
  <si>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</si>
  <si>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</si>
  <si>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иные выплаты военнослужащим и сотрудникам, имеющим специальные звания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</si>
  <si>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</si>
  <si>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</si>
  <si>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</si>
  <si>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</si>
  <si>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</si>
  <si>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</si>
  <si>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</si>
  <si>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</si>
  <si>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</si>
  <si>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</si>
  <si>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</si>
  <si>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</si>
  <si>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</si>
  <si>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</si>
  <si>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</si>
  <si>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</si>
  <si>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</si>
  <si>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</si>
  <si>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</si>
  <si>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</si>
  <si>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</si>
  <si>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</si>
  <si>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</si>
  <si>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</si>
  <si>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</si>
  <si>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</si>
  <si>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</si>
  <si>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</si>
  <si>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</si>
  <si>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</si>
  <si>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</si>
  <si>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</si>
  <si>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</si>
  <si>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</si>
  <si>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</si>
  <si>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</si>
  <si>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2410</t>
  </si>
  <si>
    <t>2420</t>
  </si>
  <si>
    <t>2430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</si>
  <si>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</si>
  <si>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</si>
  <si>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</si>
  <si>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</si>
  <si>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</si>
  <si>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</si>
  <si>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</si>
  <si>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</si>
  <si>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</si>
  <si>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</si>
  <si>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</si>
  <si>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</si>
  <si>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</si>
  <si>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</si>
  <si>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</si>
  <si>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</si>
  <si>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2650</t>
  </si>
  <si>
    <t>2651</t>
  </si>
  <si>
    <t>2652</t>
  </si>
  <si>
    <t>3000</t>
  </si>
  <si>
    <t>100</t>
  </si>
  <si>
    <t>3010</t>
  </si>
  <si>
    <t>3020</t>
  </si>
  <si>
    <t>3030</t>
  </si>
  <si>
    <t>4000</t>
  </si>
  <si>
    <t>из них:
возврат в бюджет средств субсидии</t>
  </si>
  <si>
    <t>4010</t>
  </si>
  <si>
    <t>610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</si>
  <si>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</si>
  <si>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</si>
  <si>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</si>
  <si>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</si>
  <si>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</si>
  <si>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</si>
  <si>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</si>
  <si>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</si>
  <si>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</si>
  <si>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8"/>
        <rFont val="Times New Roman"/>
        <family val="1"/>
        <charset val="204"/>
      </rPr>
      <t>12</t>
    </r>
  </si>
  <si>
    <t>1.2</t>
  </si>
  <si>
    <t>26200</t>
  </si>
  <si>
    <t>1.3</t>
  </si>
  <si>
    <t>1.4</t>
  </si>
  <si>
    <t>26300</t>
  </si>
  <si>
    <t>26400</t>
  </si>
  <si>
    <t>1.4.1</t>
  </si>
  <si>
    <t>26410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</si>
  <si>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</si>
  <si>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</si>
  <si>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</si>
  <si>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</si>
  <si>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</si>
  <si>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</si>
  <si>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</si>
  <si>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</si>
  <si>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</si>
  <si>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</si>
  <si>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</si>
  <si>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</si>
  <si>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26430</t>
  </si>
  <si>
    <t>1.4.4.1</t>
  </si>
  <si>
    <t>1.4.4.2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</si>
  <si>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</si>
  <si>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</si>
  <si>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</si>
  <si>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</si>
  <si>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</si>
  <si>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</si>
  <si>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</si>
  <si>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</si>
  <si>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</si>
  <si>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</si>
  <si>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</si>
  <si>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</si>
  <si>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</si>
  <si>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</si>
  <si>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</si>
  <si>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</si>
  <si>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</si>
  <si>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</si>
  <si>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</si>
  <si>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</si>
  <si>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СОГЛАСОВАНО</t>
  </si>
  <si>
    <t>(наименование должности уполномоченного лица органа-учредителя)</t>
  </si>
  <si>
    <t>210</t>
  </si>
  <si>
    <t>услуги связи</t>
  </si>
  <si>
    <t>коммунальные услуги</t>
  </si>
  <si>
    <t>работы , услуги по содержанию имущества</t>
  </si>
  <si>
    <t>прочие работы, услуги</t>
  </si>
  <si>
    <t>увеличение стоимости прочих материальных запасов</t>
  </si>
  <si>
    <t>увеличение стоимости основных средств</t>
  </si>
  <si>
    <t>2641</t>
  </si>
  <si>
    <t>2642</t>
  </si>
  <si>
    <t>2643</t>
  </si>
  <si>
    <t>2644</t>
  </si>
  <si>
    <t>2645</t>
  </si>
  <si>
    <t>2646</t>
  </si>
  <si>
    <t>2647</t>
  </si>
  <si>
    <t>370601001</t>
  </si>
  <si>
    <t>Главный бухгалтер</t>
  </si>
  <si>
    <t>080103201К0280 244 221</t>
  </si>
  <si>
    <t>080103201К0280 244 223</t>
  </si>
  <si>
    <t>00000000000000 244 222</t>
  </si>
  <si>
    <t>080103201К0280 244 225</t>
  </si>
  <si>
    <t>00000000000000 244 225</t>
  </si>
  <si>
    <t>080103201К0280 244 226</t>
  </si>
  <si>
    <t>00000000000000 244 226</t>
  </si>
  <si>
    <t>080103201К0280 244 346</t>
  </si>
  <si>
    <t>00000000000000 244 346</t>
  </si>
  <si>
    <t>2648</t>
  </si>
  <si>
    <t>2649</t>
  </si>
  <si>
    <t>1230</t>
  </si>
  <si>
    <t>от приносящей доход деятельности</t>
  </si>
  <si>
    <t>0801 0000000000 130 131.</t>
  </si>
  <si>
    <t>080103201К0280 119 213.</t>
  </si>
  <si>
    <t>08010320180340 119 213.</t>
  </si>
  <si>
    <t>00000000000000 119 213.</t>
  </si>
  <si>
    <t>00000000000000 112 212.</t>
  </si>
  <si>
    <t>00000000000000 111 211.</t>
  </si>
  <si>
    <t>08010320180340 111 211.</t>
  </si>
  <si>
    <t>080103201К0280 111 211.</t>
  </si>
  <si>
    <t xml:space="preserve">расходы на закупку товаров, работ, услуг, всего </t>
  </si>
  <si>
    <t xml:space="preserve">Остаток средств на начало текущего финансового года </t>
  </si>
  <si>
    <t xml:space="preserve">Остаток средств на конец текущего финансового года </t>
  </si>
  <si>
    <t xml:space="preserve">прочие поступления, всего </t>
  </si>
  <si>
    <t>Выплаты, уменьшающие доход, всего</t>
  </si>
  <si>
    <t xml:space="preserve">в том числе:
налог на прибыль </t>
  </si>
  <si>
    <t xml:space="preserve">налог на добавленную стоимость </t>
  </si>
  <si>
    <t xml:space="preserve">прочие налоги, уменьшающие доход </t>
  </si>
  <si>
    <t xml:space="preserve">Прочие выплаты, всего </t>
  </si>
  <si>
    <t xml:space="preserve">Раздел 2. Сведения по выплатам на закупки товаров, работ, услуг </t>
  </si>
  <si>
    <t xml:space="preserve">Выплаты на закупку товаров, работ, услуг, всего 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</si>
  <si>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</si>
  <si>
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</si>
  <si>
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</si>
  <si>
    <t xml:space="preserve">в соответствии с Федеральным законом № 223-ФЗ </t>
  </si>
  <si>
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</si>
  <si>
    <t xml:space="preserve"> годов </t>
  </si>
  <si>
    <t>243Ц3611</t>
  </si>
  <si>
    <t>3706011680</t>
  </si>
  <si>
    <t>Муниципальное учреждение культуры  "Литературно-краеведческий музей Константина Бальмонта" городского округа Шуя</t>
  </si>
  <si>
    <t xml:space="preserve">Аналитический код </t>
  </si>
  <si>
    <t xml:space="preserve">Код по бюджетной классификации Российской Федерации </t>
  </si>
  <si>
    <t>00000000000000 112 226.</t>
  </si>
  <si>
    <t>080103201К0280 244 222</t>
  </si>
  <si>
    <t>080103501КМ344 244 222</t>
  </si>
  <si>
    <t>080103202К0321 244 225</t>
  </si>
  <si>
    <t>080103202К0292 244 225</t>
  </si>
  <si>
    <t>00000000000000 244 221</t>
  </si>
  <si>
    <t>транспортные расходы</t>
  </si>
  <si>
    <t>Киселева М.В.</t>
  </si>
  <si>
    <t>3-80-20</t>
  </si>
  <si>
    <t>08010000000000 150 152.</t>
  </si>
  <si>
    <t>2653</t>
  </si>
  <si>
    <t>2654</t>
  </si>
  <si>
    <t>2655</t>
  </si>
  <si>
    <t>2656</t>
  </si>
  <si>
    <t>2657</t>
  </si>
  <si>
    <t>1410</t>
  </si>
  <si>
    <t>1420</t>
  </si>
  <si>
    <t>2180</t>
  </si>
  <si>
    <t>иные выплаты населению</t>
  </si>
  <si>
    <t>из них:
гранты, предоставляемые бюджетным учреждениям</t>
  </si>
  <si>
    <t>613</t>
  </si>
  <si>
    <t>гранты, предоставляемые автономным учредениям</t>
  </si>
  <si>
    <t>623</t>
  </si>
  <si>
    <t>634</t>
  </si>
  <si>
    <t>гранты, предоставляемые иным некоммерческим оргапнизациям (за исключением бюджетных и автономных учреждений)</t>
  </si>
  <si>
    <t>080103201S0340 111 211.</t>
  </si>
  <si>
    <t>080103201S0340 119 213.</t>
  </si>
  <si>
    <t>от компенсации затрат</t>
  </si>
  <si>
    <t>080103201К0280 111 266.</t>
  </si>
  <si>
    <t>080103202К0292 243 226</t>
  </si>
  <si>
    <t>080103501КМ344 244 346</t>
  </si>
  <si>
    <t>План финансово-хозяйственной деятельности</t>
  </si>
  <si>
    <t>080103201К0280 851 291</t>
  </si>
  <si>
    <t>247</t>
  </si>
  <si>
    <t>080103201К0280 247 223</t>
  </si>
  <si>
    <t>080103201К0280 130 131.</t>
  </si>
  <si>
    <t>08010320180340 130 131.</t>
  </si>
  <si>
    <t>080103201S0340 130 131.</t>
  </si>
  <si>
    <t>080103202К0292 243 225</t>
  </si>
  <si>
    <t>возмещение причиненного ущерба</t>
  </si>
  <si>
    <t>0000 0000000000 130 131.</t>
  </si>
  <si>
    <t>0000 0000000000 130 134.</t>
  </si>
  <si>
    <t>0000 0000000000 140 144.</t>
  </si>
  <si>
    <t>2181</t>
  </si>
  <si>
    <t>246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</si>
  <si>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</si>
  <si>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2660</t>
  </si>
  <si>
    <t>закупку энергетических ресурсов</t>
  </si>
  <si>
    <t>Код по бюджетной классификации РФ</t>
  </si>
  <si>
    <t xml:space="preserve">Уникальный код </t>
  </si>
  <si>
    <t>4.2</t>
  </si>
  <si>
    <t>4.1</t>
  </si>
  <si>
    <t>1.3.1</t>
  </si>
  <si>
    <t>1.3.2</t>
  </si>
  <si>
    <t>в том числе: в соответствии с Федеральным законом № 44-ФЗ</t>
  </si>
  <si>
    <t>26310</t>
  </si>
  <si>
    <t>в том числе: в соответствии с Федеральным законом № 223-ФЗ</t>
  </si>
  <si>
    <t>в том числе: в соответсвии с Федеральным законом № 44-ФЗ</t>
  </si>
  <si>
    <t xml:space="preserve">в соответствии с Федеральным законом № 44-ФЗ </t>
  </si>
  <si>
    <t>за счет средств субсидий, предоставляемых на осуществление капитальных вложений</t>
  </si>
  <si>
    <t>233333333333333333</t>
  </si>
  <si>
    <t>Заместитель главы Администрации городского округа Шуя</t>
  </si>
  <si>
    <t>Журавлева Т.В.</t>
  </si>
  <si>
    <t>00000000000000853 292.</t>
  </si>
  <si>
    <t>080103201К0280 244 349</t>
  </si>
  <si>
    <t>Приложение   к постановлению Администрации городского округа Шуя   от _________________№_______</t>
  </si>
  <si>
    <t>25</t>
  </si>
  <si>
    <t>2025</t>
  </si>
  <si>
    <t>В.А. Гладкова</t>
  </si>
  <si>
    <t>Отдел культуры Администрации  городского округа Шуя</t>
  </si>
  <si>
    <t>Директор</t>
  </si>
  <si>
    <t>26</t>
  </si>
  <si>
    <t>080103501КМ344 244 349</t>
  </si>
  <si>
    <t>080103202К0294 244 310</t>
  </si>
  <si>
    <t>2026</t>
  </si>
  <si>
    <t>08010000000000 150 162.</t>
  </si>
  <si>
    <t>00000000000000 244 349</t>
  </si>
  <si>
    <t>27</t>
  </si>
  <si>
    <t>080103202К0321 244 310</t>
  </si>
  <si>
    <t>2027</t>
  </si>
  <si>
    <t xml:space="preserve">Начальник Отдела культуры Администрации г.о. Шуя </t>
  </si>
  <si>
    <t>Починина Е.В.</t>
  </si>
  <si>
    <t>в т.ч. КФО 2 105473; КФО 4 29828,02; КФО 5 161613,94</t>
  </si>
  <si>
    <t>08010000000000 247 223</t>
  </si>
  <si>
    <t>закупку энергетических ресурсов за счет остатка прошлого (2024) года</t>
  </si>
  <si>
    <t>00000000000000 244 310</t>
  </si>
  <si>
    <t>увеличение стоимости основных средств за счет остатка прошлого (2024) года</t>
  </si>
  <si>
    <t>2631</t>
  </si>
  <si>
    <t>закупку товаров, работ, услуг в целях капитального ремонта государственного (муниципального) имущества за счет остатка прошлого ( 2024) года</t>
  </si>
  <si>
    <t>2661</t>
  </si>
  <si>
    <t>июля</t>
  </si>
  <si>
    <t>09</t>
  </si>
  <si>
    <t>09.07.2025</t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</si>
</sst>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i/>
      <sz val="9"/>
      <color rgb="FFFF0000"/>
      <name val="Arial Cyr"/>
      <charset val="204"/>
    </font>
    <font>
      <b/>
      <i/>
      <sz val="8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b/>
      <i/>
      <sz val="9"/>
      <color rgb="FFC00000"/>
      <name val="Times New Roman"/>
      <family val="1"/>
      <charset val="204"/>
    </font>
    <font>
      <sz val="6"/>
      <name val="Arial Cyr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8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7" fillId="0" borderId="0" xfId="0" applyNumberFormat="1" applyFont="1" applyBorder="1" applyAlignment="1">
      <alignment horizontal="left"/>
    </xf>
    <xf numFmtId="49" fontId="13" fillId="0" borderId="7" xfId="0" applyNumberFormat="1" applyFont="1" applyBorder="1" applyAlignment="1"/>
    <xf numFmtId="49" fontId="14" fillId="0" borderId="7" xfId="0" applyNumberFormat="1" applyFont="1" applyBorder="1" applyAlignment="1"/>
    <xf numFmtId="0" fontId="1" fillId="0" borderId="8" xfId="0" applyNumberFormat="1" applyFont="1" applyBorder="1" applyAlignment="1">
      <alignment horizontal="left"/>
    </xf>
    <xf numFmtId="0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NumberFormat="1" applyFont="1" applyBorder="1" applyAlignment="1">
      <alignment horizontal="left" indent="1"/>
    </xf>
    <xf numFmtId="0" fontId="0" fillId="0" borderId="13" xfId="0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23" fillId="0" borderId="0" xfId="0" applyNumberFormat="1" applyFont="1" applyBorder="1" applyAlignment="1">
      <alignment horizontal="left"/>
    </xf>
    <xf numFmtId="0" fontId="24" fillId="0" borderId="0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" fontId="13" fillId="0" borderId="31" xfId="0" applyNumberFormat="1" applyFont="1" applyBorder="1" applyAlignment="1">
      <alignment horizontal="right" vertical="center"/>
    </xf>
    <xf numFmtId="4" fontId="14" fillId="0" borderId="32" xfId="0" applyNumberFormat="1" applyFont="1" applyBorder="1" applyAlignment="1">
      <alignment horizontal="right" vertical="center"/>
    </xf>
    <xf numFmtId="4" fontId="14" fillId="0" borderId="33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4" fontId="13" fillId="0" borderId="16" xfId="0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49" fontId="7" fillId="0" borderId="11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49" fontId="14" fillId="0" borderId="13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49" fontId="9" fillId="0" borderId="12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" fontId="14" fillId="0" borderId="12" xfId="0" applyNumberFormat="1" applyFont="1" applyBorder="1" applyAlignment="1">
      <alignment horizontal="right" vertical="center"/>
    </xf>
    <xf numFmtId="4" fontId="14" fillId="0" borderId="13" xfId="0" applyNumberFormat="1" applyFont="1" applyBorder="1" applyAlignment="1">
      <alignment horizontal="right" vertical="center"/>
    </xf>
    <xf numFmtId="4" fontId="13" fillId="0" borderId="29" xfId="0" applyNumberFormat="1" applyFont="1" applyBorder="1" applyAlignment="1">
      <alignment horizontal="right" vertical="center"/>
    </xf>
    <xf numFmtId="4" fontId="14" fillId="0" borderId="29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0" fillId="0" borderId="13" xfId="0" applyFont="1" applyBorder="1" applyAlignment="1">
      <alignment horizontal="right" vertical="center"/>
    </xf>
    <xf numFmtId="4" fontId="13" fillId="0" borderId="11" xfId="0" applyNumberFormat="1" applyFont="1" applyBorder="1" applyAlignment="1">
      <alignment horizontal="left"/>
    </xf>
    <xf numFmtId="4" fontId="14" fillId="0" borderId="12" xfId="0" applyNumberFormat="1" applyFont="1" applyBorder="1" applyAlignment="1">
      <alignment horizontal="left"/>
    </xf>
    <xf numFmtId="4" fontId="14" fillId="0" borderId="13" xfId="0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" fontId="13" fillId="0" borderId="11" xfId="0" applyNumberFormat="1" applyFont="1" applyBorder="1" applyAlignment="1">
      <alignment horizontal="center" wrapText="1"/>
    </xf>
    <xf numFmtId="4" fontId="13" fillId="0" borderId="12" xfId="0" applyNumberFormat="1" applyFont="1" applyBorder="1" applyAlignment="1">
      <alignment horizontal="center" wrapText="1"/>
    </xf>
    <xf numFmtId="4" fontId="13" fillId="0" borderId="13" xfId="0" applyNumberFormat="1" applyFont="1" applyBorder="1" applyAlignment="1">
      <alignment horizontal="center" wrapText="1"/>
    </xf>
    <xf numFmtId="4" fontId="13" fillId="0" borderId="16" xfId="0" applyNumberFormat="1" applyFont="1" applyBorder="1" applyAlignment="1">
      <alignment horizontal="left"/>
    </xf>
    <xf numFmtId="4" fontId="14" fillId="0" borderId="7" xfId="0" applyNumberFormat="1" applyFont="1" applyBorder="1" applyAlignment="1">
      <alignment horizontal="left"/>
    </xf>
    <xf numFmtId="4" fontId="14" fillId="0" borderId="10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left"/>
    </xf>
    <xf numFmtId="4" fontId="13" fillId="0" borderId="29" xfId="0" applyNumberFormat="1" applyFont="1" applyBorder="1" applyAlignment="1">
      <alignment horizontal="left"/>
    </xf>
    <xf numFmtId="4" fontId="14" fillId="0" borderId="29" xfId="0" applyNumberFormat="1" applyFont="1" applyBorder="1" applyAlignment="1">
      <alignment horizontal="left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left" wrapText="1" indent="4"/>
    </xf>
    <xf numFmtId="0" fontId="1" fillId="0" borderId="7" xfId="0" applyNumberFormat="1" applyFont="1" applyBorder="1" applyAlignment="1">
      <alignment horizontal="left" indent="4"/>
    </xf>
    <xf numFmtId="0" fontId="1" fillId="0" borderId="20" xfId="0" applyNumberFormat="1" applyFont="1" applyBorder="1" applyAlignment="1">
      <alignment horizontal="left" indent="4"/>
    </xf>
    <xf numFmtId="49" fontId="1" fillId="0" borderId="27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0" fontId="13" fillId="0" borderId="23" xfId="0" applyNumberFormat="1" applyFont="1" applyBorder="1" applyAlignment="1">
      <alignment horizontal="center" vertical="top"/>
    </xf>
    <xf numFmtId="0" fontId="14" fillId="0" borderId="24" xfId="0" applyNumberFormat="1" applyFont="1" applyBorder="1" applyAlignment="1">
      <alignment horizontal="center" vertical="top"/>
    </xf>
    <xf numFmtId="0" fontId="14" fillId="0" borderId="25" xfId="0" applyNumberFormat="1" applyFont="1" applyBorder="1" applyAlignment="1">
      <alignment horizontal="center" vertical="top"/>
    </xf>
    <xf numFmtId="0" fontId="13" fillId="0" borderId="11" xfId="0" applyNumberFormat="1" applyFont="1" applyBorder="1" applyAlignment="1">
      <alignment horizontal="left"/>
    </xf>
    <xf numFmtId="0" fontId="14" fillId="0" borderId="12" xfId="0" applyNumberFormat="1" applyFont="1" applyBorder="1" applyAlignment="1">
      <alignment horizontal="left"/>
    </xf>
    <xf numFmtId="0" fontId="14" fillId="0" borderId="13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3" fillId="0" borderId="22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left" wrapText="1" indent="3"/>
    </xf>
    <xf numFmtId="0" fontId="1" fillId="0" borderId="7" xfId="0" applyNumberFormat="1" applyFont="1" applyBorder="1" applyAlignment="1">
      <alignment horizontal="left" indent="3"/>
    </xf>
    <xf numFmtId="0" fontId="1" fillId="0" borderId="20" xfId="0" applyNumberFormat="1" applyFont="1" applyBorder="1" applyAlignment="1">
      <alignment horizontal="left" indent="3"/>
    </xf>
    <xf numFmtId="49" fontId="1" fillId="0" borderId="15" xfId="0" applyNumberFormat="1" applyFont="1" applyBorder="1" applyAlignment="1">
      <alignment horizontal="center"/>
    </xf>
    <xf numFmtId="0" fontId="13" fillId="0" borderId="29" xfId="0" applyNumberFormat="1" applyFont="1" applyBorder="1" applyAlignment="1">
      <alignment horizontal="left"/>
    </xf>
    <xf numFmtId="0" fontId="14" fillId="0" borderId="29" xfId="0" applyNumberFormat="1" applyFont="1" applyBorder="1" applyAlignment="1">
      <alignment horizontal="left"/>
    </xf>
    <xf numFmtId="49" fontId="13" fillId="0" borderId="29" xfId="0" applyNumberFormat="1" applyFont="1" applyBorder="1" applyAlignment="1">
      <alignment horizontal="center"/>
    </xf>
    <xf numFmtId="49" fontId="14" fillId="0" borderId="29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 vertical="top"/>
    </xf>
    <xf numFmtId="0" fontId="14" fillId="0" borderId="12" xfId="0" applyNumberFormat="1" applyFont="1" applyBorder="1" applyAlignment="1">
      <alignment horizontal="center" vertical="top"/>
    </xf>
    <xf numFmtId="0" fontId="14" fillId="0" borderId="13" xfId="0" applyNumberFormat="1" applyFont="1" applyBorder="1" applyAlignment="1">
      <alignment horizontal="center" vertical="top"/>
    </xf>
    <xf numFmtId="0" fontId="13" fillId="0" borderId="11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14" fillId="0" borderId="13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right" vertical="center"/>
    </xf>
    <xf numFmtId="4" fontId="14" fillId="0" borderId="18" xfId="0" applyNumberFormat="1" applyFont="1" applyBorder="1" applyAlignment="1">
      <alignment horizontal="right" vertical="center"/>
    </xf>
    <xf numFmtId="4" fontId="14" fillId="0" borderId="19" xfId="0" applyNumberFormat="1" applyFont="1" applyBorder="1" applyAlignment="1">
      <alignment horizontal="right" vertical="center"/>
    </xf>
    <xf numFmtId="4" fontId="13" fillId="0" borderId="23" xfId="0" applyNumberFormat="1" applyFont="1" applyBorder="1" applyAlignment="1">
      <alignment horizontal="right" vertical="center"/>
    </xf>
    <xf numFmtId="4" fontId="14" fillId="0" borderId="24" xfId="0" applyNumberFormat="1" applyFont="1" applyBorder="1" applyAlignment="1">
      <alignment horizontal="right" vertical="center"/>
    </xf>
    <xf numFmtId="4" fontId="14" fillId="0" borderId="25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left" wrapText="1" indent="4"/>
    </xf>
    <xf numFmtId="0" fontId="1" fillId="0" borderId="12" xfId="0" applyNumberFormat="1" applyFont="1" applyBorder="1" applyAlignment="1">
      <alignment horizontal="left" indent="4"/>
    </xf>
    <xf numFmtId="0" fontId="1" fillId="0" borderId="14" xfId="0" applyNumberFormat="1" applyFont="1" applyBorder="1" applyAlignment="1">
      <alignment horizontal="left" indent="4"/>
    </xf>
    <xf numFmtId="4" fontId="14" fillId="0" borderId="16" xfId="0" applyNumberFormat="1" applyFont="1" applyBorder="1" applyAlignment="1">
      <alignment horizontal="right" vertical="center"/>
    </xf>
    <xf numFmtId="4" fontId="14" fillId="0" borderId="7" xfId="0" applyNumberFormat="1" applyFont="1" applyBorder="1" applyAlignment="1">
      <alignment horizontal="right" vertical="center"/>
    </xf>
    <xf numFmtId="4" fontId="14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left" wrapText="1" indent="3"/>
    </xf>
    <xf numFmtId="0" fontId="1" fillId="0" borderId="12" xfId="0" applyNumberFormat="1" applyFont="1" applyBorder="1" applyAlignment="1">
      <alignment horizontal="left" indent="3"/>
    </xf>
    <xf numFmtId="0" fontId="1" fillId="0" borderId="14" xfId="0" applyNumberFormat="1" applyFont="1" applyBorder="1" applyAlignment="1">
      <alignment horizontal="left" indent="3"/>
    </xf>
    <xf numFmtId="4" fontId="13" fillId="0" borderId="12" xfId="0" applyNumberFormat="1" applyFont="1" applyBorder="1" applyAlignment="1">
      <alignment horizontal="right" vertical="center"/>
    </xf>
    <xf numFmtId="4" fontId="13" fillId="0" borderId="13" xfId="0" applyNumberFormat="1" applyFont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4" fontId="14" fillId="0" borderId="17" xfId="0" applyNumberFormat="1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wrapText="1"/>
    </xf>
    <xf numFmtId="4" fontId="11" fillId="0" borderId="21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4" fontId="17" fillId="0" borderId="19" xfId="0" applyNumberFormat="1" applyFont="1" applyBorder="1" applyAlignment="1">
      <alignment horizontal="center"/>
    </xf>
    <xf numFmtId="4" fontId="13" fillId="0" borderId="21" xfId="0" applyNumberFormat="1" applyFont="1" applyBorder="1" applyAlignment="1">
      <alignment horizontal="left"/>
    </xf>
    <xf numFmtId="4" fontId="14" fillId="0" borderId="18" xfId="0" applyNumberFormat="1" applyFont="1" applyBorder="1" applyAlignment="1">
      <alignment horizontal="left"/>
    </xf>
    <xf numFmtId="4" fontId="14" fillId="0" borderId="19" xfId="0" applyNumberFormat="1" applyFont="1" applyBorder="1" applyAlignment="1">
      <alignment horizontal="left"/>
    </xf>
    <xf numFmtId="0" fontId="7" fillId="0" borderId="7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13" fillId="0" borderId="7" xfId="0" applyNumberFormat="1" applyFont="1" applyBorder="1" applyAlignment="1">
      <alignment horizontal="center"/>
    </xf>
    <xf numFmtId="0" fontId="14" fillId="0" borderId="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center"/>
    </xf>
    <xf numFmtId="0" fontId="13" fillId="0" borderId="7" xfId="0" applyNumberFormat="1" applyFont="1" applyBorder="1" applyAlignment="1">
      <alignment horizontal="center" wrapText="1"/>
    </xf>
    <xf numFmtId="0" fontId="14" fillId="0" borderId="7" xfId="0" applyNumberFormat="1" applyFont="1" applyBorder="1" applyAlignment="1">
      <alignment horizontal="center" wrapText="1"/>
    </xf>
    <xf numFmtId="0" fontId="13" fillId="0" borderId="7" xfId="0" applyNumberFormat="1" applyFont="1" applyBorder="1" applyAlignment="1">
      <alignment horizontal="right"/>
    </xf>
    <xf numFmtId="0" fontId="14" fillId="0" borderId="7" xfId="0" applyNumberFormat="1" applyFont="1" applyBorder="1" applyAlignment="1">
      <alignment horizontal="right"/>
    </xf>
    <xf numFmtId="49" fontId="13" fillId="0" borderId="15" xfId="0" applyNumberFormat="1" applyFont="1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49" fontId="13" fillId="0" borderId="7" xfId="0" applyNumberFormat="1" applyFont="1" applyBorder="1" applyAlignment="1">
      <alignment horizontal="left"/>
    </xf>
    <xf numFmtId="49" fontId="14" fillId="0" borderId="7" xfId="0" applyNumberFormat="1" applyFont="1" applyBorder="1" applyAlignment="1">
      <alignment horizontal="left"/>
    </xf>
    <xf numFmtId="4" fontId="13" fillId="0" borderId="11" xfId="0" applyNumberFormat="1" applyFont="1" applyBorder="1" applyAlignment="1">
      <alignment horizontal="center"/>
    </xf>
    <xf numFmtId="4" fontId="14" fillId="0" borderId="12" xfId="0" applyNumberFormat="1" applyFont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right" vertical="center"/>
    </xf>
    <xf numFmtId="4" fontId="14" fillId="0" borderId="32" xfId="0" applyNumberFormat="1" applyFont="1" applyBorder="1" applyAlignment="1">
      <alignment horizontal="right" vertical="center"/>
    </xf>
    <xf numFmtId="4" fontId="14" fillId="0" borderId="33" xfId="0" applyNumberFormat="1" applyFont="1" applyBorder="1" applyAlignment="1">
      <alignment horizontal="right" vertical="center"/>
    </xf>
    <xf numFmtId="4" fontId="13" fillId="0" borderId="31" xfId="0" applyNumberFormat="1" applyFont="1" applyBorder="1" applyAlignment="1">
      <alignment horizontal="center"/>
    </xf>
    <xf numFmtId="4" fontId="14" fillId="0" borderId="32" xfId="0" applyNumberFormat="1" applyFont="1" applyBorder="1" applyAlignment="1">
      <alignment horizontal="center"/>
    </xf>
    <xf numFmtId="4" fontId="14" fillId="0" borderId="39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49" fontId="1" fillId="0" borderId="24" xfId="0" applyNumberFormat="1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/>
    </xf>
    <xf numFmtId="49" fontId="13" fillId="0" borderId="12" xfId="0" applyNumberFormat="1" applyFont="1" applyFill="1" applyBorder="1" applyAlignment="1">
      <alignment horizontal="left"/>
    </xf>
    <xf numFmtId="49" fontId="14" fillId="0" borderId="12" xfId="0" applyNumberFormat="1" applyFont="1" applyFill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9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21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right"/>
    </xf>
    <xf numFmtId="49" fontId="13" fillId="0" borderId="12" xfId="0" applyNumberFormat="1" applyFont="1" applyBorder="1" applyAlignment="1">
      <alignment horizontal="left"/>
    </xf>
    <xf numFmtId="49" fontId="14" fillId="0" borderId="12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0" fontId="21" fillId="0" borderId="7" xfId="0" applyNumberFormat="1" applyFont="1" applyBorder="1" applyAlignment="1">
      <alignment horizontal="left"/>
    </xf>
    <xf numFmtId="0" fontId="22" fillId="0" borderId="7" xfId="0" applyNumberFormat="1" applyFont="1" applyBorder="1" applyAlignment="1">
      <alignment horizontal="left"/>
    </xf>
    <xf numFmtId="0" fontId="11" fillId="0" borderId="7" xfId="0" applyNumberFormat="1" applyFont="1" applyBorder="1" applyAlignment="1">
      <alignment horizontal="center" wrapText="1"/>
    </xf>
    <xf numFmtId="49" fontId="7" fillId="0" borderId="30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left"/>
    </xf>
    <xf numFmtId="0" fontId="5" fillId="0" borderId="12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/>
    </xf>
    <xf numFmtId="49" fontId="1" fillId="0" borderId="13" xfId="0" applyNumberFormat="1" applyFont="1" applyBorder="1" applyAlignment="1">
      <alignment horizontal="center" vertical="top"/>
    </xf>
    <xf numFmtId="4" fontId="13" fillId="0" borderId="21" xfId="0" applyNumberFormat="1" applyFont="1" applyBorder="1" applyAlignment="1">
      <alignment horizontal="center"/>
    </xf>
    <xf numFmtId="4" fontId="14" fillId="0" borderId="18" xfId="0" applyNumberFormat="1" applyFont="1" applyBorder="1" applyAlignment="1">
      <alignment horizontal="center"/>
    </xf>
    <xf numFmtId="4" fontId="14" fillId="0" borderId="28" xfId="0" applyNumberFormat="1" applyFont="1" applyBorder="1" applyAlignment="1">
      <alignment horizontal="center"/>
    </xf>
    <xf numFmtId="4" fontId="14" fillId="0" borderId="36" xfId="0" applyNumberFormat="1" applyFont="1" applyBorder="1" applyAlignment="1">
      <alignment horizontal="center"/>
    </xf>
    <xf numFmtId="4" fontId="14" fillId="0" borderId="37" xfId="0" applyNumberFormat="1" applyFont="1" applyBorder="1" applyAlignment="1">
      <alignment horizontal="center"/>
    </xf>
    <xf numFmtId="4" fontId="14" fillId="0" borderId="3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 wrapText="1" indent="1"/>
    </xf>
    <xf numFmtId="0" fontId="1" fillId="0" borderId="12" xfId="0" applyNumberFormat="1" applyFont="1" applyBorder="1" applyAlignment="1">
      <alignment horizontal="left" indent="1"/>
    </xf>
    <xf numFmtId="0" fontId="1" fillId="0" borderId="21" xfId="0" applyNumberFormat="1" applyFont="1" applyBorder="1" applyAlignment="1">
      <alignment horizontal="left" indent="2"/>
    </xf>
    <xf numFmtId="0" fontId="1" fillId="0" borderId="18" xfId="0" applyNumberFormat="1" applyFont="1" applyBorder="1" applyAlignment="1">
      <alignment horizontal="left" indent="2"/>
    </xf>
    <xf numFmtId="0" fontId="1" fillId="0" borderId="16" xfId="0" applyNumberFormat="1" applyFont="1" applyBorder="1" applyAlignment="1">
      <alignment horizontal="left" indent="2"/>
    </xf>
    <xf numFmtId="0" fontId="1" fillId="0" borderId="7" xfId="0" applyNumberFormat="1" applyFont="1" applyBorder="1" applyAlignment="1">
      <alignment horizontal="left" indent="2"/>
    </xf>
    <xf numFmtId="0" fontId="1" fillId="0" borderId="20" xfId="0" applyNumberFormat="1" applyFont="1" applyBorder="1" applyAlignment="1">
      <alignment horizontal="left" indent="2"/>
    </xf>
    <xf numFmtId="49" fontId="1" fillId="0" borderId="35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40" xfId="0" applyNumberFormat="1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9" fontId="1" fillId="0" borderId="41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13" fillId="0" borderId="21" xfId="0" applyNumberFormat="1" applyFont="1" applyBorder="1" applyAlignment="1">
      <alignment horizontal="center" vertical="top"/>
    </xf>
    <xf numFmtId="0" fontId="14" fillId="0" borderId="18" xfId="0" applyNumberFormat="1" applyFont="1" applyBorder="1" applyAlignment="1">
      <alignment horizontal="center" vertical="top"/>
    </xf>
    <xf numFmtId="0" fontId="14" fillId="0" borderId="19" xfId="0" applyNumberFormat="1" applyFont="1" applyBorder="1" applyAlignment="1">
      <alignment horizontal="center" vertical="top"/>
    </xf>
    <xf numFmtId="0" fontId="14" fillId="0" borderId="36" xfId="0" applyNumberFormat="1" applyFont="1" applyBorder="1" applyAlignment="1">
      <alignment horizontal="center" vertical="top"/>
    </xf>
    <xf numFmtId="0" fontId="14" fillId="0" borderId="37" xfId="0" applyNumberFormat="1" applyFont="1" applyBorder="1" applyAlignment="1">
      <alignment horizontal="center" vertical="top"/>
    </xf>
    <xf numFmtId="0" fontId="14" fillId="0" borderId="41" xfId="0" applyNumberFormat="1" applyFont="1" applyBorder="1" applyAlignment="1">
      <alignment horizontal="center" vertical="top"/>
    </xf>
    <xf numFmtId="0" fontId="1" fillId="0" borderId="16" xfId="0" applyNumberFormat="1" applyFont="1" applyBorder="1" applyAlignment="1">
      <alignment horizontal="left" wrapText="1" indent="1"/>
    </xf>
    <xf numFmtId="0" fontId="1" fillId="0" borderId="7" xfId="0" applyNumberFormat="1" applyFont="1" applyBorder="1" applyAlignment="1">
      <alignment horizontal="left" indent="1"/>
    </xf>
    <xf numFmtId="0" fontId="1" fillId="0" borderId="20" xfId="0" applyNumberFormat="1" applyFont="1" applyBorder="1" applyAlignment="1">
      <alignment horizontal="left" indent="1"/>
    </xf>
    <xf numFmtId="0" fontId="13" fillId="0" borderId="31" xfId="0" applyNumberFormat="1" applyFont="1" applyBorder="1" applyAlignment="1">
      <alignment horizontal="center" vertical="top"/>
    </xf>
    <xf numFmtId="0" fontId="14" fillId="0" borderId="32" xfId="0" applyNumberFormat="1" applyFont="1" applyBorder="1" applyAlignment="1">
      <alignment horizontal="center" vertical="top"/>
    </xf>
    <xf numFmtId="0" fontId="14" fillId="0" borderId="33" xfId="0" applyNumberFormat="1" applyFont="1" applyBorder="1" applyAlignment="1">
      <alignment horizontal="center" vertical="top"/>
    </xf>
    <xf numFmtId="0" fontId="13" fillId="0" borderId="11" xfId="0" applyNumberFormat="1" applyFont="1" applyBorder="1" applyAlignment="1">
      <alignment horizontal="center"/>
    </xf>
    <xf numFmtId="0" fontId="14" fillId="0" borderId="12" xfId="0" applyNumberFormat="1" applyFont="1" applyBorder="1" applyAlignment="1">
      <alignment horizontal="center"/>
    </xf>
    <xf numFmtId="0" fontId="14" fillId="0" borderId="13" xfId="0" applyNumberFormat="1" applyFont="1" applyBorder="1" applyAlignment="1">
      <alignment horizontal="center"/>
    </xf>
    <xf numFmtId="4" fontId="14" fillId="0" borderId="36" xfId="0" applyNumberFormat="1" applyFont="1" applyBorder="1" applyAlignment="1">
      <alignment horizontal="right" vertical="center"/>
    </xf>
    <xf numFmtId="4" fontId="14" fillId="0" borderId="37" xfId="0" applyNumberFormat="1" applyFont="1" applyBorder="1" applyAlignment="1">
      <alignment horizontal="right" vertical="center"/>
    </xf>
    <xf numFmtId="4" fontId="14" fillId="0" borderId="41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left" indent="3"/>
    </xf>
    <xf numFmtId="4" fontId="14" fillId="0" borderId="16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20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left" indent="2"/>
    </xf>
    <xf numFmtId="49" fontId="1" fillId="0" borderId="30" xfId="0" applyNumberFormat="1" applyFont="1" applyBorder="1" applyAlignment="1">
      <alignment horizontal="center"/>
    </xf>
    <xf numFmtId="0" fontId="14" fillId="0" borderId="16" xfId="0" applyNumberFormat="1" applyFont="1" applyBorder="1" applyAlignment="1">
      <alignment horizontal="center" vertical="top"/>
    </xf>
    <xf numFmtId="0" fontId="14" fillId="0" borderId="7" xfId="0" applyNumberFormat="1" applyFont="1" applyBorder="1" applyAlignment="1">
      <alignment horizontal="center" vertical="top"/>
    </xf>
    <xf numFmtId="0" fontId="14" fillId="0" borderId="10" xfId="0" applyNumberFormat="1" applyFont="1" applyBorder="1" applyAlignment="1">
      <alignment horizontal="center" vertical="top"/>
    </xf>
    <xf numFmtId="0" fontId="1" fillId="0" borderId="16" xfId="0" applyNumberFormat="1" applyFont="1" applyBorder="1" applyAlignment="1">
      <alignment horizontal="left" indent="3"/>
    </xf>
    <xf numFmtId="0" fontId="1" fillId="0" borderId="21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left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left" indent="3"/>
    </xf>
    <xf numFmtId="0" fontId="1" fillId="0" borderId="18" xfId="0" applyNumberFormat="1" applyFont="1" applyBorder="1" applyAlignment="1">
      <alignment horizontal="left" indent="3"/>
    </xf>
    <xf numFmtId="0" fontId="1" fillId="0" borderId="28" xfId="0" applyNumberFormat="1" applyFont="1" applyBorder="1" applyAlignment="1">
      <alignment horizontal="left" indent="3"/>
    </xf>
    <xf numFmtId="4" fontId="14" fillId="0" borderId="11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1" xfId="0" applyNumberFormat="1" applyFont="1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4" fontId="14" fillId="0" borderId="11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5" fillId="0" borderId="14" xfId="0" applyNumberFormat="1" applyFont="1" applyBorder="1" applyAlignment="1">
      <alignment horizontal="left"/>
    </xf>
    <xf numFmtId="49" fontId="12" fillId="0" borderId="11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 wrapText="1" indent="2"/>
    </xf>
    <xf numFmtId="0" fontId="1" fillId="0" borderId="12" xfId="0" applyNumberFormat="1" applyFont="1" applyBorder="1" applyAlignment="1">
      <alignment horizontal="left" indent="2"/>
    </xf>
    <xf numFmtId="0" fontId="1" fillId="0" borderId="14" xfId="0" applyNumberFormat="1" applyFont="1" applyBorder="1" applyAlignment="1">
      <alignment horizontal="left" indent="2"/>
    </xf>
    <xf numFmtId="0" fontId="1" fillId="0" borderId="14" xfId="0" applyNumberFormat="1" applyFont="1" applyBorder="1" applyAlignment="1">
      <alignment horizontal="left" indent="1"/>
    </xf>
    <xf numFmtId="0" fontId="12" fillId="0" borderId="11" xfId="0" applyNumberFormat="1" applyFont="1" applyBorder="1" applyAlignment="1">
      <alignment horizontal="center"/>
    </xf>
    <xf numFmtId="0" fontId="16" fillId="0" borderId="12" xfId="0" applyNumberFormat="1" applyFont="1" applyBorder="1" applyAlignment="1">
      <alignment horizontal="center"/>
    </xf>
    <xf numFmtId="0" fontId="16" fillId="0" borderId="14" xfId="0" applyNumberFormat="1" applyFont="1" applyBorder="1" applyAlignment="1">
      <alignment horizontal="center"/>
    </xf>
    <xf numFmtId="3" fontId="13" fillId="0" borderId="11" xfId="0" applyNumberFormat="1" applyFont="1" applyBorder="1" applyAlignment="1">
      <alignment horizontal="center" vertical="top"/>
    </xf>
    <xf numFmtId="3" fontId="14" fillId="0" borderId="12" xfId="0" applyNumberFormat="1" applyFont="1" applyBorder="1" applyAlignment="1">
      <alignment horizontal="center" vertical="top"/>
    </xf>
    <xf numFmtId="3" fontId="14" fillId="0" borderId="13" xfId="0" applyNumberFormat="1" applyFont="1" applyBorder="1" applyAlignment="1">
      <alignment horizontal="center" vertical="top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3" fillId="0" borderId="11" xfId="0" applyNumberFormat="1" applyFont="1" applyBorder="1" applyAlignment="1">
      <alignment horizontal="left" vertical="top" wrapText="1"/>
    </xf>
    <xf numFmtId="0" fontId="14" fillId="0" borderId="12" xfId="0" applyNumberFormat="1" applyFont="1" applyBorder="1" applyAlignment="1">
      <alignment horizontal="left" vertical="top"/>
    </xf>
    <xf numFmtId="0" fontId="14" fillId="0" borderId="13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center"/>
    </xf>
    <xf numFmtId="4" fontId="17" fillId="0" borderId="12" xfId="0" applyNumberFormat="1" applyFont="1" applyBorder="1" applyAlignment="1">
      <alignment horizontal="center"/>
    </xf>
    <xf numFmtId="4" fontId="17" fillId="0" borderId="14" xfId="0" applyNumberFormat="1" applyFont="1" applyBorder="1" applyAlignment="1">
      <alignment horizontal="center"/>
    </xf>
    <xf numFmtId="4" fontId="18" fillId="0" borderId="11" xfId="0" applyNumberFormat="1" applyFont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/>
    </xf>
    <xf numFmtId="4" fontId="19" fillId="0" borderId="13" xfId="0" applyNumberFormat="1" applyFont="1" applyBorder="1" applyAlignment="1">
      <alignment horizontal="right" vertical="center"/>
    </xf>
    <xf numFmtId="4" fontId="17" fillId="0" borderId="13" xfId="0" applyNumberFormat="1" applyFont="1" applyBorder="1" applyAlignment="1">
      <alignment horizontal="center"/>
    </xf>
    <xf numFmtId="0" fontId="12" fillId="0" borderId="23" xfId="0" applyNumberFormat="1" applyFont="1" applyBorder="1" applyAlignment="1">
      <alignment horizontal="center"/>
    </xf>
    <xf numFmtId="0" fontId="16" fillId="0" borderId="24" xfId="0" applyNumberFormat="1" applyFont="1" applyBorder="1" applyAlignment="1">
      <alignment horizontal="center"/>
    </xf>
    <xf numFmtId="0" fontId="16" fillId="0" borderId="26" xfId="0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center" vertical="top"/>
    </xf>
    <xf numFmtId="4" fontId="13" fillId="0" borderId="16" xfId="0" applyNumberFormat="1" applyFont="1" applyBorder="1" applyAlignment="1">
      <alignment horizontal="right" vertical="center"/>
    </xf>
    <xf numFmtId="4" fontId="13" fillId="0" borderId="22" xfId="0" applyNumberFormat="1" applyFont="1" applyBorder="1" applyAlignment="1">
      <alignment horizontal="left"/>
    </xf>
    <xf numFmtId="4" fontId="14" fillId="0" borderId="0" xfId="0" applyNumberFormat="1" applyFont="1" applyBorder="1" applyAlignment="1">
      <alignment horizontal="left"/>
    </xf>
    <xf numFmtId="4" fontId="14" fillId="0" borderId="17" xfId="0" applyNumberFormat="1" applyFont="1" applyBorder="1" applyAlignment="1">
      <alignment horizontal="left"/>
    </xf>
    <xf numFmtId="0" fontId="0" fillId="0" borderId="29" xfId="0" applyBorder="1" applyAlignment="1">
      <alignment horizontal="right" vertical="center"/>
    </xf>
    <xf numFmtId="0" fontId="0" fillId="0" borderId="29" xfId="0" applyBorder="1" applyAlignment="1">
      <alignment horizontal="left"/>
    </xf>
    <xf numFmtId="0" fontId="13" fillId="0" borderId="22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" fontId="11" fillId="0" borderId="16" xfId="0" applyNumberFormat="1" applyFont="1" applyBorder="1" applyAlignment="1">
      <alignment horizontal="center"/>
    </xf>
    <xf numFmtId="4" fontId="17" fillId="0" borderId="7" xfId="0" applyNumberFormat="1" applyFont="1" applyBorder="1" applyAlignment="1">
      <alignment horizontal="center"/>
    </xf>
    <xf numFmtId="4" fontId="17" fillId="0" borderId="10" xfId="0" applyNumberFormat="1" applyFont="1" applyBorder="1" applyAlignment="1">
      <alignment horizontal="center"/>
    </xf>
    <xf numFmtId="4" fontId="11" fillId="0" borderId="31" xfId="0" applyNumberFormat="1" applyFont="1" applyBorder="1" applyAlignment="1">
      <alignment horizontal="center"/>
    </xf>
    <xf numFmtId="4" fontId="17" fillId="0" borderId="32" xfId="0" applyNumberFormat="1" applyFont="1" applyBorder="1" applyAlignment="1">
      <alignment horizontal="center"/>
    </xf>
    <xf numFmtId="4" fontId="17" fillId="0" borderId="33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left" indent="4"/>
    </xf>
    <xf numFmtId="0" fontId="1" fillId="0" borderId="18" xfId="0" applyNumberFormat="1" applyFont="1" applyBorder="1" applyAlignment="1">
      <alignment horizontal="left" indent="4"/>
    </xf>
    <xf numFmtId="0" fontId="1" fillId="0" borderId="28" xfId="0" applyNumberFormat="1" applyFont="1" applyBorder="1" applyAlignment="1">
      <alignment horizontal="left" indent="4"/>
    </xf>
    <xf numFmtId="0" fontId="5" fillId="0" borderId="11" xfId="0" applyNumberFormat="1" applyFont="1" applyBorder="1" applyAlignment="1">
      <alignment horizontal="left" wrapText="1" indent="1"/>
    </xf>
    <xf numFmtId="0" fontId="5" fillId="0" borderId="12" xfId="0" applyNumberFormat="1" applyFont="1" applyBorder="1" applyAlignment="1">
      <alignment horizontal="left" indent="1"/>
    </xf>
    <xf numFmtId="0" fontId="5" fillId="0" borderId="14" xfId="0" applyNumberFormat="1" applyFont="1" applyBorder="1" applyAlignment="1">
      <alignment horizontal="left" indent="1"/>
    </xf>
    <xf numFmtId="0" fontId="0" fillId="0" borderId="13" xfId="0" applyBorder="1" applyAlignment="1">
      <alignment horizontal="center"/>
    </xf>
    <xf numFmtId="4" fontId="12" fillId="0" borderId="48" xfId="0" applyNumberFormat="1" applyFont="1" applyBorder="1" applyAlignment="1">
      <alignment horizontal="right" vertical="center" wrapText="1"/>
    </xf>
    <xf numFmtId="0" fontId="25" fillId="0" borderId="49" xfId="0" applyFont="1" applyBorder="1" applyAlignment="1">
      <alignment horizontal="right" vertical="center" wrapText="1"/>
    </xf>
    <xf numFmtId="0" fontId="25" fillId="0" borderId="50" xfId="0" applyFont="1" applyBorder="1" applyAlignment="1">
      <alignment horizontal="right" vertical="center" wrapText="1"/>
    </xf>
    <xf numFmtId="4" fontId="13" fillId="0" borderId="22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4" fontId="14" fillId="0" borderId="17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4" fontId="14" fillId="0" borderId="47" xfId="0" applyNumberFormat="1" applyFont="1" applyBorder="1" applyAlignment="1">
      <alignment horizontal="center"/>
    </xf>
    <xf numFmtId="0" fontId="13" fillId="0" borderId="22" xfId="0" applyNumberFormat="1" applyFont="1" applyBorder="1" applyAlignment="1">
      <alignment horizontal="center" wrapText="1"/>
    </xf>
    <xf numFmtId="0" fontId="14" fillId="0" borderId="0" xfId="0" applyNumberFormat="1" applyFont="1" applyBorder="1" applyAlignment="1">
      <alignment horizontal="center" wrapText="1"/>
    </xf>
    <xf numFmtId="0" fontId="14" fillId="0" borderId="47" xfId="0" applyNumberFormat="1" applyFont="1" applyBorder="1" applyAlignment="1">
      <alignment horizontal="center" wrapText="1"/>
    </xf>
    <xf numFmtId="4" fontId="7" fillId="0" borderId="22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4" fontId="9" fillId="0" borderId="17" xfId="0" applyNumberFormat="1" applyFont="1" applyBorder="1" applyAlignment="1">
      <alignment horizontal="center"/>
    </xf>
    <xf numFmtId="4" fontId="14" fillId="0" borderId="19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left"/>
    </xf>
    <xf numFmtId="0" fontId="6" fillId="0" borderId="12" xfId="0" applyNumberFormat="1" applyFont="1" applyBorder="1" applyAlignment="1">
      <alignment horizontal="left"/>
    </xf>
    <xf numFmtId="49" fontId="6" fillId="0" borderId="34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" fontId="14" fillId="0" borderId="33" xfId="0" applyNumberFormat="1" applyFont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3" fillId="0" borderId="23" xfId="0" applyNumberFormat="1" applyFont="1" applyBorder="1" applyAlignment="1">
      <alignment horizontal="center"/>
    </xf>
    <xf numFmtId="4" fontId="14" fillId="0" borderId="24" xfId="0" applyNumberFormat="1" applyFont="1" applyBorder="1" applyAlignment="1">
      <alignment horizontal="center"/>
    </xf>
    <xf numFmtId="4" fontId="14" fillId="0" borderId="25" xfId="0" applyNumberFormat="1" applyFont="1" applyBorder="1" applyAlignment="1">
      <alignment horizontal="center"/>
    </xf>
    <xf numFmtId="4" fontId="14" fillId="0" borderId="26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11" xfId="0" applyNumberFormat="1" applyFont="1" applyBorder="1" applyAlignment="1">
      <alignment horizontal="left" wrapText="1"/>
    </xf>
    <xf numFmtId="49" fontId="1" fillId="0" borderId="22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left" wrapText="1" indent="4"/>
    </xf>
    <xf numFmtId="49" fontId="12" fillId="0" borderId="7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49" fontId="1" fillId="0" borderId="46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1" xfId="0" applyBorder="1" applyAlignment="1">
      <alignment horizontal="center"/>
    </xf>
    <xf numFmtId="4" fontId="14" fillId="0" borderId="41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49" fontId="14" fillId="0" borderId="7" xfId="0" applyNumberFormat="1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left" wrapText="1" indent="4"/>
    </xf>
    <xf numFmtId="0" fontId="0" fillId="0" borderId="7" xfId="0" applyBorder="1"/>
    <xf numFmtId="0" fontId="0" fillId="0" borderId="20" xfId="0" applyBorder="1"/>
    <xf numFmtId="0" fontId="4" fillId="0" borderId="44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 vertical="top"/>
    </xf>
    <xf numFmtId="0" fontId="1" fillId="0" borderId="42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49" fontId="10" fillId="0" borderId="7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49" fontId="12" fillId="0" borderId="7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left"/>
    </xf>
    <xf numFmtId="49" fontId="10" fillId="0" borderId="7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center" wrapText="1"/>
    </xf>
    <xf numFmtId="0" fontId="4" fillId="0" borderId="12" xfId="0" applyNumberFormat="1" applyFont="1" applyBorder="1" applyAlignment="1">
      <alignment horizontal="left"/>
    </xf>
    <xf numFmtId="0" fontId="20" fillId="0" borderId="12" xfId="0" applyFont="1" applyBorder="1" applyAlignment="1"/>
    <xf numFmtId="0" fontId="1" fillId="0" borderId="8" xfId="0" applyNumberFormat="1" applyFont="1" applyBorder="1" applyAlignment="1">
      <alignment horizontal="right"/>
    </xf>
    <xf numFmtId="14" fontId="1" fillId="0" borderId="42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6" fillId="0" borderId="4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F140"/>
  <sheetViews>
    <sheetView view="pageBreakPreview" topLeftCell="A52" zoomScaleSheetLayoutView="100" workbookViewId="0">
      <selection activeCell="CA6" sqref="CA6"/>
    </sheetView>
  </sheetViews>
  <sheetFormatPr defaultColWidth="0.88671875" defaultRowHeight="10.199999999999999"/>
  <cols>
    <col min="1" max="18" width="0.88671875" style="1"/>
    <col min="19" max="19" width="0.88671875" style="1" customWidth="1"/>
    <col min="20" max="65" width="0.88671875" style="1"/>
    <col min="66" max="66" width="0.88671875" style="1" customWidth="1"/>
    <col min="67" max="69" width="0.88671875" style="1"/>
    <col min="70" max="70" width="0.88671875" style="1" customWidth="1"/>
    <col min="71" max="81" width="0.88671875" style="1"/>
    <col min="82" max="83" width="0.88671875" style="1" customWidth="1"/>
    <col min="84" max="89" width="0.88671875" style="1"/>
    <col min="90" max="90" width="2" style="1" customWidth="1"/>
    <col min="91" max="91" width="2.33203125" style="1" customWidth="1"/>
    <col min="92" max="92" width="0.88671875" style="1" hidden="1" customWidth="1"/>
    <col min="93" max="93" width="0.33203125" style="1" hidden="1" customWidth="1"/>
    <col min="94" max="94" width="0.109375" style="1" customWidth="1"/>
    <col min="95" max="95" width="0.6640625" style="1" customWidth="1"/>
    <col min="96" max="96" width="0.88671875" style="1" hidden="1" customWidth="1"/>
    <col min="97" max="103" width="0.88671875" style="1"/>
    <col min="104" max="105" width="0.88671875" style="1" customWidth="1"/>
    <col min="106" max="107" width="0.88671875" style="1" hidden="1" customWidth="1"/>
    <col min="108" max="108" width="6" style="1" customWidth="1"/>
    <col min="109" max="109" width="6.44140625" style="1" customWidth="1"/>
    <col min="110" max="134" width="0.88671875" style="1"/>
    <col min="135" max="135" width="1.33203125" style="1" customWidth="1"/>
    <col min="136" max="147" width="0.88671875" style="1"/>
    <col min="148" max="148" width="0.5546875" style="1" customWidth="1"/>
    <col min="149" max="156" width="0.88671875" style="1"/>
    <col min="157" max="157" width="2.33203125" style="1" customWidth="1"/>
    <col min="158" max="158" width="0.33203125" style="1" customWidth="1"/>
    <col min="159" max="160" width="0.88671875" style="1" hidden="1" customWidth="1"/>
    <col min="161" max="161" width="1.109375" style="1" customWidth="1"/>
    <col min="162" max="16384" width="0.88671875" style="1"/>
  </cols>
  <sheetData>
    <row r="3" spans="1:162" ht="72" customHeight="1">
      <c r="DX3" s="151" t="s">
        <v>345</v>
      </c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</row>
    <row r="4" spans="1:162" s="3" customFormat="1" ht="27" customHeight="1">
      <c r="DW4" s="169" t="s">
        <v>22</v>
      </c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</row>
    <row r="5" spans="1:162" s="3" customFormat="1" ht="28.5" customHeight="1">
      <c r="DW5" s="170" t="s">
        <v>341</v>
      </c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</row>
    <row r="6" spans="1:162" s="4" customFormat="1" ht="7.8">
      <c r="DW6" s="162" t="s">
        <v>17</v>
      </c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</row>
    <row r="7" spans="1:162" s="3" customFormat="1" ht="9.75" customHeight="1">
      <c r="DW7" s="172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3"/>
      <c r="EN7" s="173"/>
      <c r="EO7" s="173"/>
      <c r="EP7" s="173"/>
      <c r="EQ7" s="173"/>
      <c r="ER7" s="173"/>
      <c r="ES7" s="173"/>
      <c r="ET7" s="173"/>
      <c r="EU7" s="173"/>
      <c r="EV7" s="173"/>
      <c r="EW7" s="173"/>
      <c r="EX7" s="173"/>
      <c r="EY7" s="173"/>
      <c r="EZ7" s="173"/>
      <c r="FA7" s="173"/>
      <c r="FB7" s="173"/>
      <c r="FC7" s="173"/>
      <c r="FD7" s="173"/>
      <c r="FE7" s="173"/>
    </row>
    <row r="8" spans="1:162" s="4" customFormat="1" ht="7.8">
      <c r="DW8" s="162" t="s">
        <v>18</v>
      </c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</row>
    <row r="9" spans="1:162" s="3" customFormat="1" ht="13.2">
      <c r="DW9" s="160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5"/>
      <c r="EK9" s="15"/>
      <c r="EL9" s="158" t="s">
        <v>342</v>
      </c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</row>
    <row r="10" spans="1:162" s="4" customFormat="1" ht="7.8">
      <c r="DW10" s="162" t="s">
        <v>19</v>
      </c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L10" s="162" t="s">
        <v>20</v>
      </c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</row>
    <row r="11" spans="1:162" s="3" customFormat="1" ht="12">
      <c r="CW11" s="17"/>
      <c r="DW11" s="163" t="s">
        <v>21</v>
      </c>
      <c r="DX11" s="163"/>
      <c r="DY11" s="164" t="s">
        <v>371</v>
      </c>
      <c r="DZ11" s="165"/>
      <c r="EA11" s="165"/>
      <c r="EB11" s="166" t="s">
        <v>21</v>
      </c>
      <c r="EC11" s="166"/>
      <c r="ED11" s="35"/>
      <c r="EE11" s="164" t="s">
        <v>370</v>
      </c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3">
        <v>20</v>
      </c>
      <c r="EU11" s="163"/>
      <c r="EV11" s="163"/>
      <c r="EW11" s="167" t="s">
        <v>346</v>
      </c>
      <c r="EX11" s="168"/>
      <c r="EY11" s="168"/>
      <c r="EZ11" s="35" t="s">
        <v>3</v>
      </c>
      <c r="FA11" s="35"/>
      <c r="FB11" s="35"/>
      <c r="FC11" s="35"/>
      <c r="FD11" s="35"/>
      <c r="FE11" s="35"/>
    </row>
    <row r="12" spans="1:162" ht="3.75" customHeight="1"/>
    <row r="13" spans="1:162" s="5" customFormat="1" ht="12">
      <c r="AY13" s="5" t="s">
        <v>311</v>
      </c>
      <c r="CR13" s="6" t="s">
        <v>24</v>
      </c>
      <c r="CS13" s="19"/>
      <c r="CT13" s="20"/>
      <c r="CU13" s="20"/>
    </row>
    <row r="14" spans="1:162" s="5" customFormat="1" ht="12">
      <c r="AY14" s="176" t="s">
        <v>2</v>
      </c>
      <c r="AZ14" s="176"/>
      <c r="BA14" s="176"/>
      <c r="BB14" s="176"/>
      <c r="BC14" s="176"/>
      <c r="BD14" s="176"/>
      <c r="BE14" s="176"/>
      <c r="BF14" s="178" t="s">
        <v>346</v>
      </c>
      <c r="BG14" s="179"/>
      <c r="BH14" s="179"/>
      <c r="BI14" s="176" t="s">
        <v>25</v>
      </c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8" t="s">
        <v>351</v>
      </c>
      <c r="CF14" s="179"/>
      <c r="CG14" s="179"/>
      <c r="CH14" s="176" t="s">
        <v>26</v>
      </c>
      <c r="CI14" s="176"/>
      <c r="CJ14" s="176"/>
      <c r="CK14" s="176"/>
      <c r="CL14" s="176"/>
      <c r="CM14" s="178" t="s">
        <v>357</v>
      </c>
      <c r="CN14" s="179"/>
      <c r="CO14" s="179"/>
      <c r="CP14" s="177" t="s">
        <v>274</v>
      </c>
      <c r="CQ14" s="177"/>
      <c r="CR14" s="177"/>
      <c r="CS14" s="177"/>
      <c r="CT14" s="177"/>
      <c r="CU14" s="177"/>
      <c r="CV14" s="177"/>
      <c r="CW14" s="177"/>
      <c r="CX14" s="177"/>
      <c r="ES14" s="183" t="s">
        <v>23</v>
      </c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5"/>
    </row>
    <row r="15" spans="1:162" ht="6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ES15" s="189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1"/>
    </row>
    <row r="16" spans="1:162" ht="12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27" t="s">
        <v>38</v>
      </c>
      <c r="BH16" s="227"/>
      <c r="BI16" s="227"/>
      <c r="BJ16" s="227"/>
      <c r="BK16" s="164" t="s">
        <v>371</v>
      </c>
      <c r="BL16" s="165"/>
      <c r="BM16" s="165"/>
      <c r="BN16" s="228" t="s">
        <v>21</v>
      </c>
      <c r="BO16" s="228"/>
      <c r="BP16" s="18"/>
      <c r="BQ16" s="164" t="s">
        <v>370</v>
      </c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227">
        <v>20</v>
      </c>
      <c r="CG16" s="227"/>
      <c r="CH16" s="227"/>
      <c r="CI16" s="178" t="s">
        <v>346</v>
      </c>
      <c r="CJ16" s="179"/>
      <c r="CK16" s="179"/>
      <c r="CL16" s="18" t="s">
        <v>3</v>
      </c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EQ16" s="2" t="s">
        <v>27</v>
      </c>
      <c r="ES16" s="232" t="s">
        <v>372</v>
      </c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233"/>
    </row>
    <row r="17" spans="1:161" ht="18" customHeight="1">
      <c r="A17" s="228" t="s">
        <v>30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EQ17" s="2" t="s">
        <v>28</v>
      </c>
      <c r="ES17" s="174" t="s">
        <v>275</v>
      </c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175"/>
    </row>
    <row r="18" spans="1:161" ht="11.25" customHeight="1">
      <c r="A18" s="18" t="s">
        <v>31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229" t="s">
        <v>349</v>
      </c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0"/>
      <c r="CL18" s="230"/>
      <c r="CM18" s="230"/>
      <c r="CN18" s="230"/>
      <c r="CO18" s="230"/>
      <c r="CP18" s="230"/>
      <c r="CQ18" s="230"/>
      <c r="CR18" s="230"/>
      <c r="CS18" s="230"/>
      <c r="CT18" s="230"/>
      <c r="CU18" s="230"/>
      <c r="CV18" s="230"/>
      <c r="CW18" s="230"/>
      <c r="CX18" s="230"/>
      <c r="CY18" s="230"/>
      <c r="CZ18" s="230"/>
      <c r="DA18" s="230"/>
      <c r="DB18" s="230"/>
      <c r="DC18" s="230"/>
      <c r="DD18" s="230"/>
      <c r="DE18" s="230"/>
      <c r="DF18" s="230"/>
      <c r="DG18" s="230"/>
      <c r="DH18" s="230"/>
      <c r="DI18" s="230"/>
      <c r="DJ18" s="230"/>
      <c r="DK18" s="230"/>
      <c r="DL18" s="230"/>
      <c r="DM18" s="230"/>
      <c r="DN18" s="230"/>
      <c r="DO18" s="230"/>
      <c r="DP18" s="230"/>
      <c r="EQ18" s="2" t="s">
        <v>29</v>
      </c>
      <c r="ES18" s="174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175"/>
    </row>
    <row r="19" spans="1:161" ht="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EQ19" s="2" t="s">
        <v>28</v>
      </c>
      <c r="ES19" s="174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175"/>
    </row>
    <row r="20" spans="1:161" ht="14.2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EQ20" s="2" t="s">
        <v>32</v>
      </c>
      <c r="ES20" s="174" t="s">
        <v>276</v>
      </c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175"/>
    </row>
    <row r="21" spans="1:161" ht="26.25" customHeight="1">
      <c r="A21" s="18" t="s">
        <v>36</v>
      </c>
      <c r="B21" s="18"/>
      <c r="C21" s="18"/>
      <c r="D21" s="18"/>
      <c r="E21" s="18"/>
      <c r="F21" s="18"/>
      <c r="G21" s="18"/>
      <c r="H21" s="18"/>
      <c r="I21" s="18"/>
      <c r="J21" s="18"/>
      <c r="K21" s="231" t="s">
        <v>277</v>
      </c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231"/>
      <c r="BU21" s="231"/>
      <c r="BV21" s="231"/>
      <c r="BW21" s="231"/>
      <c r="BX21" s="231"/>
      <c r="BY21" s="231"/>
      <c r="BZ21" s="231"/>
      <c r="CA21" s="231"/>
      <c r="CB21" s="231"/>
      <c r="CC21" s="231"/>
      <c r="CD21" s="231"/>
      <c r="CE21" s="231"/>
      <c r="CF21" s="231"/>
      <c r="CG21" s="231"/>
      <c r="CH21" s="231"/>
      <c r="CI21" s="231"/>
      <c r="CJ21" s="231"/>
      <c r="CK21" s="231"/>
      <c r="CL21" s="231"/>
      <c r="CM21" s="231"/>
      <c r="CN21" s="231"/>
      <c r="CO21" s="231"/>
      <c r="CP21" s="231"/>
      <c r="CQ21" s="231"/>
      <c r="CR21" s="231"/>
      <c r="CS21" s="231"/>
      <c r="CT21" s="231"/>
      <c r="CU21" s="231"/>
      <c r="CV21" s="231"/>
      <c r="CW21" s="231"/>
      <c r="CX21" s="231"/>
      <c r="CY21" s="231"/>
      <c r="CZ21" s="231"/>
      <c r="DA21" s="231"/>
      <c r="DB21" s="231"/>
      <c r="DC21" s="231"/>
      <c r="DD21" s="231"/>
      <c r="DE21" s="231"/>
      <c r="DF21" s="231"/>
      <c r="DG21" s="231"/>
      <c r="DH21" s="231"/>
      <c r="DI21" s="231"/>
      <c r="DJ21" s="231"/>
      <c r="DK21" s="231"/>
      <c r="DL21" s="231"/>
      <c r="DM21" s="231"/>
      <c r="DN21" s="231"/>
      <c r="DO21" s="231"/>
      <c r="DP21" s="231"/>
      <c r="EQ21" s="2" t="s">
        <v>33</v>
      </c>
      <c r="ES21" s="174" t="s">
        <v>235</v>
      </c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175"/>
    </row>
    <row r="22" spans="1:161" ht="14.25" customHeight="1" thickBot="1">
      <c r="A22" s="1" t="s">
        <v>37</v>
      </c>
      <c r="EQ22" s="2" t="s">
        <v>34</v>
      </c>
      <c r="ES22" s="242" t="s">
        <v>35</v>
      </c>
      <c r="ET22" s="243"/>
      <c r="EU22" s="243"/>
      <c r="EV22" s="243"/>
      <c r="EW22" s="243"/>
      <c r="EX22" s="243"/>
      <c r="EY22" s="243"/>
      <c r="EZ22" s="243"/>
      <c r="FA22" s="243"/>
      <c r="FB22" s="243"/>
      <c r="FC22" s="243"/>
      <c r="FD22" s="243"/>
      <c r="FE22" s="244"/>
    </row>
    <row r="23" spans="1:161" ht="1.5" customHeight="1"/>
    <row r="24" spans="1:161" s="7" customFormat="1" ht="15.6">
      <c r="A24" s="245" t="s">
        <v>39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5"/>
      <c r="BN24" s="245"/>
      <c r="BO24" s="245"/>
      <c r="BP24" s="245"/>
      <c r="BQ24" s="245"/>
      <c r="BR24" s="245"/>
      <c r="BS24" s="245"/>
      <c r="BT24" s="245"/>
      <c r="BU24" s="245"/>
      <c r="BV24" s="245"/>
      <c r="BW24" s="245"/>
      <c r="BX24" s="245"/>
      <c r="BY24" s="245"/>
      <c r="BZ24" s="245"/>
      <c r="CA24" s="245"/>
      <c r="CB24" s="245"/>
      <c r="CC24" s="245"/>
      <c r="CD24" s="245"/>
      <c r="CE24" s="245"/>
      <c r="CF24" s="245"/>
      <c r="CG24" s="245"/>
      <c r="CH24" s="245"/>
      <c r="CI24" s="245"/>
      <c r="CJ24" s="245"/>
      <c r="CK24" s="245"/>
      <c r="CL24" s="245"/>
      <c r="CM24" s="245"/>
      <c r="CN24" s="245"/>
      <c r="CO24" s="245"/>
      <c r="CP24" s="245"/>
      <c r="CQ24" s="245"/>
      <c r="CR24" s="245"/>
      <c r="CS24" s="245"/>
      <c r="CT24" s="245"/>
      <c r="CU24" s="245"/>
      <c r="CV24" s="245"/>
      <c r="CW24" s="245"/>
      <c r="CX24" s="245"/>
      <c r="CY24" s="245"/>
      <c r="CZ24" s="245"/>
      <c r="DA24" s="245"/>
      <c r="DB24" s="245"/>
      <c r="DC24" s="245"/>
      <c r="DD24" s="245"/>
      <c r="DE24" s="245"/>
      <c r="DF24" s="245"/>
      <c r="DG24" s="245"/>
      <c r="DH24" s="245"/>
      <c r="DI24" s="245"/>
      <c r="DJ24" s="245"/>
      <c r="DK24" s="245"/>
      <c r="DL24" s="245"/>
      <c r="DM24" s="245"/>
      <c r="DN24" s="245"/>
      <c r="DO24" s="245"/>
      <c r="DP24" s="245"/>
      <c r="DQ24" s="245"/>
      <c r="DR24" s="245"/>
      <c r="DS24" s="245"/>
      <c r="DT24" s="245"/>
      <c r="DU24" s="245"/>
      <c r="DV24" s="245"/>
      <c r="DW24" s="245"/>
      <c r="DX24" s="245"/>
      <c r="DY24" s="245"/>
      <c r="DZ24" s="245"/>
      <c r="EA24" s="245"/>
      <c r="EB24" s="245"/>
      <c r="EC24" s="245"/>
      <c r="ED24" s="245"/>
      <c r="EE24" s="245"/>
      <c r="EF24" s="245"/>
      <c r="EG24" s="245"/>
      <c r="EH24" s="245"/>
      <c r="EI24" s="245"/>
      <c r="EJ24" s="245"/>
      <c r="EK24" s="245"/>
      <c r="EL24" s="245"/>
      <c r="EM24" s="245"/>
      <c r="EN24" s="245"/>
      <c r="EO24" s="245"/>
      <c r="EP24" s="245"/>
      <c r="EQ24" s="245"/>
      <c r="ER24" s="245"/>
      <c r="ES24" s="245"/>
      <c r="ET24" s="245"/>
      <c r="EU24" s="245"/>
      <c r="EV24" s="245"/>
      <c r="EW24" s="245"/>
      <c r="EX24" s="245"/>
      <c r="EY24" s="245"/>
      <c r="EZ24" s="245"/>
      <c r="FA24" s="245"/>
      <c r="FB24" s="245"/>
      <c r="FC24" s="245"/>
      <c r="FD24" s="245"/>
      <c r="FE24" s="245"/>
    </row>
    <row r="25" spans="1:161" ht="2.25" customHeight="1"/>
    <row r="26" spans="1:161" ht="11.25" customHeight="1">
      <c r="A26" s="183" t="s">
        <v>0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5"/>
      <c r="BX26" s="192" t="s">
        <v>1</v>
      </c>
      <c r="BY26" s="193"/>
      <c r="BZ26" s="193"/>
      <c r="CA26" s="193"/>
      <c r="CB26" s="193"/>
      <c r="CC26" s="193"/>
      <c r="CD26" s="193"/>
      <c r="CE26" s="194"/>
      <c r="CF26" s="192" t="s">
        <v>279</v>
      </c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4"/>
      <c r="CS26" s="192" t="s">
        <v>278</v>
      </c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4"/>
      <c r="DF26" s="207" t="s">
        <v>8</v>
      </c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9"/>
    </row>
    <row r="27" spans="1:161" ht="11.25" customHeight="1">
      <c r="A27" s="186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8"/>
      <c r="BX27" s="195"/>
      <c r="BY27" s="196"/>
      <c r="BZ27" s="196"/>
      <c r="CA27" s="196"/>
      <c r="CB27" s="196"/>
      <c r="CC27" s="196"/>
      <c r="CD27" s="196"/>
      <c r="CE27" s="197"/>
      <c r="CF27" s="195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7"/>
      <c r="CS27" s="195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7"/>
      <c r="DF27" s="223" t="s">
        <v>2</v>
      </c>
      <c r="DG27" s="224"/>
      <c r="DH27" s="224"/>
      <c r="DI27" s="224"/>
      <c r="DJ27" s="224"/>
      <c r="DK27" s="224"/>
      <c r="DL27" s="225" t="s">
        <v>346</v>
      </c>
      <c r="DM27" s="226"/>
      <c r="DN27" s="226"/>
      <c r="DO27" s="218" t="s">
        <v>3</v>
      </c>
      <c r="DP27" s="218"/>
      <c r="DQ27" s="218"/>
      <c r="DR27" s="219"/>
      <c r="DS27" s="223" t="s">
        <v>2</v>
      </c>
      <c r="DT27" s="224"/>
      <c r="DU27" s="224"/>
      <c r="DV27" s="224"/>
      <c r="DW27" s="224"/>
      <c r="DX27" s="224"/>
      <c r="DY27" s="225" t="s">
        <v>351</v>
      </c>
      <c r="DZ27" s="226"/>
      <c r="EA27" s="226"/>
      <c r="EB27" s="218" t="s">
        <v>3</v>
      </c>
      <c r="EC27" s="218"/>
      <c r="ED27" s="218"/>
      <c r="EE27" s="219"/>
      <c r="EF27" s="223" t="s">
        <v>2</v>
      </c>
      <c r="EG27" s="224"/>
      <c r="EH27" s="224"/>
      <c r="EI27" s="224"/>
      <c r="EJ27" s="224"/>
      <c r="EK27" s="224"/>
      <c r="EL27" s="216" t="s">
        <v>357</v>
      </c>
      <c r="EM27" s="217"/>
      <c r="EN27" s="217"/>
      <c r="EO27" s="218" t="s">
        <v>3</v>
      </c>
      <c r="EP27" s="218"/>
      <c r="EQ27" s="218"/>
      <c r="ER27" s="219"/>
      <c r="ES27" s="192" t="s">
        <v>7</v>
      </c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4"/>
    </row>
    <row r="28" spans="1:161" ht="39" customHeight="1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1"/>
      <c r="BX28" s="198"/>
      <c r="BY28" s="199"/>
      <c r="BZ28" s="199"/>
      <c r="CA28" s="199"/>
      <c r="CB28" s="199"/>
      <c r="CC28" s="199"/>
      <c r="CD28" s="199"/>
      <c r="CE28" s="200"/>
      <c r="CF28" s="198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200"/>
      <c r="CS28" s="198"/>
      <c r="CT28" s="199"/>
      <c r="CU28" s="199"/>
      <c r="CV28" s="199"/>
      <c r="CW28" s="199"/>
      <c r="CX28" s="199"/>
      <c r="CY28" s="199"/>
      <c r="CZ28" s="199"/>
      <c r="DA28" s="199"/>
      <c r="DB28" s="199"/>
      <c r="DC28" s="199"/>
      <c r="DD28" s="199"/>
      <c r="DE28" s="200"/>
      <c r="DF28" s="220" t="s">
        <v>4</v>
      </c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2"/>
      <c r="DS28" s="220" t="s">
        <v>5</v>
      </c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2"/>
      <c r="EF28" s="220" t="s">
        <v>6</v>
      </c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2"/>
      <c r="ES28" s="198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200"/>
    </row>
    <row r="29" spans="1:161" ht="10.8" thickBot="1">
      <c r="A29" s="248" t="s">
        <v>9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  <c r="AI29" s="249"/>
      <c r="AJ29" s="249"/>
      <c r="AK29" s="249"/>
      <c r="AL29" s="249"/>
      <c r="AM29" s="249"/>
      <c r="AN29" s="249"/>
      <c r="AO29" s="249"/>
      <c r="AP29" s="249"/>
      <c r="AQ29" s="249"/>
      <c r="AR29" s="249"/>
      <c r="AS29" s="249"/>
      <c r="AT29" s="249"/>
      <c r="AU29" s="249"/>
      <c r="AV29" s="249"/>
      <c r="AW29" s="249"/>
      <c r="AX29" s="249"/>
      <c r="AY29" s="249"/>
      <c r="AZ29" s="249"/>
      <c r="BA29" s="249"/>
      <c r="BB29" s="249"/>
      <c r="BC29" s="249"/>
      <c r="BD29" s="249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  <c r="BS29" s="249"/>
      <c r="BT29" s="249"/>
      <c r="BU29" s="249"/>
      <c r="BV29" s="249"/>
      <c r="BW29" s="250"/>
      <c r="BX29" s="210" t="s">
        <v>10</v>
      </c>
      <c r="BY29" s="211"/>
      <c r="BZ29" s="211"/>
      <c r="CA29" s="211"/>
      <c r="CB29" s="211"/>
      <c r="CC29" s="211"/>
      <c r="CD29" s="211"/>
      <c r="CE29" s="212"/>
      <c r="CF29" s="210" t="s">
        <v>11</v>
      </c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2"/>
      <c r="CS29" s="210" t="s">
        <v>12</v>
      </c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2"/>
      <c r="DF29" s="210" t="s">
        <v>13</v>
      </c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2"/>
      <c r="DS29" s="210" t="s">
        <v>14</v>
      </c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2"/>
      <c r="EF29" s="210" t="s">
        <v>15</v>
      </c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2"/>
      <c r="ES29" s="213" t="s">
        <v>16</v>
      </c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214"/>
      <c r="FE29" s="215"/>
    </row>
    <row r="30" spans="1:161" ht="15.75" customHeight="1" thickBot="1">
      <c r="A30" s="87" t="s">
        <v>259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234" t="s">
        <v>40</v>
      </c>
      <c r="BY30" s="235"/>
      <c r="BZ30" s="235"/>
      <c r="CA30" s="235"/>
      <c r="CB30" s="235"/>
      <c r="CC30" s="235"/>
      <c r="CD30" s="235"/>
      <c r="CE30" s="236"/>
      <c r="CF30" s="237" t="s">
        <v>41</v>
      </c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6"/>
      <c r="CS30" s="237" t="s">
        <v>41</v>
      </c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6"/>
      <c r="DF30" s="201">
        <v>296914.96000000002</v>
      </c>
      <c r="DG30" s="202"/>
      <c r="DH30" s="202"/>
      <c r="DI30" s="202"/>
      <c r="DJ30" s="202"/>
      <c r="DK30" s="202"/>
      <c r="DL30" s="202"/>
      <c r="DM30" s="202"/>
      <c r="DN30" s="202"/>
      <c r="DO30" s="202"/>
      <c r="DP30" s="202"/>
      <c r="DQ30" s="202"/>
      <c r="DR30" s="203"/>
      <c r="DS30" s="201"/>
      <c r="DT30" s="202"/>
      <c r="DU30" s="202"/>
      <c r="DV30" s="202"/>
      <c r="DW30" s="202"/>
      <c r="DX30" s="202"/>
      <c r="DY30" s="202"/>
      <c r="DZ30" s="202"/>
      <c r="EA30" s="202"/>
      <c r="EB30" s="202"/>
      <c r="EC30" s="202"/>
      <c r="ED30" s="202"/>
      <c r="EE30" s="203"/>
      <c r="EF30" s="201"/>
      <c r="EG30" s="202"/>
      <c r="EH30" s="202"/>
      <c r="EI30" s="202"/>
      <c r="EJ30" s="202"/>
      <c r="EK30" s="202"/>
      <c r="EL30" s="202"/>
      <c r="EM30" s="202"/>
      <c r="EN30" s="202"/>
      <c r="EO30" s="202"/>
      <c r="EP30" s="202"/>
      <c r="EQ30" s="202"/>
      <c r="ER30" s="203"/>
      <c r="ES30" s="204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6"/>
    </row>
    <row r="31" spans="1:161" s="49" customFormat="1" ht="44.4" customHeight="1" thickBot="1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38"/>
      <c r="BY31" s="39"/>
      <c r="BZ31" s="39"/>
      <c r="CA31" s="39"/>
      <c r="CB31" s="39"/>
      <c r="CC31" s="39"/>
      <c r="CD31" s="39"/>
      <c r="CE31" s="40"/>
      <c r="CF31" s="44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40"/>
      <c r="CS31" s="44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40"/>
      <c r="DF31" s="373" t="s">
        <v>362</v>
      </c>
      <c r="DG31" s="374"/>
      <c r="DH31" s="374"/>
      <c r="DI31" s="374"/>
      <c r="DJ31" s="374"/>
      <c r="DK31" s="374"/>
      <c r="DL31" s="374"/>
      <c r="DM31" s="374"/>
      <c r="DN31" s="374"/>
      <c r="DO31" s="374"/>
      <c r="DP31" s="374"/>
      <c r="DQ31" s="374"/>
      <c r="DR31" s="375"/>
      <c r="DS31" s="41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3"/>
      <c r="EF31" s="41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3"/>
      <c r="ES31" s="50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6"/>
    </row>
    <row r="32" spans="1:161" ht="21" customHeight="1">
      <c r="A32" s="87" t="s">
        <v>260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119" t="s">
        <v>42</v>
      </c>
      <c r="BY32" s="108"/>
      <c r="BZ32" s="108"/>
      <c r="CA32" s="108"/>
      <c r="CB32" s="108"/>
      <c r="CC32" s="108"/>
      <c r="CD32" s="108"/>
      <c r="CE32" s="109"/>
      <c r="CF32" s="56" t="s">
        <v>41</v>
      </c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9"/>
      <c r="CS32" s="56" t="s">
        <v>41</v>
      </c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9"/>
      <c r="DF32" s="201">
        <f>SUM(DF30)+DF33-DF62</f>
        <v>0</v>
      </c>
      <c r="DG32" s="202"/>
      <c r="DH32" s="202"/>
      <c r="DI32" s="202"/>
      <c r="DJ32" s="202"/>
      <c r="DK32" s="202"/>
      <c r="DL32" s="202"/>
      <c r="DM32" s="202"/>
      <c r="DN32" s="202"/>
      <c r="DO32" s="202"/>
      <c r="DP32" s="202"/>
      <c r="DQ32" s="202"/>
      <c r="DR32" s="203"/>
      <c r="DS32" s="201"/>
      <c r="DT32" s="202"/>
      <c r="DU32" s="202"/>
      <c r="DV32" s="202"/>
      <c r="DW32" s="202"/>
      <c r="DX32" s="202"/>
      <c r="DY32" s="202"/>
      <c r="DZ32" s="202"/>
      <c r="EA32" s="202"/>
      <c r="EB32" s="202"/>
      <c r="EC32" s="202"/>
      <c r="ED32" s="202"/>
      <c r="EE32" s="203"/>
      <c r="EF32" s="201"/>
      <c r="EG32" s="202"/>
      <c r="EH32" s="202"/>
      <c r="EI32" s="202"/>
      <c r="EJ32" s="202"/>
      <c r="EK32" s="202"/>
      <c r="EL32" s="202"/>
      <c r="EM32" s="202"/>
      <c r="EN32" s="202"/>
      <c r="EO32" s="202"/>
      <c r="EP32" s="202"/>
      <c r="EQ32" s="202"/>
      <c r="ER32" s="203"/>
      <c r="ES32" s="180"/>
      <c r="ET32" s="181"/>
      <c r="EU32" s="181"/>
      <c r="EV32" s="181"/>
      <c r="EW32" s="181"/>
      <c r="EX32" s="181"/>
      <c r="EY32" s="181"/>
      <c r="EZ32" s="181"/>
      <c r="FA32" s="181"/>
      <c r="FB32" s="181"/>
      <c r="FC32" s="181"/>
      <c r="FD32" s="181"/>
      <c r="FE32" s="182"/>
    </row>
    <row r="33" spans="1:161" ht="18" customHeight="1">
      <c r="A33" s="246" t="s">
        <v>43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247"/>
      <c r="AU33" s="247"/>
      <c r="AV33" s="247"/>
      <c r="AW33" s="247"/>
      <c r="AX33" s="247"/>
      <c r="AY33" s="247"/>
      <c r="AZ33" s="247"/>
      <c r="BA33" s="247"/>
      <c r="BB33" s="247"/>
      <c r="BC33" s="247"/>
      <c r="BD33" s="247"/>
      <c r="BE33" s="247"/>
      <c r="BF33" s="247"/>
      <c r="BG33" s="247"/>
      <c r="BH33" s="247"/>
      <c r="BI33" s="247"/>
      <c r="BJ33" s="247"/>
      <c r="BK33" s="247"/>
      <c r="BL33" s="247"/>
      <c r="BM33" s="247"/>
      <c r="BN33" s="247"/>
      <c r="BO33" s="247"/>
      <c r="BP33" s="247"/>
      <c r="BQ33" s="247"/>
      <c r="BR33" s="247"/>
      <c r="BS33" s="247"/>
      <c r="BT33" s="247"/>
      <c r="BU33" s="247"/>
      <c r="BV33" s="247"/>
      <c r="BW33" s="247"/>
      <c r="BX33" s="238" t="s">
        <v>44</v>
      </c>
      <c r="BY33" s="239"/>
      <c r="BZ33" s="239"/>
      <c r="CA33" s="239"/>
      <c r="CB33" s="239"/>
      <c r="CC33" s="239"/>
      <c r="CD33" s="239"/>
      <c r="CE33" s="240"/>
      <c r="CF33" s="241"/>
      <c r="CG33" s="239"/>
      <c r="CH33" s="239"/>
      <c r="CI33" s="239"/>
      <c r="CJ33" s="239"/>
      <c r="CK33" s="239"/>
      <c r="CL33" s="239"/>
      <c r="CM33" s="239"/>
      <c r="CN33" s="239"/>
      <c r="CO33" s="239"/>
      <c r="CP33" s="239"/>
      <c r="CQ33" s="239"/>
      <c r="CR33" s="240"/>
      <c r="CS33" s="125">
        <v>100</v>
      </c>
      <c r="CT33" s="126"/>
      <c r="CU33" s="126"/>
      <c r="CV33" s="126"/>
      <c r="CW33" s="126"/>
      <c r="CX33" s="126"/>
      <c r="CY33" s="126"/>
      <c r="CZ33" s="126"/>
      <c r="DA33" s="126"/>
      <c r="DB33" s="126"/>
      <c r="DC33" s="126"/>
      <c r="DD33" s="126"/>
      <c r="DE33" s="127"/>
      <c r="DF33" s="61">
        <f>DF37+DF48</f>
        <v>11590897.51</v>
      </c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70"/>
      <c r="DS33" s="61">
        <f>DS37+DS48</f>
        <v>11046383.51</v>
      </c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70"/>
      <c r="EF33" s="61">
        <f>EF37+EF48</f>
        <v>11046383.51</v>
      </c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70"/>
      <c r="ES33" s="180"/>
      <c r="ET33" s="181"/>
      <c r="EU33" s="181"/>
      <c r="EV33" s="181"/>
      <c r="EW33" s="181"/>
      <c r="EX33" s="181"/>
      <c r="EY33" s="181"/>
      <c r="EZ33" s="181"/>
      <c r="FA33" s="181"/>
      <c r="FB33" s="181"/>
      <c r="FC33" s="181"/>
      <c r="FD33" s="181"/>
      <c r="FE33" s="182"/>
    </row>
    <row r="34" spans="1:161" ht="18.75" customHeight="1">
      <c r="A34" s="257" t="s">
        <v>45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R34" s="258"/>
      <c r="AS34" s="258"/>
      <c r="AT34" s="258"/>
      <c r="AU34" s="258"/>
      <c r="AV34" s="258"/>
      <c r="AW34" s="258"/>
      <c r="AX34" s="258"/>
      <c r="AY34" s="258"/>
      <c r="AZ34" s="258"/>
      <c r="BA34" s="258"/>
      <c r="BB34" s="258"/>
      <c r="BC34" s="258"/>
      <c r="BD34" s="258"/>
      <c r="BE34" s="258"/>
      <c r="BF34" s="258"/>
      <c r="BG34" s="258"/>
      <c r="BH34" s="258"/>
      <c r="BI34" s="258"/>
      <c r="BJ34" s="258"/>
      <c r="BK34" s="258"/>
      <c r="BL34" s="258"/>
      <c r="BM34" s="258"/>
      <c r="BN34" s="258"/>
      <c r="BO34" s="258"/>
      <c r="BP34" s="258"/>
      <c r="BQ34" s="258"/>
      <c r="BR34" s="258"/>
      <c r="BS34" s="258"/>
      <c r="BT34" s="258"/>
      <c r="BU34" s="258"/>
      <c r="BV34" s="258"/>
      <c r="BW34" s="258"/>
      <c r="BX34" s="119" t="s">
        <v>46</v>
      </c>
      <c r="BY34" s="108"/>
      <c r="BZ34" s="108"/>
      <c r="CA34" s="108"/>
      <c r="CB34" s="108"/>
      <c r="CC34" s="108"/>
      <c r="CD34" s="108"/>
      <c r="CE34" s="109"/>
      <c r="CF34" s="56" t="s">
        <v>47</v>
      </c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9"/>
      <c r="CS34" s="125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7"/>
      <c r="DF34" s="61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70"/>
      <c r="DS34" s="61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70"/>
      <c r="EF34" s="61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70"/>
      <c r="ES34" s="180"/>
      <c r="ET34" s="181"/>
      <c r="EU34" s="181"/>
      <c r="EV34" s="181"/>
      <c r="EW34" s="181"/>
      <c r="EX34" s="181"/>
      <c r="EY34" s="181"/>
      <c r="EZ34" s="181"/>
      <c r="FA34" s="181"/>
      <c r="FB34" s="181"/>
      <c r="FC34" s="181"/>
      <c r="FD34" s="181"/>
      <c r="FE34" s="182"/>
    </row>
    <row r="35" spans="1:161">
      <c r="A35" s="259" t="s">
        <v>48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4" t="s">
        <v>49</v>
      </c>
      <c r="BY35" s="265"/>
      <c r="BZ35" s="265"/>
      <c r="CA35" s="265"/>
      <c r="CB35" s="265"/>
      <c r="CC35" s="265"/>
      <c r="CD35" s="265"/>
      <c r="CE35" s="266"/>
      <c r="CF35" s="270"/>
      <c r="CG35" s="265"/>
      <c r="CH35" s="265"/>
      <c r="CI35" s="265"/>
      <c r="CJ35" s="265"/>
      <c r="CK35" s="265"/>
      <c r="CL35" s="265"/>
      <c r="CM35" s="265"/>
      <c r="CN35" s="265"/>
      <c r="CO35" s="265"/>
      <c r="CP35" s="265"/>
      <c r="CQ35" s="265"/>
      <c r="CR35" s="266"/>
      <c r="CS35" s="272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4"/>
      <c r="DF35" s="131"/>
      <c r="DG35" s="132"/>
      <c r="DH35" s="132"/>
      <c r="DI35" s="132"/>
      <c r="DJ35" s="132"/>
      <c r="DK35" s="132"/>
      <c r="DL35" s="132"/>
      <c r="DM35" s="132"/>
      <c r="DN35" s="132"/>
      <c r="DO35" s="132"/>
      <c r="DP35" s="132"/>
      <c r="DQ35" s="132"/>
      <c r="DR35" s="133"/>
      <c r="DS35" s="131"/>
      <c r="DT35" s="132"/>
      <c r="DU35" s="132"/>
      <c r="DV35" s="132"/>
      <c r="DW35" s="132"/>
      <c r="DX35" s="132"/>
      <c r="DY35" s="132"/>
      <c r="DZ35" s="132"/>
      <c r="EA35" s="132"/>
      <c r="EB35" s="132"/>
      <c r="EC35" s="132"/>
      <c r="ED35" s="132"/>
      <c r="EE35" s="133"/>
      <c r="EF35" s="131"/>
      <c r="EG35" s="132"/>
      <c r="EH35" s="132"/>
      <c r="EI35" s="132"/>
      <c r="EJ35" s="132"/>
      <c r="EK35" s="132"/>
      <c r="EL35" s="132"/>
      <c r="EM35" s="132"/>
      <c r="EN35" s="132"/>
      <c r="EO35" s="132"/>
      <c r="EP35" s="132"/>
      <c r="EQ35" s="132"/>
      <c r="ER35" s="133"/>
      <c r="ES35" s="251"/>
      <c r="ET35" s="252"/>
      <c r="EU35" s="252"/>
      <c r="EV35" s="252"/>
      <c r="EW35" s="252"/>
      <c r="EX35" s="252"/>
      <c r="EY35" s="252"/>
      <c r="EZ35" s="252"/>
      <c r="FA35" s="252"/>
      <c r="FB35" s="252"/>
      <c r="FC35" s="252"/>
      <c r="FD35" s="252"/>
      <c r="FE35" s="253"/>
    </row>
    <row r="36" spans="1:161" ht="9" customHeight="1" thickBot="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2"/>
      <c r="BG36" s="262"/>
      <c r="BH36" s="262"/>
      <c r="BI36" s="262"/>
      <c r="BJ36" s="262"/>
      <c r="BK36" s="262"/>
      <c r="BL36" s="262"/>
      <c r="BM36" s="262"/>
      <c r="BN36" s="262"/>
      <c r="BO36" s="262"/>
      <c r="BP36" s="262"/>
      <c r="BQ36" s="262"/>
      <c r="BR36" s="262"/>
      <c r="BS36" s="262"/>
      <c r="BT36" s="262"/>
      <c r="BU36" s="262"/>
      <c r="BV36" s="262"/>
      <c r="BW36" s="263"/>
      <c r="BX36" s="267"/>
      <c r="BY36" s="268"/>
      <c r="BZ36" s="268"/>
      <c r="CA36" s="268"/>
      <c r="CB36" s="268"/>
      <c r="CC36" s="268"/>
      <c r="CD36" s="268"/>
      <c r="CE36" s="269"/>
      <c r="CF36" s="271"/>
      <c r="CG36" s="268"/>
      <c r="CH36" s="268"/>
      <c r="CI36" s="268"/>
      <c r="CJ36" s="268"/>
      <c r="CK36" s="268"/>
      <c r="CL36" s="268"/>
      <c r="CM36" s="268"/>
      <c r="CN36" s="268"/>
      <c r="CO36" s="268"/>
      <c r="CP36" s="268"/>
      <c r="CQ36" s="268"/>
      <c r="CR36" s="269"/>
      <c r="CS36" s="275"/>
      <c r="CT36" s="276"/>
      <c r="CU36" s="276"/>
      <c r="CV36" s="276"/>
      <c r="CW36" s="276"/>
      <c r="CX36" s="276"/>
      <c r="CY36" s="276"/>
      <c r="CZ36" s="276"/>
      <c r="DA36" s="276"/>
      <c r="DB36" s="276"/>
      <c r="DC36" s="276"/>
      <c r="DD36" s="276"/>
      <c r="DE36" s="277"/>
      <c r="DF36" s="287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9"/>
      <c r="DS36" s="287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9"/>
      <c r="EF36" s="287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9"/>
      <c r="ES36" s="254"/>
      <c r="ET36" s="255"/>
      <c r="EU36" s="255"/>
      <c r="EV36" s="255"/>
      <c r="EW36" s="255"/>
      <c r="EX36" s="255"/>
      <c r="EY36" s="255"/>
      <c r="EZ36" s="255"/>
      <c r="FA36" s="255"/>
      <c r="FB36" s="255"/>
      <c r="FC36" s="255"/>
      <c r="FD36" s="255"/>
      <c r="FE36" s="256"/>
    </row>
    <row r="37" spans="1:161" ht="11.1" customHeight="1">
      <c r="A37" s="278" t="s">
        <v>50</v>
      </c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  <c r="AY37" s="279"/>
      <c r="AZ37" s="279"/>
      <c r="BA37" s="279"/>
      <c r="BB37" s="279"/>
      <c r="BC37" s="279"/>
      <c r="BD37" s="279"/>
      <c r="BE37" s="279"/>
      <c r="BF37" s="279"/>
      <c r="BG37" s="279"/>
      <c r="BH37" s="279"/>
      <c r="BI37" s="279"/>
      <c r="BJ37" s="279"/>
      <c r="BK37" s="279"/>
      <c r="BL37" s="279"/>
      <c r="BM37" s="279"/>
      <c r="BN37" s="279"/>
      <c r="BO37" s="279"/>
      <c r="BP37" s="279"/>
      <c r="BQ37" s="279"/>
      <c r="BR37" s="279"/>
      <c r="BS37" s="279"/>
      <c r="BT37" s="279"/>
      <c r="BU37" s="279"/>
      <c r="BV37" s="279"/>
      <c r="BW37" s="280"/>
      <c r="BX37" s="234" t="s">
        <v>51</v>
      </c>
      <c r="BY37" s="235"/>
      <c r="BZ37" s="235"/>
      <c r="CA37" s="235"/>
      <c r="CB37" s="235"/>
      <c r="CC37" s="235"/>
      <c r="CD37" s="235"/>
      <c r="CE37" s="236"/>
      <c r="CF37" s="237" t="s">
        <v>52</v>
      </c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6"/>
      <c r="CS37" s="281">
        <v>131</v>
      </c>
      <c r="CT37" s="282"/>
      <c r="CU37" s="282"/>
      <c r="CV37" s="282"/>
      <c r="CW37" s="282"/>
      <c r="CX37" s="282"/>
      <c r="CY37" s="282"/>
      <c r="CZ37" s="282"/>
      <c r="DA37" s="282"/>
      <c r="DB37" s="282"/>
      <c r="DC37" s="282"/>
      <c r="DD37" s="282"/>
      <c r="DE37" s="283"/>
      <c r="DF37" s="201">
        <f>DF38+DF42+DF43+DF44+DF45</f>
        <v>11346383.51</v>
      </c>
      <c r="DG37" s="202"/>
      <c r="DH37" s="202"/>
      <c r="DI37" s="202"/>
      <c r="DJ37" s="202"/>
      <c r="DK37" s="202"/>
      <c r="DL37" s="202"/>
      <c r="DM37" s="202"/>
      <c r="DN37" s="202"/>
      <c r="DO37" s="202"/>
      <c r="DP37" s="202"/>
      <c r="DQ37" s="202"/>
      <c r="DR37" s="203"/>
      <c r="DS37" s="201">
        <f>DS38+DS42+DS43</f>
        <v>11046383.51</v>
      </c>
      <c r="DT37" s="202"/>
      <c r="DU37" s="202"/>
      <c r="DV37" s="202"/>
      <c r="DW37" s="202"/>
      <c r="DX37" s="202"/>
      <c r="DY37" s="202"/>
      <c r="DZ37" s="202"/>
      <c r="EA37" s="202"/>
      <c r="EB37" s="202"/>
      <c r="EC37" s="202"/>
      <c r="ED37" s="202"/>
      <c r="EE37" s="203"/>
      <c r="EF37" s="201">
        <f>EF38+EF42+EF43</f>
        <v>11046383.51</v>
      </c>
      <c r="EG37" s="202"/>
      <c r="EH37" s="202"/>
      <c r="EI37" s="202"/>
      <c r="EJ37" s="202"/>
      <c r="EK37" s="202"/>
      <c r="EL37" s="202"/>
      <c r="EM37" s="202"/>
      <c r="EN37" s="202"/>
      <c r="EO37" s="202"/>
      <c r="EP37" s="202"/>
      <c r="EQ37" s="202"/>
      <c r="ER37" s="203"/>
      <c r="ES37" s="204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6"/>
    </row>
    <row r="38" spans="1:161" ht="33.75" customHeight="1">
      <c r="A38" s="143" t="s">
        <v>53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19" t="s">
        <v>54</v>
      </c>
      <c r="BY38" s="108"/>
      <c r="BZ38" s="108"/>
      <c r="CA38" s="108"/>
      <c r="CB38" s="108"/>
      <c r="CC38" s="108"/>
      <c r="CD38" s="108"/>
      <c r="CE38" s="109"/>
      <c r="CF38" s="56" t="s">
        <v>52</v>
      </c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9"/>
      <c r="CS38" s="284" t="s">
        <v>250</v>
      </c>
      <c r="CT38" s="285"/>
      <c r="CU38" s="285"/>
      <c r="CV38" s="285"/>
      <c r="CW38" s="285"/>
      <c r="CX38" s="285"/>
      <c r="CY38" s="285"/>
      <c r="CZ38" s="285"/>
      <c r="DA38" s="285"/>
      <c r="DB38" s="285"/>
      <c r="DC38" s="285"/>
      <c r="DD38" s="285"/>
      <c r="DE38" s="286"/>
      <c r="DF38" s="61">
        <f>SUM(DF39:DR41)</f>
        <v>10221383.51</v>
      </c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70"/>
      <c r="DS38" s="61">
        <f>SUM(DS39:EE41)</f>
        <v>10221383.51</v>
      </c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70"/>
      <c r="EF38" s="61">
        <f>SUM(EF39:ER41)</f>
        <v>10221383.51</v>
      </c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70"/>
      <c r="ES38" s="180"/>
      <c r="ET38" s="181"/>
      <c r="EU38" s="181"/>
      <c r="EV38" s="181"/>
      <c r="EW38" s="181"/>
      <c r="EX38" s="181"/>
      <c r="EY38" s="181"/>
      <c r="EZ38" s="181"/>
      <c r="FA38" s="181"/>
      <c r="FB38" s="181"/>
      <c r="FC38" s="181"/>
      <c r="FD38" s="181"/>
      <c r="FE38" s="182"/>
    </row>
    <row r="39" spans="1:161" ht="33.75" customHeight="1">
      <c r="A39" s="143" t="s">
        <v>53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19" t="s">
        <v>54</v>
      </c>
      <c r="BY39" s="108"/>
      <c r="BZ39" s="108"/>
      <c r="CA39" s="108"/>
      <c r="CB39" s="108"/>
      <c r="CC39" s="108"/>
      <c r="CD39" s="108"/>
      <c r="CE39" s="109"/>
      <c r="CF39" s="56" t="s">
        <v>52</v>
      </c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9"/>
      <c r="CS39" s="58" t="s">
        <v>315</v>
      </c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60"/>
      <c r="DF39" s="61">
        <v>10221383.51</v>
      </c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70"/>
      <c r="DS39" s="61">
        <v>10221383.51</v>
      </c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70"/>
      <c r="EF39" s="61">
        <v>10221383.51</v>
      </c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70"/>
      <c r="ES39" s="180"/>
      <c r="ET39" s="181"/>
      <c r="EU39" s="181"/>
      <c r="EV39" s="181"/>
      <c r="EW39" s="181"/>
      <c r="EX39" s="181"/>
      <c r="EY39" s="181"/>
      <c r="EZ39" s="181"/>
      <c r="FA39" s="181"/>
      <c r="FB39" s="181"/>
      <c r="FC39" s="181"/>
      <c r="FD39" s="181"/>
      <c r="FE39" s="182"/>
    </row>
    <row r="40" spans="1:161" ht="33.75" customHeight="1">
      <c r="A40" s="143" t="s">
        <v>53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19" t="s">
        <v>54</v>
      </c>
      <c r="BY40" s="108"/>
      <c r="BZ40" s="108"/>
      <c r="CA40" s="108"/>
      <c r="CB40" s="108"/>
      <c r="CC40" s="108"/>
      <c r="CD40" s="108"/>
      <c r="CE40" s="109"/>
      <c r="CF40" s="56" t="s">
        <v>52</v>
      </c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9"/>
      <c r="CS40" s="128" t="s">
        <v>316</v>
      </c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30"/>
      <c r="DF40" s="61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70"/>
      <c r="DS40" s="61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70"/>
      <c r="EF40" s="61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70"/>
      <c r="ES40" s="180"/>
      <c r="ET40" s="181"/>
      <c r="EU40" s="181"/>
      <c r="EV40" s="181"/>
      <c r="EW40" s="181"/>
      <c r="EX40" s="181"/>
      <c r="EY40" s="181"/>
      <c r="EZ40" s="181"/>
      <c r="FA40" s="181"/>
      <c r="FB40" s="181"/>
      <c r="FC40" s="181"/>
      <c r="FD40" s="181"/>
      <c r="FE40" s="182"/>
    </row>
    <row r="41" spans="1:161" ht="33.75" customHeight="1">
      <c r="A41" s="143" t="s">
        <v>53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19" t="s">
        <v>54</v>
      </c>
      <c r="BY41" s="108"/>
      <c r="BZ41" s="108"/>
      <c r="CA41" s="108"/>
      <c r="CB41" s="108"/>
      <c r="CC41" s="108"/>
      <c r="CD41" s="108"/>
      <c r="CE41" s="109"/>
      <c r="CF41" s="56" t="s">
        <v>52</v>
      </c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9"/>
      <c r="CS41" s="128" t="s">
        <v>317</v>
      </c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30"/>
      <c r="DF41" s="61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70"/>
      <c r="DS41" s="61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70"/>
      <c r="EF41" s="61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70"/>
      <c r="ES41" s="180"/>
      <c r="ET41" s="181"/>
      <c r="EU41" s="181"/>
      <c r="EV41" s="181"/>
      <c r="EW41" s="181"/>
      <c r="EX41" s="181"/>
      <c r="EY41" s="181"/>
      <c r="EZ41" s="181"/>
      <c r="FA41" s="181"/>
      <c r="FB41" s="181"/>
      <c r="FC41" s="181"/>
      <c r="FD41" s="181"/>
      <c r="FE41" s="182"/>
    </row>
    <row r="42" spans="1:161" ht="22.5" customHeight="1">
      <c r="A42" s="143" t="s">
        <v>56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5"/>
      <c r="BX42" s="119" t="s">
        <v>55</v>
      </c>
      <c r="BY42" s="108"/>
      <c r="BZ42" s="108"/>
      <c r="CA42" s="108"/>
      <c r="CB42" s="108"/>
      <c r="CC42" s="108"/>
      <c r="CD42" s="108"/>
      <c r="CE42" s="109"/>
      <c r="CF42" s="56" t="s">
        <v>52</v>
      </c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9"/>
      <c r="CS42" s="125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7"/>
      <c r="DF42" s="61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70"/>
      <c r="DS42" s="61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70"/>
      <c r="EF42" s="61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70"/>
      <c r="ES42" s="180"/>
      <c r="ET42" s="181"/>
      <c r="EU42" s="181"/>
      <c r="EV42" s="181"/>
      <c r="EW42" s="181"/>
      <c r="EX42" s="181"/>
      <c r="EY42" s="181"/>
      <c r="EZ42" s="181"/>
      <c r="FA42" s="181"/>
      <c r="FB42" s="181"/>
      <c r="FC42" s="181"/>
      <c r="FD42" s="181"/>
      <c r="FE42" s="182"/>
    </row>
    <row r="43" spans="1:161" ht="15" customHeight="1">
      <c r="A43" s="290" t="s">
        <v>249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5"/>
      <c r="BX43" s="119" t="s">
        <v>248</v>
      </c>
      <c r="BY43" s="108"/>
      <c r="BZ43" s="108"/>
      <c r="CA43" s="108"/>
      <c r="CB43" s="108"/>
      <c r="CC43" s="108"/>
      <c r="CD43" s="108"/>
      <c r="CE43" s="109"/>
      <c r="CF43" s="56" t="s">
        <v>52</v>
      </c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9"/>
      <c r="CS43" s="125" t="s">
        <v>320</v>
      </c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7"/>
      <c r="DF43" s="61">
        <f>825000+300000</f>
        <v>1125000</v>
      </c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70"/>
      <c r="DS43" s="61">
        <v>825000</v>
      </c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70"/>
      <c r="EF43" s="61">
        <v>825000</v>
      </c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70"/>
      <c r="ES43" s="180"/>
      <c r="ET43" s="181"/>
      <c r="EU43" s="181"/>
      <c r="EV43" s="181"/>
      <c r="EW43" s="181"/>
      <c r="EX43" s="181"/>
      <c r="EY43" s="181"/>
      <c r="EZ43" s="181"/>
      <c r="FA43" s="181"/>
      <c r="FB43" s="181"/>
      <c r="FC43" s="181"/>
      <c r="FD43" s="181"/>
      <c r="FE43" s="182"/>
    </row>
    <row r="44" spans="1:161" ht="15" customHeight="1">
      <c r="A44" s="290" t="s">
        <v>307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5"/>
      <c r="BX44" s="119" t="s">
        <v>248</v>
      </c>
      <c r="BY44" s="108"/>
      <c r="BZ44" s="108"/>
      <c r="CA44" s="108"/>
      <c r="CB44" s="108"/>
      <c r="CC44" s="108"/>
      <c r="CD44" s="108"/>
      <c r="CE44" s="109"/>
      <c r="CF44" s="56" t="s">
        <v>52</v>
      </c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9"/>
      <c r="CS44" s="125" t="s">
        <v>321</v>
      </c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7"/>
      <c r="DF44" s="61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70"/>
      <c r="DS44" s="61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70"/>
      <c r="EF44" s="61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70"/>
      <c r="ES44" s="180"/>
      <c r="ET44" s="181"/>
      <c r="EU44" s="181"/>
      <c r="EV44" s="181"/>
      <c r="EW44" s="181"/>
      <c r="EX44" s="181"/>
      <c r="EY44" s="181"/>
      <c r="EZ44" s="181"/>
      <c r="FA44" s="181"/>
      <c r="FB44" s="181"/>
      <c r="FC44" s="181"/>
      <c r="FD44" s="181"/>
      <c r="FE44" s="182"/>
    </row>
    <row r="45" spans="1:161" ht="11.1" customHeight="1">
      <c r="A45" s="278" t="s">
        <v>57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80"/>
      <c r="BX45" s="119" t="s">
        <v>58</v>
      </c>
      <c r="BY45" s="108"/>
      <c r="BZ45" s="108"/>
      <c r="CA45" s="108"/>
      <c r="CB45" s="108"/>
      <c r="CC45" s="108"/>
      <c r="CD45" s="108"/>
      <c r="CE45" s="109"/>
      <c r="CF45" s="56" t="s">
        <v>59</v>
      </c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9"/>
      <c r="CS45" s="125" t="s">
        <v>322</v>
      </c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7"/>
      <c r="DF45" s="61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70"/>
      <c r="DS45" s="61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70"/>
      <c r="EF45" s="61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70"/>
      <c r="ES45" s="180"/>
      <c r="ET45" s="181"/>
      <c r="EU45" s="181"/>
      <c r="EV45" s="181"/>
      <c r="EW45" s="181"/>
      <c r="EX45" s="181"/>
      <c r="EY45" s="181"/>
      <c r="EZ45" s="181"/>
      <c r="FA45" s="181"/>
      <c r="FB45" s="181"/>
      <c r="FC45" s="181"/>
      <c r="FD45" s="181"/>
      <c r="FE45" s="182"/>
    </row>
    <row r="46" spans="1:161" ht="11.1" customHeight="1">
      <c r="A46" s="259" t="s">
        <v>48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  <c r="AM46" s="260"/>
      <c r="AN46" s="260"/>
      <c r="AO46" s="260"/>
      <c r="AP46" s="260"/>
      <c r="AQ46" s="260"/>
      <c r="AR46" s="260"/>
      <c r="AS46" s="260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  <c r="BO46" s="260"/>
      <c r="BP46" s="260"/>
      <c r="BQ46" s="260"/>
      <c r="BR46" s="260"/>
      <c r="BS46" s="260"/>
      <c r="BT46" s="260"/>
      <c r="BU46" s="260"/>
      <c r="BV46" s="260"/>
      <c r="BW46" s="294"/>
      <c r="BX46" s="264" t="s">
        <v>60</v>
      </c>
      <c r="BY46" s="265"/>
      <c r="BZ46" s="265"/>
      <c r="CA46" s="265"/>
      <c r="CB46" s="265"/>
      <c r="CC46" s="265"/>
      <c r="CD46" s="265"/>
      <c r="CE46" s="266"/>
      <c r="CF46" s="270" t="s">
        <v>59</v>
      </c>
      <c r="CG46" s="265"/>
      <c r="CH46" s="265"/>
      <c r="CI46" s="265"/>
      <c r="CJ46" s="265"/>
      <c r="CK46" s="265"/>
      <c r="CL46" s="265"/>
      <c r="CM46" s="265"/>
      <c r="CN46" s="265"/>
      <c r="CO46" s="265"/>
      <c r="CP46" s="265"/>
      <c r="CQ46" s="265"/>
      <c r="CR46" s="266"/>
      <c r="CS46" s="272" t="s">
        <v>322</v>
      </c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4"/>
      <c r="DF46" s="131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3"/>
      <c r="DS46" s="131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3"/>
      <c r="EF46" s="131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3"/>
      <c r="ES46" s="251"/>
      <c r="ET46" s="252"/>
      <c r="EU46" s="252"/>
      <c r="EV46" s="252"/>
      <c r="EW46" s="252"/>
      <c r="EX46" s="252"/>
      <c r="EY46" s="252"/>
      <c r="EZ46" s="252"/>
      <c r="FA46" s="252"/>
      <c r="FB46" s="252"/>
      <c r="FC46" s="252"/>
      <c r="FD46" s="252"/>
      <c r="FE46" s="253"/>
    </row>
    <row r="47" spans="1:161" ht="11.1" customHeight="1">
      <c r="A47" s="261" t="s">
        <v>319</v>
      </c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/>
      <c r="AX47" s="262"/>
      <c r="AY47" s="262"/>
      <c r="AZ47" s="262"/>
      <c r="BA47" s="262"/>
      <c r="BB47" s="262"/>
      <c r="BC47" s="262"/>
      <c r="BD47" s="262"/>
      <c r="BE47" s="262"/>
      <c r="BF47" s="262"/>
      <c r="BG47" s="262"/>
      <c r="BH47" s="262"/>
      <c r="BI47" s="262"/>
      <c r="BJ47" s="262"/>
      <c r="BK47" s="262"/>
      <c r="BL47" s="262"/>
      <c r="BM47" s="262"/>
      <c r="BN47" s="262"/>
      <c r="BO47" s="262"/>
      <c r="BP47" s="262"/>
      <c r="BQ47" s="262"/>
      <c r="BR47" s="262"/>
      <c r="BS47" s="262"/>
      <c r="BT47" s="262"/>
      <c r="BU47" s="262"/>
      <c r="BV47" s="262"/>
      <c r="BW47" s="263"/>
      <c r="BX47" s="295"/>
      <c r="BY47" s="67"/>
      <c r="BZ47" s="67"/>
      <c r="CA47" s="67"/>
      <c r="CB47" s="67"/>
      <c r="CC47" s="67"/>
      <c r="CD47" s="67"/>
      <c r="CE47" s="68"/>
      <c r="CF47" s="66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8"/>
      <c r="CS47" s="296"/>
      <c r="CT47" s="297"/>
      <c r="CU47" s="297"/>
      <c r="CV47" s="297"/>
      <c r="CW47" s="297"/>
      <c r="CX47" s="297"/>
      <c r="CY47" s="297"/>
      <c r="CZ47" s="297"/>
      <c r="DA47" s="297"/>
      <c r="DB47" s="297"/>
      <c r="DC47" s="297"/>
      <c r="DD47" s="297"/>
      <c r="DE47" s="298"/>
      <c r="DF47" s="140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2"/>
      <c r="DS47" s="140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2"/>
      <c r="EF47" s="140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2"/>
      <c r="ES47" s="291"/>
      <c r="ET47" s="292"/>
      <c r="EU47" s="292"/>
      <c r="EV47" s="292"/>
      <c r="EW47" s="292"/>
      <c r="EX47" s="292"/>
      <c r="EY47" s="292"/>
      <c r="EZ47" s="292"/>
      <c r="FA47" s="292"/>
      <c r="FB47" s="292"/>
      <c r="FC47" s="292"/>
      <c r="FD47" s="292"/>
      <c r="FE47" s="293"/>
    </row>
    <row r="48" spans="1:161" ht="11.1" customHeight="1">
      <c r="A48" s="278" t="s">
        <v>61</v>
      </c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79"/>
      <c r="AN48" s="279"/>
      <c r="AO48" s="279"/>
      <c r="AP48" s="279"/>
      <c r="AQ48" s="279"/>
      <c r="AR48" s="279"/>
      <c r="AS48" s="279"/>
      <c r="AT48" s="279"/>
      <c r="AU48" s="279"/>
      <c r="AV48" s="279"/>
      <c r="AW48" s="279"/>
      <c r="AX48" s="279"/>
      <c r="AY48" s="279"/>
      <c r="AZ48" s="279"/>
      <c r="BA48" s="279"/>
      <c r="BB48" s="279"/>
      <c r="BC48" s="279"/>
      <c r="BD48" s="279"/>
      <c r="BE48" s="279"/>
      <c r="BF48" s="279"/>
      <c r="BG48" s="279"/>
      <c r="BH48" s="279"/>
      <c r="BI48" s="279"/>
      <c r="BJ48" s="279"/>
      <c r="BK48" s="279"/>
      <c r="BL48" s="279"/>
      <c r="BM48" s="279"/>
      <c r="BN48" s="279"/>
      <c r="BO48" s="279"/>
      <c r="BP48" s="279"/>
      <c r="BQ48" s="279"/>
      <c r="BR48" s="279"/>
      <c r="BS48" s="279"/>
      <c r="BT48" s="279"/>
      <c r="BU48" s="279"/>
      <c r="BV48" s="279"/>
      <c r="BW48" s="280"/>
      <c r="BX48" s="119" t="s">
        <v>62</v>
      </c>
      <c r="BY48" s="108"/>
      <c r="BZ48" s="108"/>
      <c r="CA48" s="108"/>
      <c r="CB48" s="108"/>
      <c r="CC48" s="108"/>
      <c r="CD48" s="108"/>
      <c r="CE48" s="109"/>
      <c r="CF48" s="56" t="s">
        <v>63</v>
      </c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9"/>
      <c r="CS48" s="125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7"/>
      <c r="DF48" s="61">
        <f>SUM(DF49+DF51)</f>
        <v>244514</v>
      </c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70"/>
      <c r="DS48" s="61">
        <f>SUM(DS49)</f>
        <v>0</v>
      </c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70"/>
      <c r="EF48" s="61">
        <f>SUM(EF49)</f>
        <v>0</v>
      </c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70"/>
      <c r="ES48" s="180"/>
      <c r="ET48" s="181"/>
      <c r="EU48" s="181"/>
      <c r="EV48" s="181"/>
      <c r="EW48" s="181"/>
      <c r="EX48" s="181"/>
      <c r="EY48" s="181"/>
      <c r="EZ48" s="181"/>
      <c r="FA48" s="181"/>
      <c r="FB48" s="181"/>
      <c r="FC48" s="181"/>
      <c r="FD48" s="181"/>
      <c r="FE48" s="182"/>
    </row>
    <row r="49" spans="1:161" ht="11.1" customHeight="1">
      <c r="A49" s="306" t="s">
        <v>48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307"/>
      <c r="BC49" s="307"/>
      <c r="BD49" s="307"/>
      <c r="BE49" s="307"/>
      <c r="BF49" s="307"/>
      <c r="BG49" s="307"/>
      <c r="BH49" s="307"/>
      <c r="BI49" s="307"/>
      <c r="BJ49" s="307"/>
      <c r="BK49" s="307"/>
      <c r="BL49" s="307"/>
      <c r="BM49" s="307"/>
      <c r="BN49" s="307"/>
      <c r="BO49" s="307"/>
      <c r="BP49" s="307"/>
      <c r="BQ49" s="307"/>
      <c r="BR49" s="307"/>
      <c r="BS49" s="307"/>
      <c r="BT49" s="307"/>
      <c r="BU49" s="307"/>
      <c r="BV49" s="307"/>
      <c r="BW49" s="308"/>
      <c r="BX49" s="264" t="s">
        <v>295</v>
      </c>
      <c r="BY49" s="265"/>
      <c r="BZ49" s="265"/>
      <c r="CA49" s="265"/>
      <c r="CB49" s="265"/>
      <c r="CC49" s="265"/>
      <c r="CD49" s="265"/>
      <c r="CE49" s="266"/>
      <c r="CF49" s="270" t="s">
        <v>63</v>
      </c>
      <c r="CG49" s="265"/>
      <c r="CH49" s="265"/>
      <c r="CI49" s="265"/>
      <c r="CJ49" s="265"/>
      <c r="CK49" s="265"/>
      <c r="CL49" s="265"/>
      <c r="CM49" s="265"/>
      <c r="CN49" s="265"/>
      <c r="CO49" s="265"/>
      <c r="CP49" s="265"/>
      <c r="CQ49" s="265"/>
      <c r="CR49" s="266"/>
      <c r="CS49" s="272" t="s">
        <v>289</v>
      </c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4"/>
      <c r="DF49" s="131">
        <v>171620</v>
      </c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3"/>
      <c r="DS49" s="131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3"/>
      <c r="EF49" s="131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3"/>
      <c r="ES49" s="251"/>
      <c r="ET49" s="252"/>
      <c r="EU49" s="252"/>
      <c r="EV49" s="252"/>
      <c r="EW49" s="252"/>
      <c r="EX49" s="252"/>
      <c r="EY49" s="252"/>
      <c r="EZ49" s="252"/>
      <c r="FA49" s="252"/>
      <c r="FB49" s="252"/>
      <c r="FC49" s="252"/>
      <c r="FD49" s="252"/>
      <c r="FE49" s="253"/>
    </row>
    <row r="50" spans="1:161" ht="11.1" customHeight="1">
      <c r="A50" s="299" t="s">
        <v>67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8"/>
      <c r="BX50" s="295"/>
      <c r="BY50" s="67"/>
      <c r="BZ50" s="67"/>
      <c r="CA50" s="67"/>
      <c r="CB50" s="67"/>
      <c r="CC50" s="67"/>
      <c r="CD50" s="67"/>
      <c r="CE50" s="68"/>
      <c r="CF50" s="66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8"/>
      <c r="CS50" s="296"/>
      <c r="CT50" s="297"/>
      <c r="CU50" s="297"/>
      <c r="CV50" s="297"/>
      <c r="CW50" s="297"/>
      <c r="CX50" s="297"/>
      <c r="CY50" s="297"/>
      <c r="CZ50" s="297"/>
      <c r="DA50" s="297"/>
      <c r="DB50" s="297"/>
      <c r="DC50" s="297"/>
      <c r="DD50" s="297"/>
      <c r="DE50" s="298"/>
      <c r="DF50" s="140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2"/>
      <c r="DS50" s="140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/>
      <c r="ED50" s="141"/>
      <c r="EE50" s="142"/>
      <c r="EF50" s="140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2"/>
      <c r="ES50" s="291"/>
      <c r="ET50" s="292"/>
      <c r="EU50" s="292"/>
      <c r="EV50" s="292"/>
      <c r="EW50" s="292"/>
      <c r="EX50" s="292"/>
      <c r="EY50" s="292"/>
      <c r="EZ50" s="292"/>
      <c r="FA50" s="292"/>
      <c r="FB50" s="292"/>
      <c r="FC50" s="292"/>
      <c r="FD50" s="292"/>
      <c r="FE50" s="293"/>
    </row>
    <row r="51" spans="1:161" ht="11.1" customHeight="1">
      <c r="A51" s="116" t="s">
        <v>68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8"/>
      <c r="BX51" s="119" t="s">
        <v>296</v>
      </c>
      <c r="BY51" s="108"/>
      <c r="BZ51" s="108"/>
      <c r="CA51" s="108"/>
      <c r="CB51" s="108"/>
      <c r="CC51" s="108"/>
      <c r="CD51" s="108"/>
      <c r="CE51" s="109"/>
      <c r="CF51" s="56" t="s">
        <v>63</v>
      </c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9"/>
      <c r="CS51" s="311" t="s">
        <v>355</v>
      </c>
      <c r="CT51" s="312"/>
      <c r="CU51" s="312"/>
      <c r="CV51" s="312"/>
      <c r="CW51" s="312"/>
      <c r="CX51" s="312"/>
      <c r="CY51" s="312"/>
      <c r="CZ51" s="312"/>
      <c r="DA51" s="312"/>
      <c r="DB51" s="312"/>
      <c r="DC51" s="312"/>
      <c r="DD51" s="312"/>
      <c r="DE51" s="313"/>
      <c r="DF51" s="73">
        <v>72894</v>
      </c>
      <c r="DG51" s="304"/>
      <c r="DH51" s="304"/>
      <c r="DI51" s="304"/>
      <c r="DJ51" s="304"/>
      <c r="DK51" s="304"/>
      <c r="DL51" s="304"/>
      <c r="DM51" s="304"/>
      <c r="DN51" s="304"/>
      <c r="DO51" s="304"/>
      <c r="DP51" s="304"/>
      <c r="DQ51" s="304"/>
      <c r="DR51" s="305"/>
      <c r="DS51" s="314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3"/>
      <c r="EF51" s="314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3"/>
      <c r="ES51" s="309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310"/>
    </row>
    <row r="52" spans="1:161" ht="11.1" customHeight="1">
      <c r="A52" s="278" t="s">
        <v>64</v>
      </c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79"/>
      <c r="AO52" s="279"/>
      <c r="AP52" s="279"/>
      <c r="AQ52" s="279"/>
      <c r="AR52" s="279"/>
      <c r="AS52" s="279"/>
      <c r="AT52" s="279"/>
      <c r="AU52" s="279"/>
      <c r="AV52" s="279"/>
      <c r="AW52" s="279"/>
      <c r="AX52" s="279"/>
      <c r="AY52" s="279"/>
      <c r="AZ52" s="279"/>
      <c r="BA52" s="279"/>
      <c r="BB52" s="279"/>
      <c r="BC52" s="279"/>
      <c r="BD52" s="279"/>
      <c r="BE52" s="279"/>
      <c r="BF52" s="279"/>
      <c r="BG52" s="279"/>
      <c r="BH52" s="279"/>
      <c r="BI52" s="279"/>
      <c r="BJ52" s="279"/>
      <c r="BK52" s="279"/>
      <c r="BL52" s="279"/>
      <c r="BM52" s="279"/>
      <c r="BN52" s="279"/>
      <c r="BO52" s="279"/>
      <c r="BP52" s="279"/>
      <c r="BQ52" s="279"/>
      <c r="BR52" s="279"/>
      <c r="BS52" s="279"/>
      <c r="BT52" s="279"/>
      <c r="BU52" s="279"/>
      <c r="BV52" s="279"/>
      <c r="BW52" s="280"/>
      <c r="BX52" s="119" t="s">
        <v>65</v>
      </c>
      <c r="BY52" s="108"/>
      <c r="BZ52" s="108"/>
      <c r="CA52" s="108"/>
      <c r="CB52" s="108"/>
      <c r="CC52" s="108"/>
      <c r="CD52" s="108"/>
      <c r="CE52" s="109"/>
      <c r="CF52" s="56" t="s">
        <v>66</v>
      </c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9"/>
      <c r="CS52" s="125"/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7"/>
      <c r="DF52" s="61"/>
      <c r="DG52" s="146"/>
      <c r="DH52" s="146"/>
      <c r="DI52" s="146"/>
      <c r="DJ52" s="146"/>
      <c r="DK52" s="146"/>
      <c r="DL52" s="146"/>
      <c r="DM52" s="146"/>
      <c r="DN52" s="146"/>
      <c r="DO52" s="146"/>
      <c r="DP52" s="146"/>
      <c r="DQ52" s="146"/>
      <c r="DR52" s="147"/>
      <c r="DS52" s="61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70"/>
      <c r="EF52" s="61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70"/>
      <c r="ES52" s="180"/>
      <c r="ET52" s="181"/>
      <c r="EU52" s="181"/>
      <c r="EV52" s="181"/>
      <c r="EW52" s="181"/>
      <c r="EX52" s="181"/>
      <c r="EY52" s="181"/>
      <c r="EZ52" s="181"/>
      <c r="FA52" s="181"/>
      <c r="FB52" s="181"/>
      <c r="FC52" s="181"/>
      <c r="FD52" s="181"/>
      <c r="FE52" s="182"/>
    </row>
    <row r="53" spans="1:161" ht="11.1" customHeight="1">
      <c r="A53" s="307" t="s">
        <v>48</v>
      </c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  <c r="AJ53" s="307"/>
      <c r="AK53" s="307"/>
      <c r="AL53" s="307"/>
      <c r="AM53" s="307"/>
      <c r="AN53" s="307"/>
      <c r="AO53" s="307"/>
      <c r="AP53" s="307"/>
      <c r="AQ53" s="307"/>
      <c r="AR53" s="307"/>
      <c r="AS53" s="307"/>
      <c r="AT53" s="307"/>
      <c r="AU53" s="307"/>
      <c r="AV53" s="307"/>
      <c r="AW53" s="307"/>
      <c r="AX53" s="307"/>
      <c r="AY53" s="307"/>
      <c r="AZ53" s="307"/>
      <c r="BA53" s="307"/>
      <c r="BB53" s="307"/>
      <c r="BC53" s="307"/>
      <c r="BD53" s="307"/>
      <c r="BE53" s="307"/>
      <c r="BF53" s="307"/>
      <c r="BG53" s="307"/>
      <c r="BH53" s="307"/>
      <c r="BI53" s="307"/>
      <c r="BJ53" s="307"/>
      <c r="BK53" s="307"/>
      <c r="BL53" s="307"/>
      <c r="BM53" s="307"/>
      <c r="BN53" s="307"/>
      <c r="BO53" s="307"/>
      <c r="BP53" s="307"/>
      <c r="BQ53" s="307"/>
      <c r="BR53" s="307"/>
      <c r="BS53" s="307"/>
      <c r="BT53" s="307"/>
      <c r="BU53" s="307"/>
      <c r="BV53" s="307"/>
      <c r="BW53" s="307"/>
      <c r="BX53" s="218"/>
      <c r="BY53" s="218"/>
      <c r="BZ53" s="218"/>
      <c r="CA53" s="218"/>
      <c r="CB53" s="218"/>
      <c r="CC53" s="218"/>
      <c r="CD53" s="218"/>
      <c r="CE53" s="219"/>
      <c r="CF53" s="270"/>
      <c r="CG53" s="265"/>
      <c r="CH53" s="265"/>
      <c r="CI53" s="265"/>
      <c r="CJ53" s="265"/>
      <c r="CK53" s="265"/>
      <c r="CL53" s="265"/>
      <c r="CM53" s="265"/>
      <c r="CN53" s="265"/>
      <c r="CO53" s="265"/>
      <c r="CP53" s="265"/>
      <c r="CQ53" s="265"/>
      <c r="CR53" s="266"/>
      <c r="CS53" s="300"/>
      <c r="CT53" s="218"/>
      <c r="CU53" s="218"/>
      <c r="CV53" s="218"/>
      <c r="CW53" s="218"/>
      <c r="CX53" s="218"/>
      <c r="CY53" s="218"/>
      <c r="CZ53" s="218"/>
      <c r="DA53" s="218"/>
      <c r="DB53" s="218"/>
      <c r="DC53" s="218"/>
      <c r="DD53" s="218"/>
      <c r="DE53" s="219"/>
      <c r="DF53" s="131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3"/>
      <c r="DS53" s="131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3"/>
      <c r="EF53" s="131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3"/>
      <c r="ES53" s="251"/>
      <c r="ET53" s="252"/>
      <c r="EU53" s="252"/>
      <c r="EV53" s="252"/>
      <c r="EW53" s="252"/>
      <c r="EX53" s="252"/>
      <c r="EY53" s="252"/>
      <c r="EZ53" s="252"/>
      <c r="FA53" s="252"/>
      <c r="FB53" s="252"/>
      <c r="FC53" s="252"/>
      <c r="FD53" s="252"/>
      <c r="FE53" s="253"/>
    </row>
    <row r="54" spans="1:161" ht="11.1" customHeight="1">
      <c r="A54" s="315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5"/>
      <c r="BF54" s="315"/>
      <c r="BG54" s="315"/>
      <c r="BH54" s="315"/>
      <c r="BI54" s="315"/>
      <c r="BJ54" s="315"/>
      <c r="BK54" s="315"/>
      <c r="BL54" s="315"/>
      <c r="BM54" s="315"/>
      <c r="BN54" s="315"/>
      <c r="BO54" s="315"/>
      <c r="BP54" s="315"/>
      <c r="BQ54" s="315"/>
      <c r="BR54" s="315"/>
      <c r="BS54" s="315"/>
      <c r="BT54" s="315"/>
      <c r="BU54" s="315"/>
      <c r="BV54" s="315"/>
      <c r="BW54" s="315"/>
      <c r="BX54" s="302"/>
      <c r="BY54" s="302"/>
      <c r="BZ54" s="302"/>
      <c r="CA54" s="302"/>
      <c r="CB54" s="302"/>
      <c r="CC54" s="302"/>
      <c r="CD54" s="302"/>
      <c r="CE54" s="303"/>
      <c r="CF54" s="66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8"/>
      <c r="CS54" s="301"/>
      <c r="CT54" s="302"/>
      <c r="CU54" s="302"/>
      <c r="CV54" s="302"/>
      <c r="CW54" s="302"/>
      <c r="CX54" s="302"/>
      <c r="CY54" s="302"/>
      <c r="CZ54" s="302"/>
      <c r="DA54" s="302"/>
      <c r="DB54" s="302"/>
      <c r="DC54" s="302"/>
      <c r="DD54" s="302"/>
      <c r="DE54" s="303"/>
      <c r="DF54" s="140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2"/>
      <c r="DS54" s="140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2"/>
      <c r="EF54" s="140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2"/>
      <c r="ES54" s="291"/>
      <c r="ET54" s="292"/>
      <c r="EU54" s="292"/>
      <c r="EV54" s="292"/>
      <c r="EW54" s="292"/>
      <c r="EX54" s="292"/>
      <c r="EY54" s="292"/>
      <c r="EZ54" s="292"/>
      <c r="FA54" s="292"/>
      <c r="FB54" s="292"/>
      <c r="FC54" s="292"/>
      <c r="FD54" s="292"/>
      <c r="FE54" s="293"/>
    </row>
    <row r="55" spans="1:161" ht="11.1" customHeight="1">
      <c r="A55" s="278" t="s">
        <v>69</v>
      </c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/>
      <c r="AQ55" s="279"/>
      <c r="AR55" s="279"/>
      <c r="AS55" s="279"/>
      <c r="AT55" s="279"/>
      <c r="AU55" s="279"/>
      <c r="AV55" s="279"/>
      <c r="AW55" s="279"/>
      <c r="AX55" s="279"/>
      <c r="AY55" s="279"/>
      <c r="AZ55" s="279"/>
      <c r="BA55" s="279"/>
      <c r="BB55" s="279"/>
      <c r="BC55" s="279"/>
      <c r="BD55" s="279"/>
      <c r="BE55" s="279"/>
      <c r="BF55" s="279"/>
      <c r="BG55" s="279"/>
      <c r="BH55" s="279"/>
      <c r="BI55" s="279"/>
      <c r="BJ55" s="279"/>
      <c r="BK55" s="279"/>
      <c r="BL55" s="279"/>
      <c r="BM55" s="279"/>
      <c r="BN55" s="279"/>
      <c r="BO55" s="279"/>
      <c r="BP55" s="279"/>
      <c r="BQ55" s="279"/>
      <c r="BR55" s="279"/>
      <c r="BS55" s="279"/>
      <c r="BT55" s="279"/>
      <c r="BU55" s="279"/>
      <c r="BV55" s="279"/>
      <c r="BW55" s="280"/>
      <c r="BX55" s="119" t="s">
        <v>70</v>
      </c>
      <c r="BY55" s="108"/>
      <c r="BZ55" s="108"/>
      <c r="CA55" s="108"/>
      <c r="CB55" s="108"/>
      <c r="CC55" s="108"/>
      <c r="CD55" s="108"/>
      <c r="CE55" s="109"/>
      <c r="CF55" s="56"/>
      <c r="CG55" s="108"/>
      <c r="CH55" s="108"/>
      <c r="CI55" s="108"/>
      <c r="CJ55" s="108"/>
      <c r="CK55" s="108"/>
      <c r="CL55" s="108"/>
      <c r="CM55" s="108"/>
      <c r="CN55" s="108"/>
      <c r="CO55" s="108"/>
      <c r="CP55" s="108"/>
      <c r="CQ55" s="108"/>
      <c r="CR55" s="109"/>
      <c r="CS55" s="125"/>
      <c r="CT55" s="126"/>
      <c r="CU55" s="126"/>
      <c r="CV55" s="126"/>
      <c r="CW55" s="126"/>
      <c r="CX55" s="126"/>
      <c r="CY55" s="126"/>
      <c r="CZ55" s="126"/>
      <c r="DA55" s="126"/>
      <c r="DB55" s="126"/>
      <c r="DC55" s="126"/>
      <c r="DD55" s="126"/>
      <c r="DE55" s="127"/>
      <c r="DF55" s="61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70"/>
      <c r="DS55" s="61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70"/>
      <c r="EF55" s="61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70"/>
      <c r="ES55" s="180"/>
      <c r="ET55" s="181"/>
      <c r="EU55" s="181"/>
      <c r="EV55" s="181"/>
      <c r="EW55" s="181"/>
      <c r="EX55" s="181"/>
      <c r="EY55" s="181"/>
      <c r="EZ55" s="181"/>
      <c r="FA55" s="181"/>
      <c r="FB55" s="181"/>
      <c r="FC55" s="181"/>
      <c r="FD55" s="181"/>
      <c r="FE55" s="182"/>
    </row>
    <row r="56" spans="1:161" ht="11.1" customHeight="1">
      <c r="A56" s="306" t="s">
        <v>48</v>
      </c>
      <c r="B56" s="307"/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  <c r="AI56" s="307"/>
      <c r="AJ56" s="307"/>
      <c r="AK56" s="307"/>
      <c r="AL56" s="307"/>
      <c r="AM56" s="307"/>
      <c r="AN56" s="307"/>
      <c r="AO56" s="307"/>
      <c r="AP56" s="307"/>
      <c r="AQ56" s="307"/>
      <c r="AR56" s="307"/>
      <c r="AS56" s="307"/>
      <c r="AT56" s="307"/>
      <c r="AU56" s="307"/>
      <c r="AV56" s="307"/>
      <c r="AW56" s="307"/>
      <c r="AX56" s="307"/>
      <c r="AY56" s="307"/>
      <c r="AZ56" s="307"/>
      <c r="BA56" s="307"/>
      <c r="BB56" s="307"/>
      <c r="BC56" s="307"/>
      <c r="BD56" s="307"/>
      <c r="BE56" s="307"/>
      <c r="BF56" s="307"/>
      <c r="BG56" s="307"/>
      <c r="BH56" s="307"/>
      <c r="BI56" s="307"/>
      <c r="BJ56" s="307"/>
      <c r="BK56" s="307"/>
      <c r="BL56" s="307"/>
      <c r="BM56" s="307"/>
      <c r="BN56" s="307"/>
      <c r="BO56" s="307"/>
      <c r="BP56" s="307"/>
      <c r="BQ56" s="307"/>
      <c r="BR56" s="307"/>
      <c r="BS56" s="307"/>
      <c r="BT56" s="307"/>
      <c r="BU56" s="307"/>
      <c r="BV56" s="307"/>
      <c r="BW56" s="308"/>
      <c r="BX56" s="264"/>
      <c r="BY56" s="265"/>
      <c r="BZ56" s="265"/>
      <c r="CA56" s="265"/>
      <c r="CB56" s="265"/>
      <c r="CC56" s="265"/>
      <c r="CD56" s="265"/>
      <c r="CE56" s="266"/>
      <c r="CF56" s="270"/>
      <c r="CG56" s="265"/>
      <c r="CH56" s="265"/>
      <c r="CI56" s="265"/>
      <c r="CJ56" s="265"/>
      <c r="CK56" s="265"/>
      <c r="CL56" s="265"/>
      <c r="CM56" s="265"/>
      <c r="CN56" s="265"/>
      <c r="CO56" s="265"/>
      <c r="CP56" s="265"/>
      <c r="CQ56" s="265"/>
      <c r="CR56" s="266"/>
      <c r="CS56" s="272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4"/>
      <c r="DF56" s="131"/>
      <c r="DG56" s="132"/>
      <c r="DH56" s="132"/>
      <c r="DI56" s="132"/>
      <c r="DJ56" s="132"/>
      <c r="DK56" s="132"/>
      <c r="DL56" s="132"/>
      <c r="DM56" s="132"/>
      <c r="DN56" s="132"/>
      <c r="DO56" s="132"/>
      <c r="DP56" s="132"/>
      <c r="DQ56" s="132"/>
      <c r="DR56" s="133"/>
      <c r="DS56" s="131"/>
      <c r="DT56" s="132"/>
      <c r="DU56" s="132"/>
      <c r="DV56" s="132"/>
      <c r="DW56" s="132"/>
      <c r="DX56" s="132"/>
      <c r="DY56" s="132"/>
      <c r="DZ56" s="132"/>
      <c r="EA56" s="132"/>
      <c r="EB56" s="132"/>
      <c r="EC56" s="132"/>
      <c r="ED56" s="132"/>
      <c r="EE56" s="133"/>
      <c r="EF56" s="131"/>
      <c r="EG56" s="132"/>
      <c r="EH56" s="132"/>
      <c r="EI56" s="132"/>
      <c r="EJ56" s="132"/>
      <c r="EK56" s="132"/>
      <c r="EL56" s="132"/>
      <c r="EM56" s="132"/>
      <c r="EN56" s="132"/>
      <c r="EO56" s="132"/>
      <c r="EP56" s="132"/>
      <c r="EQ56" s="132"/>
      <c r="ER56" s="133"/>
      <c r="ES56" s="251"/>
      <c r="ET56" s="252"/>
      <c r="EU56" s="252"/>
      <c r="EV56" s="252"/>
      <c r="EW56" s="252"/>
      <c r="EX56" s="252"/>
      <c r="EY56" s="252"/>
      <c r="EZ56" s="252"/>
      <c r="FA56" s="252"/>
      <c r="FB56" s="252"/>
      <c r="FC56" s="252"/>
      <c r="FD56" s="252"/>
      <c r="FE56" s="253"/>
    </row>
    <row r="57" spans="1:161" ht="11.1" customHeight="1">
      <c r="A57" s="299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8"/>
      <c r="BX57" s="295"/>
      <c r="BY57" s="67"/>
      <c r="BZ57" s="67"/>
      <c r="CA57" s="67"/>
      <c r="CB57" s="67"/>
      <c r="CC57" s="67"/>
      <c r="CD57" s="67"/>
      <c r="CE57" s="68"/>
      <c r="CF57" s="66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8"/>
      <c r="CS57" s="296"/>
      <c r="CT57" s="297"/>
      <c r="CU57" s="297"/>
      <c r="CV57" s="297"/>
      <c r="CW57" s="297"/>
      <c r="CX57" s="297"/>
      <c r="CY57" s="297"/>
      <c r="CZ57" s="297"/>
      <c r="DA57" s="297"/>
      <c r="DB57" s="297"/>
      <c r="DC57" s="297"/>
      <c r="DD57" s="297"/>
      <c r="DE57" s="298"/>
      <c r="DF57" s="140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2"/>
      <c r="DS57" s="140"/>
      <c r="DT57" s="141"/>
      <c r="DU57" s="141"/>
      <c r="DV57" s="141"/>
      <c r="DW57" s="141"/>
      <c r="DX57" s="141"/>
      <c r="DY57" s="141"/>
      <c r="DZ57" s="141"/>
      <c r="EA57" s="141"/>
      <c r="EB57" s="141"/>
      <c r="EC57" s="141"/>
      <c r="ED57" s="141"/>
      <c r="EE57" s="142"/>
      <c r="EF57" s="140"/>
      <c r="EG57" s="141"/>
      <c r="EH57" s="141"/>
      <c r="EI57" s="141"/>
      <c r="EJ57" s="141"/>
      <c r="EK57" s="141"/>
      <c r="EL57" s="141"/>
      <c r="EM57" s="141"/>
      <c r="EN57" s="141"/>
      <c r="EO57" s="141"/>
      <c r="EP57" s="141"/>
      <c r="EQ57" s="141"/>
      <c r="ER57" s="142"/>
      <c r="ES57" s="291"/>
      <c r="ET57" s="292"/>
      <c r="EU57" s="292"/>
      <c r="EV57" s="292"/>
      <c r="EW57" s="292"/>
      <c r="EX57" s="292"/>
      <c r="EY57" s="292"/>
      <c r="EZ57" s="292"/>
      <c r="FA57" s="292"/>
      <c r="FB57" s="292"/>
      <c r="FC57" s="292"/>
      <c r="FD57" s="292"/>
      <c r="FE57" s="293"/>
    </row>
    <row r="58" spans="1:161" ht="11.1" customHeight="1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8"/>
      <c r="BX58" s="119"/>
      <c r="BY58" s="108"/>
      <c r="BZ58" s="108"/>
      <c r="CA58" s="108"/>
      <c r="CB58" s="108"/>
      <c r="CC58" s="108"/>
      <c r="CD58" s="108"/>
      <c r="CE58" s="109"/>
      <c r="CF58" s="56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9"/>
      <c r="CS58" s="125"/>
      <c r="CT58" s="126"/>
      <c r="CU58" s="126"/>
      <c r="CV58" s="126"/>
      <c r="CW58" s="126"/>
      <c r="CX58" s="126"/>
      <c r="CY58" s="126"/>
      <c r="CZ58" s="126"/>
      <c r="DA58" s="126"/>
      <c r="DB58" s="126"/>
      <c r="DC58" s="126"/>
      <c r="DD58" s="126"/>
      <c r="DE58" s="127"/>
      <c r="DF58" s="61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70"/>
      <c r="DS58" s="61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70"/>
      <c r="EF58" s="61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70"/>
      <c r="ES58" s="180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2"/>
    </row>
    <row r="59" spans="1:161" ht="12.75" customHeight="1">
      <c r="A59" s="278" t="s">
        <v>261</v>
      </c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79"/>
      <c r="AM59" s="279"/>
      <c r="AN59" s="279"/>
      <c r="AO59" s="279"/>
      <c r="AP59" s="279"/>
      <c r="AQ59" s="279"/>
      <c r="AR59" s="279"/>
      <c r="AS59" s="279"/>
      <c r="AT59" s="279"/>
      <c r="AU59" s="279"/>
      <c r="AV59" s="279"/>
      <c r="AW59" s="279"/>
      <c r="AX59" s="279"/>
      <c r="AY59" s="279"/>
      <c r="AZ59" s="279"/>
      <c r="BA59" s="279"/>
      <c r="BB59" s="279"/>
      <c r="BC59" s="279"/>
      <c r="BD59" s="279"/>
      <c r="BE59" s="279"/>
      <c r="BF59" s="279"/>
      <c r="BG59" s="279"/>
      <c r="BH59" s="279"/>
      <c r="BI59" s="279"/>
      <c r="BJ59" s="279"/>
      <c r="BK59" s="279"/>
      <c r="BL59" s="279"/>
      <c r="BM59" s="279"/>
      <c r="BN59" s="279"/>
      <c r="BO59" s="279"/>
      <c r="BP59" s="279"/>
      <c r="BQ59" s="279"/>
      <c r="BR59" s="279"/>
      <c r="BS59" s="279"/>
      <c r="BT59" s="279"/>
      <c r="BU59" s="279"/>
      <c r="BV59" s="279"/>
      <c r="BW59" s="280"/>
      <c r="BX59" s="119" t="s">
        <v>71</v>
      </c>
      <c r="BY59" s="108"/>
      <c r="BZ59" s="108"/>
      <c r="CA59" s="108"/>
      <c r="CB59" s="108"/>
      <c r="CC59" s="108"/>
      <c r="CD59" s="108"/>
      <c r="CE59" s="109"/>
      <c r="CF59" s="56" t="s">
        <v>41</v>
      </c>
      <c r="CG59" s="108"/>
      <c r="CH59" s="108"/>
      <c r="CI59" s="108"/>
      <c r="CJ59" s="108"/>
      <c r="CK59" s="108"/>
      <c r="CL59" s="108"/>
      <c r="CM59" s="108"/>
      <c r="CN59" s="108"/>
      <c r="CO59" s="108"/>
      <c r="CP59" s="108"/>
      <c r="CQ59" s="108"/>
      <c r="CR59" s="109"/>
      <c r="CS59" s="125"/>
      <c r="CT59" s="126"/>
      <c r="CU59" s="126"/>
      <c r="CV59" s="126"/>
      <c r="CW59" s="126"/>
      <c r="CX59" s="126"/>
      <c r="CY59" s="126"/>
      <c r="CZ59" s="126"/>
      <c r="DA59" s="126"/>
      <c r="DB59" s="126"/>
      <c r="DC59" s="126"/>
      <c r="DD59" s="126"/>
      <c r="DE59" s="127"/>
      <c r="DF59" s="61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70"/>
      <c r="DS59" s="61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70"/>
      <c r="EF59" s="61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70"/>
      <c r="ES59" s="180"/>
      <c r="ET59" s="181"/>
      <c r="EU59" s="181"/>
      <c r="EV59" s="181"/>
      <c r="EW59" s="181"/>
      <c r="EX59" s="181"/>
      <c r="EY59" s="181"/>
      <c r="EZ59" s="181"/>
      <c r="FA59" s="181"/>
      <c r="FB59" s="181"/>
      <c r="FC59" s="181"/>
      <c r="FD59" s="181"/>
      <c r="FE59" s="182"/>
    </row>
    <row r="60" spans="1:161" ht="33.75" customHeight="1">
      <c r="A60" s="143" t="s">
        <v>72</v>
      </c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144"/>
      <c r="BN60" s="144"/>
      <c r="BO60" s="144"/>
      <c r="BP60" s="144"/>
      <c r="BQ60" s="144"/>
      <c r="BR60" s="144"/>
      <c r="BS60" s="144"/>
      <c r="BT60" s="144"/>
      <c r="BU60" s="144"/>
      <c r="BV60" s="144"/>
      <c r="BW60" s="145"/>
      <c r="BX60" s="119" t="s">
        <v>73</v>
      </c>
      <c r="BY60" s="108"/>
      <c r="BZ60" s="108"/>
      <c r="CA60" s="108"/>
      <c r="CB60" s="108"/>
      <c r="CC60" s="108"/>
      <c r="CD60" s="108"/>
      <c r="CE60" s="109"/>
      <c r="CF60" s="56" t="s">
        <v>74</v>
      </c>
      <c r="CG60" s="108"/>
      <c r="CH60" s="108"/>
      <c r="CI60" s="108"/>
      <c r="CJ60" s="108"/>
      <c r="CK60" s="108"/>
      <c r="CL60" s="108"/>
      <c r="CM60" s="108"/>
      <c r="CN60" s="108"/>
      <c r="CO60" s="108"/>
      <c r="CP60" s="108"/>
      <c r="CQ60" s="108"/>
      <c r="CR60" s="109"/>
      <c r="CS60" s="125"/>
      <c r="CT60" s="126"/>
      <c r="CU60" s="126"/>
      <c r="CV60" s="126"/>
      <c r="CW60" s="126"/>
      <c r="CX60" s="126"/>
      <c r="CY60" s="126"/>
      <c r="CZ60" s="126"/>
      <c r="DA60" s="126"/>
      <c r="DB60" s="126"/>
      <c r="DC60" s="126"/>
      <c r="DD60" s="126"/>
      <c r="DE60" s="127"/>
      <c r="DF60" s="61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70"/>
      <c r="DS60" s="61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70"/>
      <c r="EF60" s="61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70"/>
      <c r="ES60" s="113" t="s">
        <v>41</v>
      </c>
      <c r="ET60" s="114"/>
      <c r="EU60" s="114"/>
      <c r="EV60" s="114"/>
      <c r="EW60" s="114"/>
      <c r="EX60" s="114"/>
      <c r="EY60" s="114"/>
      <c r="EZ60" s="114"/>
      <c r="FA60" s="114"/>
      <c r="FB60" s="114"/>
      <c r="FC60" s="114"/>
      <c r="FD60" s="114"/>
      <c r="FE60" s="115"/>
    </row>
    <row r="61" spans="1:161" ht="11.1" customHeight="1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8"/>
      <c r="BX61" s="119"/>
      <c r="BY61" s="108"/>
      <c r="BZ61" s="108"/>
      <c r="CA61" s="108"/>
      <c r="CB61" s="108"/>
      <c r="CC61" s="108"/>
      <c r="CD61" s="108"/>
      <c r="CE61" s="109"/>
      <c r="CF61" s="56"/>
      <c r="CG61" s="108"/>
      <c r="CH61" s="108"/>
      <c r="CI61" s="108"/>
      <c r="CJ61" s="108"/>
      <c r="CK61" s="108"/>
      <c r="CL61" s="108"/>
      <c r="CM61" s="108"/>
      <c r="CN61" s="108"/>
      <c r="CO61" s="108"/>
      <c r="CP61" s="108"/>
      <c r="CQ61" s="108"/>
      <c r="CR61" s="109"/>
      <c r="CS61" s="125"/>
      <c r="CT61" s="126"/>
      <c r="CU61" s="126"/>
      <c r="CV61" s="126"/>
      <c r="CW61" s="126"/>
      <c r="CX61" s="126"/>
      <c r="CY61" s="126"/>
      <c r="CZ61" s="126"/>
      <c r="DA61" s="126"/>
      <c r="DB61" s="126"/>
      <c r="DC61" s="126"/>
      <c r="DD61" s="126"/>
      <c r="DE61" s="127"/>
      <c r="DF61" s="61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70"/>
      <c r="DS61" s="61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70"/>
      <c r="EF61" s="61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70"/>
      <c r="ES61" s="113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5"/>
    </row>
    <row r="62" spans="1:161" ht="14.25" customHeight="1">
      <c r="A62" s="246" t="s">
        <v>75</v>
      </c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  <c r="AM62" s="247"/>
      <c r="AN62" s="247"/>
      <c r="AO62" s="247"/>
      <c r="AP62" s="247"/>
      <c r="AQ62" s="247"/>
      <c r="AR62" s="247"/>
      <c r="AS62" s="247"/>
      <c r="AT62" s="247"/>
      <c r="AU62" s="247"/>
      <c r="AV62" s="247"/>
      <c r="AW62" s="247"/>
      <c r="AX62" s="247"/>
      <c r="AY62" s="247"/>
      <c r="AZ62" s="247"/>
      <c r="BA62" s="247"/>
      <c r="BB62" s="247"/>
      <c r="BC62" s="247"/>
      <c r="BD62" s="247"/>
      <c r="BE62" s="247"/>
      <c r="BF62" s="247"/>
      <c r="BG62" s="247"/>
      <c r="BH62" s="247"/>
      <c r="BI62" s="247"/>
      <c r="BJ62" s="247"/>
      <c r="BK62" s="247"/>
      <c r="BL62" s="247"/>
      <c r="BM62" s="247"/>
      <c r="BN62" s="247"/>
      <c r="BO62" s="247"/>
      <c r="BP62" s="247"/>
      <c r="BQ62" s="247"/>
      <c r="BR62" s="247"/>
      <c r="BS62" s="247"/>
      <c r="BT62" s="247"/>
      <c r="BU62" s="247"/>
      <c r="BV62" s="247"/>
      <c r="BW62" s="316"/>
      <c r="BX62" s="238" t="s">
        <v>76</v>
      </c>
      <c r="BY62" s="239"/>
      <c r="BZ62" s="239"/>
      <c r="CA62" s="239"/>
      <c r="CB62" s="239"/>
      <c r="CC62" s="239"/>
      <c r="CD62" s="239"/>
      <c r="CE62" s="240"/>
      <c r="CF62" s="241" t="s">
        <v>41</v>
      </c>
      <c r="CG62" s="239"/>
      <c r="CH62" s="239"/>
      <c r="CI62" s="239"/>
      <c r="CJ62" s="239"/>
      <c r="CK62" s="239"/>
      <c r="CL62" s="239"/>
      <c r="CM62" s="239"/>
      <c r="CN62" s="239"/>
      <c r="CO62" s="239"/>
      <c r="CP62" s="239"/>
      <c r="CQ62" s="239"/>
      <c r="CR62" s="240"/>
      <c r="CS62" s="125">
        <v>200</v>
      </c>
      <c r="CT62" s="126"/>
      <c r="CU62" s="126"/>
      <c r="CV62" s="126"/>
      <c r="CW62" s="126"/>
      <c r="CX62" s="126"/>
      <c r="CY62" s="126"/>
      <c r="CZ62" s="126"/>
      <c r="DA62" s="126"/>
      <c r="DB62" s="126"/>
      <c r="DC62" s="126"/>
      <c r="DD62" s="126"/>
      <c r="DE62" s="127"/>
      <c r="DF62" s="61">
        <f>DF63+DF90+DF100</f>
        <v>11887812.470000001</v>
      </c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70"/>
      <c r="DS62" s="61">
        <f>DS63+DS90+DS100</f>
        <v>11046383.51</v>
      </c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70"/>
      <c r="EF62" s="61">
        <f>EF63+EF90+EF100</f>
        <v>11046383.51</v>
      </c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70"/>
      <c r="ES62" s="113"/>
      <c r="ET62" s="114"/>
      <c r="EU62" s="114"/>
      <c r="EV62" s="114"/>
      <c r="EW62" s="114"/>
      <c r="EX62" s="114"/>
      <c r="EY62" s="114"/>
      <c r="EZ62" s="114"/>
      <c r="FA62" s="114"/>
      <c r="FB62" s="114"/>
      <c r="FC62" s="114"/>
      <c r="FD62" s="114"/>
      <c r="FE62" s="115"/>
    </row>
    <row r="63" spans="1:161" ht="22.5" customHeight="1">
      <c r="A63" s="320" t="s">
        <v>77</v>
      </c>
      <c r="B63" s="321"/>
      <c r="C63" s="321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  <c r="AA63" s="321"/>
      <c r="AB63" s="321"/>
      <c r="AC63" s="321"/>
      <c r="AD63" s="321"/>
      <c r="AE63" s="321"/>
      <c r="AF63" s="321"/>
      <c r="AG63" s="321"/>
      <c r="AH63" s="321"/>
      <c r="AI63" s="321"/>
      <c r="AJ63" s="321"/>
      <c r="AK63" s="321"/>
      <c r="AL63" s="321"/>
      <c r="AM63" s="321"/>
      <c r="AN63" s="321"/>
      <c r="AO63" s="321"/>
      <c r="AP63" s="321"/>
      <c r="AQ63" s="321"/>
      <c r="AR63" s="321"/>
      <c r="AS63" s="321"/>
      <c r="AT63" s="321"/>
      <c r="AU63" s="321"/>
      <c r="AV63" s="321"/>
      <c r="AW63" s="321"/>
      <c r="AX63" s="321"/>
      <c r="AY63" s="321"/>
      <c r="AZ63" s="321"/>
      <c r="BA63" s="321"/>
      <c r="BB63" s="321"/>
      <c r="BC63" s="321"/>
      <c r="BD63" s="321"/>
      <c r="BE63" s="321"/>
      <c r="BF63" s="321"/>
      <c r="BG63" s="321"/>
      <c r="BH63" s="321"/>
      <c r="BI63" s="321"/>
      <c r="BJ63" s="321"/>
      <c r="BK63" s="321"/>
      <c r="BL63" s="321"/>
      <c r="BM63" s="321"/>
      <c r="BN63" s="321"/>
      <c r="BO63" s="321"/>
      <c r="BP63" s="321"/>
      <c r="BQ63" s="321"/>
      <c r="BR63" s="321"/>
      <c r="BS63" s="321"/>
      <c r="BT63" s="321"/>
      <c r="BU63" s="321"/>
      <c r="BV63" s="321"/>
      <c r="BW63" s="322"/>
      <c r="BX63" s="119" t="s">
        <v>78</v>
      </c>
      <c r="BY63" s="108"/>
      <c r="BZ63" s="108"/>
      <c r="CA63" s="108"/>
      <c r="CB63" s="108"/>
      <c r="CC63" s="108"/>
      <c r="CD63" s="108"/>
      <c r="CE63" s="109"/>
      <c r="CF63" s="56" t="s">
        <v>41</v>
      </c>
      <c r="CG63" s="108"/>
      <c r="CH63" s="108"/>
      <c r="CI63" s="108"/>
      <c r="CJ63" s="108"/>
      <c r="CK63" s="108"/>
      <c r="CL63" s="108"/>
      <c r="CM63" s="108"/>
      <c r="CN63" s="108"/>
      <c r="CO63" s="108"/>
      <c r="CP63" s="108"/>
      <c r="CQ63" s="108"/>
      <c r="CR63" s="109"/>
      <c r="CS63" s="317" t="s">
        <v>221</v>
      </c>
      <c r="CT63" s="318"/>
      <c r="CU63" s="318"/>
      <c r="CV63" s="318"/>
      <c r="CW63" s="318"/>
      <c r="CX63" s="318"/>
      <c r="CY63" s="318"/>
      <c r="CZ63" s="318"/>
      <c r="DA63" s="318"/>
      <c r="DB63" s="318"/>
      <c r="DC63" s="318"/>
      <c r="DD63" s="318"/>
      <c r="DE63" s="319"/>
      <c r="DF63" s="61">
        <f>DF64+DF73+DF70+DF71</f>
        <v>9355570.2400000002</v>
      </c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70"/>
      <c r="DS63" s="61">
        <f>DS64+DS73+DS70+DS71</f>
        <v>9355570.2400000002</v>
      </c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70"/>
      <c r="EF63" s="61">
        <f>EF64+EF73+EF70+EF71</f>
        <v>9355570.2400000002</v>
      </c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70"/>
      <c r="ES63" s="113" t="s">
        <v>41</v>
      </c>
      <c r="ET63" s="114"/>
      <c r="EU63" s="114"/>
      <c r="EV63" s="114"/>
      <c r="EW63" s="114"/>
      <c r="EX63" s="114"/>
      <c r="EY63" s="114"/>
      <c r="EZ63" s="114"/>
      <c r="FA63" s="114"/>
      <c r="FB63" s="114"/>
      <c r="FC63" s="114"/>
      <c r="FD63" s="114"/>
      <c r="FE63" s="115"/>
    </row>
    <row r="64" spans="1:161" ht="22.5" customHeight="1">
      <c r="A64" s="143" t="s">
        <v>79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5"/>
      <c r="BX64" s="119" t="s">
        <v>80</v>
      </c>
      <c r="BY64" s="108"/>
      <c r="BZ64" s="108"/>
      <c r="CA64" s="108"/>
      <c r="CB64" s="108"/>
      <c r="CC64" s="108"/>
      <c r="CD64" s="108"/>
      <c r="CE64" s="109"/>
      <c r="CF64" s="56" t="s">
        <v>81</v>
      </c>
      <c r="CG64" s="108"/>
      <c r="CH64" s="108"/>
      <c r="CI64" s="108"/>
      <c r="CJ64" s="108"/>
      <c r="CK64" s="108"/>
      <c r="CL64" s="108"/>
      <c r="CM64" s="108"/>
      <c r="CN64" s="108"/>
      <c r="CO64" s="108"/>
      <c r="CP64" s="108"/>
      <c r="CQ64" s="108"/>
      <c r="CR64" s="109"/>
      <c r="CS64" s="128">
        <v>211</v>
      </c>
      <c r="CT64" s="129"/>
      <c r="CU64" s="129"/>
      <c r="CV64" s="129"/>
      <c r="CW64" s="129"/>
      <c r="CX64" s="129"/>
      <c r="CY64" s="129"/>
      <c r="CZ64" s="129"/>
      <c r="DA64" s="129"/>
      <c r="DB64" s="129"/>
      <c r="DC64" s="129"/>
      <c r="DD64" s="129"/>
      <c r="DE64" s="130"/>
      <c r="DF64" s="61">
        <f>DF65+DF67+DF68+DF69+DF66</f>
        <v>7179030.1399999997</v>
      </c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70"/>
      <c r="DS64" s="61">
        <f>DS65+DS67+DS68+DS69+DS66</f>
        <v>7168360.4000000004</v>
      </c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70"/>
      <c r="EF64" s="61">
        <v>7168360.4000000004</v>
      </c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70"/>
      <c r="ES64" s="113" t="s">
        <v>41</v>
      </c>
      <c r="ET64" s="114"/>
      <c r="EU64" s="114"/>
      <c r="EV64" s="114"/>
      <c r="EW64" s="114"/>
      <c r="EX64" s="114"/>
      <c r="EY64" s="114"/>
      <c r="EZ64" s="114"/>
      <c r="FA64" s="114"/>
      <c r="FB64" s="114"/>
      <c r="FC64" s="114"/>
      <c r="FD64" s="114"/>
      <c r="FE64" s="115"/>
    </row>
    <row r="65" spans="1:161" ht="18.75" customHeight="1">
      <c r="A65" s="143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4"/>
      <c r="BI65" s="144"/>
      <c r="BJ65" s="144"/>
      <c r="BK65" s="144"/>
      <c r="BL65" s="144"/>
      <c r="BM65" s="144"/>
      <c r="BN65" s="144"/>
      <c r="BO65" s="144"/>
      <c r="BP65" s="144"/>
      <c r="BQ65" s="144"/>
      <c r="BR65" s="144"/>
      <c r="BS65" s="144"/>
      <c r="BT65" s="144"/>
      <c r="BU65" s="144"/>
      <c r="BV65" s="144"/>
      <c r="BW65" s="145"/>
      <c r="BX65" s="119" t="s">
        <v>80</v>
      </c>
      <c r="BY65" s="108"/>
      <c r="BZ65" s="108"/>
      <c r="CA65" s="108"/>
      <c r="CB65" s="108"/>
      <c r="CC65" s="108"/>
      <c r="CD65" s="108"/>
      <c r="CE65" s="109"/>
      <c r="CF65" s="56" t="s">
        <v>81</v>
      </c>
      <c r="CG65" s="108"/>
      <c r="CH65" s="108"/>
      <c r="CI65" s="108"/>
      <c r="CJ65" s="108"/>
      <c r="CK65" s="108"/>
      <c r="CL65" s="108"/>
      <c r="CM65" s="108"/>
      <c r="CN65" s="108"/>
      <c r="CO65" s="108"/>
      <c r="CP65" s="108"/>
      <c r="CQ65" s="108"/>
      <c r="CR65" s="109"/>
      <c r="CS65" s="58" t="s">
        <v>257</v>
      </c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60"/>
      <c r="DF65" s="61">
        <v>6871720.1399999997</v>
      </c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70"/>
      <c r="DS65" s="61">
        <v>6907050.4000000004</v>
      </c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70"/>
      <c r="EF65" s="61">
        <v>6907050.4000000004</v>
      </c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70"/>
      <c r="ES65" s="113" t="s">
        <v>41</v>
      </c>
      <c r="ET65" s="114"/>
      <c r="EU65" s="114"/>
      <c r="EV65" s="114"/>
      <c r="EW65" s="114"/>
      <c r="EX65" s="114"/>
      <c r="EY65" s="114"/>
      <c r="EZ65" s="114"/>
      <c r="FA65" s="114"/>
      <c r="FB65" s="114"/>
      <c r="FC65" s="114"/>
      <c r="FD65" s="114"/>
      <c r="FE65" s="115"/>
    </row>
    <row r="66" spans="1:161" ht="18.75" customHeight="1">
      <c r="A66" s="143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  <c r="BI66" s="144"/>
      <c r="BJ66" s="144"/>
      <c r="BK66" s="144"/>
      <c r="BL66" s="144"/>
      <c r="BM66" s="144"/>
      <c r="BN66" s="144"/>
      <c r="BO66" s="144"/>
      <c r="BP66" s="144"/>
      <c r="BQ66" s="144"/>
      <c r="BR66" s="144"/>
      <c r="BS66" s="144"/>
      <c r="BT66" s="144"/>
      <c r="BU66" s="144"/>
      <c r="BV66" s="144"/>
      <c r="BW66" s="145"/>
      <c r="BX66" s="119" t="s">
        <v>80</v>
      </c>
      <c r="BY66" s="108"/>
      <c r="BZ66" s="108"/>
      <c r="CA66" s="108"/>
      <c r="CB66" s="108"/>
      <c r="CC66" s="108"/>
      <c r="CD66" s="108"/>
      <c r="CE66" s="109"/>
      <c r="CF66" s="56" t="s">
        <v>81</v>
      </c>
      <c r="CG66" s="108"/>
      <c r="CH66" s="108"/>
      <c r="CI66" s="108"/>
      <c r="CJ66" s="108"/>
      <c r="CK66" s="108"/>
      <c r="CL66" s="108"/>
      <c r="CM66" s="108"/>
      <c r="CN66" s="108"/>
      <c r="CO66" s="108"/>
      <c r="CP66" s="108"/>
      <c r="CQ66" s="108"/>
      <c r="CR66" s="109"/>
      <c r="CS66" s="58" t="s">
        <v>308</v>
      </c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60"/>
      <c r="DF66" s="61">
        <v>81000</v>
      </c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70"/>
      <c r="DS66" s="61">
        <v>35000</v>
      </c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70"/>
      <c r="EF66" s="61">
        <v>35000</v>
      </c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70"/>
      <c r="ES66" s="113" t="s">
        <v>41</v>
      </c>
      <c r="ET66" s="114"/>
      <c r="EU66" s="114"/>
      <c r="EV66" s="114"/>
      <c r="EW66" s="114"/>
      <c r="EX66" s="114"/>
      <c r="EY66" s="114"/>
      <c r="EZ66" s="114"/>
      <c r="FA66" s="114"/>
      <c r="FB66" s="114"/>
      <c r="FC66" s="114"/>
      <c r="FD66" s="114"/>
      <c r="FE66" s="115"/>
    </row>
    <row r="67" spans="1:161" ht="22.5" customHeight="1">
      <c r="A67" s="143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  <c r="BJ67" s="144"/>
      <c r="BK67" s="144"/>
      <c r="BL67" s="144"/>
      <c r="BM67" s="144"/>
      <c r="BN67" s="144"/>
      <c r="BO67" s="144"/>
      <c r="BP67" s="144"/>
      <c r="BQ67" s="144"/>
      <c r="BR67" s="144"/>
      <c r="BS67" s="144"/>
      <c r="BT67" s="144"/>
      <c r="BU67" s="144"/>
      <c r="BV67" s="144"/>
      <c r="BW67" s="145"/>
      <c r="BX67" s="119" t="s">
        <v>80</v>
      </c>
      <c r="BY67" s="108"/>
      <c r="BZ67" s="108"/>
      <c r="CA67" s="108"/>
      <c r="CB67" s="108"/>
      <c r="CC67" s="108"/>
      <c r="CD67" s="108"/>
      <c r="CE67" s="109"/>
      <c r="CF67" s="56" t="s">
        <v>81</v>
      </c>
      <c r="CG67" s="108"/>
      <c r="CH67" s="108"/>
      <c r="CI67" s="108"/>
      <c r="CJ67" s="108"/>
      <c r="CK67" s="108"/>
      <c r="CL67" s="108"/>
      <c r="CM67" s="108"/>
      <c r="CN67" s="108"/>
      <c r="CO67" s="108"/>
      <c r="CP67" s="108"/>
      <c r="CQ67" s="108"/>
      <c r="CR67" s="109"/>
      <c r="CS67" s="128" t="s">
        <v>256</v>
      </c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30"/>
      <c r="DF67" s="61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70"/>
      <c r="DS67" s="61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70"/>
      <c r="EF67" s="61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70"/>
      <c r="ES67" s="113" t="s">
        <v>41</v>
      </c>
      <c r="ET67" s="114"/>
      <c r="EU67" s="114"/>
      <c r="EV67" s="114"/>
      <c r="EW67" s="114"/>
      <c r="EX67" s="114"/>
      <c r="EY67" s="114"/>
      <c r="EZ67" s="114"/>
      <c r="FA67" s="114"/>
      <c r="FB67" s="114"/>
      <c r="FC67" s="114"/>
      <c r="FD67" s="114"/>
      <c r="FE67" s="115"/>
    </row>
    <row r="68" spans="1:161" ht="22.5" customHeight="1">
      <c r="A68" s="143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  <c r="AY68" s="144"/>
      <c r="AZ68" s="144"/>
      <c r="BA68" s="144"/>
      <c r="BB68" s="144"/>
      <c r="BC68" s="144"/>
      <c r="BD68" s="144"/>
      <c r="BE68" s="144"/>
      <c r="BF68" s="144"/>
      <c r="BG68" s="144"/>
      <c r="BH68" s="144"/>
      <c r="BI68" s="144"/>
      <c r="BJ68" s="144"/>
      <c r="BK68" s="144"/>
      <c r="BL68" s="144"/>
      <c r="BM68" s="144"/>
      <c r="BN68" s="144"/>
      <c r="BO68" s="144"/>
      <c r="BP68" s="144"/>
      <c r="BQ68" s="144"/>
      <c r="BR68" s="144"/>
      <c r="BS68" s="144"/>
      <c r="BT68" s="144"/>
      <c r="BU68" s="144"/>
      <c r="BV68" s="144"/>
      <c r="BW68" s="145"/>
      <c r="BX68" s="119" t="s">
        <v>80</v>
      </c>
      <c r="BY68" s="108"/>
      <c r="BZ68" s="108"/>
      <c r="CA68" s="108"/>
      <c r="CB68" s="108"/>
      <c r="CC68" s="108"/>
      <c r="CD68" s="108"/>
      <c r="CE68" s="109"/>
      <c r="CF68" s="56" t="s">
        <v>81</v>
      </c>
      <c r="CG68" s="108"/>
      <c r="CH68" s="108"/>
      <c r="CI68" s="108"/>
      <c r="CJ68" s="108"/>
      <c r="CK68" s="108"/>
      <c r="CL68" s="108"/>
      <c r="CM68" s="108"/>
      <c r="CN68" s="108"/>
      <c r="CO68" s="108"/>
      <c r="CP68" s="108"/>
      <c r="CQ68" s="108"/>
      <c r="CR68" s="109"/>
      <c r="CS68" s="128" t="s">
        <v>305</v>
      </c>
      <c r="CT68" s="129"/>
      <c r="CU68" s="129"/>
      <c r="CV68" s="129"/>
      <c r="CW68" s="129"/>
      <c r="CX68" s="129"/>
      <c r="CY68" s="129"/>
      <c r="CZ68" s="129"/>
      <c r="DA68" s="129"/>
      <c r="DB68" s="129"/>
      <c r="DC68" s="129"/>
      <c r="DD68" s="129"/>
      <c r="DE68" s="130"/>
      <c r="DF68" s="61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70"/>
      <c r="DS68" s="61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70"/>
      <c r="EF68" s="61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70"/>
      <c r="ES68" s="113" t="s">
        <v>41</v>
      </c>
      <c r="ET68" s="114"/>
      <c r="EU68" s="114"/>
      <c r="EV68" s="114"/>
      <c r="EW68" s="114"/>
      <c r="EX68" s="114"/>
      <c r="EY68" s="114"/>
      <c r="EZ68" s="114"/>
      <c r="FA68" s="114"/>
      <c r="FB68" s="114"/>
      <c r="FC68" s="114"/>
      <c r="FD68" s="114"/>
      <c r="FE68" s="115"/>
    </row>
    <row r="69" spans="1:161" ht="22.5" customHeight="1">
      <c r="A69" s="143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  <c r="AX69" s="144"/>
      <c r="AY69" s="144"/>
      <c r="AZ69" s="144"/>
      <c r="BA69" s="144"/>
      <c r="BB69" s="144"/>
      <c r="BC69" s="144"/>
      <c r="BD69" s="144"/>
      <c r="BE69" s="144"/>
      <c r="BF69" s="144"/>
      <c r="BG69" s="144"/>
      <c r="BH69" s="144"/>
      <c r="BI69" s="144"/>
      <c r="BJ69" s="144"/>
      <c r="BK69" s="144"/>
      <c r="BL69" s="144"/>
      <c r="BM69" s="144"/>
      <c r="BN69" s="144"/>
      <c r="BO69" s="144"/>
      <c r="BP69" s="144"/>
      <c r="BQ69" s="144"/>
      <c r="BR69" s="144"/>
      <c r="BS69" s="144"/>
      <c r="BT69" s="144"/>
      <c r="BU69" s="144"/>
      <c r="BV69" s="144"/>
      <c r="BW69" s="145"/>
      <c r="BX69" s="119" t="s">
        <v>80</v>
      </c>
      <c r="BY69" s="108"/>
      <c r="BZ69" s="108"/>
      <c r="CA69" s="108"/>
      <c r="CB69" s="108"/>
      <c r="CC69" s="108"/>
      <c r="CD69" s="108"/>
      <c r="CE69" s="109"/>
      <c r="CF69" s="56" t="s">
        <v>81</v>
      </c>
      <c r="CG69" s="108"/>
      <c r="CH69" s="108"/>
      <c r="CI69" s="108"/>
      <c r="CJ69" s="108"/>
      <c r="CK69" s="108"/>
      <c r="CL69" s="108"/>
      <c r="CM69" s="108"/>
      <c r="CN69" s="108"/>
      <c r="CO69" s="108"/>
      <c r="CP69" s="108"/>
      <c r="CQ69" s="108"/>
      <c r="CR69" s="109"/>
      <c r="CS69" s="128" t="s">
        <v>255</v>
      </c>
      <c r="CT69" s="129"/>
      <c r="CU69" s="129"/>
      <c r="CV69" s="129"/>
      <c r="CW69" s="129"/>
      <c r="CX69" s="129"/>
      <c r="CY69" s="129"/>
      <c r="CZ69" s="129"/>
      <c r="DA69" s="129"/>
      <c r="DB69" s="129"/>
      <c r="DC69" s="129"/>
      <c r="DD69" s="129"/>
      <c r="DE69" s="130"/>
      <c r="DF69" s="61">
        <v>226310</v>
      </c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70"/>
      <c r="DS69" s="61">
        <v>226310</v>
      </c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70"/>
      <c r="EF69" s="61">
        <v>226310</v>
      </c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70"/>
      <c r="ES69" s="113" t="s">
        <v>41</v>
      </c>
      <c r="ET69" s="114"/>
      <c r="EU69" s="114"/>
      <c r="EV69" s="114"/>
      <c r="EW69" s="114"/>
      <c r="EX69" s="114"/>
      <c r="EY69" s="114"/>
      <c r="EZ69" s="114"/>
      <c r="FA69" s="114"/>
      <c r="FB69" s="114"/>
      <c r="FC69" s="114"/>
      <c r="FD69" s="114"/>
      <c r="FE69" s="115"/>
    </row>
    <row r="70" spans="1:161" ht="15.75" customHeight="1">
      <c r="A70" s="116" t="s">
        <v>82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8"/>
      <c r="BX70" s="119" t="s">
        <v>83</v>
      </c>
      <c r="BY70" s="108"/>
      <c r="BZ70" s="108"/>
      <c r="CA70" s="108"/>
      <c r="CB70" s="108"/>
      <c r="CC70" s="108"/>
      <c r="CD70" s="108"/>
      <c r="CE70" s="109"/>
      <c r="CF70" s="56" t="s">
        <v>84</v>
      </c>
      <c r="CG70" s="108"/>
      <c r="CH70" s="108"/>
      <c r="CI70" s="108"/>
      <c r="CJ70" s="108"/>
      <c r="CK70" s="108"/>
      <c r="CL70" s="108"/>
      <c r="CM70" s="108"/>
      <c r="CN70" s="108"/>
      <c r="CO70" s="108"/>
      <c r="CP70" s="108"/>
      <c r="CQ70" s="108"/>
      <c r="CR70" s="109"/>
      <c r="CS70" s="128" t="s">
        <v>254</v>
      </c>
      <c r="CT70" s="129"/>
      <c r="CU70" s="129"/>
      <c r="CV70" s="129"/>
      <c r="CW70" s="129"/>
      <c r="CX70" s="129"/>
      <c r="CY70" s="129"/>
      <c r="CZ70" s="129"/>
      <c r="DA70" s="129"/>
      <c r="DB70" s="129"/>
      <c r="DC70" s="129"/>
      <c r="DD70" s="129"/>
      <c r="DE70" s="130"/>
      <c r="DF70" s="61">
        <v>5500</v>
      </c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70"/>
      <c r="DS70" s="61">
        <v>5500</v>
      </c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70"/>
      <c r="EF70" s="61">
        <v>5500</v>
      </c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70"/>
      <c r="ES70" s="113" t="s">
        <v>41</v>
      </c>
      <c r="ET70" s="114"/>
      <c r="EU70" s="114"/>
      <c r="EV70" s="114"/>
      <c r="EW70" s="114"/>
      <c r="EX70" s="114"/>
      <c r="EY70" s="114"/>
      <c r="EZ70" s="114"/>
      <c r="FA70" s="114"/>
      <c r="FB70" s="114"/>
      <c r="FC70" s="114"/>
      <c r="FD70" s="114"/>
      <c r="FE70" s="115"/>
    </row>
    <row r="71" spans="1:161" ht="15.75" customHeight="1">
      <c r="A71" s="116" t="s">
        <v>82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8"/>
      <c r="BX71" s="119" t="s">
        <v>83</v>
      </c>
      <c r="BY71" s="108"/>
      <c r="BZ71" s="108"/>
      <c r="CA71" s="108"/>
      <c r="CB71" s="108"/>
      <c r="CC71" s="108"/>
      <c r="CD71" s="108"/>
      <c r="CE71" s="109"/>
      <c r="CF71" s="56" t="s">
        <v>84</v>
      </c>
      <c r="CG71" s="108"/>
      <c r="CH71" s="108"/>
      <c r="CI71" s="108"/>
      <c r="CJ71" s="108"/>
      <c r="CK71" s="108"/>
      <c r="CL71" s="108"/>
      <c r="CM71" s="108"/>
      <c r="CN71" s="108"/>
      <c r="CO71" s="108"/>
      <c r="CP71" s="108"/>
      <c r="CQ71" s="108"/>
      <c r="CR71" s="109"/>
      <c r="CS71" s="128" t="s">
        <v>280</v>
      </c>
      <c r="CT71" s="129"/>
      <c r="CU71" s="129"/>
      <c r="CV71" s="129"/>
      <c r="CW71" s="129"/>
      <c r="CX71" s="129"/>
      <c r="CY71" s="129"/>
      <c r="CZ71" s="129"/>
      <c r="DA71" s="129"/>
      <c r="DB71" s="129"/>
      <c r="DC71" s="129"/>
      <c r="DD71" s="129"/>
      <c r="DE71" s="130"/>
      <c r="DF71" s="61">
        <v>27435</v>
      </c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70"/>
      <c r="DS71" s="61">
        <v>27435</v>
      </c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3"/>
      <c r="EF71" s="61">
        <v>27435</v>
      </c>
      <c r="EG71" s="62"/>
      <c r="EH71" s="62"/>
      <c r="EI71" s="62"/>
      <c r="EJ71" s="62"/>
      <c r="EK71" s="62"/>
      <c r="EL71" s="62"/>
      <c r="EM71" s="62"/>
      <c r="EN71" s="62"/>
      <c r="EO71" s="62"/>
      <c r="EP71" s="62"/>
      <c r="EQ71" s="62"/>
      <c r="ER71" s="63"/>
      <c r="ES71" s="113"/>
      <c r="ET71" s="114"/>
      <c r="EU71" s="114"/>
      <c r="EV71" s="114"/>
      <c r="EW71" s="114"/>
      <c r="EX71" s="114"/>
      <c r="EY71" s="114"/>
      <c r="EZ71" s="114"/>
      <c r="FA71" s="114"/>
      <c r="FB71" s="114"/>
      <c r="FC71" s="114"/>
      <c r="FD71" s="114"/>
      <c r="FE71" s="115"/>
    </row>
    <row r="72" spans="1:161" ht="22.5" customHeight="1">
      <c r="A72" s="143" t="s">
        <v>85</v>
      </c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44"/>
      <c r="AZ72" s="144"/>
      <c r="BA72" s="144"/>
      <c r="BB72" s="144"/>
      <c r="BC72" s="144"/>
      <c r="BD72" s="144"/>
      <c r="BE72" s="144"/>
      <c r="BF72" s="144"/>
      <c r="BG72" s="144"/>
      <c r="BH72" s="144"/>
      <c r="BI72" s="144"/>
      <c r="BJ72" s="144"/>
      <c r="BK72" s="144"/>
      <c r="BL72" s="144"/>
      <c r="BM72" s="144"/>
      <c r="BN72" s="144"/>
      <c r="BO72" s="144"/>
      <c r="BP72" s="144"/>
      <c r="BQ72" s="144"/>
      <c r="BR72" s="144"/>
      <c r="BS72" s="144"/>
      <c r="BT72" s="144"/>
      <c r="BU72" s="144"/>
      <c r="BV72" s="144"/>
      <c r="BW72" s="145"/>
      <c r="BX72" s="119" t="s">
        <v>86</v>
      </c>
      <c r="BY72" s="108"/>
      <c r="BZ72" s="108"/>
      <c r="CA72" s="108"/>
      <c r="CB72" s="108"/>
      <c r="CC72" s="108"/>
      <c r="CD72" s="108"/>
      <c r="CE72" s="109"/>
      <c r="CF72" s="56" t="s">
        <v>87</v>
      </c>
      <c r="CG72" s="108"/>
      <c r="CH72" s="108"/>
      <c r="CI72" s="108"/>
      <c r="CJ72" s="108"/>
      <c r="CK72" s="108"/>
      <c r="CL72" s="108"/>
      <c r="CM72" s="108"/>
      <c r="CN72" s="108"/>
      <c r="CO72" s="108"/>
      <c r="CP72" s="108"/>
      <c r="CQ72" s="108"/>
      <c r="CR72" s="109"/>
      <c r="CS72" s="128"/>
      <c r="CT72" s="129"/>
      <c r="CU72" s="129"/>
      <c r="CV72" s="129"/>
      <c r="CW72" s="129"/>
      <c r="CX72" s="129"/>
      <c r="CY72" s="129"/>
      <c r="CZ72" s="129"/>
      <c r="DA72" s="129"/>
      <c r="DB72" s="129"/>
      <c r="DC72" s="129"/>
      <c r="DD72" s="129"/>
      <c r="DE72" s="130"/>
      <c r="DF72" s="61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70"/>
      <c r="DS72" s="61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70"/>
      <c r="EF72" s="61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70"/>
      <c r="ES72" s="113" t="s">
        <v>41</v>
      </c>
      <c r="ET72" s="114"/>
      <c r="EU72" s="114"/>
      <c r="EV72" s="114"/>
      <c r="EW72" s="114"/>
      <c r="EX72" s="114"/>
      <c r="EY72" s="114"/>
      <c r="EZ72" s="114"/>
      <c r="FA72" s="114"/>
      <c r="FB72" s="114"/>
      <c r="FC72" s="114"/>
      <c r="FD72" s="114"/>
      <c r="FE72" s="115"/>
    </row>
    <row r="73" spans="1:161" ht="22.5" customHeight="1">
      <c r="A73" s="143" t="s">
        <v>88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4"/>
      <c r="BE73" s="144"/>
      <c r="BF73" s="144"/>
      <c r="BG73" s="144"/>
      <c r="BH73" s="144"/>
      <c r="BI73" s="144"/>
      <c r="BJ73" s="144"/>
      <c r="BK73" s="144"/>
      <c r="BL73" s="144"/>
      <c r="BM73" s="144"/>
      <c r="BN73" s="144"/>
      <c r="BO73" s="144"/>
      <c r="BP73" s="144"/>
      <c r="BQ73" s="144"/>
      <c r="BR73" s="144"/>
      <c r="BS73" s="144"/>
      <c r="BT73" s="144"/>
      <c r="BU73" s="144"/>
      <c r="BV73" s="144"/>
      <c r="BW73" s="145"/>
      <c r="BX73" s="119" t="s">
        <v>89</v>
      </c>
      <c r="BY73" s="108"/>
      <c r="BZ73" s="108"/>
      <c r="CA73" s="108"/>
      <c r="CB73" s="108"/>
      <c r="CC73" s="108"/>
      <c r="CD73" s="108"/>
      <c r="CE73" s="109"/>
      <c r="CF73" s="56" t="s">
        <v>90</v>
      </c>
      <c r="CG73" s="108"/>
      <c r="CH73" s="108"/>
      <c r="CI73" s="108"/>
      <c r="CJ73" s="108"/>
      <c r="CK73" s="108"/>
      <c r="CL73" s="108"/>
      <c r="CM73" s="108"/>
      <c r="CN73" s="108"/>
      <c r="CO73" s="108"/>
      <c r="CP73" s="108"/>
      <c r="CQ73" s="108"/>
      <c r="CR73" s="109"/>
      <c r="CS73" s="128">
        <v>213</v>
      </c>
      <c r="CT73" s="129"/>
      <c r="CU73" s="129"/>
      <c r="CV73" s="129"/>
      <c r="CW73" s="129"/>
      <c r="CX73" s="129"/>
      <c r="CY73" s="129"/>
      <c r="CZ73" s="129"/>
      <c r="DA73" s="129"/>
      <c r="DB73" s="129"/>
      <c r="DC73" s="129"/>
      <c r="DD73" s="129"/>
      <c r="DE73" s="130"/>
      <c r="DF73" s="61">
        <f>DF74+DF75+DF76+DF77</f>
        <v>2143605.1</v>
      </c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70"/>
      <c r="DS73" s="61">
        <f>DS74+DS75+DS76+DS77</f>
        <v>2154274.84</v>
      </c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70"/>
      <c r="EF73" s="61">
        <f>EF74+EF75+EF76+EF77</f>
        <v>2154274.84</v>
      </c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70"/>
      <c r="ES73" s="113" t="s">
        <v>41</v>
      </c>
      <c r="ET73" s="114"/>
      <c r="EU73" s="114"/>
      <c r="EV73" s="114"/>
      <c r="EW73" s="114"/>
      <c r="EX73" s="114"/>
      <c r="EY73" s="114"/>
      <c r="EZ73" s="114"/>
      <c r="FA73" s="114"/>
      <c r="FB73" s="114"/>
      <c r="FC73" s="114"/>
      <c r="FD73" s="114"/>
      <c r="FE73" s="115"/>
    </row>
    <row r="74" spans="1:161" ht="22.5" customHeight="1">
      <c r="A74" s="137" t="s">
        <v>91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  <c r="BI74" s="138"/>
      <c r="BJ74" s="138"/>
      <c r="BK74" s="138"/>
      <c r="BL74" s="138"/>
      <c r="BM74" s="138"/>
      <c r="BN74" s="138"/>
      <c r="BO74" s="138"/>
      <c r="BP74" s="138"/>
      <c r="BQ74" s="138"/>
      <c r="BR74" s="138"/>
      <c r="BS74" s="138"/>
      <c r="BT74" s="138"/>
      <c r="BU74" s="138"/>
      <c r="BV74" s="138"/>
      <c r="BW74" s="139"/>
      <c r="BX74" s="119" t="s">
        <v>92</v>
      </c>
      <c r="BY74" s="108"/>
      <c r="BZ74" s="108"/>
      <c r="CA74" s="108"/>
      <c r="CB74" s="108"/>
      <c r="CC74" s="108"/>
      <c r="CD74" s="108"/>
      <c r="CE74" s="109"/>
      <c r="CF74" s="56" t="s">
        <v>90</v>
      </c>
      <c r="CG74" s="108"/>
      <c r="CH74" s="108"/>
      <c r="CI74" s="108"/>
      <c r="CJ74" s="108"/>
      <c r="CK74" s="108"/>
      <c r="CL74" s="108"/>
      <c r="CM74" s="108"/>
      <c r="CN74" s="108"/>
      <c r="CO74" s="108"/>
      <c r="CP74" s="108"/>
      <c r="CQ74" s="108"/>
      <c r="CR74" s="109"/>
      <c r="CS74" s="58" t="s">
        <v>251</v>
      </c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60"/>
      <c r="DF74" s="61">
        <v>2075259.48</v>
      </c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70"/>
      <c r="DS74" s="61">
        <v>2085929.22</v>
      </c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70"/>
      <c r="EF74" s="61">
        <v>2085929.22</v>
      </c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70"/>
      <c r="ES74" s="113" t="s">
        <v>41</v>
      </c>
      <c r="ET74" s="114"/>
      <c r="EU74" s="114"/>
      <c r="EV74" s="114"/>
      <c r="EW74" s="114"/>
      <c r="EX74" s="114"/>
      <c r="EY74" s="114"/>
      <c r="EZ74" s="114"/>
      <c r="FA74" s="114"/>
      <c r="FB74" s="114"/>
      <c r="FC74" s="114"/>
      <c r="FD74" s="114"/>
      <c r="FE74" s="115"/>
    </row>
    <row r="75" spans="1:161" ht="22.5" customHeight="1">
      <c r="A75" s="137"/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  <c r="BI75" s="138"/>
      <c r="BJ75" s="138"/>
      <c r="BK75" s="138"/>
      <c r="BL75" s="138"/>
      <c r="BM75" s="138"/>
      <c r="BN75" s="138"/>
      <c r="BO75" s="138"/>
      <c r="BP75" s="138"/>
      <c r="BQ75" s="138"/>
      <c r="BR75" s="138"/>
      <c r="BS75" s="138"/>
      <c r="BT75" s="138"/>
      <c r="BU75" s="138"/>
      <c r="BV75" s="138"/>
      <c r="BW75" s="139"/>
      <c r="BX75" s="119" t="s">
        <v>92</v>
      </c>
      <c r="BY75" s="108"/>
      <c r="BZ75" s="108"/>
      <c r="CA75" s="108"/>
      <c r="CB75" s="108"/>
      <c r="CC75" s="108"/>
      <c r="CD75" s="108"/>
      <c r="CE75" s="109"/>
      <c r="CF75" s="56" t="s">
        <v>90</v>
      </c>
      <c r="CG75" s="108"/>
      <c r="CH75" s="108"/>
      <c r="CI75" s="108"/>
      <c r="CJ75" s="108"/>
      <c r="CK75" s="108"/>
      <c r="CL75" s="108"/>
      <c r="CM75" s="108"/>
      <c r="CN75" s="108"/>
      <c r="CO75" s="108"/>
      <c r="CP75" s="108"/>
      <c r="CQ75" s="108"/>
      <c r="CR75" s="109"/>
      <c r="CS75" s="128" t="s">
        <v>252</v>
      </c>
      <c r="CT75" s="129"/>
      <c r="CU75" s="129"/>
      <c r="CV75" s="129"/>
      <c r="CW75" s="129"/>
      <c r="CX75" s="129"/>
      <c r="CY75" s="129"/>
      <c r="CZ75" s="129"/>
      <c r="DA75" s="129"/>
      <c r="DB75" s="129"/>
      <c r="DC75" s="129"/>
      <c r="DD75" s="129"/>
      <c r="DE75" s="130"/>
      <c r="DF75" s="61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70"/>
      <c r="DS75" s="61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70"/>
      <c r="EF75" s="61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70"/>
      <c r="ES75" s="113" t="s">
        <v>41</v>
      </c>
      <c r="ET75" s="114"/>
      <c r="EU75" s="114"/>
      <c r="EV75" s="114"/>
      <c r="EW75" s="114"/>
      <c r="EX75" s="114"/>
      <c r="EY75" s="114"/>
      <c r="EZ75" s="114"/>
      <c r="FA75" s="114"/>
      <c r="FB75" s="114"/>
      <c r="FC75" s="114"/>
      <c r="FD75" s="114"/>
      <c r="FE75" s="115"/>
    </row>
    <row r="76" spans="1:161" ht="22.5" customHeight="1">
      <c r="A76" s="137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9"/>
      <c r="BX76" s="119" t="s">
        <v>92</v>
      </c>
      <c r="BY76" s="108"/>
      <c r="BZ76" s="108"/>
      <c r="CA76" s="108"/>
      <c r="CB76" s="108"/>
      <c r="CC76" s="108"/>
      <c r="CD76" s="108"/>
      <c r="CE76" s="109"/>
      <c r="CF76" s="56" t="s">
        <v>90</v>
      </c>
      <c r="CG76" s="108"/>
      <c r="CH76" s="108"/>
      <c r="CI76" s="108"/>
      <c r="CJ76" s="108"/>
      <c r="CK76" s="108"/>
      <c r="CL76" s="108"/>
      <c r="CM76" s="108"/>
      <c r="CN76" s="108"/>
      <c r="CO76" s="108"/>
      <c r="CP76" s="108"/>
      <c r="CQ76" s="108"/>
      <c r="CR76" s="109"/>
      <c r="CS76" s="128" t="s">
        <v>306</v>
      </c>
      <c r="CT76" s="129"/>
      <c r="CU76" s="129"/>
      <c r="CV76" s="129"/>
      <c r="CW76" s="129"/>
      <c r="CX76" s="129"/>
      <c r="CY76" s="129"/>
      <c r="CZ76" s="129"/>
      <c r="DA76" s="129"/>
      <c r="DB76" s="129"/>
      <c r="DC76" s="129"/>
      <c r="DD76" s="129"/>
      <c r="DE76" s="130"/>
      <c r="DF76" s="61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70"/>
      <c r="DS76" s="61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70"/>
      <c r="EF76" s="61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70"/>
      <c r="ES76" s="113" t="s">
        <v>41</v>
      </c>
      <c r="ET76" s="114"/>
      <c r="EU76" s="114"/>
      <c r="EV76" s="114"/>
      <c r="EW76" s="114"/>
      <c r="EX76" s="114"/>
      <c r="EY76" s="114"/>
      <c r="EZ76" s="114"/>
      <c r="FA76" s="114"/>
      <c r="FB76" s="114"/>
      <c r="FC76" s="114"/>
      <c r="FD76" s="114"/>
      <c r="FE76" s="115"/>
    </row>
    <row r="77" spans="1:161" ht="22.5" customHeight="1">
      <c r="A77" s="137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8"/>
      <c r="BS77" s="138"/>
      <c r="BT77" s="138"/>
      <c r="BU77" s="138"/>
      <c r="BV77" s="138"/>
      <c r="BW77" s="139"/>
      <c r="BX77" s="119" t="s">
        <v>92</v>
      </c>
      <c r="BY77" s="108"/>
      <c r="BZ77" s="108"/>
      <c r="CA77" s="108"/>
      <c r="CB77" s="108"/>
      <c r="CC77" s="108"/>
      <c r="CD77" s="108"/>
      <c r="CE77" s="109"/>
      <c r="CF77" s="56" t="s">
        <v>90</v>
      </c>
      <c r="CG77" s="108"/>
      <c r="CH77" s="108"/>
      <c r="CI77" s="108"/>
      <c r="CJ77" s="108"/>
      <c r="CK77" s="108"/>
      <c r="CL77" s="108"/>
      <c r="CM77" s="108"/>
      <c r="CN77" s="108"/>
      <c r="CO77" s="108"/>
      <c r="CP77" s="108"/>
      <c r="CQ77" s="108"/>
      <c r="CR77" s="109"/>
      <c r="CS77" s="128" t="s">
        <v>253</v>
      </c>
      <c r="CT77" s="129"/>
      <c r="CU77" s="129"/>
      <c r="CV77" s="129"/>
      <c r="CW77" s="129"/>
      <c r="CX77" s="129"/>
      <c r="CY77" s="129"/>
      <c r="CZ77" s="129"/>
      <c r="DA77" s="129"/>
      <c r="DB77" s="129"/>
      <c r="DC77" s="129"/>
      <c r="DD77" s="129"/>
      <c r="DE77" s="130"/>
      <c r="DF77" s="61">
        <v>68345.62</v>
      </c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70"/>
      <c r="DS77" s="61">
        <v>68345.62</v>
      </c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70"/>
      <c r="EF77" s="61">
        <v>68345.62</v>
      </c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70"/>
      <c r="ES77" s="113" t="s">
        <v>41</v>
      </c>
      <c r="ET77" s="114"/>
      <c r="EU77" s="114"/>
      <c r="EV77" s="114"/>
      <c r="EW77" s="114"/>
      <c r="EX77" s="114"/>
      <c r="EY77" s="114"/>
      <c r="EZ77" s="114"/>
      <c r="FA77" s="114"/>
      <c r="FB77" s="114"/>
      <c r="FC77" s="114"/>
      <c r="FD77" s="114"/>
      <c r="FE77" s="115"/>
    </row>
    <row r="78" spans="1:161" ht="11.1" customHeight="1" thickBot="1">
      <c r="A78" s="95" t="s">
        <v>93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7"/>
      <c r="BX78" s="98" t="s">
        <v>94</v>
      </c>
      <c r="BY78" s="99"/>
      <c r="BZ78" s="99"/>
      <c r="CA78" s="99"/>
      <c r="CB78" s="99"/>
      <c r="CC78" s="99"/>
      <c r="CD78" s="99"/>
      <c r="CE78" s="100"/>
      <c r="CF78" s="101" t="s">
        <v>90</v>
      </c>
      <c r="CG78" s="99"/>
      <c r="CH78" s="99"/>
      <c r="CI78" s="99"/>
      <c r="CJ78" s="99"/>
      <c r="CK78" s="99"/>
      <c r="CL78" s="99"/>
      <c r="CM78" s="99"/>
      <c r="CN78" s="99"/>
      <c r="CO78" s="99"/>
      <c r="CP78" s="99"/>
      <c r="CQ78" s="99"/>
      <c r="CR78" s="100"/>
      <c r="CS78" s="102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4"/>
      <c r="DF78" s="134"/>
      <c r="DG78" s="135"/>
      <c r="DH78" s="135"/>
      <c r="DI78" s="135"/>
      <c r="DJ78" s="135"/>
      <c r="DK78" s="135"/>
      <c r="DL78" s="135"/>
      <c r="DM78" s="135"/>
      <c r="DN78" s="135"/>
      <c r="DO78" s="135"/>
      <c r="DP78" s="135"/>
      <c r="DQ78" s="135"/>
      <c r="DR78" s="136"/>
      <c r="DS78" s="134"/>
      <c r="DT78" s="135"/>
      <c r="DU78" s="135"/>
      <c r="DV78" s="135"/>
      <c r="DW78" s="135"/>
      <c r="DX78" s="135"/>
      <c r="DY78" s="135"/>
      <c r="DZ78" s="135"/>
      <c r="EA78" s="135"/>
      <c r="EB78" s="135"/>
      <c r="EC78" s="135"/>
      <c r="ED78" s="135"/>
      <c r="EE78" s="136"/>
      <c r="EF78" s="134"/>
      <c r="EG78" s="135"/>
      <c r="EH78" s="135"/>
      <c r="EI78" s="135"/>
      <c r="EJ78" s="135"/>
      <c r="EK78" s="135"/>
      <c r="EL78" s="135"/>
      <c r="EM78" s="135"/>
      <c r="EN78" s="135"/>
      <c r="EO78" s="135"/>
      <c r="EP78" s="135"/>
      <c r="EQ78" s="135"/>
      <c r="ER78" s="136"/>
      <c r="ES78" s="92" t="s">
        <v>41</v>
      </c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4"/>
    </row>
    <row r="79" spans="1:161" ht="11.1" customHeight="1">
      <c r="A79" s="116" t="s">
        <v>95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8"/>
      <c r="BX79" s="119" t="s">
        <v>96</v>
      </c>
      <c r="BY79" s="108"/>
      <c r="BZ79" s="108"/>
      <c r="CA79" s="108"/>
      <c r="CB79" s="108"/>
      <c r="CC79" s="108"/>
      <c r="CD79" s="108"/>
      <c r="CE79" s="109"/>
      <c r="CF79" s="56" t="s">
        <v>97</v>
      </c>
      <c r="CG79" s="108"/>
      <c r="CH79" s="108"/>
      <c r="CI79" s="108"/>
      <c r="CJ79" s="108"/>
      <c r="CK79" s="108"/>
      <c r="CL79" s="108"/>
      <c r="CM79" s="108"/>
      <c r="CN79" s="108"/>
      <c r="CO79" s="108"/>
      <c r="CP79" s="108"/>
      <c r="CQ79" s="108"/>
      <c r="CR79" s="109"/>
      <c r="CS79" s="125"/>
      <c r="CT79" s="126"/>
      <c r="CU79" s="126"/>
      <c r="CV79" s="126"/>
      <c r="CW79" s="126"/>
      <c r="CX79" s="126"/>
      <c r="CY79" s="126"/>
      <c r="CZ79" s="126"/>
      <c r="DA79" s="126"/>
      <c r="DB79" s="126"/>
      <c r="DC79" s="126"/>
      <c r="DD79" s="126"/>
      <c r="DE79" s="127"/>
      <c r="DF79" s="61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70"/>
      <c r="DS79" s="61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70"/>
      <c r="EF79" s="61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70"/>
      <c r="ES79" s="113" t="s">
        <v>41</v>
      </c>
      <c r="ET79" s="114"/>
      <c r="EU79" s="114"/>
      <c r="EV79" s="114"/>
      <c r="EW79" s="114"/>
      <c r="EX79" s="114"/>
      <c r="EY79" s="114"/>
      <c r="EZ79" s="114"/>
      <c r="FA79" s="114"/>
      <c r="FB79" s="114"/>
      <c r="FC79" s="114"/>
      <c r="FD79" s="114"/>
      <c r="FE79" s="115"/>
    </row>
    <row r="80" spans="1:161" ht="11.1" customHeight="1">
      <c r="A80" s="143" t="s">
        <v>98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4"/>
      <c r="BM80" s="144"/>
      <c r="BN80" s="144"/>
      <c r="BO80" s="144"/>
      <c r="BP80" s="144"/>
      <c r="BQ80" s="144"/>
      <c r="BR80" s="144"/>
      <c r="BS80" s="144"/>
      <c r="BT80" s="144"/>
      <c r="BU80" s="144"/>
      <c r="BV80" s="144"/>
      <c r="BW80" s="145"/>
      <c r="BX80" s="119" t="s">
        <v>101</v>
      </c>
      <c r="BY80" s="108"/>
      <c r="BZ80" s="108"/>
      <c r="CA80" s="108"/>
      <c r="CB80" s="108"/>
      <c r="CC80" s="108"/>
      <c r="CD80" s="108"/>
      <c r="CE80" s="109"/>
      <c r="CF80" s="56" t="s">
        <v>99</v>
      </c>
      <c r="CG80" s="108"/>
      <c r="CH80" s="108"/>
      <c r="CI80" s="108"/>
      <c r="CJ80" s="108"/>
      <c r="CK80" s="108"/>
      <c r="CL80" s="108"/>
      <c r="CM80" s="108"/>
      <c r="CN80" s="108"/>
      <c r="CO80" s="108"/>
      <c r="CP80" s="108"/>
      <c r="CQ80" s="108"/>
      <c r="CR80" s="109"/>
      <c r="CS80" s="125"/>
      <c r="CT80" s="126"/>
      <c r="CU80" s="126"/>
      <c r="CV80" s="126"/>
      <c r="CW80" s="126"/>
      <c r="CX80" s="126"/>
      <c r="CY80" s="126"/>
      <c r="CZ80" s="126"/>
      <c r="DA80" s="126"/>
      <c r="DB80" s="126"/>
      <c r="DC80" s="126"/>
      <c r="DD80" s="126"/>
      <c r="DE80" s="127"/>
      <c r="DF80" s="61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70"/>
      <c r="DS80" s="61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70"/>
      <c r="EF80" s="61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70"/>
      <c r="ES80" s="113" t="s">
        <v>41</v>
      </c>
      <c r="ET80" s="114"/>
      <c r="EU80" s="114"/>
      <c r="EV80" s="114"/>
      <c r="EW80" s="114"/>
      <c r="EX80" s="114"/>
      <c r="EY80" s="114"/>
      <c r="EZ80" s="114"/>
      <c r="FA80" s="114"/>
      <c r="FB80" s="114"/>
      <c r="FC80" s="114"/>
      <c r="FD80" s="114"/>
      <c r="FE80" s="115"/>
    </row>
    <row r="81" spans="1:161" ht="21" customHeight="1">
      <c r="A81" s="143" t="s">
        <v>100</v>
      </c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  <c r="AY81" s="144"/>
      <c r="AZ81" s="144"/>
      <c r="BA81" s="144"/>
      <c r="BB81" s="144"/>
      <c r="BC81" s="144"/>
      <c r="BD81" s="144"/>
      <c r="BE81" s="144"/>
      <c r="BF81" s="144"/>
      <c r="BG81" s="144"/>
      <c r="BH81" s="144"/>
      <c r="BI81" s="144"/>
      <c r="BJ81" s="144"/>
      <c r="BK81" s="144"/>
      <c r="BL81" s="144"/>
      <c r="BM81" s="144"/>
      <c r="BN81" s="144"/>
      <c r="BO81" s="144"/>
      <c r="BP81" s="144"/>
      <c r="BQ81" s="144"/>
      <c r="BR81" s="144"/>
      <c r="BS81" s="144"/>
      <c r="BT81" s="144"/>
      <c r="BU81" s="144"/>
      <c r="BV81" s="144"/>
      <c r="BW81" s="145"/>
      <c r="BX81" s="119" t="s">
        <v>297</v>
      </c>
      <c r="BY81" s="108"/>
      <c r="BZ81" s="108"/>
      <c r="CA81" s="108"/>
      <c r="CB81" s="108"/>
      <c r="CC81" s="108"/>
      <c r="CD81" s="108"/>
      <c r="CE81" s="109"/>
      <c r="CF81" s="56" t="s">
        <v>102</v>
      </c>
      <c r="CG81" s="108"/>
      <c r="CH81" s="108"/>
      <c r="CI81" s="108"/>
      <c r="CJ81" s="108"/>
      <c r="CK81" s="108"/>
      <c r="CL81" s="108"/>
      <c r="CM81" s="108"/>
      <c r="CN81" s="108"/>
      <c r="CO81" s="108"/>
      <c r="CP81" s="108"/>
      <c r="CQ81" s="108"/>
      <c r="CR81" s="109"/>
      <c r="CS81" s="125"/>
      <c r="CT81" s="126"/>
      <c r="CU81" s="126"/>
      <c r="CV81" s="126"/>
      <c r="CW81" s="126"/>
      <c r="CX81" s="126"/>
      <c r="CY81" s="126"/>
      <c r="CZ81" s="126"/>
      <c r="DA81" s="126"/>
      <c r="DB81" s="126"/>
      <c r="DC81" s="126"/>
      <c r="DD81" s="126"/>
      <c r="DE81" s="127"/>
      <c r="DF81" s="61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70"/>
      <c r="DS81" s="61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70"/>
      <c r="EF81" s="61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70"/>
      <c r="ES81" s="113" t="s">
        <v>41</v>
      </c>
      <c r="ET81" s="114"/>
      <c r="EU81" s="114"/>
      <c r="EV81" s="114"/>
      <c r="EW81" s="114"/>
      <c r="EX81" s="114"/>
      <c r="EY81" s="114"/>
      <c r="EZ81" s="114"/>
      <c r="FA81" s="114"/>
      <c r="FB81" s="114"/>
      <c r="FC81" s="114"/>
      <c r="FD81" s="114"/>
      <c r="FE81" s="115"/>
    </row>
    <row r="82" spans="1:161" ht="21.75" customHeight="1">
      <c r="A82" s="137" t="s">
        <v>103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8"/>
      <c r="BV82" s="138"/>
      <c r="BW82" s="139"/>
      <c r="BX82" s="119" t="s">
        <v>323</v>
      </c>
      <c r="BY82" s="108"/>
      <c r="BZ82" s="108"/>
      <c r="CA82" s="108"/>
      <c r="CB82" s="108"/>
      <c r="CC82" s="108"/>
      <c r="CD82" s="108"/>
      <c r="CE82" s="109"/>
      <c r="CF82" s="56" t="s">
        <v>102</v>
      </c>
      <c r="CG82" s="108"/>
      <c r="CH82" s="108"/>
      <c r="CI82" s="108"/>
      <c r="CJ82" s="108"/>
      <c r="CK82" s="108"/>
      <c r="CL82" s="108"/>
      <c r="CM82" s="108"/>
      <c r="CN82" s="108"/>
      <c r="CO82" s="108"/>
      <c r="CP82" s="108"/>
      <c r="CQ82" s="108"/>
      <c r="CR82" s="109"/>
      <c r="CS82" s="125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7"/>
      <c r="DF82" s="61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70"/>
      <c r="DS82" s="61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70"/>
      <c r="EF82" s="61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70"/>
      <c r="ES82" s="113" t="s">
        <v>41</v>
      </c>
      <c r="ET82" s="114"/>
      <c r="EU82" s="114"/>
      <c r="EV82" s="114"/>
      <c r="EW82" s="114"/>
      <c r="EX82" s="114"/>
      <c r="EY82" s="114"/>
      <c r="EZ82" s="114"/>
      <c r="FA82" s="114"/>
      <c r="FB82" s="114"/>
      <c r="FC82" s="114"/>
      <c r="FD82" s="114"/>
      <c r="FE82" s="115"/>
    </row>
    <row r="83" spans="1:161" ht="11.1" customHeight="1">
      <c r="A83" s="257" t="s">
        <v>104</v>
      </c>
      <c r="B83" s="258"/>
      <c r="C83" s="258"/>
      <c r="D83" s="258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8"/>
      <c r="R83" s="258"/>
      <c r="S83" s="258"/>
      <c r="T83" s="258"/>
      <c r="U83" s="258"/>
      <c r="V83" s="258"/>
      <c r="W83" s="258"/>
      <c r="X83" s="258"/>
      <c r="Y83" s="258"/>
      <c r="Z83" s="258"/>
      <c r="AA83" s="258"/>
      <c r="AB83" s="258"/>
      <c r="AC83" s="258"/>
      <c r="AD83" s="258"/>
      <c r="AE83" s="258"/>
      <c r="AF83" s="258"/>
      <c r="AG83" s="258"/>
      <c r="AH83" s="258"/>
      <c r="AI83" s="258"/>
      <c r="AJ83" s="258"/>
      <c r="AK83" s="258"/>
      <c r="AL83" s="258"/>
      <c r="AM83" s="258"/>
      <c r="AN83" s="258"/>
      <c r="AO83" s="258"/>
      <c r="AP83" s="258"/>
      <c r="AQ83" s="258"/>
      <c r="AR83" s="258"/>
      <c r="AS83" s="258"/>
      <c r="AT83" s="258"/>
      <c r="AU83" s="258"/>
      <c r="AV83" s="258"/>
      <c r="AW83" s="258"/>
      <c r="AX83" s="258"/>
      <c r="AY83" s="258"/>
      <c r="AZ83" s="258"/>
      <c r="BA83" s="258"/>
      <c r="BB83" s="258"/>
      <c r="BC83" s="258"/>
      <c r="BD83" s="258"/>
      <c r="BE83" s="258"/>
      <c r="BF83" s="258"/>
      <c r="BG83" s="258"/>
      <c r="BH83" s="258"/>
      <c r="BI83" s="258"/>
      <c r="BJ83" s="258"/>
      <c r="BK83" s="258"/>
      <c r="BL83" s="258"/>
      <c r="BM83" s="258"/>
      <c r="BN83" s="258"/>
      <c r="BO83" s="258"/>
      <c r="BP83" s="258"/>
      <c r="BQ83" s="258"/>
      <c r="BR83" s="258"/>
      <c r="BS83" s="258"/>
      <c r="BT83" s="258"/>
      <c r="BU83" s="258"/>
      <c r="BV83" s="258"/>
      <c r="BW83" s="323"/>
      <c r="BX83" s="119" t="s">
        <v>105</v>
      </c>
      <c r="BY83" s="108"/>
      <c r="BZ83" s="108"/>
      <c r="CA83" s="108"/>
      <c r="CB83" s="108"/>
      <c r="CC83" s="108"/>
      <c r="CD83" s="108"/>
      <c r="CE83" s="109"/>
      <c r="CF83" s="56" t="s">
        <v>106</v>
      </c>
      <c r="CG83" s="108"/>
      <c r="CH83" s="108"/>
      <c r="CI83" s="108"/>
      <c r="CJ83" s="108"/>
      <c r="CK83" s="108"/>
      <c r="CL83" s="108"/>
      <c r="CM83" s="108"/>
      <c r="CN83" s="108"/>
      <c r="CO83" s="108"/>
      <c r="CP83" s="108"/>
      <c r="CQ83" s="108"/>
      <c r="CR83" s="109"/>
      <c r="CS83" s="125"/>
      <c r="CT83" s="126"/>
      <c r="CU83" s="126"/>
      <c r="CV83" s="126"/>
      <c r="CW83" s="126"/>
      <c r="CX83" s="126"/>
      <c r="CY83" s="126"/>
      <c r="CZ83" s="126"/>
      <c r="DA83" s="126"/>
      <c r="DB83" s="126"/>
      <c r="DC83" s="126"/>
      <c r="DD83" s="126"/>
      <c r="DE83" s="127"/>
      <c r="DF83" s="61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70"/>
      <c r="DS83" s="61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70"/>
      <c r="EF83" s="61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70"/>
      <c r="ES83" s="113" t="s">
        <v>41</v>
      </c>
      <c r="ET83" s="114"/>
      <c r="EU83" s="114"/>
      <c r="EV83" s="114"/>
      <c r="EW83" s="114"/>
      <c r="EX83" s="114"/>
      <c r="EY83" s="114"/>
      <c r="EZ83" s="114"/>
      <c r="FA83" s="114"/>
      <c r="FB83" s="114"/>
      <c r="FC83" s="114"/>
      <c r="FD83" s="114"/>
      <c r="FE83" s="115"/>
    </row>
    <row r="84" spans="1:161" ht="21.75" customHeight="1">
      <c r="A84" s="143" t="s">
        <v>107</v>
      </c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  <c r="BF84" s="144"/>
      <c r="BG84" s="144"/>
      <c r="BH84" s="144"/>
      <c r="BI84" s="144"/>
      <c r="BJ84" s="144"/>
      <c r="BK84" s="144"/>
      <c r="BL84" s="144"/>
      <c r="BM84" s="144"/>
      <c r="BN84" s="144"/>
      <c r="BO84" s="144"/>
      <c r="BP84" s="144"/>
      <c r="BQ84" s="144"/>
      <c r="BR84" s="144"/>
      <c r="BS84" s="144"/>
      <c r="BT84" s="144"/>
      <c r="BU84" s="144"/>
      <c r="BV84" s="144"/>
      <c r="BW84" s="145"/>
      <c r="BX84" s="119" t="s">
        <v>108</v>
      </c>
      <c r="BY84" s="108"/>
      <c r="BZ84" s="108"/>
      <c r="CA84" s="108"/>
      <c r="CB84" s="108"/>
      <c r="CC84" s="108"/>
      <c r="CD84" s="108"/>
      <c r="CE84" s="109"/>
      <c r="CF84" s="56" t="s">
        <v>109</v>
      </c>
      <c r="CG84" s="108"/>
      <c r="CH84" s="108"/>
      <c r="CI84" s="108"/>
      <c r="CJ84" s="108"/>
      <c r="CK84" s="108"/>
      <c r="CL84" s="108"/>
      <c r="CM84" s="108"/>
      <c r="CN84" s="108"/>
      <c r="CO84" s="108"/>
      <c r="CP84" s="108"/>
      <c r="CQ84" s="108"/>
      <c r="CR84" s="109"/>
      <c r="CS84" s="125"/>
      <c r="CT84" s="126"/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7"/>
      <c r="DF84" s="61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70"/>
      <c r="DS84" s="61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70"/>
      <c r="EF84" s="61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70"/>
      <c r="ES84" s="113" t="s">
        <v>41</v>
      </c>
      <c r="ET84" s="114"/>
      <c r="EU84" s="114"/>
      <c r="EV84" s="114"/>
      <c r="EW84" s="114"/>
      <c r="EX84" s="114"/>
      <c r="EY84" s="114"/>
      <c r="EZ84" s="114"/>
      <c r="FA84" s="114"/>
      <c r="FB84" s="114"/>
      <c r="FC84" s="114"/>
      <c r="FD84" s="114"/>
      <c r="FE84" s="115"/>
    </row>
    <row r="85" spans="1:161" ht="33.75" customHeight="1">
      <c r="A85" s="137" t="s">
        <v>110</v>
      </c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8"/>
      <c r="BR85" s="138"/>
      <c r="BS85" s="138"/>
      <c r="BT85" s="138"/>
      <c r="BU85" s="138"/>
      <c r="BV85" s="138"/>
      <c r="BW85" s="139"/>
      <c r="BX85" s="119" t="s">
        <v>111</v>
      </c>
      <c r="BY85" s="108"/>
      <c r="BZ85" s="108"/>
      <c r="CA85" s="108"/>
      <c r="CB85" s="108"/>
      <c r="CC85" s="108"/>
      <c r="CD85" s="108"/>
      <c r="CE85" s="109"/>
      <c r="CF85" s="56" t="s">
        <v>112</v>
      </c>
      <c r="CG85" s="108"/>
      <c r="CH85" s="108"/>
      <c r="CI85" s="108"/>
      <c r="CJ85" s="108"/>
      <c r="CK85" s="108"/>
      <c r="CL85" s="108"/>
      <c r="CM85" s="108"/>
      <c r="CN85" s="108"/>
      <c r="CO85" s="108"/>
      <c r="CP85" s="108"/>
      <c r="CQ85" s="108"/>
      <c r="CR85" s="109"/>
      <c r="CS85" s="125"/>
      <c r="CT85" s="126"/>
      <c r="CU85" s="126"/>
      <c r="CV85" s="126"/>
      <c r="CW85" s="126"/>
      <c r="CX85" s="126"/>
      <c r="CY85" s="126"/>
      <c r="CZ85" s="126"/>
      <c r="DA85" s="126"/>
      <c r="DB85" s="126"/>
      <c r="DC85" s="126"/>
      <c r="DD85" s="126"/>
      <c r="DE85" s="127"/>
      <c r="DF85" s="61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70"/>
      <c r="DS85" s="61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70"/>
      <c r="EF85" s="61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70"/>
      <c r="ES85" s="113" t="s">
        <v>41</v>
      </c>
      <c r="ET85" s="114"/>
      <c r="EU85" s="114"/>
      <c r="EV85" s="114"/>
      <c r="EW85" s="114"/>
      <c r="EX85" s="114"/>
      <c r="EY85" s="114"/>
      <c r="EZ85" s="114"/>
      <c r="FA85" s="114"/>
      <c r="FB85" s="114"/>
      <c r="FC85" s="114"/>
      <c r="FD85" s="114"/>
      <c r="FE85" s="115"/>
    </row>
    <row r="86" spans="1:161" ht="11.1" customHeight="1">
      <c r="A86" s="137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8"/>
      <c r="BS86" s="138"/>
      <c r="BT86" s="138"/>
      <c r="BU86" s="138"/>
      <c r="BV86" s="138"/>
      <c r="BW86" s="139"/>
      <c r="BX86" s="119"/>
      <c r="BY86" s="108"/>
      <c r="BZ86" s="108"/>
      <c r="CA86" s="108"/>
      <c r="CB86" s="108"/>
      <c r="CC86" s="108"/>
      <c r="CD86" s="108"/>
      <c r="CE86" s="109"/>
      <c r="CF86" s="56"/>
      <c r="CG86" s="108"/>
      <c r="CH86" s="108"/>
      <c r="CI86" s="108"/>
      <c r="CJ86" s="108"/>
      <c r="CK86" s="108"/>
      <c r="CL86" s="108"/>
      <c r="CM86" s="108"/>
      <c r="CN86" s="108"/>
      <c r="CO86" s="108"/>
      <c r="CP86" s="108"/>
      <c r="CQ86" s="108"/>
      <c r="CR86" s="109"/>
      <c r="CS86" s="125"/>
      <c r="CT86" s="126"/>
      <c r="CU86" s="126"/>
      <c r="CV86" s="126"/>
      <c r="CW86" s="126"/>
      <c r="CX86" s="126"/>
      <c r="CY86" s="126"/>
      <c r="CZ86" s="126"/>
      <c r="DA86" s="126"/>
      <c r="DB86" s="126"/>
      <c r="DC86" s="126"/>
      <c r="DD86" s="126"/>
      <c r="DE86" s="127"/>
      <c r="DF86" s="61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70"/>
      <c r="DS86" s="61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70"/>
      <c r="EF86" s="61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70"/>
      <c r="ES86" s="324"/>
      <c r="ET86" s="325"/>
      <c r="EU86" s="325"/>
      <c r="EV86" s="325"/>
      <c r="EW86" s="325"/>
      <c r="EX86" s="325"/>
      <c r="EY86" s="325"/>
      <c r="EZ86" s="325"/>
      <c r="FA86" s="325"/>
      <c r="FB86" s="325"/>
      <c r="FC86" s="325"/>
      <c r="FD86" s="325"/>
      <c r="FE86" s="326"/>
    </row>
    <row r="87" spans="1:161" ht="21.75" customHeight="1">
      <c r="A87" s="143" t="s">
        <v>113</v>
      </c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4"/>
      <c r="BR87" s="144"/>
      <c r="BS87" s="144"/>
      <c r="BT87" s="144"/>
      <c r="BU87" s="144"/>
      <c r="BV87" s="144"/>
      <c r="BW87" s="145"/>
      <c r="BX87" s="119" t="s">
        <v>114</v>
      </c>
      <c r="BY87" s="108"/>
      <c r="BZ87" s="108"/>
      <c r="CA87" s="108"/>
      <c r="CB87" s="108"/>
      <c r="CC87" s="108"/>
      <c r="CD87" s="108"/>
      <c r="CE87" s="109"/>
      <c r="CF87" s="56" t="s">
        <v>115</v>
      </c>
      <c r="CG87" s="108"/>
      <c r="CH87" s="108"/>
      <c r="CI87" s="108"/>
      <c r="CJ87" s="108"/>
      <c r="CK87" s="108"/>
      <c r="CL87" s="108"/>
      <c r="CM87" s="108"/>
      <c r="CN87" s="108"/>
      <c r="CO87" s="108"/>
      <c r="CP87" s="108"/>
      <c r="CQ87" s="108"/>
      <c r="CR87" s="109"/>
      <c r="CS87" s="125"/>
      <c r="CT87" s="126"/>
      <c r="CU87" s="126"/>
      <c r="CV87" s="126"/>
      <c r="CW87" s="126"/>
      <c r="CX87" s="126"/>
      <c r="CY87" s="126"/>
      <c r="CZ87" s="126"/>
      <c r="DA87" s="126"/>
      <c r="DB87" s="126"/>
      <c r="DC87" s="126"/>
      <c r="DD87" s="126"/>
      <c r="DE87" s="127"/>
      <c r="DF87" s="61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70"/>
      <c r="DS87" s="61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70"/>
      <c r="EF87" s="61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70"/>
      <c r="ES87" s="113" t="s">
        <v>41</v>
      </c>
      <c r="ET87" s="114"/>
      <c r="EU87" s="114"/>
      <c r="EV87" s="114"/>
      <c r="EW87" s="114"/>
      <c r="EX87" s="114"/>
      <c r="EY87" s="114"/>
      <c r="EZ87" s="114"/>
      <c r="FA87" s="114"/>
      <c r="FB87" s="114"/>
      <c r="FC87" s="114"/>
      <c r="FD87" s="114"/>
      <c r="FE87" s="115"/>
    </row>
    <row r="88" spans="1:161" ht="33.75" customHeight="1">
      <c r="A88" s="143" t="s">
        <v>116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4"/>
      <c r="BR88" s="144"/>
      <c r="BS88" s="144"/>
      <c r="BT88" s="144"/>
      <c r="BU88" s="144"/>
      <c r="BV88" s="144"/>
      <c r="BW88" s="145"/>
      <c r="BX88" s="119" t="s">
        <v>117</v>
      </c>
      <c r="BY88" s="108"/>
      <c r="BZ88" s="108"/>
      <c r="CA88" s="108"/>
      <c r="CB88" s="108"/>
      <c r="CC88" s="108"/>
      <c r="CD88" s="108"/>
      <c r="CE88" s="109"/>
      <c r="CF88" s="56" t="s">
        <v>118</v>
      </c>
      <c r="CG88" s="108"/>
      <c r="CH88" s="108"/>
      <c r="CI88" s="108"/>
      <c r="CJ88" s="108"/>
      <c r="CK88" s="108"/>
      <c r="CL88" s="108"/>
      <c r="CM88" s="108"/>
      <c r="CN88" s="108"/>
      <c r="CO88" s="108"/>
      <c r="CP88" s="108"/>
      <c r="CQ88" s="108"/>
      <c r="CR88" s="109"/>
      <c r="CS88" s="125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7"/>
      <c r="DF88" s="61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70"/>
      <c r="DS88" s="61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70"/>
      <c r="EF88" s="61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70"/>
      <c r="ES88" s="113" t="s">
        <v>41</v>
      </c>
      <c r="ET88" s="114"/>
      <c r="EU88" s="114"/>
      <c r="EV88" s="114"/>
      <c r="EW88" s="114"/>
      <c r="EX88" s="114"/>
      <c r="EY88" s="114"/>
      <c r="EZ88" s="114"/>
      <c r="FA88" s="114"/>
      <c r="FB88" s="114"/>
      <c r="FC88" s="114"/>
      <c r="FD88" s="114"/>
      <c r="FE88" s="115"/>
    </row>
    <row r="89" spans="1:161" ht="11.1" customHeight="1">
      <c r="A89" s="143" t="s">
        <v>298</v>
      </c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5"/>
      <c r="BX89" s="119" t="s">
        <v>119</v>
      </c>
      <c r="BY89" s="108"/>
      <c r="BZ89" s="108"/>
      <c r="CA89" s="108"/>
      <c r="CB89" s="108"/>
      <c r="CC89" s="108"/>
      <c r="CD89" s="108"/>
      <c r="CE89" s="109"/>
      <c r="CF89" s="56" t="s">
        <v>120</v>
      </c>
      <c r="CG89" s="108"/>
      <c r="CH89" s="108"/>
      <c r="CI89" s="108"/>
      <c r="CJ89" s="108"/>
      <c r="CK89" s="108"/>
      <c r="CL89" s="108"/>
      <c r="CM89" s="108"/>
      <c r="CN89" s="108"/>
      <c r="CO89" s="108"/>
      <c r="CP89" s="108"/>
      <c r="CQ89" s="108"/>
      <c r="CR89" s="109"/>
      <c r="CS89" s="125"/>
      <c r="CT89" s="126"/>
      <c r="CU89" s="126"/>
      <c r="CV89" s="126"/>
      <c r="CW89" s="126"/>
      <c r="CX89" s="126"/>
      <c r="CY89" s="126"/>
      <c r="CZ89" s="126"/>
      <c r="DA89" s="126"/>
      <c r="DB89" s="126"/>
      <c r="DC89" s="126"/>
      <c r="DD89" s="126"/>
      <c r="DE89" s="127"/>
      <c r="DF89" s="61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70"/>
      <c r="DS89" s="61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70"/>
      <c r="EF89" s="61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70"/>
      <c r="ES89" s="113" t="s">
        <v>41</v>
      </c>
      <c r="ET89" s="114"/>
      <c r="EU89" s="114"/>
      <c r="EV89" s="114"/>
      <c r="EW89" s="114"/>
      <c r="EX89" s="114"/>
      <c r="EY89" s="114"/>
      <c r="EZ89" s="114"/>
      <c r="FA89" s="114"/>
      <c r="FB89" s="114"/>
      <c r="FC89" s="114"/>
      <c r="FD89" s="114"/>
      <c r="FE89" s="115"/>
    </row>
    <row r="90" spans="1:161" ht="19.5" customHeight="1">
      <c r="A90" s="257" t="s">
        <v>121</v>
      </c>
      <c r="B90" s="258"/>
      <c r="C90" s="258"/>
      <c r="D90" s="258"/>
      <c r="E90" s="258"/>
      <c r="F90" s="258"/>
      <c r="G90" s="258"/>
      <c r="H90" s="258"/>
      <c r="I90" s="258"/>
      <c r="J90" s="258"/>
      <c r="K90" s="258"/>
      <c r="L90" s="258"/>
      <c r="M90" s="258"/>
      <c r="N90" s="258"/>
      <c r="O90" s="258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/>
      <c r="AB90" s="258"/>
      <c r="AC90" s="258"/>
      <c r="AD90" s="258"/>
      <c r="AE90" s="258"/>
      <c r="AF90" s="258"/>
      <c r="AG90" s="258"/>
      <c r="AH90" s="258"/>
      <c r="AI90" s="258"/>
      <c r="AJ90" s="258"/>
      <c r="AK90" s="258"/>
      <c r="AL90" s="258"/>
      <c r="AM90" s="258"/>
      <c r="AN90" s="258"/>
      <c r="AO90" s="258"/>
      <c r="AP90" s="258"/>
      <c r="AQ90" s="258"/>
      <c r="AR90" s="258"/>
      <c r="AS90" s="258"/>
      <c r="AT90" s="258"/>
      <c r="AU90" s="258"/>
      <c r="AV90" s="258"/>
      <c r="AW90" s="258"/>
      <c r="AX90" s="258"/>
      <c r="AY90" s="258"/>
      <c r="AZ90" s="258"/>
      <c r="BA90" s="258"/>
      <c r="BB90" s="258"/>
      <c r="BC90" s="258"/>
      <c r="BD90" s="258"/>
      <c r="BE90" s="258"/>
      <c r="BF90" s="258"/>
      <c r="BG90" s="258"/>
      <c r="BH90" s="258"/>
      <c r="BI90" s="258"/>
      <c r="BJ90" s="258"/>
      <c r="BK90" s="258"/>
      <c r="BL90" s="258"/>
      <c r="BM90" s="258"/>
      <c r="BN90" s="258"/>
      <c r="BO90" s="258"/>
      <c r="BP90" s="258"/>
      <c r="BQ90" s="258"/>
      <c r="BR90" s="258"/>
      <c r="BS90" s="258"/>
      <c r="BT90" s="258"/>
      <c r="BU90" s="258"/>
      <c r="BV90" s="258"/>
      <c r="BW90" s="323"/>
      <c r="BX90" s="119" t="s">
        <v>122</v>
      </c>
      <c r="BY90" s="108"/>
      <c r="BZ90" s="108"/>
      <c r="CA90" s="108"/>
      <c r="CB90" s="108"/>
      <c r="CC90" s="108"/>
      <c r="CD90" s="108"/>
      <c r="CE90" s="109"/>
      <c r="CF90" s="56" t="s">
        <v>123</v>
      </c>
      <c r="CG90" s="108"/>
      <c r="CH90" s="108"/>
      <c r="CI90" s="108"/>
      <c r="CJ90" s="108"/>
      <c r="CK90" s="108"/>
      <c r="CL90" s="108"/>
      <c r="CM90" s="108"/>
      <c r="CN90" s="108"/>
      <c r="CO90" s="108"/>
      <c r="CP90" s="108"/>
      <c r="CQ90" s="108"/>
      <c r="CR90" s="109"/>
      <c r="CS90" s="327"/>
      <c r="CT90" s="328"/>
      <c r="CU90" s="328"/>
      <c r="CV90" s="328"/>
      <c r="CW90" s="328"/>
      <c r="CX90" s="328"/>
      <c r="CY90" s="328"/>
      <c r="CZ90" s="328"/>
      <c r="DA90" s="328"/>
      <c r="DB90" s="328"/>
      <c r="DC90" s="328"/>
      <c r="DD90" s="328"/>
      <c r="DE90" s="329"/>
      <c r="DF90" s="61">
        <f>DF93+DF91</f>
        <v>77250</v>
      </c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70"/>
      <c r="DS90" s="61">
        <f>DS93+DS91</f>
        <v>77250</v>
      </c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70"/>
      <c r="EF90" s="61">
        <f>EF93+EF91</f>
        <v>77250</v>
      </c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70"/>
      <c r="ES90" s="113" t="s">
        <v>41</v>
      </c>
      <c r="ET90" s="114"/>
      <c r="EU90" s="114"/>
      <c r="EV90" s="114"/>
      <c r="EW90" s="114"/>
      <c r="EX90" s="114"/>
      <c r="EY90" s="114"/>
      <c r="EZ90" s="114"/>
      <c r="FA90" s="114"/>
      <c r="FB90" s="114"/>
      <c r="FC90" s="114"/>
      <c r="FD90" s="114"/>
      <c r="FE90" s="115"/>
    </row>
    <row r="91" spans="1:161" ht="21.75" customHeight="1">
      <c r="A91" s="143" t="s">
        <v>124</v>
      </c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4"/>
      <c r="BR91" s="144"/>
      <c r="BS91" s="144"/>
      <c r="BT91" s="144"/>
      <c r="BU91" s="144"/>
      <c r="BV91" s="144"/>
      <c r="BW91" s="145"/>
      <c r="BX91" s="119" t="s">
        <v>125</v>
      </c>
      <c r="BY91" s="108"/>
      <c r="BZ91" s="108"/>
      <c r="CA91" s="108"/>
      <c r="CB91" s="108"/>
      <c r="CC91" s="108"/>
      <c r="CD91" s="108"/>
      <c r="CE91" s="109"/>
      <c r="CF91" s="56" t="s">
        <v>126</v>
      </c>
      <c r="CG91" s="108"/>
      <c r="CH91" s="108"/>
      <c r="CI91" s="108"/>
      <c r="CJ91" s="108"/>
      <c r="CK91" s="108"/>
      <c r="CL91" s="108"/>
      <c r="CM91" s="108"/>
      <c r="CN91" s="108"/>
      <c r="CO91" s="108"/>
      <c r="CP91" s="108"/>
      <c r="CQ91" s="108"/>
      <c r="CR91" s="109"/>
      <c r="CS91" s="58" t="s">
        <v>312</v>
      </c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60"/>
      <c r="DF91" s="61">
        <v>77250</v>
      </c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70"/>
      <c r="DS91" s="61">
        <v>77250</v>
      </c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70"/>
      <c r="EF91" s="61">
        <v>77250</v>
      </c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70"/>
      <c r="ES91" s="113" t="s">
        <v>41</v>
      </c>
      <c r="ET91" s="114"/>
      <c r="EU91" s="114"/>
      <c r="EV91" s="114"/>
      <c r="EW91" s="114"/>
      <c r="EX91" s="114"/>
      <c r="EY91" s="114"/>
      <c r="EZ91" s="114"/>
      <c r="FA91" s="114"/>
      <c r="FB91" s="114"/>
      <c r="FC91" s="114"/>
      <c r="FD91" s="114"/>
      <c r="FE91" s="115"/>
    </row>
    <row r="92" spans="1:161" ht="21.75" customHeight="1">
      <c r="A92" s="143" t="s">
        <v>127</v>
      </c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4"/>
      <c r="BR92" s="144"/>
      <c r="BS92" s="144"/>
      <c r="BT92" s="144"/>
      <c r="BU92" s="144"/>
      <c r="BV92" s="144"/>
      <c r="BW92" s="145"/>
      <c r="BX92" s="119" t="s">
        <v>128</v>
      </c>
      <c r="BY92" s="108"/>
      <c r="BZ92" s="108"/>
      <c r="CA92" s="108"/>
      <c r="CB92" s="108"/>
      <c r="CC92" s="108"/>
      <c r="CD92" s="108"/>
      <c r="CE92" s="109"/>
      <c r="CF92" s="56" t="s">
        <v>129</v>
      </c>
      <c r="CG92" s="108"/>
      <c r="CH92" s="108"/>
      <c r="CI92" s="108"/>
      <c r="CJ92" s="108"/>
      <c r="CK92" s="108"/>
      <c r="CL92" s="108"/>
      <c r="CM92" s="108"/>
      <c r="CN92" s="108"/>
      <c r="CO92" s="108"/>
      <c r="CP92" s="108"/>
      <c r="CQ92" s="108"/>
      <c r="CR92" s="109"/>
      <c r="CS92" s="125"/>
      <c r="CT92" s="126"/>
      <c r="CU92" s="126"/>
      <c r="CV92" s="126"/>
      <c r="CW92" s="126"/>
      <c r="CX92" s="126"/>
      <c r="CY92" s="126"/>
      <c r="CZ92" s="126"/>
      <c r="DA92" s="126"/>
      <c r="DB92" s="126"/>
      <c r="DC92" s="126"/>
      <c r="DD92" s="126"/>
      <c r="DE92" s="127"/>
      <c r="DF92" s="61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70"/>
      <c r="DS92" s="61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70"/>
      <c r="EF92" s="61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70"/>
      <c r="ES92" s="113" t="s">
        <v>41</v>
      </c>
      <c r="ET92" s="114"/>
      <c r="EU92" s="114"/>
      <c r="EV92" s="114"/>
      <c r="EW92" s="114"/>
      <c r="EX92" s="114"/>
      <c r="EY92" s="114"/>
      <c r="EZ92" s="114"/>
      <c r="FA92" s="114"/>
      <c r="FB92" s="114"/>
      <c r="FC92" s="114"/>
      <c r="FD92" s="114"/>
      <c r="FE92" s="115"/>
    </row>
    <row r="93" spans="1:161" ht="18.75" customHeight="1">
      <c r="A93" s="143" t="s">
        <v>130</v>
      </c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4"/>
      <c r="BR93" s="144"/>
      <c r="BS93" s="144"/>
      <c r="BT93" s="144"/>
      <c r="BU93" s="144"/>
      <c r="BV93" s="144"/>
      <c r="BW93" s="145"/>
      <c r="BX93" s="119" t="s">
        <v>131</v>
      </c>
      <c r="BY93" s="108"/>
      <c r="BZ93" s="108"/>
      <c r="CA93" s="108"/>
      <c r="CB93" s="108"/>
      <c r="CC93" s="108"/>
      <c r="CD93" s="108"/>
      <c r="CE93" s="109"/>
      <c r="CF93" s="56" t="s">
        <v>132</v>
      </c>
      <c r="CG93" s="108"/>
      <c r="CH93" s="108"/>
      <c r="CI93" s="108"/>
      <c r="CJ93" s="108"/>
      <c r="CK93" s="108"/>
      <c r="CL93" s="108"/>
      <c r="CM93" s="108"/>
      <c r="CN93" s="108"/>
      <c r="CO93" s="108"/>
      <c r="CP93" s="108"/>
      <c r="CQ93" s="108"/>
      <c r="CR93" s="109"/>
      <c r="CS93" s="125" t="s">
        <v>343</v>
      </c>
      <c r="CT93" s="126"/>
      <c r="CU93" s="126"/>
      <c r="CV93" s="126"/>
      <c r="CW93" s="126"/>
      <c r="CX93" s="126"/>
      <c r="CY93" s="126"/>
      <c r="CZ93" s="126"/>
      <c r="DA93" s="126"/>
      <c r="DB93" s="126"/>
      <c r="DC93" s="126"/>
      <c r="DD93" s="126"/>
      <c r="DE93" s="127"/>
      <c r="DF93" s="61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70"/>
      <c r="DS93" s="61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70"/>
      <c r="EF93" s="61"/>
      <c r="EG93" s="69"/>
      <c r="EH93" s="69"/>
      <c r="EI93" s="69"/>
      <c r="EJ93" s="69"/>
      <c r="EK93" s="69"/>
      <c r="EL93" s="69"/>
      <c r="EM93" s="69"/>
      <c r="EN93" s="69"/>
      <c r="EO93" s="69"/>
      <c r="EP93" s="69"/>
      <c r="EQ93" s="69"/>
      <c r="ER93" s="70"/>
      <c r="ES93" s="113" t="s">
        <v>41</v>
      </c>
      <c r="ET93" s="114"/>
      <c r="EU93" s="114"/>
      <c r="EV93" s="114"/>
      <c r="EW93" s="114"/>
      <c r="EX93" s="114"/>
      <c r="EY93" s="114"/>
      <c r="EZ93" s="114"/>
      <c r="FA93" s="114"/>
      <c r="FB93" s="114"/>
      <c r="FC93" s="114"/>
      <c r="FD93" s="114"/>
      <c r="FE93" s="115"/>
    </row>
    <row r="94" spans="1:161" ht="11.1" customHeight="1">
      <c r="A94" s="257" t="s">
        <v>133</v>
      </c>
      <c r="B94" s="258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8"/>
      <c r="AF94" s="258"/>
      <c r="AG94" s="258"/>
      <c r="AH94" s="258"/>
      <c r="AI94" s="258"/>
      <c r="AJ94" s="258"/>
      <c r="AK94" s="258"/>
      <c r="AL94" s="258"/>
      <c r="AM94" s="258"/>
      <c r="AN94" s="258"/>
      <c r="AO94" s="258"/>
      <c r="AP94" s="258"/>
      <c r="AQ94" s="258"/>
      <c r="AR94" s="258"/>
      <c r="AS94" s="258"/>
      <c r="AT94" s="258"/>
      <c r="AU94" s="258"/>
      <c r="AV94" s="258"/>
      <c r="AW94" s="258"/>
      <c r="AX94" s="258"/>
      <c r="AY94" s="258"/>
      <c r="AZ94" s="258"/>
      <c r="BA94" s="258"/>
      <c r="BB94" s="258"/>
      <c r="BC94" s="258"/>
      <c r="BD94" s="258"/>
      <c r="BE94" s="258"/>
      <c r="BF94" s="258"/>
      <c r="BG94" s="258"/>
      <c r="BH94" s="258"/>
      <c r="BI94" s="258"/>
      <c r="BJ94" s="258"/>
      <c r="BK94" s="258"/>
      <c r="BL94" s="258"/>
      <c r="BM94" s="258"/>
      <c r="BN94" s="258"/>
      <c r="BO94" s="258"/>
      <c r="BP94" s="258"/>
      <c r="BQ94" s="258"/>
      <c r="BR94" s="258"/>
      <c r="BS94" s="258"/>
      <c r="BT94" s="258"/>
      <c r="BU94" s="258"/>
      <c r="BV94" s="258"/>
      <c r="BW94" s="323"/>
      <c r="BX94" s="119" t="s">
        <v>134</v>
      </c>
      <c r="BY94" s="108"/>
      <c r="BZ94" s="108"/>
      <c r="CA94" s="108"/>
      <c r="CB94" s="108"/>
      <c r="CC94" s="108"/>
      <c r="CD94" s="108"/>
      <c r="CE94" s="109"/>
      <c r="CF94" s="56" t="s">
        <v>41</v>
      </c>
      <c r="CG94" s="108"/>
      <c r="CH94" s="108"/>
      <c r="CI94" s="108"/>
      <c r="CJ94" s="108"/>
      <c r="CK94" s="108"/>
      <c r="CL94" s="108"/>
      <c r="CM94" s="108"/>
      <c r="CN94" s="108"/>
      <c r="CO94" s="108"/>
      <c r="CP94" s="108"/>
      <c r="CQ94" s="108"/>
      <c r="CR94" s="109"/>
      <c r="CS94" s="125"/>
      <c r="CT94" s="126"/>
      <c r="CU94" s="126"/>
      <c r="CV94" s="126"/>
      <c r="CW94" s="126"/>
      <c r="CX94" s="126"/>
      <c r="CY94" s="126"/>
      <c r="CZ94" s="126"/>
      <c r="DA94" s="126"/>
      <c r="DB94" s="126"/>
      <c r="DC94" s="126"/>
      <c r="DD94" s="126"/>
      <c r="DE94" s="127"/>
      <c r="DF94" s="61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70"/>
      <c r="DS94" s="61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70"/>
      <c r="EF94" s="61"/>
      <c r="EG94" s="69"/>
      <c r="EH94" s="69"/>
      <c r="EI94" s="69"/>
      <c r="EJ94" s="69"/>
      <c r="EK94" s="69"/>
      <c r="EL94" s="69"/>
      <c r="EM94" s="69"/>
      <c r="EN94" s="69"/>
      <c r="EO94" s="69"/>
      <c r="EP94" s="69"/>
      <c r="EQ94" s="69"/>
      <c r="ER94" s="70"/>
      <c r="ES94" s="113" t="s">
        <v>41</v>
      </c>
      <c r="ET94" s="114"/>
      <c r="EU94" s="114"/>
      <c r="EV94" s="114"/>
      <c r="EW94" s="114"/>
      <c r="EX94" s="114"/>
      <c r="EY94" s="114"/>
      <c r="EZ94" s="114"/>
      <c r="FA94" s="114"/>
      <c r="FB94" s="114"/>
      <c r="FC94" s="114"/>
      <c r="FD94" s="114"/>
      <c r="FE94" s="115"/>
    </row>
    <row r="95" spans="1:161" ht="21.75" customHeight="1">
      <c r="A95" s="143" t="s">
        <v>299</v>
      </c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4"/>
      <c r="BR95" s="144"/>
      <c r="BS95" s="144"/>
      <c r="BT95" s="144"/>
      <c r="BU95" s="144"/>
      <c r="BV95" s="144"/>
      <c r="BW95" s="145"/>
      <c r="BX95" s="119" t="s">
        <v>135</v>
      </c>
      <c r="BY95" s="108"/>
      <c r="BZ95" s="108"/>
      <c r="CA95" s="108"/>
      <c r="CB95" s="108"/>
      <c r="CC95" s="108"/>
      <c r="CD95" s="108"/>
      <c r="CE95" s="109"/>
      <c r="CF95" s="56" t="s">
        <v>300</v>
      </c>
      <c r="CG95" s="108"/>
      <c r="CH95" s="108"/>
      <c r="CI95" s="108"/>
      <c r="CJ95" s="108"/>
      <c r="CK95" s="108"/>
      <c r="CL95" s="108"/>
      <c r="CM95" s="108"/>
      <c r="CN95" s="108"/>
      <c r="CO95" s="108"/>
      <c r="CP95" s="108"/>
      <c r="CQ95" s="108"/>
      <c r="CR95" s="109"/>
      <c r="CS95" s="125"/>
      <c r="CT95" s="126"/>
      <c r="CU95" s="126"/>
      <c r="CV95" s="126"/>
      <c r="CW95" s="126"/>
      <c r="CX95" s="126"/>
      <c r="CY95" s="126"/>
      <c r="CZ95" s="126"/>
      <c r="DA95" s="126"/>
      <c r="DB95" s="126"/>
      <c r="DC95" s="126"/>
      <c r="DD95" s="126"/>
      <c r="DE95" s="127"/>
      <c r="DF95" s="61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70"/>
      <c r="DS95" s="61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70"/>
      <c r="EF95" s="61"/>
      <c r="EG95" s="69"/>
      <c r="EH95" s="69"/>
      <c r="EI95" s="69"/>
      <c r="EJ95" s="69"/>
      <c r="EK95" s="69"/>
      <c r="EL95" s="69"/>
      <c r="EM95" s="69"/>
      <c r="EN95" s="69"/>
      <c r="EO95" s="69"/>
      <c r="EP95" s="69"/>
      <c r="EQ95" s="69"/>
      <c r="ER95" s="70"/>
      <c r="ES95" s="113" t="s">
        <v>41</v>
      </c>
      <c r="ET95" s="114"/>
      <c r="EU95" s="114"/>
      <c r="EV95" s="114"/>
      <c r="EW95" s="114"/>
      <c r="EX95" s="114"/>
      <c r="EY95" s="114"/>
      <c r="EZ95" s="114"/>
      <c r="FA95" s="114"/>
      <c r="FB95" s="114"/>
      <c r="FC95" s="114"/>
      <c r="FD95" s="114"/>
      <c r="FE95" s="115"/>
    </row>
    <row r="96" spans="1:161" ht="11.1" customHeight="1">
      <c r="A96" s="143" t="s">
        <v>301</v>
      </c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4"/>
      <c r="BR96" s="144"/>
      <c r="BS96" s="144"/>
      <c r="BT96" s="144"/>
      <c r="BU96" s="144"/>
      <c r="BV96" s="144"/>
      <c r="BW96" s="145"/>
      <c r="BX96" s="119" t="s">
        <v>136</v>
      </c>
      <c r="BY96" s="108"/>
      <c r="BZ96" s="108"/>
      <c r="CA96" s="108"/>
      <c r="CB96" s="108"/>
      <c r="CC96" s="108"/>
      <c r="CD96" s="108"/>
      <c r="CE96" s="109"/>
      <c r="CF96" s="56" t="s">
        <v>302</v>
      </c>
      <c r="CG96" s="108"/>
      <c r="CH96" s="108"/>
      <c r="CI96" s="108"/>
      <c r="CJ96" s="108"/>
      <c r="CK96" s="108"/>
      <c r="CL96" s="108"/>
      <c r="CM96" s="108"/>
      <c r="CN96" s="108"/>
      <c r="CO96" s="108"/>
      <c r="CP96" s="108"/>
      <c r="CQ96" s="108"/>
      <c r="CR96" s="109"/>
      <c r="CS96" s="125"/>
      <c r="CT96" s="126"/>
      <c r="CU96" s="126"/>
      <c r="CV96" s="126"/>
      <c r="CW96" s="126"/>
      <c r="CX96" s="126"/>
      <c r="CY96" s="126"/>
      <c r="CZ96" s="126"/>
      <c r="DA96" s="126"/>
      <c r="DB96" s="126"/>
      <c r="DC96" s="126"/>
      <c r="DD96" s="126"/>
      <c r="DE96" s="127"/>
      <c r="DF96" s="61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70"/>
      <c r="DS96" s="61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70"/>
      <c r="EF96" s="61"/>
      <c r="EG96" s="69"/>
      <c r="EH96" s="69"/>
      <c r="EI96" s="69"/>
      <c r="EJ96" s="69"/>
      <c r="EK96" s="69"/>
      <c r="EL96" s="69"/>
      <c r="EM96" s="69"/>
      <c r="EN96" s="69"/>
      <c r="EO96" s="69"/>
      <c r="EP96" s="69"/>
      <c r="EQ96" s="69"/>
      <c r="ER96" s="70"/>
      <c r="ES96" s="113" t="s">
        <v>41</v>
      </c>
      <c r="ET96" s="114"/>
      <c r="EU96" s="114"/>
      <c r="EV96" s="114"/>
      <c r="EW96" s="114"/>
      <c r="EX96" s="114"/>
      <c r="EY96" s="114"/>
      <c r="EZ96" s="114"/>
      <c r="FA96" s="114"/>
      <c r="FB96" s="114"/>
      <c r="FC96" s="114"/>
      <c r="FD96" s="114"/>
      <c r="FE96" s="115"/>
    </row>
    <row r="97" spans="1:161" ht="21.75" customHeight="1">
      <c r="A97" s="143" t="s">
        <v>304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4"/>
      <c r="BR97" s="144"/>
      <c r="BS97" s="144"/>
      <c r="BT97" s="144"/>
      <c r="BU97" s="144"/>
      <c r="BV97" s="144"/>
      <c r="BW97" s="145"/>
      <c r="BX97" s="119" t="s">
        <v>137</v>
      </c>
      <c r="BY97" s="108"/>
      <c r="BZ97" s="108"/>
      <c r="CA97" s="108"/>
      <c r="CB97" s="108"/>
      <c r="CC97" s="108"/>
      <c r="CD97" s="108"/>
      <c r="CE97" s="109"/>
      <c r="CF97" s="56" t="s">
        <v>303</v>
      </c>
      <c r="CG97" s="108"/>
      <c r="CH97" s="108"/>
      <c r="CI97" s="108"/>
      <c r="CJ97" s="108"/>
      <c r="CK97" s="108"/>
      <c r="CL97" s="108"/>
      <c r="CM97" s="108"/>
      <c r="CN97" s="108"/>
      <c r="CO97" s="108"/>
      <c r="CP97" s="108"/>
      <c r="CQ97" s="108"/>
      <c r="CR97" s="109"/>
      <c r="CS97" s="125"/>
      <c r="CT97" s="126"/>
      <c r="CU97" s="126"/>
      <c r="CV97" s="126"/>
      <c r="CW97" s="126"/>
      <c r="CX97" s="126"/>
      <c r="CY97" s="126"/>
      <c r="CZ97" s="126"/>
      <c r="DA97" s="126"/>
      <c r="DB97" s="126"/>
      <c r="DC97" s="126"/>
      <c r="DD97" s="126"/>
      <c r="DE97" s="127"/>
      <c r="DF97" s="61"/>
      <c r="DG97" s="69"/>
      <c r="DH97" s="69"/>
      <c r="DI97" s="69"/>
      <c r="DJ97" s="69"/>
      <c r="DK97" s="69"/>
      <c r="DL97" s="69"/>
      <c r="DM97" s="69"/>
      <c r="DN97" s="69"/>
      <c r="DO97" s="69"/>
      <c r="DP97" s="69"/>
      <c r="DQ97" s="69"/>
      <c r="DR97" s="70"/>
      <c r="DS97" s="61"/>
      <c r="DT97" s="69"/>
      <c r="DU97" s="69"/>
      <c r="DV97" s="69"/>
      <c r="DW97" s="69"/>
      <c r="DX97" s="69"/>
      <c r="DY97" s="69"/>
      <c r="DZ97" s="69"/>
      <c r="EA97" s="69"/>
      <c r="EB97" s="69"/>
      <c r="EC97" s="69"/>
      <c r="ED97" s="69"/>
      <c r="EE97" s="70"/>
      <c r="EF97" s="61"/>
      <c r="EG97" s="69"/>
      <c r="EH97" s="69"/>
      <c r="EI97" s="69"/>
      <c r="EJ97" s="69"/>
      <c r="EK97" s="69"/>
      <c r="EL97" s="69"/>
      <c r="EM97" s="69"/>
      <c r="EN97" s="69"/>
      <c r="EO97" s="69"/>
      <c r="EP97" s="69"/>
      <c r="EQ97" s="69"/>
      <c r="ER97" s="70"/>
      <c r="ES97" s="113" t="s">
        <v>41</v>
      </c>
      <c r="ET97" s="114"/>
      <c r="EU97" s="114"/>
      <c r="EV97" s="114"/>
      <c r="EW97" s="114"/>
      <c r="EX97" s="114"/>
      <c r="EY97" s="114"/>
      <c r="EZ97" s="114"/>
      <c r="FA97" s="114"/>
      <c r="FB97" s="114"/>
      <c r="FC97" s="114"/>
      <c r="FD97" s="114"/>
      <c r="FE97" s="115"/>
    </row>
    <row r="98" spans="1:161" ht="11.1" customHeight="1">
      <c r="A98" s="257" t="s">
        <v>138</v>
      </c>
      <c r="B98" s="258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8"/>
      <c r="AH98" s="258"/>
      <c r="AI98" s="258"/>
      <c r="AJ98" s="258"/>
      <c r="AK98" s="258"/>
      <c r="AL98" s="258"/>
      <c r="AM98" s="258"/>
      <c r="AN98" s="258"/>
      <c r="AO98" s="258"/>
      <c r="AP98" s="258"/>
      <c r="AQ98" s="258"/>
      <c r="AR98" s="258"/>
      <c r="AS98" s="258"/>
      <c r="AT98" s="258"/>
      <c r="AU98" s="258"/>
      <c r="AV98" s="258"/>
      <c r="AW98" s="258"/>
      <c r="AX98" s="258"/>
      <c r="AY98" s="258"/>
      <c r="AZ98" s="258"/>
      <c r="BA98" s="258"/>
      <c r="BB98" s="258"/>
      <c r="BC98" s="258"/>
      <c r="BD98" s="258"/>
      <c r="BE98" s="258"/>
      <c r="BF98" s="258"/>
      <c r="BG98" s="258"/>
      <c r="BH98" s="258"/>
      <c r="BI98" s="258"/>
      <c r="BJ98" s="258"/>
      <c r="BK98" s="258"/>
      <c r="BL98" s="258"/>
      <c r="BM98" s="258"/>
      <c r="BN98" s="258"/>
      <c r="BO98" s="258"/>
      <c r="BP98" s="258"/>
      <c r="BQ98" s="258"/>
      <c r="BR98" s="258"/>
      <c r="BS98" s="258"/>
      <c r="BT98" s="258"/>
      <c r="BU98" s="258"/>
      <c r="BV98" s="258"/>
      <c r="BW98" s="323"/>
      <c r="BX98" s="119" t="s">
        <v>139</v>
      </c>
      <c r="BY98" s="108"/>
      <c r="BZ98" s="108"/>
      <c r="CA98" s="108"/>
      <c r="CB98" s="108"/>
      <c r="CC98" s="108"/>
      <c r="CD98" s="108"/>
      <c r="CE98" s="109"/>
      <c r="CF98" s="56" t="s">
        <v>41</v>
      </c>
      <c r="CG98" s="108"/>
      <c r="CH98" s="108"/>
      <c r="CI98" s="108"/>
      <c r="CJ98" s="108"/>
      <c r="CK98" s="108"/>
      <c r="CL98" s="108"/>
      <c r="CM98" s="108"/>
      <c r="CN98" s="108"/>
      <c r="CO98" s="108"/>
      <c r="CP98" s="108"/>
      <c r="CQ98" s="108"/>
      <c r="CR98" s="109"/>
      <c r="CS98" s="125"/>
      <c r="CT98" s="126"/>
      <c r="CU98" s="126"/>
      <c r="CV98" s="126"/>
      <c r="CW98" s="126"/>
      <c r="CX98" s="126"/>
      <c r="CY98" s="126"/>
      <c r="CZ98" s="126"/>
      <c r="DA98" s="126"/>
      <c r="DB98" s="126"/>
      <c r="DC98" s="126"/>
      <c r="DD98" s="126"/>
      <c r="DE98" s="127"/>
      <c r="DF98" s="61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70"/>
      <c r="DS98" s="61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70"/>
      <c r="EF98" s="61"/>
      <c r="EG98" s="69"/>
      <c r="EH98" s="69"/>
      <c r="EI98" s="69"/>
      <c r="EJ98" s="69"/>
      <c r="EK98" s="69"/>
      <c r="EL98" s="69"/>
      <c r="EM98" s="69"/>
      <c r="EN98" s="69"/>
      <c r="EO98" s="69"/>
      <c r="EP98" s="69"/>
      <c r="EQ98" s="69"/>
      <c r="ER98" s="70"/>
      <c r="ES98" s="113" t="s">
        <v>41</v>
      </c>
      <c r="ET98" s="114"/>
      <c r="EU98" s="114"/>
      <c r="EV98" s="114"/>
      <c r="EW98" s="114"/>
      <c r="EX98" s="114"/>
      <c r="EY98" s="114"/>
      <c r="EZ98" s="114"/>
      <c r="FA98" s="114"/>
      <c r="FB98" s="114"/>
      <c r="FC98" s="114"/>
      <c r="FD98" s="114"/>
      <c r="FE98" s="115"/>
    </row>
    <row r="99" spans="1:161" ht="21.75" customHeight="1">
      <c r="A99" s="143" t="s">
        <v>140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4"/>
      <c r="BR99" s="144"/>
      <c r="BS99" s="144"/>
      <c r="BT99" s="144"/>
      <c r="BU99" s="144"/>
      <c r="BV99" s="144"/>
      <c r="BW99" s="145"/>
      <c r="BX99" s="119" t="s">
        <v>141</v>
      </c>
      <c r="BY99" s="108"/>
      <c r="BZ99" s="108"/>
      <c r="CA99" s="108"/>
      <c r="CB99" s="108"/>
      <c r="CC99" s="108"/>
      <c r="CD99" s="108"/>
      <c r="CE99" s="109"/>
      <c r="CF99" s="56" t="s">
        <v>142</v>
      </c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9"/>
      <c r="CS99" s="125"/>
      <c r="CT99" s="126"/>
      <c r="CU99" s="126"/>
      <c r="CV99" s="126"/>
      <c r="CW99" s="126"/>
      <c r="CX99" s="126"/>
      <c r="CY99" s="126"/>
      <c r="CZ99" s="126"/>
      <c r="DA99" s="126"/>
      <c r="DB99" s="126"/>
      <c r="DC99" s="126"/>
      <c r="DD99" s="126"/>
      <c r="DE99" s="127"/>
      <c r="DF99" s="61"/>
      <c r="DG99" s="69"/>
      <c r="DH99" s="69"/>
      <c r="DI99" s="69"/>
      <c r="DJ99" s="69"/>
      <c r="DK99" s="69"/>
      <c r="DL99" s="69"/>
      <c r="DM99" s="69"/>
      <c r="DN99" s="69"/>
      <c r="DO99" s="69"/>
      <c r="DP99" s="69"/>
      <c r="DQ99" s="69"/>
      <c r="DR99" s="70"/>
      <c r="DS99" s="61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70"/>
      <c r="EF99" s="61"/>
      <c r="EG99" s="69"/>
      <c r="EH99" s="69"/>
      <c r="EI99" s="69"/>
      <c r="EJ99" s="69"/>
      <c r="EK99" s="69"/>
      <c r="EL99" s="69"/>
      <c r="EM99" s="69"/>
      <c r="EN99" s="69"/>
      <c r="EO99" s="69"/>
      <c r="EP99" s="69"/>
      <c r="EQ99" s="69"/>
      <c r="ER99" s="70"/>
      <c r="ES99" s="113" t="s">
        <v>41</v>
      </c>
      <c r="ET99" s="114"/>
      <c r="EU99" s="114"/>
      <c r="EV99" s="114"/>
      <c r="EW99" s="114"/>
      <c r="EX99" s="114"/>
      <c r="EY99" s="114"/>
      <c r="EZ99" s="114"/>
      <c r="FA99" s="114"/>
      <c r="FB99" s="114"/>
      <c r="FC99" s="114"/>
      <c r="FD99" s="114"/>
      <c r="FE99" s="115"/>
    </row>
    <row r="100" spans="1:161" ht="18.75" customHeight="1">
      <c r="A100" s="369" t="s">
        <v>258</v>
      </c>
      <c r="B100" s="370"/>
      <c r="C100" s="370"/>
      <c r="D100" s="370"/>
      <c r="E100" s="370"/>
      <c r="F100" s="370"/>
      <c r="G100" s="370"/>
      <c r="H100" s="370"/>
      <c r="I100" s="370"/>
      <c r="J100" s="370"/>
      <c r="K100" s="370"/>
      <c r="L100" s="370"/>
      <c r="M100" s="370"/>
      <c r="N100" s="370"/>
      <c r="O100" s="370"/>
      <c r="P100" s="370"/>
      <c r="Q100" s="370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370"/>
      <c r="AC100" s="370"/>
      <c r="AD100" s="370"/>
      <c r="AE100" s="370"/>
      <c r="AF100" s="370"/>
      <c r="AG100" s="370"/>
      <c r="AH100" s="370"/>
      <c r="AI100" s="370"/>
      <c r="AJ100" s="370"/>
      <c r="AK100" s="370"/>
      <c r="AL100" s="370"/>
      <c r="AM100" s="370"/>
      <c r="AN100" s="370"/>
      <c r="AO100" s="370"/>
      <c r="AP100" s="370"/>
      <c r="AQ100" s="370"/>
      <c r="AR100" s="370"/>
      <c r="AS100" s="370"/>
      <c r="AT100" s="370"/>
      <c r="AU100" s="370"/>
      <c r="AV100" s="370"/>
      <c r="AW100" s="370"/>
      <c r="AX100" s="370"/>
      <c r="AY100" s="370"/>
      <c r="AZ100" s="370"/>
      <c r="BA100" s="370"/>
      <c r="BB100" s="370"/>
      <c r="BC100" s="370"/>
      <c r="BD100" s="370"/>
      <c r="BE100" s="370"/>
      <c r="BF100" s="370"/>
      <c r="BG100" s="370"/>
      <c r="BH100" s="370"/>
      <c r="BI100" s="370"/>
      <c r="BJ100" s="370"/>
      <c r="BK100" s="370"/>
      <c r="BL100" s="370"/>
      <c r="BM100" s="370"/>
      <c r="BN100" s="370"/>
      <c r="BO100" s="370"/>
      <c r="BP100" s="370"/>
      <c r="BQ100" s="370"/>
      <c r="BR100" s="370"/>
      <c r="BS100" s="370"/>
      <c r="BT100" s="370"/>
      <c r="BU100" s="370"/>
      <c r="BV100" s="370"/>
      <c r="BW100" s="371"/>
      <c r="BX100" s="119" t="s">
        <v>143</v>
      </c>
      <c r="BY100" s="108"/>
      <c r="BZ100" s="108"/>
      <c r="CA100" s="108"/>
      <c r="CB100" s="108"/>
      <c r="CC100" s="108"/>
      <c r="CD100" s="108"/>
      <c r="CE100" s="109"/>
      <c r="CF100" s="56" t="s">
        <v>41</v>
      </c>
      <c r="CG100" s="108"/>
      <c r="CH100" s="108"/>
      <c r="CI100" s="108"/>
      <c r="CJ100" s="108"/>
      <c r="CK100" s="108"/>
      <c r="CL100" s="108"/>
      <c r="CM100" s="108"/>
      <c r="CN100" s="108"/>
      <c r="CO100" s="108"/>
      <c r="CP100" s="108"/>
      <c r="CQ100" s="108"/>
      <c r="CR100" s="109"/>
      <c r="CS100" s="125">
        <v>220</v>
      </c>
      <c r="CT100" s="126"/>
      <c r="CU100" s="126"/>
      <c r="CV100" s="126"/>
      <c r="CW100" s="126"/>
      <c r="CX100" s="126"/>
      <c r="CY100" s="126"/>
      <c r="CZ100" s="126"/>
      <c r="DA100" s="126"/>
      <c r="DB100" s="126"/>
      <c r="DC100" s="126"/>
      <c r="DD100" s="126"/>
      <c r="DE100" s="127"/>
      <c r="DF100" s="61">
        <f>DF104+DF130+DF102+DF131+DF103</f>
        <v>2454992.23</v>
      </c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70"/>
      <c r="DS100" s="61">
        <f>DS104+DS130</f>
        <v>1613563.2699999998</v>
      </c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70"/>
      <c r="EF100" s="61">
        <f>EF104+EF130</f>
        <v>1613563.2699999998</v>
      </c>
      <c r="EG100" s="146"/>
      <c r="EH100" s="146"/>
      <c r="EI100" s="146"/>
      <c r="EJ100" s="146"/>
      <c r="EK100" s="146"/>
      <c r="EL100" s="146"/>
      <c r="EM100" s="146"/>
      <c r="EN100" s="146"/>
      <c r="EO100" s="146"/>
      <c r="EP100" s="146"/>
      <c r="EQ100" s="146"/>
      <c r="ER100" s="147"/>
      <c r="ES100" s="341"/>
      <c r="ET100" s="342"/>
      <c r="EU100" s="342"/>
      <c r="EV100" s="342"/>
      <c r="EW100" s="342"/>
      <c r="EX100" s="342"/>
      <c r="EY100" s="342"/>
      <c r="EZ100" s="342"/>
      <c r="FA100" s="342"/>
      <c r="FB100" s="342"/>
      <c r="FC100" s="342"/>
      <c r="FD100" s="342"/>
      <c r="FE100" s="343"/>
    </row>
    <row r="101" spans="1:161" ht="21.75" customHeight="1" thickBot="1">
      <c r="A101" s="143" t="s">
        <v>144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4"/>
      <c r="BR101" s="144"/>
      <c r="BS101" s="144"/>
      <c r="BT101" s="144"/>
      <c r="BU101" s="144"/>
      <c r="BV101" s="144"/>
      <c r="BW101" s="145"/>
      <c r="BX101" s="119" t="s">
        <v>145</v>
      </c>
      <c r="BY101" s="108"/>
      <c r="BZ101" s="108"/>
      <c r="CA101" s="108"/>
      <c r="CB101" s="108"/>
      <c r="CC101" s="108"/>
      <c r="CD101" s="108"/>
      <c r="CE101" s="109"/>
      <c r="CF101" s="56" t="s">
        <v>146</v>
      </c>
      <c r="CG101" s="108"/>
      <c r="CH101" s="108"/>
      <c r="CI101" s="108"/>
      <c r="CJ101" s="108"/>
      <c r="CK101" s="108"/>
      <c r="CL101" s="108"/>
      <c r="CM101" s="108"/>
      <c r="CN101" s="108"/>
      <c r="CO101" s="108"/>
      <c r="CP101" s="108"/>
      <c r="CQ101" s="108"/>
      <c r="CR101" s="109"/>
      <c r="CS101" s="125"/>
      <c r="CT101" s="126"/>
      <c r="CU101" s="126"/>
      <c r="CV101" s="126"/>
      <c r="CW101" s="126"/>
      <c r="CX101" s="126"/>
      <c r="CY101" s="126"/>
      <c r="CZ101" s="126"/>
      <c r="DA101" s="126"/>
      <c r="DB101" s="126"/>
      <c r="DC101" s="126"/>
      <c r="DD101" s="126"/>
      <c r="DE101" s="127"/>
      <c r="DF101" s="61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70"/>
      <c r="DS101" s="61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70"/>
      <c r="EF101" s="61"/>
      <c r="EG101" s="69"/>
      <c r="EH101" s="69"/>
      <c r="EI101" s="69"/>
      <c r="EJ101" s="69"/>
      <c r="EK101" s="69"/>
      <c r="EL101" s="69"/>
      <c r="EM101" s="69"/>
      <c r="EN101" s="69"/>
      <c r="EO101" s="69"/>
      <c r="EP101" s="69"/>
      <c r="EQ101" s="69"/>
      <c r="ER101" s="70"/>
      <c r="ES101" s="341"/>
      <c r="ET101" s="342"/>
      <c r="EU101" s="342"/>
      <c r="EV101" s="342"/>
      <c r="EW101" s="342"/>
      <c r="EX101" s="342"/>
      <c r="EY101" s="342"/>
      <c r="EZ101" s="342"/>
      <c r="FA101" s="342"/>
      <c r="FB101" s="342"/>
      <c r="FC101" s="342"/>
      <c r="FD101" s="342"/>
      <c r="FE101" s="347"/>
    </row>
    <row r="102" spans="1:161" ht="21.75" customHeight="1">
      <c r="A102" s="143" t="s">
        <v>147</v>
      </c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4"/>
      <c r="BR102" s="144"/>
      <c r="BS102" s="144"/>
      <c r="BT102" s="144"/>
      <c r="BU102" s="144"/>
      <c r="BV102" s="144"/>
      <c r="BW102" s="145"/>
      <c r="BX102" s="234" t="s">
        <v>148</v>
      </c>
      <c r="BY102" s="235"/>
      <c r="BZ102" s="235"/>
      <c r="CA102" s="235"/>
      <c r="CB102" s="235"/>
      <c r="CC102" s="235"/>
      <c r="CD102" s="235"/>
      <c r="CE102" s="236"/>
      <c r="CF102" s="237" t="s">
        <v>149</v>
      </c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6"/>
      <c r="CS102" s="58" t="s">
        <v>309</v>
      </c>
      <c r="CT102" s="59"/>
      <c r="CU102" s="59"/>
      <c r="CV102" s="59"/>
      <c r="CW102" s="59"/>
      <c r="CX102" s="59"/>
      <c r="CY102" s="59"/>
      <c r="CZ102" s="59"/>
      <c r="DA102" s="59"/>
      <c r="DB102" s="59"/>
      <c r="DC102" s="59"/>
      <c r="DD102" s="59"/>
      <c r="DE102" s="60"/>
      <c r="DF102" s="201">
        <v>70000</v>
      </c>
      <c r="DG102" s="202"/>
      <c r="DH102" s="202"/>
      <c r="DI102" s="202"/>
      <c r="DJ102" s="202"/>
      <c r="DK102" s="202"/>
      <c r="DL102" s="202"/>
      <c r="DM102" s="202"/>
      <c r="DN102" s="202"/>
      <c r="DO102" s="202"/>
      <c r="DP102" s="202"/>
      <c r="DQ102" s="202"/>
      <c r="DR102" s="203"/>
      <c r="DS102" s="201"/>
      <c r="DT102" s="202"/>
      <c r="DU102" s="202"/>
      <c r="DV102" s="202"/>
      <c r="DW102" s="202"/>
      <c r="DX102" s="202"/>
      <c r="DY102" s="202"/>
      <c r="DZ102" s="202"/>
      <c r="EA102" s="202"/>
      <c r="EB102" s="202"/>
      <c r="EC102" s="202"/>
      <c r="ED102" s="202"/>
      <c r="EE102" s="203"/>
      <c r="EF102" s="201"/>
      <c r="EG102" s="202"/>
      <c r="EH102" s="202"/>
      <c r="EI102" s="202"/>
      <c r="EJ102" s="202"/>
      <c r="EK102" s="202"/>
      <c r="EL102" s="202"/>
      <c r="EM102" s="202"/>
      <c r="EN102" s="202"/>
      <c r="EO102" s="202"/>
      <c r="EP102" s="202"/>
      <c r="EQ102" s="202"/>
      <c r="ER102" s="203"/>
      <c r="ES102" s="363"/>
      <c r="ET102" s="364"/>
      <c r="EU102" s="364"/>
      <c r="EV102" s="364"/>
      <c r="EW102" s="364"/>
      <c r="EX102" s="364"/>
      <c r="EY102" s="364"/>
      <c r="EZ102" s="364"/>
      <c r="FA102" s="364"/>
      <c r="FB102" s="364"/>
      <c r="FC102" s="364"/>
      <c r="FD102" s="364"/>
      <c r="FE102" s="365"/>
    </row>
    <row r="103" spans="1:161" s="49" customFormat="1" ht="21.75" customHeight="1">
      <c r="A103" s="143" t="s">
        <v>368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4"/>
      <c r="BR103" s="144"/>
      <c r="BS103" s="144"/>
      <c r="BT103" s="144"/>
      <c r="BU103" s="144"/>
      <c r="BV103" s="144"/>
      <c r="BW103" s="145"/>
      <c r="BX103" s="119" t="s">
        <v>367</v>
      </c>
      <c r="BY103" s="57"/>
      <c r="BZ103" s="57"/>
      <c r="CA103" s="57"/>
      <c r="CB103" s="57"/>
      <c r="CC103" s="57"/>
      <c r="CD103" s="57"/>
      <c r="CE103" s="372"/>
      <c r="CF103" s="56" t="s">
        <v>149</v>
      </c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40"/>
      <c r="CS103" s="58" t="s">
        <v>309</v>
      </c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60"/>
      <c r="DF103" s="61">
        <v>161613.94</v>
      </c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3"/>
      <c r="DS103" s="61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3"/>
      <c r="EF103" s="61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3"/>
      <c r="ES103" s="341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372"/>
    </row>
    <row r="104" spans="1:161" ht="19.5" customHeight="1">
      <c r="A104" s="116" t="s">
        <v>150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8"/>
      <c r="BX104" s="295" t="s">
        <v>151</v>
      </c>
      <c r="BY104" s="67"/>
      <c r="BZ104" s="67"/>
      <c r="CA104" s="67"/>
      <c r="CB104" s="67"/>
      <c r="CC104" s="67"/>
      <c r="CD104" s="67"/>
      <c r="CE104" s="68"/>
      <c r="CF104" s="66" t="s">
        <v>152</v>
      </c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8"/>
      <c r="CS104" s="351">
        <v>220</v>
      </c>
      <c r="CT104" s="297"/>
      <c r="CU104" s="297"/>
      <c r="CV104" s="297"/>
      <c r="CW104" s="297"/>
      <c r="CX104" s="297"/>
      <c r="CY104" s="297"/>
      <c r="CZ104" s="297"/>
      <c r="DA104" s="297"/>
      <c r="DB104" s="297"/>
      <c r="DC104" s="297"/>
      <c r="DD104" s="297"/>
      <c r="DE104" s="298"/>
      <c r="DF104" s="352">
        <f>SUM(DF106:DR129)</f>
        <v>1766644.25</v>
      </c>
      <c r="DG104" s="141"/>
      <c r="DH104" s="141"/>
      <c r="DI104" s="141"/>
      <c r="DJ104" s="141"/>
      <c r="DK104" s="141"/>
      <c r="DL104" s="141"/>
      <c r="DM104" s="141"/>
      <c r="DN104" s="141"/>
      <c r="DO104" s="141"/>
      <c r="DP104" s="141"/>
      <c r="DQ104" s="141"/>
      <c r="DR104" s="142"/>
      <c r="DS104" s="352">
        <f>SUM(DS106:EE129)</f>
        <v>1200364.8499999999</v>
      </c>
      <c r="DT104" s="141"/>
      <c r="DU104" s="141"/>
      <c r="DV104" s="141"/>
      <c r="DW104" s="141"/>
      <c r="DX104" s="141"/>
      <c r="DY104" s="141"/>
      <c r="DZ104" s="141"/>
      <c r="EA104" s="141"/>
      <c r="EB104" s="141"/>
      <c r="EC104" s="141"/>
      <c r="ED104" s="141"/>
      <c r="EE104" s="142"/>
      <c r="EF104" s="352">
        <f>SUM(EF106:ER129)</f>
        <v>1200364.8499999999</v>
      </c>
      <c r="EG104" s="141"/>
      <c r="EH104" s="141"/>
      <c r="EI104" s="141"/>
      <c r="EJ104" s="141"/>
      <c r="EK104" s="141"/>
      <c r="EL104" s="141"/>
      <c r="EM104" s="141"/>
      <c r="EN104" s="141"/>
      <c r="EO104" s="141"/>
      <c r="EP104" s="141"/>
      <c r="EQ104" s="141"/>
      <c r="ER104" s="142"/>
      <c r="ES104" s="360"/>
      <c r="ET104" s="361"/>
      <c r="EU104" s="361"/>
      <c r="EV104" s="361"/>
      <c r="EW104" s="361"/>
      <c r="EX104" s="361"/>
      <c r="EY104" s="361"/>
      <c r="EZ104" s="361"/>
      <c r="FA104" s="361"/>
      <c r="FB104" s="361"/>
      <c r="FC104" s="361"/>
      <c r="FD104" s="361"/>
      <c r="FE104" s="362"/>
    </row>
    <row r="105" spans="1:161" ht="11.25" customHeight="1">
      <c r="A105" s="366" t="s">
        <v>153</v>
      </c>
      <c r="B105" s="367"/>
      <c r="C105" s="367"/>
      <c r="D105" s="367"/>
      <c r="E105" s="367"/>
      <c r="F105" s="367"/>
      <c r="G105" s="367"/>
      <c r="H105" s="367"/>
      <c r="I105" s="367"/>
      <c r="J105" s="367"/>
      <c r="K105" s="367"/>
      <c r="L105" s="367"/>
      <c r="M105" s="367"/>
      <c r="N105" s="367"/>
      <c r="O105" s="367"/>
      <c r="P105" s="367"/>
      <c r="Q105" s="367"/>
      <c r="R105" s="367"/>
      <c r="S105" s="367"/>
      <c r="T105" s="367"/>
      <c r="U105" s="367"/>
      <c r="V105" s="367"/>
      <c r="W105" s="367"/>
      <c r="X105" s="367"/>
      <c r="Y105" s="367"/>
      <c r="Z105" s="367"/>
      <c r="AA105" s="367"/>
      <c r="AB105" s="367"/>
      <c r="AC105" s="367"/>
      <c r="AD105" s="367"/>
      <c r="AE105" s="367"/>
      <c r="AF105" s="367"/>
      <c r="AG105" s="367"/>
      <c r="AH105" s="367"/>
      <c r="AI105" s="367"/>
      <c r="AJ105" s="367"/>
      <c r="AK105" s="367"/>
      <c r="AL105" s="367"/>
      <c r="AM105" s="367"/>
      <c r="AN105" s="367"/>
      <c r="AO105" s="367"/>
      <c r="AP105" s="367"/>
      <c r="AQ105" s="367"/>
      <c r="AR105" s="367"/>
      <c r="AS105" s="367"/>
      <c r="AT105" s="367"/>
      <c r="AU105" s="367"/>
      <c r="AV105" s="367"/>
      <c r="AW105" s="367"/>
      <c r="AX105" s="367"/>
      <c r="AY105" s="367"/>
      <c r="AZ105" s="367"/>
      <c r="BA105" s="367"/>
      <c r="BB105" s="367"/>
      <c r="BC105" s="367"/>
      <c r="BD105" s="367"/>
      <c r="BE105" s="367"/>
      <c r="BF105" s="367"/>
      <c r="BG105" s="367"/>
      <c r="BH105" s="367"/>
      <c r="BI105" s="367"/>
      <c r="BJ105" s="367"/>
      <c r="BK105" s="367"/>
      <c r="BL105" s="367"/>
      <c r="BM105" s="367"/>
      <c r="BN105" s="367"/>
      <c r="BO105" s="367"/>
      <c r="BP105" s="367"/>
      <c r="BQ105" s="367"/>
      <c r="BR105" s="367"/>
      <c r="BS105" s="367"/>
      <c r="BT105" s="367"/>
      <c r="BU105" s="367"/>
      <c r="BV105" s="367"/>
      <c r="BW105" s="368"/>
      <c r="BX105" s="264"/>
      <c r="BY105" s="265"/>
      <c r="BZ105" s="265"/>
      <c r="CA105" s="265"/>
      <c r="CB105" s="265"/>
      <c r="CC105" s="265"/>
      <c r="CD105" s="265"/>
      <c r="CE105" s="266"/>
      <c r="CF105" s="270"/>
      <c r="CG105" s="265"/>
      <c r="CH105" s="265"/>
      <c r="CI105" s="265"/>
      <c r="CJ105" s="265"/>
      <c r="CK105" s="265"/>
      <c r="CL105" s="265"/>
      <c r="CM105" s="265"/>
      <c r="CN105" s="265"/>
      <c r="CO105" s="265"/>
      <c r="CP105" s="265"/>
      <c r="CQ105" s="265"/>
      <c r="CR105" s="266"/>
      <c r="CS105" s="272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4"/>
      <c r="DF105" s="131"/>
      <c r="DG105" s="132"/>
      <c r="DH105" s="132"/>
      <c r="DI105" s="132"/>
      <c r="DJ105" s="132"/>
      <c r="DK105" s="132"/>
      <c r="DL105" s="132"/>
      <c r="DM105" s="132"/>
      <c r="DN105" s="132"/>
      <c r="DO105" s="132"/>
      <c r="DP105" s="132"/>
      <c r="DQ105" s="132"/>
      <c r="DR105" s="133"/>
      <c r="DS105" s="131"/>
      <c r="DT105" s="132"/>
      <c r="DU105" s="132"/>
      <c r="DV105" s="132"/>
      <c r="DW105" s="132"/>
      <c r="DX105" s="132"/>
      <c r="DY105" s="132"/>
      <c r="DZ105" s="132"/>
      <c r="EA105" s="132"/>
      <c r="EB105" s="132"/>
      <c r="EC105" s="132"/>
      <c r="ED105" s="132"/>
      <c r="EE105" s="133"/>
      <c r="EF105" s="131"/>
      <c r="EG105" s="132"/>
      <c r="EH105" s="132"/>
      <c r="EI105" s="132"/>
      <c r="EJ105" s="132"/>
      <c r="EK105" s="132"/>
      <c r="EL105" s="132"/>
      <c r="EM105" s="132"/>
      <c r="EN105" s="132"/>
      <c r="EO105" s="132"/>
      <c r="EP105" s="132"/>
      <c r="EQ105" s="132"/>
      <c r="ER105" s="133"/>
      <c r="ES105" s="152"/>
      <c r="ET105" s="153"/>
      <c r="EU105" s="153"/>
      <c r="EV105" s="153"/>
      <c r="EW105" s="153"/>
      <c r="EX105" s="153"/>
      <c r="EY105" s="153"/>
      <c r="EZ105" s="153"/>
      <c r="FA105" s="153"/>
      <c r="FB105" s="153"/>
      <c r="FC105" s="153"/>
      <c r="FD105" s="153"/>
      <c r="FE105" s="154"/>
    </row>
    <row r="106" spans="1:161" ht="17.25" customHeight="1">
      <c r="A106" s="105" t="s">
        <v>222</v>
      </c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7"/>
      <c r="BX106" s="58" t="s">
        <v>228</v>
      </c>
      <c r="BY106" s="59"/>
      <c r="BZ106" s="59"/>
      <c r="CA106" s="59"/>
      <c r="CB106" s="59"/>
      <c r="CC106" s="59"/>
      <c r="CD106" s="59"/>
      <c r="CE106" s="60"/>
      <c r="CF106" s="56" t="s">
        <v>152</v>
      </c>
      <c r="CG106" s="108"/>
      <c r="CH106" s="108"/>
      <c r="CI106" s="108"/>
      <c r="CJ106" s="108"/>
      <c r="CK106" s="108"/>
      <c r="CL106" s="108"/>
      <c r="CM106" s="108"/>
      <c r="CN106" s="108"/>
      <c r="CO106" s="108"/>
      <c r="CP106" s="108"/>
      <c r="CQ106" s="108"/>
      <c r="CR106" s="109"/>
      <c r="CS106" s="58" t="s">
        <v>237</v>
      </c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60"/>
      <c r="DF106" s="61">
        <v>46250.35</v>
      </c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69"/>
      <c r="DR106" s="70"/>
      <c r="DS106" s="61">
        <v>46250.35</v>
      </c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69"/>
      <c r="EE106" s="70"/>
      <c r="EF106" s="61">
        <v>46250.35</v>
      </c>
      <c r="EG106" s="69"/>
      <c r="EH106" s="69"/>
      <c r="EI106" s="69"/>
      <c r="EJ106" s="69"/>
      <c r="EK106" s="69"/>
      <c r="EL106" s="69"/>
      <c r="EM106" s="69"/>
      <c r="EN106" s="69"/>
      <c r="EO106" s="69"/>
      <c r="EP106" s="69"/>
      <c r="EQ106" s="69"/>
      <c r="ER106" s="70"/>
      <c r="ES106" s="76"/>
      <c r="ET106" s="77"/>
      <c r="EU106" s="77"/>
      <c r="EV106" s="77"/>
      <c r="EW106" s="77"/>
      <c r="EX106" s="77"/>
      <c r="EY106" s="77"/>
      <c r="EZ106" s="77"/>
      <c r="FA106" s="77"/>
      <c r="FB106" s="77"/>
      <c r="FC106" s="77"/>
      <c r="FD106" s="77"/>
      <c r="FE106" s="78"/>
    </row>
    <row r="107" spans="1:161" ht="17.25" customHeight="1">
      <c r="A107" s="105" t="s">
        <v>222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7"/>
      <c r="BX107" s="58" t="s">
        <v>229</v>
      </c>
      <c r="BY107" s="59"/>
      <c r="BZ107" s="59"/>
      <c r="CA107" s="59"/>
      <c r="CB107" s="59"/>
      <c r="CC107" s="59"/>
      <c r="CD107" s="59"/>
      <c r="CE107" s="60"/>
      <c r="CF107" s="56" t="s">
        <v>152</v>
      </c>
      <c r="CG107" s="108"/>
      <c r="CH107" s="108"/>
      <c r="CI107" s="108"/>
      <c r="CJ107" s="108"/>
      <c r="CK107" s="108"/>
      <c r="CL107" s="108"/>
      <c r="CM107" s="108"/>
      <c r="CN107" s="108"/>
      <c r="CO107" s="108"/>
      <c r="CP107" s="108"/>
      <c r="CQ107" s="108"/>
      <c r="CR107" s="109"/>
      <c r="CS107" s="110" t="s">
        <v>285</v>
      </c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2"/>
      <c r="DF107" s="61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69"/>
      <c r="DR107" s="70"/>
      <c r="DS107" s="61"/>
      <c r="DT107" s="69"/>
      <c r="DU107" s="69"/>
      <c r="DV107" s="69"/>
      <c r="DW107" s="69"/>
      <c r="DX107" s="69"/>
      <c r="DY107" s="69"/>
      <c r="DZ107" s="69"/>
      <c r="EA107" s="69"/>
      <c r="EB107" s="69"/>
      <c r="EC107" s="69"/>
      <c r="ED107" s="69"/>
      <c r="EE107" s="70"/>
      <c r="EF107" s="61"/>
      <c r="EG107" s="69"/>
      <c r="EH107" s="69"/>
      <c r="EI107" s="69"/>
      <c r="EJ107" s="69"/>
      <c r="EK107" s="69"/>
      <c r="EL107" s="69"/>
      <c r="EM107" s="69"/>
      <c r="EN107" s="69"/>
      <c r="EO107" s="69"/>
      <c r="EP107" s="69"/>
      <c r="EQ107" s="69"/>
      <c r="ER107" s="70"/>
      <c r="ES107" s="76"/>
      <c r="ET107" s="77"/>
      <c r="EU107" s="77"/>
      <c r="EV107" s="77"/>
      <c r="EW107" s="77"/>
      <c r="EX107" s="77"/>
      <c r="EY107" s="77"/>
      <c r="EZ107" s="77"/>
      <c r="FA107" s="77"/>
      <c r="FB107" s="77"/>
      <c r="FC107" s="77"/>
      <c r="FD107" s="77"/>
      <c r="FE107" s="78"/>
    </row>
    <row r="108" spans="1:161" ht="17.25" customHeight="1">
      <c r="A108" s="120" t="s">
        <v>286</v>
      </c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1"/>
      <c r="AX108" s="121"/>
      <c r="AY108" s="121"/>
      <c r="AZ108" s="121"/>
      <c r="BA108" s="121"/>
      <c r="BB108" s="121"/>
      <c r="BC108" s="121"/>
      <c r="BD108" s="121"/>
      <c r="BE108" s="121"/>
      <c r="BF108" s="121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21"/>
      <c r="BS108" s="121"/>
      <c r="BT108" s="121"/>
      <c r="BU108" s="121"/>
      <c r="BV108" s="121"/>
      <c r="BW108" s="121"/>
      <c r="BX108" s="122" t="s">
        <v>230</v>
      </c>
      <c r="BY108" s="123"/>
      <c r="BZ108" s="123"/>
      <c r="CA108" s="123"/>
      <c r="CB108" s="123"/>
      <c r="CC108" s="123"/>
      <c r="CD108" s="123"/>
      <c r="CE108" s="123"/>
      <c r="CF108" s="124" t="s">
        <v>152</v>
      </c>
      <c r="CG108" s="124"/>
      <c r="CH108" s="124"/>
      <c r="CI108" s="124"/>
      <c r="CJ108" s="124"/>
      <c r="CK108" s="124"/>
      <c r="CL108" s="124"/>
      <c r="CM108" s="124"/>
      <c r="CN108" s="124"/>
      <c r="CO108" s="124"/>
      <c r="CP108" s="124"/>
      <c r="CQ108" s="124"/>
      <c r="CR108" s="124"/>
      <c r="CS108" s="122" t="s">
        <v>281</v>
      </c>
      <c r="CT108" s="123"/>
      <c r="CU108" s="123"/>
      <c r="CV108" s="123"/>
      <c r="CW108" s="123"/>
      <c r="CX108" s="123"/>
      <c r="CY108" s="123"/>
      <c r="CZ108" s="123"/>
      <c r="DA108" s="123"/>
      <c r="DB108" s="123"/>
      <c r="DC108" s="123"/>
      <c r="DD108" s="123"/>
      <c r="DE108" s="123"/>
      <c r="DF108" s="71">
        <v>32000</v>
      </c>
      <c r="DG108" s="72"/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1">
        <v>32000</v>
      </c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1">
        <v>32000</v>
      </c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90"/>
      <c r="ET108" s="91"/>
      <c r="EU108" s="91"/>
      <c r="EV108" s="91"/>
      <c r="EW108" s="91"/>
      <c r="EX108" s="91"/>
      <c r="EY108" s="91"/>
      <c r="EZ108" s="91"/>
      <c r="FA108" s="91"/>
      <c r="FB108" s="91"/>
      <c r="FC108" s="91"/>
      <c r="FD108" s="91"/>
      <c r="FE108" s="91"/>
    </row>
    <row r="109" spans="1:161" ht="17.25" customHeight="1">
      <c r="A109" s="120" t="s">
        <v>286</v>
      </c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21"/>
      <c r="BS109" s="121"/>
      <c r="BT109" s="121"/>
      <c r="BU109" s="121"/>
      <c r="BV109" s="121"/>
      <c r="BW109" s="121"/>
      <c r="BX109" s="122" t="s">
        <v>231</v>
      </c>
      <c r="BY109" s="123"/>
      <c r="BZ109" s="123"/>
      <c r="CA109" s="123"/>
      <c r="CB109" s="123"/>
      <c r="CC109" s="123"/>
      <c r="CD109" s="123"/>
      <c r="CE109" s="123"/>
      <c r="CF109" s="124" t="s">
        <v>152</v>
      </c>
      <c r="CG109" s="124"/>
      <c r="CH109" s="124"/>
      <c r="CI109" s="124"/>
      <c r="CJ109" s="124"/>
      <c r="CK109" s="124"/>
      <c r="CL109" s="124"/>
      <c r="CM109" s="124"/>
      <c r="CN109" s="124"/>
      <c r="CO109" s="124"/>
      <c r="CP109" s="124"/>
      <c r="CQ109" s="124"/>
      <c r="CR109" s="124"/>
      <c r="CS109" s="122" t="s">
        <v>239</v>
      </c>
      <c r="CT109" s="123"/>
      <c r="CU109" s="123"/>
      <c r="CV109" s="123"/>
      <c r="CW109" s="123"/>
      <c r="CX109" s="123"/>
      <c r="CY109" s="123"/>
      <c r="CZ109" s="123"/>
      <c r="DA109" s="123"/>
      <c r="DB109" s="123"/>
      <c r="DC109" s="123"/>
      <c r="DD109" s="123"/>
      <c r="DE109" s="123"/>
      <c r="DF109" s="71"/>
      <c r="DG109" s="72"/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1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/>
      <c r="EF109" s="71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90"/>
      <c r="ET109" s="91"/>
      <c r="EU109" s="91"/>
      <c r="EV109" s="91"/>
      <c r="EW109" s="91"/>
      <c r="EX109" s="91"/>
      <c r="EY109" s="91"/>
      <c r="EZ109" s="91"/>
      <c r="FA109" s="91"/>
      <c r="FB109" s="91"/>
      <c r="FC109" s="91"/>
      <c r="FD109" s="91"/>
      <c r="FE109" s="91"/>
    </row>
    <row r="110" spans="1:161" ht="12.75" customHeight="1">
      <c r="A110" s="120" t="s">
        <v>286</v>
      </c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21"/>
      <c r="BS110" s="121"/>
      <c r="BT110" s="121"/>
      <c r="BU110" s="121"/>
      <c r="BV110" s="121"/>
      <c r="BW110" s="121"/>
      <c r="BX110" s="122" t="s">
        <v>232</v>
      </c>
      <c r="BY110" s="123"/>
      <c r="BZ110" s="123"/>
      <c r="CA110" s="123"/>
      <c r="CB110" s="123"/>
      <c r="CC110" s="123"/>
      <c r="CD110" s="123"/>
      <c r="CE110" s="123"/>
      <c r="CF110" s="124" t="s">
        <v>152</v>
      </c>
      <c r="CG110" s="124"/>
      <c r="CH110" s="124"/>
      <c r="CI110" s="124"/>
      <c r="CJ110" s="124"/>
      <c r="CK110" s="124"/>
      <c r="CL110" s="124"/>
      <c r="CM110" s="124"/>
      <c r="CN110" s="124"/>
      <c r="CO110" s="124"/>
      <c r="CP110" s="124"/>
      <c r="CQ110" s="124"/>
      <c r="CR110" s="124"/>
      <c r="CS110" s="122" t="s">
        <v>282</v>
      </c>
      <c r="CT110" s="123"/>
      <c r="CU110" s="123"/>
      <c r="CV110" s="123"/>
      <c r="CW110" s="123"/>
      <c r="CX110" s="123"/>
      <c r="CY110" s="123"/>
      <c r="CZ110" s="123"/>
      <c r="DA110" s="123"/>
      <c r="DB110" s="123"/>
      <c r="DC110" s="123"/>
      <c r="DD110" s="123"/>
      <c r="DE110" s="123"/>
      <c r="DF110" s="71">
        <v>16600</v>
      </c>
      <c r="DG110" s="72"/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1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61"/>
      <c r="EG110" s="146"/>
      <c r="EH110" s="146"/>
      <c r="EI110" s="146"/>
      <c r="EJ110" s="146"/>
      <c r="EK110" s="146"/>
      <c r="EL110" s="146"/>
      <c r="EM110" s="146"/>
      <c r="EN110" s="146"/>
      <c r="EO110" s="146"/>
      <c r="EP110" s="146"/>
      <c r="EQ110" s="146"/>
      <c r="ER110" s="147"/>
      <c r="ES110" s="90"/>
      <c r="ET110" s="91"/>
      <c r="EU110" s="91"/>
      <c r="EV110" s="91"/>
      <c r="EW110" s="91"/>
      <c r="EX110" s="91"/>
      <c r="EY110" s="91"/>
      <c r="EZ110" s="91"/>
      <c r="FA110" s="91"/>
      <c r="FB110" s="91"/>
      <c r="FC110" s="91"/>
      <c r="FD110" s="91"/>
      <c r="FE110" s="91"/>
    </row>
    <row r="111" spans="1:161" ht="12.75" customHeight="1">
      <c r="A111" s="105" t="s">
        <v>223</v>
      </c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  <c r="BI111" s="106"/>
      <c r="BJ111" s="106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  <c r="BV111" s="106"/>
      <c r="BW111" s="107"/>
      <c r="BX111" s="58" t="s">
        <v>233</v>
      </c>
      <c r="BY111" s="59"/>
      <c r="BZ111" s="59"/>
      <c r="CA111" s="59"/>
      <c r="CB111" s="59"/>
      <c r="CC111" s="59"/>
      <c r="CD111" s="59"/>
      <c r="CE111" s="60"/>
      <c r="CF111" s="66" t="s">
        <v>152</v>
      </c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8"/>
      <c r="CS111" s="58" t="s">
        <v>238</v>
      </c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60"/>
      <c r="DF111" s="73">
        <v>23725.38</v>
      </c>
      <c r="DG111" s="339"/>
      <c r="DH111" s="339"/>
      <c r="DI111" s="339"/>
      <c r="DJ111" s="339"/>
      <c r="DK111" s="339"/>
      <c r="DL111" s="339"/>
      <c r="DM111" s="339"/>
      <c r="DN111" s="339"/>
      <c r="DO111" s="339"/>
      <c r="DP111" s="339"/>
      <c r="DQ111" s="339"/>
      <c r="DR111" s="340"/>
      <c r="DS111" s="61">
        <v>36184.080000000002</v>
      </c>
      <c r="DT111" s="69"/>
      <c r="DU111" s="69"/>
      <c r="DV111" s="69"/>
      <c r="DW111" s="69"/>
      <c r="DX111" s="69"/>
      <c r="DY111" s="69"/>
      <c r="DZ111" s="69"/>
      <c r="EA111" s="69"/>
      <c r="EB111" s="69"/>
      <c r="EC111" s="69"/>
      <c r="ED111" s="69"/>
      <c r="EE111" s="70"/>
      <c r="EF111" s="61">
        <v>36184.080000000002</v>
      </c>
      <c r="EG111" s="69"/>
      <c r="EH111" s="69"/>
      <c r="EI111" s="69"/>
      <c r="EJ111" s="69"/>
      <c r="EK111" s="69"/>
      <c r="EL111" s="69"/>
      <c r="EM111" s="69"/>
      <c r="EN111" s="69"/>
      <c r="EO111" s="69"/>
      <c r="EP111" s="69"/>
      <c r="EQ111" s="69"/>
      <c r="ER111" s="70"/>
      <c r="ES111" s="155"/>
      <c r="ET111" s="156"/>
      <c r="EU111" s="156"/>
      <c r="EV111" s="156"/>
      <c r="EW111" s="156"/>
      <c r="EX111" s="156"/>
      <c r="EY111" s="156"/>
      <c r="EZ111" s="156"/>
      <c r="FA111" s="156"/>
      <c r="FB111" s="156"/>
      <c r="FC111" s="156"/>
      <c r="FD111" s="156"/>
      <c r="FE111" s="157"/>
    </row>
    <row r="112" spans="1:161" ht="15" customHeight="1">
      <c r="A112" s="332" t="s">
        <v>224</v>
      </c>
      <c r="B112" s="333"/>
      <c r="C112" s="333"/>
      <c r="D112" s="333"/>
      <c r="E112" s="333"/>
      <c r="F112" s="333"/>
      <c r="G112" s="333"/>
      <c r="H112" s="333"/>
      <c r="I112" s="333"/>
      <c r="J112" s="333"/>
      <c r="K112" s="333"/>
      <c r="L112" s="333"/>
      <c r="M112" s="333"/>
      <c r="N112" s="333"/>
      <c r="O112" s="333"/>
      <c r="P112" s="333"/>
      <c r="Q112" s="333"/>
      <c r="R112" s="333"/>
      <c r="S112" s="333"/>
      <c r="T112" s="333"/>
      <c r="U112" s="333"/>
      <c r="V112" s="333"/>
      <c r="W112" s="333"/>
      <c r="X112" s="333"/>
      <c r="Y112" s="333"/>
      <c r="Z112" s="333"/>
      <c r="AA112" s="333"/>
      <c r="AB112" s="333"/>
      <c r="AC112" s="333"/>
      <c r="AD112" s="333"/>
      <c r="AE112" s="333"/>
      <c r="AF112" s="333"/>
      <c r="AG112" s="333"/>
      <c r="AH112" s="333"/>
      <c r="AI112" s="333"/>
      <c r="AJ112" s="333"/>
      <c r="AK112" s="333"/>
      <c r="AL112" s="333"/>
      <c r="AM112" s="333"/>
      <c r="AN112" s="333"/>
      <c r="AO112" s="333"/>
      <c r="AP112" s="333"/>
      <c r="AQ112" s="333"/>
      <c r="AR112" s="333"/>
      <c r="AS112" s="333"/>
      <c r="AT112" s="333"/>
      <c r="AU112" s="333"/>
      <c r="AV112" s="333"/>
      <c r="AW112" s="333"/>
      <c r="AX112" s="333"/>
      <c r="AY112" s="333"/>
      <c r="AZ112" s="333"/>
      <c r="BA112" s="333"/>
      <c r="BB112" s="333"/>
      <c r="BC112" s="333"/>
      <c r="BD112" s="333"/>
      <c r="BE112" s="333"/>
      <c r="BF112" s="333"/>
      <c r="BG112" s="333"/>
      <c r="BH112" s="333"/>
      <c r="BI112" s="333"/>
      <c r="BJ112" s="333"/>
      <c r="BK112" s="333"/>
      <c r="BL112" s="333"/>
      <c r="BM112" s="333"/>
      <c r="BN112" s="333"/>
      <c r="BO112" s="333"/>
      <c r="BP112" s="333"/>
      <c r="BQ112" s="333"/>
      <c r="BR112" s="333"/>
      <c r="BS112" s="333"/>
      <c r="BT112" s="333"/>
      <c r="BU112" s="333"/>
      <c r="BV112" s="333"/>
      <c r="BW112" s="334"/>
      <c r="BX112" s="58" t="s">
        <v>234</v>
      </c>
      <c r="BY112" s="59"/>
      <c r="BZ112" s="59"/>
      <c r="CA112" s="59"/>
      <c r="CB112" s="59"/>
      <c r="CC112" s="59"/>
      <c r="CD112" s="59"/>
      <c r="CE112" s="60"/>
      <c r="CF112" s="66" t="s">
        <v>152</v>
      </c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8"/>
      <c r="CS112" s="58" t="s">
        <v>240</v>
      </c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60"/>
      <c r="DF112" s="148">
        <v>249596</v>
      </c>
      <c r="DG112" s="149"/>
      <c r="DH112" s="149"/>
      <c r="DI112" s="149"/>
      <c r="DJ112" s="149"/>
      <c r="DK112" s="149"/>
      <c r="DL112" s="149"/>
      <c r="DM112" s="149"/>
      <c r="DN112" s="149"/>
      <c r="DO112" s="149"/>
      <c r="DP112" s="149"/>
      <c r="DQ112" s="149"/>
      <c r="DR112" s="150"/>
      <c r="DS112" s="148">
        <v>249596</v>
      </c>
      <c r="DT112" s="149"/>
      <c r="DU112" s="149"/>
      <c r="DV112" s="149"/>
      <c r="DW112" s="149"/>
      <c r="DX112" s="149"/>
      <c r="DY112" s="149"/>
      <c r="DZ112" s="149"/>
      <c r="EA112" s="149"/>
      <c r="EB112" s="149"/>
      <c r="EC112" s="149"/>
      <c r="ED112" s="149"/>
      <c r="EE112" s="150"/>
      <c r="EF112" s="148">
        <v>249596</v>
      </c>
      <c r="EG112" s="149"/>
      <c r="EH112" s="149"/>
      <c r="EI112" s="149"/>
      <c r="EJ112" s="149"/>
      <c r="EK112" s="149"/>
      <c r="EL112" s="149"/>
      <c r="EM112" s="149"/>
      <c r="EN112" s="149"/>
      <c r="EO112" s="149"/>
      <c r="EP112" s="149"/>
      <c r="EQ112" s="149"/>
      <c r="ER112" s="149"/>
      <c r="ES112" s="81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3"/>
    </row>
    <row r="113" spans="1:161" ht="12" customHeight="1">
      <c r="A113" s="332" t="s">
        <v>224</v>
      </c>
      <c r="B113" s="333"/>
      <c r="C113" s="333"/>
      <c r="D113" s="333"/>
      <c r="E113" s="333"/>
      <c r="F113" s="333"/>
      <c r="G113" s="333"/>
      <c r="H113" s="333"/>
      <c r="I113" s="333"/>
      <c r="J113" s="333"/>
      <c r="K113" s="333"/>
      <c r="L113" s="333"/>
      <c r="M113" s="333"/>
      <c r="N113" s="333"/>
      <c r="O113" s="333"/>
      <c r="P113" s="333"/>
      <c r="Q113" s="333"/>
      <c r="R113" s="333"/>
      <c r="S113" s="333"/>
      <c r="T113" s="333"/>
      <c r="U113" s="333"/>
      <c r="V113" s="333"/>
      <c r="W113" s="333"/>
      <c r="X113" s="333"/>
      <c r="Y113" s="333"/>
      <c r="Z113" s="333"/>
      <c r="AA113" s="333"/>
      <c r="AB113" s="333"/>
      <c r="AC113" s="333"/>
      <c r="AD113" s="333"/>
      <c r="AE113" s="333"/>
      <c r="AF113" s="333"/>
      <c r="AG113" s="333"/>
      <c r="AH113" s="333"/>
      <c r="AI113" s="333"/>
      <c r="AJ113" s="333"/>
      <c r="AK113" s="333"/>
      <c r="AL113" s="333"/>
      <c r="AM113" s="333"/>
      <c r="AN113" s="333"/>
      <c r="AO113" s="333"/>
      <c r="AP113" s="333"/>
      <c r="AQ113" s="333"/>
      <c r="AR113" s="333"/>
      <c r="AS113" s="333"/>
      <c r="AT113" s="333"/>
      <c r="AU113" s="333"/>
      <c r="AV113" s="333"/>
      <c r="AW113" s="333"/>
      <c r="AX113" s="333"/>
      <c r="AY113" s="333"/>
      <c r="AZ113" s="333"/>
      <c r="BA113" s="333"/>
      <c r="BB113" s="333"/>
      <c r="BC113" s="333"/>
      <c r="BD113" s="333"/>
      <c r="BE113" s="333"/>
      <c r="BF113" s="333"/>
      <c r="BG113" s="333"/>
      <c r="BH113" s="333"/>
      <c r="BI113" s="333"/>
      <c r="BJ113" s="333"/>
      <c r="BK113" s="333"/>
      <c r="BL113" s="333"/>
      <c r="BM113" s="333"/>
      <c r="BN113" s="333"/>
      <c r="BO113" s="333"/>
      <c r="BP113" s="333"/>
      <c r="BQ113" s="333"/>
      <c r="BR113" s="333"/>
      <c r="BS113" s="333"/>
      <c r="BT113" s="333"/>
      <c r="BU113" s="333"/>
      <c r="BV113" s="333"/>
      <c r="BW113" s="334"/>
      <c r="BX113" s="58" t="s">
        <v>246</v>
      </c>
      <c r="BY113" s="59"/>
      <c r="BZ113" s="59"/>
      <c r="CA113" s="59"/>
      <c r="CB113" s="59"/>
      <c r="CC113" s="59"/>
      <c r="CD113" s="59"/>
      <c r="CE113" s="60"/>
      <c r="CF113" s="56" t="s">
        <v>313</v>
      </c>
      <c r="CG113" s="108"/>
      <c r="CH113" s="108"/>
      <c r="CI113" s="108"/>
      <c r="CJ113" s="108"/>
      <c r="CK113" s="108"/>
      <c r="CL113" s="108"/>
      <c r="CM113" s="108"/>
      <c r="CN113" s="108"/>
      <c r="CO113" s="108"/>
      <c r="CP113" s="108"/>
      <c r="CQ113" s="108"/>
      <c r="CR113" s="109"/>
      <c r="CS113" s="87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9"/>
      <c r="DF113" s="61"/>
      <c r="DG113" s="69"/>
      <c r="DH113" s="69"/>
      <c r="DI113" s="69"/>
      <c r="DJ113" s="69"/>
      <c r="DK113" s="69"/>
      <c r="DL113" s="69"/>
      <c r="DM113" s="69"/>
      <c r="DN113" s="69"/>
      <c r="DO113" s="69"/>
      <c r="DP113" s="69"/>
      <c r="DQ113" s="69"/>
      <c r="DR113" s="70"/>
      <c r="DS113" s="61"/>
      <c r="DT113" s="69"/>
      <c r="DU113" s="69"/>
      <c r="DV113" s="69"/>
      <c r="DW113" s="69"/>
      <c r="DX113" s="69"/>
      <c r="DY113" s="69"/>
      <c r="DZ113" s="69"/>
      <c r="EA113" s="69"/>
      <c r="EB113" s="69"/>
      <c r="EC113" s="69"/>
      <c r="ED113" s="69"/>
      <c r="EE113" s="70"/>
      <c r="EF113" s="61"/>
      <c r="EG113" s="69"/>
      <c r="EH113" s="69"/>
      <c r="EI113" s="69"/>
      <c r="EJ113" s="69"/>
      <c r="EK113" s="69"/>
      <c r="EL113" s="69"/>
      <c r="EM113" s="69"/>
      <c r="EN113" s="69"/>
      <c r="EO113" s="69"/>
      <c r="EP113" s="69"/>
      <c r="EQ113" s="69"/>
      <c r="ER113" s="70"/>
      <c r="ES113" s="81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3"/>
    </row>
    <row r="114" spans="1:161" ht="13.5" customHeight="1">
      <c r="A114" s="332" t="s">
        <v>224</v>
      </c>
      <c r="B114" s="333"/>
      <c r="C114" s="333"/>
      <c r="D114" s="333"/>
      <c r="E114" s="333"/>
      <c r="F114" s="333"/>
      <c r="G114" s="333"/>
      <c r="H114" s="333"/>
      <c r="I114" s="333"/>
      <c r="J114" s="333"/>
      <c r="K114" s="333"/>
      <c r="L114" s="333"/>
      <c r="M114" s="333"/>
      <c r="N114" s="333"/>
      <c r="O114" s="333"/>
      <c r="P114" s="333"/>
      <c r="Q114" s="333"/>
      <c r="R114" s="333"/>
      <c r="S114" s="333"/>
      <c r="T114" s="333"/>
      <c r="U114" s="333"/>
      <c r="V114" s="333"/>
      <c r="W114" s="333"/>
      <c r="X114" s="333"/>
      <c r="Y114" s="333"/>
      <c r="Z114" s="333"/>
      <c r="AA114" s="333"/>
      <c r="AB114" s="333"/>
      <c r="AC114" s="333"/>
      <c r="AD114" s="333"/>
      <c r="AE114" s="333"/>
      <c r="AF114" s="333"/>
      <c r="AG114" s="333"/>
      <c r="AH114" s="333"/>
      <c r="AI114" s="333"/>
      <c r="AJ114" s="333"/>
      <c r="AK114" s="333"/>
      <c r="AL114" s="333"/>
      <c r="AM114" s="333"/>
      <c r="AN114" s="333"/>
      <c r="AO114" s="333"/>
      <c r="AP114" s="333"/>
      <c r="AQ114" s="333"/>
      <c r="AR114" s="333"/>
      <c r="AS114" s="333"/>
      <c r="AT114" s="333"/>
      <c r="AU114" s="333"/>
      <c r="AV114" s="333"/>
      <c r="AW114" s="333"/>
      <c r="AX114" s="333"/>
      <c r="AY114" s="333"/>
      <c r="AZ114" s="333"/>
      <c r="BA114" s="333"/>
      <c r="BB114" s="333"/>
      <c r="BC114" s="333"/>
      <c r="BD114" s="333"/>
      <c r="BE114" s="333"/>
      <c r="BF114" s="333"/>
      <c r="BG114" s="333"/>
      <c r="BH114" s="333"/>
      <c r="BI114" s="333"/>
      <c r="BJ114" s="333"/>
      <c r="BK114" s="333"/>
      <c r="BL114" s="333"/>
      <c r="BM114" s="333"/>
      <c r="BN114" s="333"/>
      <c r="BO114" s="333"/>
      <c r="BP114" s="333"/>
      <c r="BQ114" s="333"/>
      <c r="BR114" s="333"/>
      <c r="BS114" s="333"/>
      <c r="BT114" s="333"/>
      <c r="BU114" s="333"/>
      <c r="BV114" s="333"/>
      <c r="BW114" s="334"/>
      <c r="BX114" s="338" t="s">
        <v>247</v>
      </c>
      <c r="BY114" s="111"/>
      <c r="BZ114" s="111"/>
      <c r="CA114" s="111"/>
      <c r="CB114" s="111"/>
      <c r="CC114" s="111"/>
      <c r="CD114" s="111"/>
      <c r="CE114" s="112"/>
      <c r="CF114" s="66" t="s">
        <v>152</v>
      </c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8"/>
      <c r="CS114" s="58" t="s">
        <v>283</v>
      </c>
      <c r="CT114" s="59"/>
      <c r="CU114" s="59"/>
      <c r="CV114" s="59"/>
      <c r="CW114" s="59"/>
      <c r="CX114" s="59"/>
      <c r="CY114" s="59"/>
      <c r="CZ114" s="59"/>
      <c r="DA114" s="59"/>
      <c r="DB114" s="59"/>
      <c r="DC114" s="59"/>
      <c r="DD114" s="59"/>
      <c r="DE114" s="60"/>
      <c r="DF114" s="61">
        <v>8300</v>
      </c>
      <c r="DG114" s="69"/>
      <c r="DH114" s="69"/>
      <c r="DI114" s="69"/>
      <c r="DJ114" s="69"/>
      <c r="DK114" s="69"/>
      <c r="DL114" s="69"/>
      <c r="DM114" s="69"/>
      <c r="DN114" s="69"/>
      <c r="DO114" s="69"/>
      <c r="DP114" s="69"/>
      <c r="DQ114" s="69"/>
      <c r="DR114" s="70"/>
      <c r="DS114" s="61"/>
      <c r="DT114" s="69"/>
      <c r="DU114" s="69"/>
      <c r="DV114" s="69"/>
      <c r="DW114" s="69"/>
      <c r="DX114" s="69"/>
      <c r="DY114" s="69"/>
      <c r="DZ114" s="69"/>
      <c r="EA114" s="69"/>
      <c r="EB114" s="69"/>
      <c r="EC114" s="69"/>
      <c r="ED114" s="69"/>
      <c r="EE114" s="70"/>
      <c r="EF114" s="61"/>
      <c r="EG114" s="69"/>
      <c r="EH114" s="69"/>
      <c r="EI114" s="69"/>
      <c r="EJ114" s="69"/>
      <c r="EK114" s="69"/>
      <c r="EL114" s="69"/>
      <c r="EM114" s="69"/>
      <c r="EN114" s="69"/>
      <c r="EO114" s="69"/>
      <c r="EP114" s="69"/>
      <c r="EQ114" s="69"/>
      <c r="ER114" s="70"/>
      <c r="ES114" s="84"/>
      <c r="ET114" s="85"/>
      <c r="EU114" s="85"/>
      <c r="EV114" s="85"/>
      <c r="EW114" s="85"/>
      <c r="EX114" s="85"/>
      <c r="EY114" s="85"/>
      <c r="EZ114" s="85"/>
      <c r="FA114" s="85"/>
      <c r="FB114" s="85"/>
      <c r="FC114" s="85"/>
      <c r="FD114" s="85"/>
      <c r="FE114" s="86"/>
    </row>
    <row r="115" spans="1:161" ht="13.5" customHeight="1">
      <c r="A115" s="332" t="s">
        <v>224</v>
      </c>
      <c r="B115" s="333"/>
      <c r="C115" s="333"/>
      <c r="D115" s="333"/>
      <c r="E115" s="333"/>
      <c r="F115" s="333"/>
      <c r="G115" s="333"/>
      <c r="H115" s="333"/>
      <c r="I115" s="333"/>
      <c r="J115" s="333"/>
      <c r="K115" s="333"/>
      <c r="L115" s="333"/>
      <c r="M115" s="333"/>
      <c r="N115" s="333"/>
      <c r="O115" s="333"/>
      <c r="P115" s="333"/>
      <c r="Q115" s="333"/>
      <c r="R115" s="333"/>
      <c r="S115" s="333"/>
      <c r="T115" s="333"/>
      <c r="U115" s="333"/>
      <c r="V115" s="333"/>
      <c r="W115" s="333"/>
      <c r="X115" s="333"/>
      <c r="Y115" s="333"/>
      <c r="Z115" s="333"/>
      <c r="AA115" s="333"/>
      <c r="AB115" s="333"/>
      <c r="AC115" s="333"/>
      <c r="AD115" s="333"/>
      <c r="AE115" s="333"/>
      <c r="AF115" s="333"/>
      <c r="AG115" s="333"/>
      <c r="AH115" s="333"/>
      <c r="AI115" s="333"/>
      <c r="AJ115" s="333"/>
      <c r="AK115" s="333"/>
      <c r="AL115" s="333"/>
      <c r="AM115" s="333"/>
      <c r="AN115" s="333"/>
      <c r="AO115" s="333"/>
      <c r="AP115" s="333"/>
      <c r="AQ115" s="333"/>
      <c r="AR115" s="333"/>
      <c r="AS115" s="333"/>
      <c r="AT115" s="333"/>
      <c r="AU115" s="333"/>
      <c r="AV115" s="333"/>
      <c r="AW115" s="333"/>
      <c r="AX115" s="333"/>
      <c r="AY115" s="333"/>
      <c r="AZ115" s="333"/>
      <c r="BA115" s="333"/>
      <c r="BB115" s="333"/>
      <c r="BC115" s="333"/>
      <c r="BD115" s="333"/>
      <c r="BE115" s="333"/>
      <c r="BF115" s="333"/>
      <c r="BG115" s="333"/>
      <c r="BH115" s="333"/>
      <c r="BI115" s="333"/>
      <c r="BJ115" s="333"/>
      <c r="BK115" s="333"/>
      <c r="BL115" s="333"/>
      <c r="BM115" s="333"/>
      <c r="BN115" s="333"/>
      <c r="BO115" s="333"/>
      <c r="BP115" s="333"/>
      <c r="BQ115" s="333"/>
      <c r="BR115" s="333"/>
      <c r="BS115" s="333"/>
      <c r="BT115" s="333"/>
      <c r="BU115" s="333"/>
      <c r="BV115" s="333"/>
      <c r="BW115" s="334"/>
      <c r="BX115" s="335" t="s">
        <v>154</v>
      </c>
      <c r="BY115" s="336"/>
      <c r="BZ115" s="336"/>
      <c r="CA115" s="336"/>
      <c r="CB115" s="336"/>
      <c r="CC115" s="336"/>
      <c r="CD115" s="336"/>
      <c r="CE115" s="337"/>
      <c r="CF115" s="66" t="s">
        <v>152</v>
      </c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8"/>
      <c r="CS115" s="110" t="s">
        <v>241</v>
      </c>
      <c r="CT115" s="111"/>
      <c r="CU115" s="111"/>
      <c r="CV115" s="111"/>
      <c r="CW115" s="111"/>
      <c r="CX115" s="111"/>
      <c r="CY115" s="111"/>
      <c r="CZ115" s="111"/>
      <c r="DA115" s="111"/>
      <c r="DB115" s="111"/>
      <c r="DC115" s="111"/>
      <c r="DD115" s="111"/>
      <c r="DE115" s="112"/>
      <c r="DF115" s="61">
        <v>234000</v>
      </c>
      <c r="DG115" s="69"/>
      <c r="DH115" s="69"/>
      <c r="DI115" s="69"/>
      <c r="DJ115" s="69"/>
      <c r="DK115" s="69"/>
      <c r="DL115" s="69"/>
      <c r="DM115" s="69"/>
      <c r="DN115" s="69"/>
      <c r="DO115" s="69"/>
      <c r="DP115" s="69"/>
      <c r="DQ115" s="69"/>
      <c r="DR115" s="70"/>
      <c r="DS115" s="61">
        <v>234000</v>
      </c>
      <c r="DT115" s="69"/>
      <c r="DU115" s="69"/>
      <c r="DV115" s="69"/>
      <c r="DW115" s="69"/>
      <c r="DX115" s="69"/>
      <c r="DY115" s="69"/>
      <c r="DZ115" s="69"/>
      <c r="EA115" s="69"/>
      <c r="EB115" s="69"/>
      <c r="EC115" s="69"/>
      <c r="ED115" s="69"/>
      <c r="EE115" s="70"/>
      <c r="EF115" s="61">
        <v>234000</v>
      </c>
      <c r="EG115" s="69"/>
      <c r="EH115" s="69"/>
      <c r="EI115" s="69"/>
      <c r="EJ115" s="69"/>
      <c r="EK115" s="69"/>
      <c r="EL115" s="69"/>
      <c r="EM115" s="69"/>
      <c r="EN115" s="69"/>
      <c r="EO115" s="69"/>
      <c r="EP115" s="69"/>
      <c r="EQ115" s="69"/>
      <c r="ER115" s="69"/>
      <c r="ES115" s="84"/>
      <c r="ET115" s="85"/>
      <c r="EU115" s="85"/>
      <c r="EV115" s="85"/>
      <c r="EW115" s="85"/>
      <c r="EX115" s="85"/>
      <c r="EY115" s="85"/>
      <c r="EZ115" s="85"/>
      <c r="FA115" s="85"/>
      <c r="FB115" s="85"/>
      <c r="FC115" s="85"/>
      <c r="FD115" s="85"/>
      <c r="FE115" s="86"/>
    </row>
    <row r="116" spans="1:161" ht="13.5" customHeight="1">
      <c r="A116" s="332" t="s">
        <v>224</v>
      </c>
      <c r="B116" s="333"/>
      <c r="C116" s="333"/>
      <c r="D116" s="333"/>
      <c r="E116" s="333"/>
      <c r="F116" s="333"/>
      <c r="G116" s="333"/>
      <c r="H116" s="333"/>
      <c r="I116" s="333"/>
      <c r="J116" s="333"/>
      <c r="K116" s="333"/>
      <c r="L116" s="333"/>
      <c r="M116" s="333"/>
      <c r="N116" s="333"/>
      <c r="O116" s="333"/>
      <c r="P116" s="333"/>
      <c r="Q116" s="333"/>
      <c r="R116" s="333"/>
      <c r="S116" s="333"/>
      <c r="T116" s="333"/>
      <c r="U116" s="333"/>
      <c r="V116" s="333"/>
      <c r="W116" s="333"/>
      <c r="X116" s="333"/>
      <c r="Y116" s="333"/>
      <c r="Z116" s="333"/>
      <c r="AA116" s="333"/>
      <c r="AB116" s="333"/>
      <c r="AC116" s="333"/>
      <c r="AD116" s="333"/>
      <c r="AE116" s="333"/>
      <c r="AF116" s="333"/>
      <c r="AG116" s="333"/>
      <c r="AH116" s="333"/>
      <c r="AI116" s="333"/>
      <c r="AJ116" s="333"/>
      <c r="AK116" s="333"/>
      <c r="AL116" s="333"/>
      <c r="AM116" s="333"/>
      <c r="AN116" s="333"/>
      <c r="AO116" s="333"/>
      <c r="AP116" s="333"/>
      <c r="AQ116" s="333"/>
      <c r="AR116" s="333"/>
      <c r="AS116" s="333"/>
      <c r="AT116" s="333"/>
      <c r="AU116" s="333"/>
      <c r="AV116" s="333"/>
      <c r="AW116" s="333"/>
      <c r="AX116" s="333"/>
      <c r="AY116" s="333"/>
      <c r="AZ116" s="333"/>
      <c r="BA116" s="333"/>
      <c r="BB116" s="333"/>
      <c r="BC116" s="333"/>
      <c r="BD116" s="333"/>
      <c r="BE116" s="333"/>
      <c r="BF116" s="333"/>
      <c r="BG116" s="333"/>
      <c r="BH116" s="333"/>
      <c r="BI116" s="333"/>
      <c r="BJ116" s="333"/>
      <c r="BK116" s="333"/>
      <c r="BL116" s="333"/>
      <c r="BM116" s="333"/>
      <c r="BN116" s="333"/>
      <c r="BO116" s="333"/>
      <c r="BP116" s="333"/>
      <c r="BQ116" s="333"/>
      <c r="BR116" s="333"/>
      <c r="BS116" s="333"/>
      <c r="BT116" s="333"/>
      <c r="BU116" s="333"/>
      <c r="BV116" s="333"/>
      <c r="BW116" s="334"/>
      <c r="BX116" s="335" t="s">
        <v>154</v>
      </c>
      <c r="BY116" s="336"/>
      <c r="BZ116" s="336"/>
      <c r="CA116" s="336"/>
      <c r="CB116" s="336"/>
      <c r="CC116" s="336"/>
      <c r="CD116" s="336"/>
      <c r="CE116" s="337"/>
      <c r="CF116" s="66" t="s">
        <v>152</v>
      </c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8"/>
      <c r="CS116" s="58" t="s">
        <v>284</v>
      </c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60"/>
      <c r="DF116" s="61">
        <v>18500</v>
      </c>
      <c r="DG116" s="69"/>
      <c r="DH116" s="69"/>
      <c r="DI116" s="69"/>
      <c r="DJ116" s="69"/>
      <c r="DK116" s="69"/>
      <c r="DL116" s="69"/>
      <c r="DM116" s="69"/>
      <c r="DN116" s="69"/>
      <c r="DO116" s="69"/>
      <c r="DP116" s="69"/>
      <c r="DQ116" s="69"/>
      <c r="DR116" s="70"/>
      <c r="DS116" s="61"/>
      <c r="DT116" s="69"/>
      <c r="DU116" s="69"/>
      <c r="DV116" s="69"/>
      <c r="DW116" s="69"/>
      <c r="DX116" s="69"/>
      <c r="DY116" s="69"/>
      <c r="DZ116" s="69"/>
      <c r="EA116" s="69"/>
      <c r="EB116" s="69"/>
      <c r="EC116" s="69"/>
      <c r="ED116" s="69"/>
      <c r="EE116" s="70"/>
      <c r="EF116" s="61"/>
      <c r="EG116" s="69"/>
      <c r="EH116" s="69"/>
      <c r="EI116" s="69"/>
      <c r="EJ116" s="69"/>
      <c r="EK116" s="69"/>
      <c r="EL116" s="69"/>
      <c r="EM116" s="69"/>
      <c r="EN116" s="69"/>
      <c r="EO116" s="69"/>
      <c r="EP116" s="69"/>
      <c r="EQ116" s="69"/>
      <c r="ER116" s="70"/>
      <c r="ES116" s="84"/>
      <c r="ET116" s="85"/>
      <c r="EU116" s="85"/>
      <c r="EV116" s="85"/>
      <c r="EW116" s="85"/>
      <c r="EX116" s="85"/>
      <c r="EY116" s="85"/>
      <c r="EZ116" s="85"/>
      <c r="FA116" s="85"/>
      <c r="FB116" s="85"/>
      <c r="FC116" s="85"/>
      <c r="FD116" s="85"/>
      <c r="FE116" s="86"/>
    </row>
    <row r="117" spans="1:161" ht="13.5" customHeight="1">
      <c r="A117" s="332" t="s">
        <v>224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3"/>
      <c r="AB117" s="333"/>
      <c r="AC117" s="333"/>
      <c r="AD117" s="333"/>
      <c r="AE117" s="333"/>
      <c r="AF117" s="333"/>
      <c r="AG117" s="333"/>
      <c r="AH117" s="333"/>
      <c r="AI117" s="333"/>
      <c r="AJ117" s="333"/>
      <c r="AK117" s="333"/>
      <c r="AL117" s="333"/>
      <c r="AM117" s="333"/>
      <c r="AN117" s="333"/>
      <c r="AO117" s="333"/>
      <c r="AP117" s="333"/>
      <c r="AQ117" s="333"/>
      <c r="AR117" s="333"/>
      <c r="AS117" s="333"/>
      <c r="AT117" s="333"/>
      <c r="AU117" s="333"/>
      <c r="AV117" s="333"/>
      <c r="AW117" s="333"/>
      <c r="AX117" s="333"/>
      <c r="AY117" s="333"/>
      <c r="AZ117" s="333"/>
      <c r="BA117" s="333"/>
      <c r="BB117" s="333"/>
      <c r="BC117" s="333"/>
      <c r="BD117" s="333"/>
      <c r="BE117" s="333"/>
      <c r="BF117" s="333"/>
      <c r="BG117" s="333"/>
      <c r="BH117" s="333"/>
      <c r="BI117" s="333"/>
      <c r="BJ117" s="333"/>
      <c r="BK117" s="333"/>
      <c r="BL117" s="333"/>
      <c r="BM117" s="333"/>
      <c r="BN117" s="333"/>
      <c r="BO117" s="333"/>
      <c r="BP117" s="333"/>
      <c r="BQ117" s="333"/>
      <c r="BR117" s="333"/>
      <c r="BS117" s="333"/>
      <c r="BT117" s="333"/>
      <c r="BU117" s="333"/>
      <c r="BV117" s="333"/>
      <c r="BW117" s="334"/>
      <c r="BX117" s="53" t="s">
        <v>155</v>
      </c>
      <c r="BY117" s="64"/>
      <c r="BZ117" s="64"/>
      <c r="CA117" s="64"/>
      <c r="CB117" s="64"/>
      <c r="CC117" s="64"/>
      <c r="CD117" s="64"/>
      <c r="CE117" s="65"/>
      <c r="CF117" s="66" t="s">
        <v>152</v>
      </c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8"/>
      <c r="CS117" s="58" t="s">
        <v>318</v>
      </c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60"/>
      <c r="DF117" s="61"/>
      <c r="DG117" s="69"/>
      <c r="DH117" s="69"/>
      <c r="DI117" s="69"/>
      <c r="DJ117" s="69"/>
      <c r="DK117" s="69"/>
      <c r="DL117" s="69"/>
      <c r="DM117" s="69"/>
      <c r="DN117" s="69"/>
      <c r="DO117" s="69"/>
      <c r="DP117" s="69"/>
      <c r="DQ117" s="69"/>
      <c r="DR117" s="70"/>
      <c r="DS117" s="61"/>
      <c r="DT117" s="69"/>
      <c r="DU117" s="69"/>
      <c r="DV117" s="69"/>
      <c r="DW117" s="69"/>
      <c r="DX117" s="69"/>
      <c r="DY117" s="69"/>
      <c r="DZ117" s="69"/>
      <c r="EA117" s="69"/>
      <c r="EB117" s="69"/>
      <c r="EC117" s="69"/>
      <c r="ED117" s="69"/>
      <c r="EE117" s="70"/>
      <c r="EF117" s="61"/>
      <c r="EG117" s="69"/>
      <c r="EH117" s="69"/>
      <c r="EI117" s="69"/>
      <c r="EJ117" s="69"/>
      <c r="EK117" s="69"/>
      <c r="EL117" s="69"/>
      <c r="EM117" s="69"/>
      <c r="EN117" s="69"/>
      <c r="EO117" s="69"/>
      <c r="EP117" s="69"/>
      <c r="EQ117" s="69"/>
      <c r="ER117" s="70"/>
      <c r="ES117" s="76"/>
      <c r="ET117" s="79"/>
      <c r="EU117" s="79"/>
      <c r="EV117" s="79"/>
      <c r="EW117" s="79"/>
      <c r="EX117" s="79"/>
      <c r="EY117" s="79"/>
      <c r="EZ117" s="79"/>
      <c r="FA117" s="79"/>
      <c r="FB117" s="79"/>
      <c r="FC117" s="79"/>
      <c r="FD117" s="79"/>
      <c r="FE117" s="80"/>
    </row>
    <row r="118" spans="1:161" ht="13.5" customHeight="1">
      <c r="A118" s="358" t="s">
        <v>225</v>
      </c>
      <c r="B118" s="359"/>
      <c r="C118" s="359"/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359"/>
      <c r="Q118" s="359"/>
      <c r="R118" s="359"/>
      <c r="S118" s="359"/>
      <c r="T118" s="359"/>
      <c r="U118" s="359"/>
      <c r="V118" s="359"/>
      <c r="W118" s="359"/>
      <c r="X118" s="359"/>
      <c r="Y118" s="359"/>
      <c r="Z118" s="359"/>
      <c r="AA118" s="359"/>
      <c r="AB118" s="359"/>
      <c r="AC118" s="359"/>
      <c r="AD118" s="359"/>
      <c r="AE118" s="359"/>
      <c r="AF118" s="359"/>
      <c r="AG118" s="359"/>
      <c r="AH118" s="359"/>
      <c r="AI118" s="359"/>
      <c r="AJ118" s="359"/>
      <c r="AK118" s="359"/>
      <c r="AL118" s="359"/>
      <c r="AM118" s="359"/>
      <c r="AN118" s="359"/>
      <c r="AO118" s="359"/>
      <c r="AP118" s="359"/>
      <c r="AQ118" s="359"/>
      <c r="AR118" s="359"/>
      <c r="AS118" s="359"/>
      <c r="AT118" s="359"/>
      <c r="AU118" s="359"/>
      <c r="AV118" s="359"/>
      <c r="AW118" s="359"/>
      <c r="AX118" s="359"/>
      <c r="AY118" s="359"/>
      <c r="AZ118" s="359"/>
      <c r="BA118" s="359"/>
      <c r="BB118" s="359"/>
      <c r="BC118" s="359"/>
      <c r="BD118" s="359"/>
      <c r="BE118" s="359"/>
      <c r="BF118" s="359"/>
      <c r="BG118" s="359"/>
      <c r="BH118" s="359"/>
      <c r="BI118" s="359"/>
      <c r="BJ118" s="359"/>
      <c r="BK118" s="359"/>
      <c r="BL118" s="359"/>
      <c r="BM118" s="359"/>
      <c r="BN118" s="359"/>
      <c r="BO118" s="359"/>
      <c r="BP118" s="359"/>
      <c r="BQ118" s="359"/>
      <c r="BR118" s="359"/>
      <c r="BS118" s="359"/>
      <c r="BT118" s="359"/>
      <c r="BU118" s="359"/>
      <c r="BV118" s="359"/>
      <c r="BW118" s="359"/>
      <c r="BX118" s="53" t="s">
        <v>155</v>
      </c>
      <c r="BY118" s="64"/>
      <c r="BZ118" s="64"/>
      <c r="CA118" s="64"/>
      <c r="CB118" s="64"/>
      <c r="CC118" s="64"/>
      <c r="CD118" s="64"/>
      <c r="CE118" s="65"/>
      <c r="CF118" s="66" t="s">
        <v>152</v>
      </c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8"/>
      <c r="CS118" s="58" t="s">
        <v>242</v>
      </c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60"/>
      <c r="DF118" s="61">
        <v>337676.14</v>
      </c>
      <c r="DG118" s="69"/>
      <c r="DH118" s="69"/>
      <c r="DI118" s="69"/>
      <c r="DJ118" s="69"/>
      <c r="DK118" s="69"/>
      <c r="DL118" s="69"/>
      <c r="DM118" s="69"/>
      <c r="DN118" s="69"/>
      <c r="DO118" s="69"/>
      <c r="DP118" s="69"/>
      <c r="DQ118" s="69"/>
      <c r="DR118" s="70"/>
      <c r="DS118" s="61">
        <v>338925.04</v>
      </c>
      <c r="DT118" s="69"/>
      <c r="DU118" s="69"/>
      <c r="DV118" s="69"/>
      <c r="DW118" s="69"/>
      <c r="DX118" s="69"/>
      <c r="DY118" s="69"/>
      <c r="DZ118" s="69"/>
      <c r="EA118" s="69"/>
      <c r="EB118" s="69"/>
      <c r="EC118" s="69"/>
      <c r="ED118" s="69"/>
      <c r="EE118" s="70"/>
      <c r="EF118" s="61">
        <v>338925.04</v>
      </c>
      <c r="EG118" s="69"/>
      <c r="EH118" s="69"/>
      <c r="EI118" s="69"/>
      <c r="EJ118" s="69"/>
      <c r="EK118" s="69"/>
      <c r="EL118" s="69"/>
      <c r="EM118" s="69"/>
      <c r="EN118" s="69"/>
      <c r="EO118" s="69"/>
      <c r="EP118" s="69"/>
      <c r="EQ118" s="69"/>
      <c r="ER118" s="70"/>
      <c r="ES118" s="76"/>
      <c r="ET118" s="77"/>
      <c r="EU118" s="77"/>
      <c r="EV118" s="77"/>
      <c r="EW118" s="77"/>
      <c r="EX118" s="77"/>
      <c r="EY118" s="77"/>
      <c r="EZ118" s="77"/>
      <c r="FA118" s="77"/>
      <c r="FB118" s="77"/>
      <c r="FC118" s="77"/>
      <c r="FD118" s="77"/>
      <c r="FE118" s="78"/>
    </row>
    <row r="119" spans="1:161" ht="12.75" customHeight="1">
      <c r="A119" s="105" t="s">
        <v>225</v>
      </c>
      <c r="B119" s="330"/>
      <c r="C119" s="330"/>
      <c r="D119" s="330"/>
      <c r="E119" s="330"/>
      <c r="F119" s="330"/>
      <c r="G119" s="330"/>
      <c r="H119" s="330"/>
      <c r="I119" s="330"/>
      <c r="J119" s="330"/>
      <c r="K119" s="330"/>
      <c r="L119" s="330"/>
      <c r="M119" s="330"/>
      <c r="N119" s="330"/>
      <c r="O119" s="330"/>
      <c r="P119" s="330"/>
      <c r="Q119" s="330"/>
      <c r="R119" s="330"/>
      <c r="S119" s="330"/>
      <c r="T119" s="330"/>
      <c r="U119" s="330"/>
      <c r="V119" s="330"/>
      <c r="W119" s="330"/>
      <c r="X119" s="330"/>
      <c r="Y119" s="330"/>
      <c r="Z119" s="330"/>
      <c r="AA119" s="330"/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330"/>
      <c r="AL119" s="330"/>
      <c r="AM119" s="330"/>
      <c r="AN119" s="330"/>
      <c r="AO119" s="330"/>
      <c r="AP119" s="330"/>
      <c r="AQ119" s="330"/>
      <c r="AR119" s="330"/>
      <c r="AS119" s="330"/>
      <c r="AT119" s="330"/>
      <c r="AU119" s="330"/>
      <c r="AV119" s="330"/>
      <c r="AW119" s="330"/>
      <c r="AX119" s="330"/>
      <c r="AY119" s="330"/>
      <c r="AZ119" s="330"/>
      <c r="BA119" s="330"/>
      <c r="BB119" s="330"/>
      <c r="BC119" s="330"/>
      <c r="BD119" s="330"/>
      <c r="BE119" s="330"/>
      <c r="BF119" s="330"/>
      <c r="BG119" s="330"/>
      <c r="BH119" s="330"/>
      <c r="BI119" s="330"/>
      <c r="BJ119" s="330"/>
      <c r="BK119" s="330"/>
      <c r="BL119" s="330"/>
      <c r="BM119" s="330"/>
      <c r="BN119" s="330"/>
      <c r="BO119" s="330"/>
      <c r="BP119" s="330"/>
      <c r="BQ119" s="330"/>
      <c r="BR119" s="330"/>
      <c r="BS119" s="330"/>
      <c r="BT119" s="330"/>
      <c r="BU119" s="330"/>
      <c r="BV119" s="330"/>
      <c r="BW119" s="331"/>
      <c r="BX119" s="53" t="s">
        <v>156</v>
      </c>
      <c r="BY119" s="64"/>
      <c r="BZ119" s="64"/>
      <c r="CA119" s="64"/>
      <c r="CB119" s="64"/>
      <c r="CC119" s="64"/>
      <c r="CD119" s="64"/>
      <c r="CE119" s="65"/>
      <c r="CF119" s="66" t="s">
        <v>152</v>
      </c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8"/>
      <c r="CS119" s="122" t="s">
        <v>243</v>
      </c>
      <c r="CT119" s="123"/>
      <c r="CU119" s="123"/>
      <c r="CV119" s="123"/>
      <c r="CW119" s="123"/>
      <c r="CX119" s="123"/>
      <c r="CY119" s="123"/>
      <c r="CZ119" s="123"/>
      <c r="DA119" s="123"/>
      <c r="DB119" s="123"/>
      <c r="DC119" s="123"/>
      <c r="DD119" s="123"/>
      <c r="DE119" s="123"/>
      <c r="DF119" s="61">
        <v>209300</v>
      </c>
      <c r="DG119" s="69"/>
      <c r="DH119" s="69"/>
      <c r="DI119" s="69"/>
      <c r="DJ119" s="69"/>
      <c r="DK119" s="69"/>
      <c r="DL119" s="69"/>
      <c r="DM119" s="69"/>
      <c r="DN119" s="69"/>
      <c r="DO119" s="69"/>
      <c r="DP119" s="69"/>
      <c r="DQ119" s="69"/>
      <c r="DR119" s="70"/>
      <c r="DS119" s="61">
        <v>209300</v>
      </c>
      <c r="DT119" s="69"/>
      <c r="DU119" s="69"/>
      <c r="DV119" s="69"/>
      <c r="DW119" s="69"/>
      <c r="DX119" s="69"/>
      <c r="DY119" s="69"/>
      <c r="DZ119" s="69"/>
      <c r="EA119" s="69"/>
      <c r="EB119" s="69"/>
      <c r="EC119" s="69"/>
      <c r="ED119" s="69"/>
      <c r="EE119" s="70"/>
      <c r="EF119" s="61">
        <v>209300</v>
      </c>
      <c r="EG119" s="69"/>
      <c r="EH119" s="69"/>
      <c r="EI119" s="69"/>
      <c r="EJ119" s="69"/>
      <c r="EK119" s="69"/>
      <c r="EL119" s="69"/>
      <c r="EM119" s="69"/>
      <c r="EN119" s="69"/>
      <c r="EO119" s="69"/>
      <c r="EP119" s="69"/>
      <c r="EQ119" s="69"/>
      <c r="ER119" s="70"/>
      <c r="ES119" s="76"/>
      <c r="ET119" s="77"/>
      <c r="EU119" s="77"/>
      <c r="EV119" s="77"/>
      <c r="EW119" s="77"/>
      <c r="EX119" s="77"/>
      <c r="EY119" s="77"/>
      <c r="EZ119" s="77"/>
      <c r="FA119" s="77"/>
      <c r="FB119" s="77"/>
      <c r="FC119" s="77"/>
      <c r="FD119" s="77"/>
      <c r="FE119" s="78"/>
    </row>
    <row r="120" spans="1:161" ht="12.75" customHeight="1">
      <c r="A120" s="105" t="s">
        <v>226</v>
      </c>
      <c r="B120" s="330"/>
      <c r="C120" s="330"/>
      <c r="D120" s="330"/>
      <c r="E120" s="330"/>
      <c r="F120" s="330"/>
      <c r="G120" s="330"/>
      <c r="H120" s="330"/>
      <c r="I120" s="330"/>
      <c r="J120" s="330"/>
      <c r="K120" s="330"/>
      <c r="L120" s="330"/>
      <c r="M120" s="330"/>
      <c r="N120" s="330"/>
      <c r="O120" s="330"/>
      <c r="P120" s="330"/>
      <c r="Q120" s="330"/>
      <c r="R120" s="330"/>
      <c r="S120" s="330"/>
      <c r="T120" s="330"/>
      <c r="U120" s="330"/>
      <c r="V120" s="330"/>
      <c r="W120" s="330"/>
      <c r="X120" s="330"/>
      <c r="Y120" s="330"/>
      <c r="Z120" s="330"/>
      <c r="AA120" s="330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330"/>
      <c r="AL120" s="330"/>
      <c r="AM120" s="330"/>
      <c r="AN120" s="330"/>
      <c r="AO120" s="330"/>
      <c r="AP120" s="330"/>
      <c r="AQ120" s="330"/>
      <c r="AR120" s="330"/>
      <c r="AS120" s="330"/>
      <c r="AT120" s="330"/>
      <c r="AU120" s="330"/>
      <c r="AV120" s="330"/>
      <c r="AW120" s="330"/>
      <c r="AX120" s="330"/>
      <c r="AY120" s="330"/>
      <c r="AZ120" s="330"/>
      <c r="BA120" s="330"/>
      <c r="BB120" s="330"/>
      <c r="BC120" s="330"/>
      <c r="BD120" s="330"/>
      <c r="BE120" s="330"/>
      <c r="BF120" s="330"/>
      <c r="BG120" s="330"/>
      <c r="BH120" s="330"/>
      <c r="BI120" s="330"/>
      <c r="BJ120" s="330"/>
      <c r="BK120" s="330"/>
      <c r="BL120" s="330"/>
      <c r="BM120" s="330"/>
      <c r="BN120" s="330"/>
      <c r="BO120" s="330"/>
      <c r="BP120" s="330"/>
      <c r="BQ120" s="330"/>
      <c r="BR120" s="330"/>
      <c r="BS120" s="330"/>
      <c r="BT120" s="330"/>
      <c r="BU120" s="330"/>
      <c r="BV120" s="330"/>
      <c r="BW120" s="331"/>
      <c r="BX120" s="53" t="s">
        <v>156</v>
      </c>
      <c r="BY120" s="64"/>
      <c r="BZ120" s="64"/>
      <c r="CA120" s="64"/>
      <c r="CB120" s="64"/>
      <c r="CC120" s="64"/>
      <c r="CD120" s="64"/>
      <c r="CE120" s="65"/>
      <c r="CF120" s="56" t="s">
        <v>152</v>
      </c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23"/>
      <c r="CS120" s="58" t="s">
        <v>244</v>
      </c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60"/>
      <c r="DF120" s="71"/>
      <c r="DG120" s="356"/>
      <c r="DH120" s="356"/>
      <c r="DI120" s="356"/>
      <c r="DJ120" s="356"/>
      <c r="DK120" s="356"/>
      <c r="DL120" s="356"/>
      <c r="DM120" s="356"/>
      <c r="DN120" s="356"/>
      <c r="DO120" s="356"/>
      <c r="DP120" s="356"/>
      <c r="DQ120" s="356"/>
      <c r="DR120" s="356"/>
      <c r="DS120" s="71"/>
      <c r="DT120" s="356"/>
      <c r="DU120" s="356"/>
      <c r="DV120" s="356"/>
      <c r="DW120" s="356"/>
      <c r="DX120" s="356"/>
      <c r="DY120" s="356"/>
      <c r="DZ120" s="356"/>
      <c r="EA120" s="356"/>
      <c r="EB120" s="356"/>
      <c r="EC120" s="356"/>
      <c r="ED120" s="356"/>
      <c r="EE120" s="356"/>
      <c r="EF120" s="71"/>
      <c r="EG120" s="356"/>
      <c r="EH120" s="356"/>
      <c r="EI120" s="356"/>
      <c r="EJ120" s="356"/>
      <c r="EK120" s="356"/>
      <c r="EL120" s="356"/>
      <c r="EM120" s="356"/>
      <c r="EN120" s="356"/>
      <c r="EO120" s="356"/>
      <c r="EP120" s="356"/>
      <c r="EQ120" s="356"/>
      <c r="ER120" s="356"/>
      <c r="ES120" s="90"/>
      <c r="ET120" s="357"/>
      <c r="EU120" s="357"/>
      <c r="EV120" s="357"/>
      <c r="EW120" s="357"/>
      <c r="EX120" s="357"/>
      <c r="EY120" s="357"/>
      <c r="EZ120" s="357"/>
      <c r="FA120" s="357"/>
      <c r="FB120" s="357"/>
      <c r="FC120" s="357"/>
      <c r="FD120" s="357"/>
      <c r="FE120" s="357"/>
    </row>
    <row r="121" spans="1:161" ht="12.75" customHeight="1">
      <c r="A121" s="105" t="s">
        <v>226</v>
      </c>
      <c r="B121" s="330"/>
      <c r="C121" s="330"/>
      <c r="D121" s="330"/>
      <c r="E121" s="330"/>
      <c r="F121" s="330"/>
      <c r="G121" s="330"/>
      <c r="H121" s="330"/>
      <c r="I121" s="330"/>
      <c r="J121" s="330"/>
      <c r="K121" s="330"/>
      <c r="L121" s="330"/>
      <c r="M121" s="330"/>
      <c r="N121" s="330"/>
      <c r="O121" s="330"/>
      <c r="P121" s="330"/>
      <c r="Q121" s="330"/>
      <c r="R121" s="330"/>
      <c r="S121" s="330"/>
      <c r="T121" s="330"/>
      <c r="U121" s="330"/>
      <c r="V121" s="330"/>
      <c r="W121" s="330"/>
      <c r="X121" s="330"/>
      <c r="Y121" s="330"/>
      <c r="Z121" s="330"/>
      <c r="AA121" s="330"/>
      <c r="AB121" s="330"/>
      <c r="AC121" s="330"/>
      <c r="AD121" s="330"/>
      <c r="AE121" s="330"/>
      <c r="AF121" s="330"/>
      <c r="AG121" s="330"/>
      <c r="AH121" s="330"/>
      <c r="AI121" s="330"/>
      <c r="AJ121" s="330"/>
      <c r="AK121" s="330"/>
      <c r="AL121" s="330"/>
      <c r="AM121" s="330"/>
      <c r="AN121" s="330"/>
      <c r="AO121" s="330"/>
      <c r="AP121" s="330"/>
      <c r="AQ121" s="330"/>
      <c r="AR121" s="330"/>
      <c r="AS121" s="330"/>
      <c r="AT121" s="330"/>
      <c r="AU121" s="330"/>
      <c r="AV121" s="330"/>
      <c r="AW121" s="330"/>
      <c r="AX121" s="330"/>
      <c r="AY121" s="330"/>
      <c r="AZ121" s="330"/>
      <c r="BA121" s="330"/>
      <c r="BB121" s="330"/>
      <c r="BC121" s="330"/>
      <c r="BD121" s="330"/>
      <c r="BE121" s="330"/>
      <c r="BF121" s="330"/>
      <c r="BG121" s="330"/>
      <c r="BH121" s="330"/>
      <c r="BI121" s="330"/>
      <c r="BJ121" s="330"/>
      <c r="BK121" s="330"/>
      <c r="BL121" s="330"/>
      <c r="BM121" s="330"/>
      <c r="BN121" s="330"/>
      <c r="BO121" s="330"/>
      <c r="BP121" s="330"/>
      <c r="BQ121" s="330"/>
      <c r="BR121" s="330"/>
      <c r="BS121" s="330"/>
      <c r="BT121" s="330"/>
      <c r="BU121" s="330"/>
      <c r="BV121" s="330"/>
      <c r="BW121" s="331"/>
      <c r="BX121" s="53" t="s">
        <v>290</v>
      </c>
      <c r="BY121" s="64"/>
      <c r="BZ121" s="64"/>
      <c r="CA121" s="64"/>
      <c r="CB121" s="64"/>
      <c r="CC121" s="64"/>
      <c r="CD121" s="64"/>
      <c r="CE121" s="65"/>
      <c r="CF121" s="66" t="s">
        <v>152</v>
      </c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8"/>
      <c r="CS121" s="58" t="s">
        <v>344</v>
      </c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60"/>
      <c r="DF121" s="148"/>
      <c r="DG121" s="149"/>
      <c r="DH121" s="149"/>
      <c r="DI121" s="149"/>
      <c r="DJ121" s="149"/>
      <c r="DK121" s="149"/>
      <c r="DL121" s="149"/>
      <c r="DM121" s="149"/>
      <c r="DN121" s="149"/>
      <c r="DO121" s="149"/>
      <c r="DP121" s="149"/>
      <c r="DQ121" s="149"/>
      <c r="DR121" s="150"/>
      <c r="DS121" s="148"/>
      <c r="DT121" s="149"/>
      <c r="DU121" s="149"/>
      <c r="DV121" s="149"/>
      <c r="DW121" s="149"/>
      <c r="DX121" s="149"/>
      <c r="DY121" s="149"/>
      <c r="DZ121" s="149"/>
      <c r="EA121" s="149"/>
      <c r="EB121" s="149"/>
      <c r="EC121" s="149"/>
      <c r="ED121" s="149"/>
      <c r="EE121" s="150"/>
      <c r="EF121" s="148"/>
      <c r="EG121" s="149"/>
      <c r="EH121" s="149"/>
      <c r="EI121" s="149"/>
      <c r="EJ121" s="149"/>
      <c r="EK121" s="149"/>
      <c r="EL121" s="149"/>
      <c r="EM121" s="149"/>
      <c r="EN121" s="149"/>
      <c r="EO121" s="149"/>
      <c r="EP121" s="149"/>
      <c r="EQ121" s="149"/>
      <c r="ER121" s="150"/>
      <c r="ES121" s="353"/>
      <c r="ET121" s="354"/>
      <c r="EU121" s="354"/>
      <c r="EV121" s="354"/>
      <c r="EW121" s="354"/>
      <c r="EX121" s="354"/>
      <c r="EY121" s="354"/>
      <c r="EZ121" s="354"/>
      <c r="FA121" s="354"/>
      <c r="FB121" s="354"/>
      <c r="FC121" s="354"/>
      <c r="FD121" s="354"/>
      <c r="FE121" s="355"/>
    </row>
    <row r="122" spans="1:161" ht="14.25" customHeight="1">
      <c r="A122" s="105" t="s">
        <v>226</v>
      </c>
      <c r="B122" s="330"/>
      <c r="C122" s="330"/>
      <c r="D122" s="330"/>
      <c r="E122" s="330"/>
      <c r="F122" s="330"/>
      <c r="G122" s="330"/>
      <c r="H122" s="330"/>
      <c r="I122" s="330"/>
      <c r="J122" s="330"/>
      <c r="K122" s="330"/>
      <c r="L122" s="330"/>
      <c r="M122" s="330"/>
      <c r="N122" s="330"/>
      <c r="O122" s="330"/>
      <c r="P122" s="330"/>
      <c r="Q122" s="330"/>
      <c r="R122" s="330"/>
      <c r="S122" s="330"/>
      <c r="T122" s="330"/>
      <c r="U122" s="330"/>
      <c r="V122" s="330"/>
      <c r="W122" s="330"/>
      <c r="X122" s="330"/>
      <c r="Y122" s="330"/>
      <c r="Z122" s="330"/>
      <c r="AA122" s="330"/>
      <c r="AB122" s="330"/>
      <c r="AC122" s="330"/>
      <c r="AD122" s="330"/>
      <c r="AE122" s="330"/>
      <c r="AF122" s="330"/>
      <c r="AG122" s="330"/>
      <c r="AH122" s="330"/>
      <c r="AI122" s="330"/>
      <c r="AJ122" s="330"/>
      <c r="AK122" s="330"/>
      <c r="AL122" s="330"/>
      <c r="AM122" s="330"/>
      <c r="AN122" s="330"/>
      <c r="AO122" s="330"/>
      <c r="AP122" s="330"/>
      <c r="AQ122" s="330"/>
      <c r="AR122" s="330"/>
      <c r="AS122" s="330"/>
      <c r="AT122" s="330"/>
      <c r="AU122" s="330"/>
      <c r="AV122" s="330"/>
      <c r="AW122" s="330"/>
      <c r="AX122" s="330"/>
      <c r="AY122" s="330"/>
      <c r="AZ122" s="330"/>
      <c r="BA122" s="330"/>
      <c r="BB122" s="330"/>
      <c r="BC122" s="330"/>
      <c r="BD122" s="330"/>
      <c r="BE122" s="330"/>
      <c r="BF122" s="330"/>
      <c r="BG122" s="330"/>
      <c r="BH122" s="330"/>
      <c r="BI122" s="330"/>
      <c r="BJ122" s="330"/>
      <c r="BK122" s="330"/>
      <c r="BL122" s="330"/>
      <c r="BM122" s="330"/>
      <c r="BN122" s="330"/>
      <c r="BO122" s="330"/>
      <c r="BP122" s="330"/>
      <c r="BQ122" s="330"/>
      <c r="BR122" s="330"/>
      <c r="BS122" s="330"/>
      <c r="BT122" s="330"/>
      <c r="BU122" s="330"/>
      <c r="BV122" s="330"/>
      <c r="BW122" s="331"/>
      <c r="BX122" s="335" t="s">
        <v>291</v>
      </c>
      <c r="BY122" s="336"/>
      <c r="BZ122" s="336"/>
      <c r="CA122" s="336"/>
      <c r="CB122" s="336"/>
      <c r="CC122" s="336"/>
      <c r="CD122" s="336"/>
      <c r="CE122" s="337"/>
      <c r="CF122" s="66" t="s">
        <v>152</v>
      </c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8"/>
      <c r="CS122" s="110" t="s">
        <v>245</v>
      </c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1"/>
      <c r="DE122" s="112"/>
      <c r="DF122" s="61">
        <v>151659.38</v>
      </c>
      <c r="DG122" s="69"/>
      <c r="DH122" s="69"/>
      <c r="DI122" s="69"/>
      <c r="DJ122" s="69"/>
      <c r="DK122" s="69"/>
      <c r="DL122" s="69"/>
      <c r="DM122" s="69"/>
      <c r="DN122" s="69"/>
      <c r="DO122" s="69"/>
      <c r="DP122" s="69"/>
      <c r="DQ122" s="69"/>
      <c r="DR122" s="70"/>
      <c r="DS122" s="61">
        <v>54109.38</v>
      </c>
      <c r="DT122" s="69"/>
      <c r="DU122" s="69"/>
      <c r="DV122" s="69"/>
      <c r="DW122" s="69"/>
      <c r="DX122" s="69"/>
      <c r="DY122" s="69"/>
      <c r="DZ122" s="69"/>
      <c r="EA122" s="69"/>
      <c r="EB122" s="69"/>
      <c r="EC122" s="69"/>
      <c r="ED122" s="69"/>
      <c r="EE122" s="70"/>
      <c r="EF122" s="61">
        <v>54109.38</v>
      </c>
      <c r="EG122" s="69"/>
      <c r="EH122" s="69"/>
      <c r="EI122" s="69"/>
      <c r="EJ122" s="69"/>
      <c r="EK122" s="69"/>
      <c r="EL122" s="69"/>
      <c r="EM122" s="69"/>
      <c r="EN122" s="69"/>
      <c r="EO122" s="69"/>
      <c r="EP122" s="69"/>
      <c r="EQ122" s="69"/>
      <c r="ER122" s="70"/>
      <c r="ES122" s="76"/>
      <c r="ET122" s="77"/>
      <c r="EU122" s="77"/>
      <c r="EV122" s="77"/>
      <c r="EW122" s="77"/>
      <c r="EX122" s="77"/>
      <c r="EY122" s="77"/>
      <c r="EZ122" s="77"/>
      <c r="FA122" s="77"/>
      <c r="FB122" s="77"/>
      <c r="FC122" s="77"/>
      <c r="FD122" s="77"/>
      <c r="FE122" s="78"/>
    </row>
    <row r="123" spans="1:161" ht="15" customHeight="1">
      <c r="A123" s="105" t="s">
        <v>226</v>
      </c>
      <c r="B123" s="330"/>
      <c r="C123" s="330"/>
      <c r="D123" s="330"/>
      <c r="E123" s="330"/>
      <c r="F123" s="330"/>
      <c r="G123" s="330"/>
      <c r="H123" s="330"/>
      <c r="I123" s="330"/>
      <c r="J123" s="330"/>
      <c r="K123" s="330"/>
      <c r="L123" s="330"/>
      <c r="M123" s="330"/>
      <c r="N123" s="330"/>
      <c r="O123" s="330"/>
      <c r="P123" s="330"/>
      <c r="Q123" s="330"/>
      <c r="R123" s="330"/>
      <c r="S123" s="330"/>
      <c r="T123" s="330"/>
      <c r="U123" s="330"/>
      <c r="V123" s="330"/>
      <c r="W123" s="330"/>
      <c r="X123" s="330"/>
      <c r="Y123" s="330"/>
      <c r="Z123" s="330"/>
      <c r="AA123" s="330"/>
      <c r="AB123" s="330"/>
      <c r="AC123" s="330"/>
      <c r="AD123" s="330"/>
      <c r="AE123" s="330"/>
      <c r="AF123" s="330"/>
      <c r="AG123" s="330"/>
      <c r="AH123" s="330"/>
      <c r="AI123" s="330"/>
      <c r="AJ123" s="330"/>
      <c r="AK123" s="330"/>
      <c r="AL123" s="330"/>
      <c r="AM123" s="330"/>
      <c r="AN123" s="330"/>
      <c r="AO123" s="330"/>
      <c r="AP123" s="330"/>
      <c r="AQ123" s="330"/>
      <c r="AR123" s="330"/>
      <c r="AS123" s="330"/>
      <c r="AT123" s="330"/>
      <c r="AU123" s="330"/>
      <c r="AV123" s="330"/>
      <c r="AW123" s="330"/>
      <c r="AX123" s="330"/>
      <c r="AY123" s="330"/>
      <c r="AZ123" s="330"/>
      <c r="BA123" s="330"/>
      <c r="BB123" s="330"/>
      <c r="BC123" s="330"/>
      <c r="BD123" s="330"/>
      <c r="BE123" s="330"/>
      <c r="BF123" s="330"/>
      <c r="BG123" s="330"/>
      <c r="BH123" s="330"/>
      <c r="BI123" s="330"/>
      <c r="BJ123" s="330"/>
      <c r="BK123" s="330"/>
      <c r="BL123" s="330"/>
      <c r="BM123" s="330"/>
      <c r="BN123" s="330"/>
      <c r="BO123" s="330"/>
      <c r="BP123" s="330"/>
      <c r="BQ123" s="330"/>
      <c r="BR123" s="330"/>
      <c r="BS123" s="330"/>
      <c r="BT123" s="330"/>
      <c r="BU123" s="330"/>
      <c r="BV123" s="330"/>
      <c r="BW123" s="331"/>
      <c r="BX123" s="53" t="s">
        <v>292</v>
      </c>
      <c r="BY123" s="64"/>
      <c r="BZ123" s="64"/>
      <c r="CA123" s="64"/>
      <c r="CB123" s="64"/>
      <c r="CC123" s="64"/>
      <c r="CD123" s="64"/>
      <c r="CE123" s="65"/>
      <c r="CF123" s="66" t="s">
        <v>152</v>
      </c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8"/>
      <c r="CS123" s="58" t="s">
        <v>356</v>
      </c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60"/>
      <c r="DF123" s="61">
        <v>3450</v>
      </c>
      <c r="DG123" s="69"/>
      <c r="DH123" s="69"/>
      <c r="DI123" s="69"/>
      <c r="DJ123" s="69"/>
      <c r="DK123" s="69"/>
      <c r="DL123" s="69"/>
      <c r="DM123" s="69"/>
      <c r="DN123" s="69"/>
      <c r="DO123" s="69"/>
      <c r="DP123" s="69"/>
      <c r="DQ123" s="69"/>
      <c r="DR123" s="70"/>
      <c r="DS123" s="61"/>
      <c r="DT123" s="69"/>
      <c r="DU123" s="69"/>
      <c r="DV123" s="69"/>
      <c r="DW123" s="69"/>
      <c r="DX123" s="69"/>
      <c r="DY123" s="69"/>
      <c r="DZ123" s="69"/>
      <c r="EA123" s="69"/>
      <c r="EB123" s="69"/>
      <c r="EC123" s="69"/>
      <c r="ED123" s="69"/>
      <c r="EE123" s="70"/>
      <c r="EF123" s="61"/>
      <c r="EG123" s="69"/>
      <c r="EH123" s="69"/>
      <c r="EI123" s="69"/>
      <c r="EJ123" s="69"/>
      <c r="EK123" s="69"/>
      <c r="EL123" s="69"/>
      <c r="EM123" s="69"/>
      <c r="EN123" s="69"/>
      <c r="EO123" s="69"/>
      <c r="EP123" s="69"/>
      <c r="EQ123" s="69"/>
      <c r="ER123" s="70"/>
      <c r="ES123" s="76"/>
      <c r="ET123" s="77"/>
      <c r="EU123" s="77"/>
      <c r="EV123" s="77"/>
      <c r="EW123" s="77"/>
      <c r="EX123" s="77"/>
      <c r="EY123" s="77"/>
      <c r="EZ123" s="77"/>
      <c r="FA123" s="77"/>
      <c r="FB123" s="77"/>
      <c r="FC123" s="77"/>
      <c r="FD123" s="77"/>
      <c r="FE123" s="78"/>
    </row>
    <row r="124" spans="1:161" ht="15" customHeight="1">
      <c r="A124" s="105" t="s">
        <v>226</v>
      </c>
      <c r="B124" s="330"/>
      <c r="C124" s="330"/>
      <c r="D124" s="330"/>
      <c r="E124" s="330"/>
      <c r="F124" s="330"/>
      <c r="G124" s="330"/>
      <c r="H124" s="330"/>
      <c r="I124" s="330"/>
      <c r="J124" s="330"/>
      <c r="K124" s="330"/>
      <c r="L124" s="330"/>
      <c r="M124" s="330"/>
      <c r="N124" s="330"/>
      <c r="O124" s="330"/>
      <c r="P124" s="330"/>
      <c r="Q124" s="330"/>
      <c r="R124" s="330"/>
      <c r="S124" s="330"/>
      <c r="T124" s="330"/>
      <c r="U124" s="330"/>
      <c r="V124" s="330"/>
      <c r="W124" s="330"/>
      <c r="X124" s="330"/>
      <c r="Y124" s="330"/>
      <c r="Z124" s="330"/>
      <c r="AA124" s="330"/>
      <c r="AB124" s="330"/>
      <c r="AC124" s="330"/>
      <c r="AD124" s="330"/>
      <c r="AE124" s="330"/>
      <c r="AF124" s="330"/>
      <c r="AG124" s="330"/>
      <c r="AH124" s="330"/>
      <c r="AI124" s="330"/>
      <c r="AJ124" s="330"/>
      <c r="AK124" s="330"/>
      <c r="AL124" s="330"/>
      <c r="AM124" s="330"/>
      <c r="AN124" s="330"/>
      <c r="AO124" s="330"/>
      <c r="AP124" s="330"/>
      <c r="AQ124" s="330"/>
      <c r="AR124" s="330"/>
      <c r="AS124" s="330"/>
      <c r="AT124" s="330"/>
      <c r="AU124" s="330"/>
      <c r="AV124" s="330"/>
      <c r="AW124" s="330"/>
      <c r="AX124" s="330"/>
      <c r="AY124" s="330"/>
      <c r="AZ124" s="330"/>
      <c r="BA124" s="330"/>
      <c r="BB124" s="330"/>
      <c r="BC124" s="330"/>
      <c r="BD124" s="330"/>
      <c r="BE124" s="330"/>
      <c r="BF124" s="330"/>
      <c r="BG124" s="330"/>
      <c r="BH124" s="330"/>
      <c r="BI124" s="330"/>
      <c r="BJ124" s="330"/>
      <c r="BK124" s="330"/>
      <c r="BL124" s="330"/>
      <c r="BM124" s="330"/>
      <c r="BN124" s="330"/>
      <c r="BO124" s="330"/>
      <c r="BP124" s="330"/>
      <c r="BQ124" s="330"/>
      <c r="BR124" s="330"/>
      <c r="BS124" s="330"/>
      <c r="BT124" s="330"/>
      <c r="BU124" s="330"/>
      <c r="BV124" s="330"/>
      <c r="BW124" s="331"/>
      <c r="BX124" s="53" t="s">
        <v>292</v>
      </c>
      <c r="BY124" s="64"/>
      <c r="BZ124" s="64"/>
      <c r="CA124" s="64"/>
      <c r="CB124" s="64"/>
      <c r="CC124" s="64"/>
      <c r="CD124" s="64"/>
      <c r="CE124" s="65"/>
      <c r="CF124" s="66" t="s">
        <v>152</v>
      </c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8"/>
      <c r="CS124" s="58" t="s">
        <v>310</v>
      </c>
      <c r="CT124" s="59"/>
      <c r="CU124" s="59"/>
      <c r="CV124" s="59"/>
      <c r="CW124" s="59"/>
      <c r="CX124" s="59"/>
      <c r="CY124" s="59"/>
      <c r="CZ124" s="59"/>
      <c r="DA124" s="59"/>
      <c r="DB124" s="59"/>
      <c r="DC124" s="59"/>
      <c r="DD124" s="59"/>
      <c r="DE124" s="60"/>
      <c r="DF124" s="61">
        <v>25839.599999999999</v>
      </c>
      <c r="DG124" s="69"/>
      <c r="DH124" s="69"/>
      <c r="DI124" s="69"/>
      <c r="DJ124" s="69"/>
      <c r="DK124" s="69"/>
      <c r="DL124" s="69"/>
      <c r="DM124" s="69"/>
      <c r="DN124" s="69"/>
      <c r="DO124" s="69"/>
      <c r="DP124" s="69"/>
      <c r="DQ124" s="69"/>
      <c r="DR124" s="70"/>
      <c r="DS124" s="61"/>
      <c r="DT124" s="69"/>
      <c r="DU124" s="69"/>
      <c r="DV124" s="69"/>
      <c r="DW124" s="69"/>
      <c r="DX124" s="69"/>
      <c r="DY124" s="69"/>
      <c r="DZ124" s="69"/>
      <c r="EA124" s="69"/>
      <c r="EB124" s="69"/>
      <c r="EC124" s="69"/>
      <c r="ED124" s="69"/>
      <c r="EE124" s="70"/>
      <c r="EF124" s="61"/>
      <c r="EG124" s="69"/>
      <c r="EH124" s="69"/>
      <c r="EI124" s="69"/>
      <c r="EJ124" s="69"/>
      <c r="EK124" s="69"/>
      <c r="EL124" s="69"/>
      <c r="EM124" s="69"/>
      <c r="EN124" s="69"/>
      <c r="EO124" s="69"/>
      <c r="EP124" s="69"/>
      <c r="EQ124" s="69"/>
      <c r="ER124" s="70"/>
      <c r="ES124" s="76"/>
      <c r="ET124" s="79"/>
      <c r="EU124" s="79"/>
      <c r="EV124" s="79"/>
      <c r="EW124" s="79"/>
      <c r="EX124" s="79"/>
      <c r="EY124" s="79"/>
      <c r="EZ124" s="79"/>
      <c r="FA124" s="79"/>
      <c r="FB124" s="79"/>
      <c r="FC124" s="79"/>
      <c r="FD124" s="79"/>
      <c r="FE124" s="80"/>
    </row>
    <row r="125" spans="1:161" ht="15" customHeight="1">
      <c r="A125" s="105" t="s">
        <v>226</v>
      </c>
      <c r="B125" s="330"/>
      <c r="C125" s="330"/>
      <c r="D125" s="330"/>
      <c r="E125" s="330"/>
      <c r="F125" s="330"/>
      <c r="G125" s="330"/>
      <c r="H125" s="330"/>
      <c r="I125" s="330"/>
      <c r="J125" s="330"/>
      <c r="K125" s="330"/>
      <c r="L125" s="330"/>
      <c r="M125" s="330"/>
      <c r="N125" s="330"/>
      <c r="O125" s="330"/>
      <c r="P125" s="330"/>
      <c r="Q125" s="330"/>
      <c r="R125" s="330"/>
      <c r="S125" s="330"/>
      <c r="T125" s="330"/>
      <c r="U125" s="330"/>
      <c r="V125" s="330"/>
      <c r="W125" s="330"/>
      <c r="X125" s="330"/>
      <c r="Y125" s="330"/>
      <c r="Z125" s="330"/>
      <c r="AA125" s="330"/>
      <c r="AB125" s="330"/>
      <c r="AC125" s="330"/>
      <c r="AD125" s="330"/>
      <c r="AE125" s="330"/>
      <c r="AF125" s="330"/>
      <c r="AG125" s="330"/>
      <c r="AH125" s="330"/>
      <c r="AI125" s="330"/>
      <c r="AJ125" s="330"/>
      <c r="AK125" s="330"/>
      <c r="AL125" s="330"/>
      <c r="AM125" s="330"/>
      <c r="AN125" s="330"/>
      <c r="AO125" s="330"/>
      <c r="AP125" s="330"/>
      <c r="AQ125" s="330"/>
      <c r="AR125" s="330"/>
      <c r="AS125" s="330"/>
      <c r="AT125" s="330"/>
      <c r="AU125" s="330"/>
      <c r="AV125" s="330"/>
      <c r="AW125" s="330"/>
      <c r="AX125" s="330"/>
      <c r="AY125" s="330"/>
      <c r="AZ125" s="330"/>
      <c r="BA125" s="330"/>
      <c r="BB125" s="330"/>
      <c r="BC125" s="330"/>
      <c r="BD125" s="330"/>
      <c r="BE125" s="330"/>
      <c r="BF125" s="330"/>
      <c r="BG125" s="330"/>
      <c r="BH125" s="330"/>
      <c r="BI125" s="330"/>
      <c r="BJ125" s="330"/>
      <c r="BK125" s="330"/>
      <c r="BL125" s="330"/>
      <c r="BM125" s="330"/>
      <c r="BN125" s="330"/>
      <c r="BO125" s="330"/>
      <c r="BP125" s="330"/>
      <c r="BQ125" s="330"/>
      <c r="BR125" s="330"/>
      <c r="BS125" s="330"/>
      <c r="BT125" s="330"/>
      <c r="BU125" s="330"/>
      <c r="BV125" s="330"/>
      <c r="BW125" s="331"/>
      <c r="BX125" s="53" t="s">
        <v>292</v>
      </c>
      <c r="BY125" s="64"/>
      <c r="BZ125" s="64"/>
      <c r="CA125" s="64"/>
      <c r="CB125" s="64"/>
      <c r="CC125" s="64"/>
      <c r="CD125" s="64"/>
      <c r="CE125" s="65"/>
      <c r="CF125" s="66" t="s">
        <v>152</v>
      </c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8"/>
      <c r="CS125" s="58" t="s">
        <v>352</v>
      </c>
      <c r="CT125" s="59"/>
      <c r="CU125" s="59"/>
      <c r="CV125" s="59"/>
      <c r="CW125" s="59"/>
      <c r="CX125" s="59"/>
      <c r="CY125" s="59"/>
      <c r="CZ125" s="59"/>
      <c r="DA125" s="59"/>
      <c r="DB125" s="59"/>
      <c r="DC125" s="59"/>
      <c r="DD125" s="59"/>
      <c r="DE125" s="60"/>
      <c r="DF125" s="73">
        <v>11260.4</v>
      </c>
      <c r="DG125" s="74"/>
      <c r="DH125" s="74"/>
      <c r="DI125" s="74"/>
      <c r="DJ125" s="74"/>
      <c r="DK125" s="74"/>
      <c r="DL125" s="74"/>
      <c r="DM125" s="74"/>
      <c r="DN125" s="74"/>
      <c r="DO125" s="74"/>
      <c r="DP125" s="74"/>
      <c r="DQ125" s="74"/>
      <c r="DR125" s="75"/>
      <c r="DS125" s="61"/>
      <c r="DT125" s="62"/>
      <c r="DU125" s="62"/>
      <c r="DV125" s="62"/>
      <c r="DW125" s="62"/>
      <c r="DX125" s="62"/>
      <c r="DY125" s="62"/>
      <c r="DZ125" s="62"/>
      <c r="EA125" s="62"/>
      <c r="EB125" s="62"/>
      <c r="EC125" s="62"/>
      <c r="ED125" s="62"/>
      <c r="EE125" s="63"/>
      <c r="EF125" s="61"/>
      <c r="EG125" s="62"/>
      <c r="EH125" s="62"/>
      <c r="EI125" s="62"/>
      <c r="EJ125" s="62"/>
      <c r="EK125" s="62"/>
      <c r="EL125" s="62"/>
      <c r="EM125" s="62"/>
      <c r="EN125" s="62"/>
      <c r="EO125" s="62"/>
      <c r="EP125" s="62"/>
      <c r="EQ125" s="62"/>
      <c r="ER125" s="63"/>
      <c r="ES125" s="76"/>
      <c r="ET125" s="79"/>
      <c r="EU125" s="79"/>
      <c r="EV125" s="79"/>
      <c r="EW125" s="79"/>
      <c r="EX125" s="79"/>
      <c r="EY125" s="79"/>
      <c r="EZ125" s="79"/>
      <c r="FA125" s="79"/>
      <c r="FB125" s="79"/>
      <c r="FC125" s="79"/>
      <c r="FD125" s="79"/>
      <c r="FE125" s="80"/>
    </row>
    <row r="126" spans="1:161" ht="15" customHeight="1">
      <c r="A126" s="51" t="s">
        <v>227</v>
      </c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3" t="s">
        <v>293</v>
      </c>
      <c r="BY126" s="64"/>
      <c r="BZ126" s="64"/>
      <c r="CA126" s="64"/>
      <c r="CB126" s="64"/>
      <c r="CC126" s="64"/>
      <c r="CD126" s="64"/>
      <c r="CE126" s="65"/>
      <c r="CF126" s="66" t="s">
        <v>152</v>
      </c>
      <c r="CG126" s="67"/>
      <c r="CH126" s="67"/>
      <c r="CI126" s="67"/>
      <c r="CJ126" s="67"/>
      <c r="CK126" s="67"/>
      <c r="CL126" s="67"/>
      <c r="CM126" s="67"/>
      <c r="CN126" s="67"/>
      <c r="CO126" s="67"/>
      <c r="CP126" s="67"/>
      <c r="CQ126" s="67"/>
      <c r="CR126" s="68"/>
      <c r="CS126" s="58" t="s">
        <v>353</v>
      </c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60"/>
      <c r="DF126" s="61">
        <v>72894</v>
      </c>
      <c r="DG126" s="69"/>
      <c r="DH126" s="69"/>
      <c r="DI126" s="69"/>
      <c r="DJ126" s="69"/>
      <c r="DK126" s="69"/>
      <c r="DL126" s="69"/>
      <c r="DM126" s="69"/>
      <c r="DN126" s="69"/>
      <c r="DO126" s="69"/>
      <c r="DP126" s="69"/>
      <c r="DQ126" s="69"/>
      <c r="DR126" s="70"/>
      <c r="DS126" s="61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69"/>
      <c r="EE126" s="70"/>
      <c r="EF126" s="61"/>
      <c r="EG126" s="69"/>
      <c r="EH126" s="69"/>
      <c r="EI126" s="69"/>
      <c r="EJ126" s="69"/>
      <c r="EK126" s="69"/>
      <c r="EL126" s="69"/>
      <c r="EM126" s="69"/>
      <c r="EN126" s="69"/>
      <c r="EO126" s="69"/>
      <c r="EP126" s="69"/>
      <c r="EQ126" s="69"/>
      <c r="ER126" s="70"/>
      <c r="ES126" s="76"/>
      <c r="ET126" s="77"/>
      <c r="EU126" s="77"/>
      <c r="EV126" s="77"/>
      <c r="EW126" s="77"/>
      <c r="EX126" s="77"/>
      <c r="EY126" s="77"/>
      <c r="EZ126" s="77"/>
      <c r="FA126" s="77"/>
      <c r="FB126" s="77"/>
      <c r="FC126" s="77"/>
      <c r="FD126" s="77"/>
      <c r="FE126" s="78"/>
    </row>
    <row r="127" spans="1:161" ht="15" customHeight="1">
      <c r="A127" s="51" t="s">
        <v>366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3" t="s">
        <v>293</v>
      </c>
      <c r="BY127" s="54"/>
      <c r="BZ127" s="54"/>
      <c r="CA127" s="54"/>
      <c r="CB127" s="54"/>
      <c r="CC127" s="54"/>
      <c r="CD127" s="54"/>
      <c r="CE127" s="55"/>
      <c r="CF127" s="56" t="s">
        <v>152</v>
      </c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23"/>
      <c r="CS127" s="58" t="s">
        <v>365</v>
      </c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60"/>
      <c r="DF127" s="61">
        <v>304473</v>
      </c>
      <c r="DG127" s="62"/>
      <c r="DH127" s="62"/>
      <c r="DI127" s="62"/>
      <c r="DJ127" s="62"/>
      <c r="DK127" s="62"/>
      <c r="DL127" s="62"/>
      <c r="DM127" s="62"/>
      <c r="DN127" s="62"/>
      <c r="DO127" s="62"/>
      <c r="DP127" s="62"/>
      <c r="DQ127" s="62"/>
      <c r="DR127" s="63"/>
      <c r="DS127" s="61"/>
      <c r="DT127" s="62"/>
      <c r="DU127" s="62"/>
      <c r="DV127" s="62"/>
      <c r="DW127" s="62"/>
      <c r="DX127" s="62"/>
      <c r="DY127" s="62"/>
      <c r="DZ127" s="62"/>
      <c r="EA127" s="62"/>
      <c r="EB127" s="62"/>
      <c r="EC127" s="62"/>
      <c r="ED127" s="62"/>
      <c r="EE127" s="63"/>
      <c r="EF127" s="61"/>
      <c r="EG127" s="62"/>
      <c r="EH127" s="62"/>
      <c r="EI127" s="62"/>
      <c r="EJ127" s="62"/>
      <c r="EK127" s="62"/>
      <c r="EL127" s="62"/>
      <c r="EM127" s="62"/>
      <c r="EN127" s="62"/>
      <c r="EO127" s="62"/>
      <c r="EP127" s="62"/>
      <c r="EQ127" s="62"/>
      <c r="ER127" s="63"/>
      <c r="ES127" s="76"/>
      <c r="ET127" s="79"/>
      <c r="EU127" s="79"/>
      <c r="EV127" s="79"/>
      <c r="EW127" s="79"/>
      <c r="EX127" s="79"/>
      <c r="EY127" s="79"/>
      <c r="EZ127" s="79"/>
      <c r="FA127" s="79"/>
      <c r="FB127" s="79"/>
      <c r="FC127" s="79"/>
      <c r="FD127" s="79"/>
      <c r="FE127" s="80"/>
    </row>
    <row r="128" spans="1:161" ht="11.25" customHeight="1">
      <c r="A128" s="51" t="s">
        <v>227</v>
      </c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3" t="s">
        <v>294</v>
      </c>
      <c r="BY128" s="64"/>
      <c r="BZ128" s="64"/>
      <c r="CA128" s="64"/>
      <c r="CB128" s="64"/>
      <c r="CC128" s="64"/>
      <c r="CD128" s="64"/>
      <c r="CE128" s="65"/>
      <c r="CF128" s="66" t="s">
        <v>152</v>
      </c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8"/>
      <c r="CS128" s="110" t="s">
        <v>358</v>
      </c>
      <c r="CT128" s="111"/>
      <c r="CU128" s="111"/>
      <c r="CV128" s="111"/>
      <c r="CW128" s="111"/>
      <c r="CX128" s="111"/>
      <c r="CY128" s="111"/>
      <c r="CZ128" s="111"/>
      <c r="DA128" s="111"/>
      <c r="DB128" s="111"/>
      <c r="DC128" s="111"/>
      <c r="DD128" s="111"/>
      <c r="DE128" s="112"/>
      <c r="DF128" s="61">
        <v>21120</v>
      </c>
      <c r="DG128" s="69"/>
      <c r="DH128" s="69"/>
      <c r="DI128" s="69"/>
      <c r="DJ128" s="69"/>
      <c r="DK128" s="69"/>
      <c r="DL128" s="69"/>
      <c r="DM128" s="69"/>
      <c r="DN128" s="69"/>
      <c r="DO128" s="69"/>
      <c r="DP128" s="69"/>
      <c r="DQ128" s="69"/>
      <c r="DR128" s="70"/>
      <c r="DS128" s="61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69"/>
      <c r="EE128" s="70"/>
      <c r="EF128" s="61"/>
      <c r="EG128" s="69"/>
      <c r="EH128" s="69"/>
      <c r="EI128" s="69"/>
      <c r="EJ128" s="69"/>
      <c r="EK128" s="69"/>
      <c r="EL128" s="69"/>
      <c r="EM128" s="69"/>
      <c r="EN128" s="69"/>
      <c r="EO128" s="69"/>
      <c r="EP128" s="69"/>
      <c r="EQ128" s="69"/>
      <c r="ER128" s="70"/>
      <c r="ES128" s="76"/>
      <c r="ET128" s="77"/>
      <c r="EU128" s="77"/>
      <c r="EV128" s="77"/>
      <c r="EW128" s="77"/>
      <c r="EX128" s="77"/>
      <c r="EY128" s="77"/>
      <c r="EZ128" s="77"/>
      <c r="FA128" s="77"/>
      <c r="FB128" s="77"/>
      <c r="FC128" s="77"/>
      <c r="FD128" s="77"/>
      <c r="FE128" s="78"/>
    </row>
    <row r="129" spans="1:161" ht="30" customHeight="1">
      <c r="A129" s="143" t="s">
        <v>325</v>
      </c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144"/>
      <c r="BQ129" s="144"/>
      <c r="BR129" s="144"/>
      <c r="BS129" s="144"/>
      <c r="BT129" s="144"/>
      <c r="BU129" s="144"/>
      <c r="BV129" s="144"/>
      <c r="BW129" s="145"/>
      <c r="BX129" s="119" t="s">
        <v>154</v>
      </c>
      <c r="BY129" s="108"/>
      <c r="BZ129" s="108"/>
      <c r="CA129" s="108"/>
      <c r="CB129" s="108"/>
      <c r="CC129" s="108"/>
      <c r="CD129" s="108"/>
      <c r="CE129" s="109"/>
      <c r="CF129" s="56" t="s">
        <v>324</v>
      </c>
      <c r="CG129" s="108"/>
      <c r="CH129" s="108"/>
      <c r="CI129" s="108"/>
      <c r="CJ129" s="108"/>
      <c r="CK129" s="108"/>
      <c r="CL129" s="108"/>
      <c r="CM129" s="108"/>
      <c r="CN129" s="108"/>
      <c r="CO129" s="108"/>
      <c r="CP129" s="108"/>
      <c r="CQ129" s="108"/>
      <c r="CR129" s="109"/>
      <c r="CS129" s="125"/>
      <c r="CT129" s="126"/>
      <c r="CU129" s="126"/>
      <c r="CV129" s="126"/>
      <c r="CW129" s="126"/>
      <c r="CX129" s="126"/>
      <c r="CY129" s="126"/>
      <c r="CZ129" s="126"/>
      <c r="DA129" s="126"/>
      <c r="DB129" s="126"/>
      <c r="DC129" s="126"/>
      <c r="DD129" s="126"/>
      <c r="DE129" s="127"/>
      <c r="DF129" s="344"/>
      <c r="DG129" s="345"/>
      <c r="DH129" s="345"/>
      <c r="DI129" s="345"/>
      <c r="DJ129" s="345"/>
      <c r="DK129" s="345"/>
      <c r="DL129" s="345"/>
      <c r="DM129" s="345"/>
      <c r="DN129" s="345"/>
      <c r="DO129" s="345"/>
      <c r="DP129" s="345"/>
      <c r="DQ129" s="345"/>
      <c r="DR129" s="346"/>
      <c r="DS129" s="61"/>
      <c r="DT129" s="69"/>
      <c r="DU129" s="69"/>
      <c r="DV129" s="69"/>
      <c r="DW129" s="69"/>
      <c r="DX129" s="69"/>
      <c r="DY129" s="69"/>
      <c r="DZ129" s="69"/>
      <c r="EA129" s="69"/>
      <c r="EB129" s="69"/>
      <c r="EC129" s="69"/>
      <c r="ED129" s="69"/>
      <c r="EE129" s="70"/>
      <c r="EF129" s="61"/>
      <c r="EG129" s="69"/>
      <c r="EH129" s="69"/>
      <c r="EI129" s="69"/>
      <c r="EJ129" s="69"/>
      <c r="EK129" s="69"/>
      <c r="EL129" s="69"/>
      <c r="EM129" s="69"/>
      <c r="EN129" s="69"/>
      <c r="EO129" s="69"/>
      <c r="EP129" s="69"/>
      <c r="EQ129" s="69"/>
      <c r="ER129" s="70"/>
      <c r="ES129" s="341"/>
      <c r="ET129" s="342"/>
      <c r="EU129" s="342"/>
      <c r="EV129" s="342"/>
      <c r="EW129" s="342"/>
      <c r="EX129" s="342"/>
      <c r="EY129" s="342"/>
      <c r="EZ129" s="342"/>
      <c r="FA129" s="342"/>
      <c r="FB129" s="342"/>
      <c r="FC129" s="342"/>
      <c r="FD129" s="342"/>
      <c r="FE129" s="347"/>
    </row>
    <row r="130" spans="1:161" ht="33.75" customHeight="1">
      <c r="A130" s="137" t="s">
        <v>327</v>
      </c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  <c r="BI130" s="138"/>
      <c r="BJ130" s="138"/>
      <c r="BK130" s="138"/>
      <c r="BL130" s="138"/>
      <c r="BM130" s="138"/>
      <c r="BN130" s="138"/>
      <c r="BO130" s="138"/>
      <c r="BP130" s="138"/>
      <c r="BQ130" s="138"/>
      <c r="BR130" s="138"/>
      <c r="BS130" s="138"/>
      <c r="BT130" s="138"/>
      <c r="BU130" s="138"/>
      <c r="BV130" s="138"/>
      <c r="BW130" s="139"/>
      <c r="BX130" s="119" t="s">
        <v>326</v>
      </c>
      <c r="BY130" s="108"/>
      <c r="BZ130" s="108"/>
      <c r="CA130" s="108"/>
      <c r="CB130" s="108"/>
      <c r="CC130" s="108"/>
      <c r="CD130" s="108"/>
      <c r="CE130" s="109"/>
      <c r="CF130" s="56" t="s">
        <v>313</v>
      </c>
      <c r="CG130" s="108"/>
      <c r="CH130" s="108"/>
      <c r="CI130" s="108"/>
      <c r="CJ130" s="108"/>
      <c r="CK130" s="108"/>
      <c r="CL130" s="108"/>
      <c r="CM130" s="108"/>
      <c r="CN130" s="108"/>
      <c r="CO130" s="108"/>
      <c r="CP130" s="108"/>
      <c r="CQ130" s="108"/>
      <c r="CR130" s="109"/>
      <c r="CS130" s="58" t="s">
        <v>314</v>
      </c>
      <c r="CT130" s="59"/>
      <c r="CU130" s="59"/>
      <c r="CV130" s="59"/>
      <c r="CW130" s="59"/>
      <c r="CX130" s="59"/>
      <c r="CY130" s="59"/>
      <c r="CZ130" s="59"/>
      <c r="DA130" s="59"/>
      <c r="DB130" s="59"/>
      <c r="DC130" s="59"/>
      <c r="DD130" s="59"/>
      <c r="DE130" s="60"/>
      <c r="DF130" s="73">
        <v>426906.02</v>
      </c>
      <c r="DG130" s="339"/>
      <c r="DH130" s="339"/>
      <c r="DI130" s="339"/>
      <c r="DJ130" s="339"/>
      <c r="DK130" s="339"/>
      <c r="DL130" s="339"/>
      <c r="DM130" s="339"/>
      <c r="DN130" s="339"/>
      <c r="DO130" s="339"/>
      <c r="DP130" s="339"/>
      <c r="DQ130" s="339"/>
      <c r="DR130" s="340"/>
      <c r="DS130" s="61">
        <v>413198.42</v>
      </c>
      <c r="DT130" s="69"/>
      <c r="DU130" s="69"/>
      <c r="DV130" s="69"/>
      <c r="DW130" s="69"/>
      <c r="DX130" s="69"/>
      <c r="DY130" s="69"/>
      <c r="DZ130" s="69"/>
      <c r="EA130" s="69"/>
      <c r="EB130" s="69"/>
      <c r="EC130" s="69"/>
      <c r="ED130" s="69"/>
      <c r="EE130" s="70"/>
      <c r="EF130" s="61">
        <v>413198.42</v>
      </c>
      <c r="EG130" s="69"/>
      <c r="EH130" s="69"/>
      <c r="EI130" s="69"/>
      <c r="EJ130" s="69"/>
      <c r="EK130" s="69"/>
      <c r="EL130" s="69"/>
      <c r="EM130" s="69"/>
      <c r="EN130" s="69"/>
      <c r="EO130" s="69"/>
      <c r="EP130" s="69"/>
      <c r="EQ130" s="69"/>
      <c r="ER130" s="70"/>
      <c r="ES130" s="341"/>
      <c r="ET130" s="342"/>
      <c r="EU130" s="342"/>
      <c r="EV130" s="342"/>
      <c r="EW130" s="342"/>
      <c r="EX130" s="342"/>
      <c r="EY130" s="342"/>
      <c r="EZ130" s="342"/>
      <c r="FA130" s="342"/>
      <c r="FB130" s="342"/>
      <c r="FC130" s="342"/>
      <c r="FD130" s="342"/>
      <c r="FE130" s="343"/>
    </row>
    <row r="131" spans="1:161" s="31" customFormat="1" ht="33.75" customHeight="1">
      <c r="A131" s="137" t="s">
        <v>364</v>
      </c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  <c r="BI131" s="138"/>
      <c r="BJ131" s="138"/>
      <c r="BK131" s="138"/>
      <c r="BL131" s="138"/>
      <c r="BM131" s="138"/>
      <c r="BN131" s="138"/>
      <c r="BO131" s="138"/>
      <c r="BP131" s="138"/>
      <c r="BQ131" s="138"/>
      <c r="BR131" s="138"/>
      <c r="BS131" s="138"/>
      <c r="BT131" s="138"/>
      <c r="BU131" s="138"/>
      <c r="BV131" s="138"/>
      <c r="BW131" s="139"/>
      <c r="BX131" s="119" t="s">
        <v>369</v>
      </c>
      <c r="BY131" s="57"/>
      <c r="BZ131" s="57"/>
      <c r="CA131" s="57"/>
      <c r="CB131" s="57"/>
      <c r="CC131" s="57"/>
      <c r="CD131" s="57"/>
      <c r="CE131" s="372"/>
      <c r="CF131" s="56" t="s">
        <v>313</v>
      </c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30"/>
      <c r="CS131" s="110" t="s">
        <v>363</v>
      </c>
      <c r="CT131" s="111"/>
      <c r="CU131" s="111"/>
      <c r="CV131" s="111"/>
      <c r="CW131" s="111"/>
      <c r="CX131" s="111"/>
      <c r="CY131" s="111"/>
      <c r="CZ131" s="111"/>
      <c r="DA131" s="111"/>
      <c r="DB131" s="111"/>
      <c r="DC131" s="111"/>
      <c r="DD131" s="111"/>
      <c r="DE131" s="112"/>
      <c r="DF131" s="61">
        <v>29828.02</v>
      </c>
      <c r="DG131" s="62"/>
      <c r="DH131" s="62"/>
      <c r="DI131" s="62"/>
      <c r="DJ131" s="62"/>
      <c r="DK131" s="62"/>
      <c r="DL131" s="62"/>
      <c r="DM131" s="62"/>
      <c r="DN131" s="62"/>
      <c r="DO131" s="62"/>
      <c r="DP131" s="62"/>
      <c r="DQ131" s="62"/>
      <c r="DR131" s="63"/>
      <c r="DS131" s="61"/>
      <c r="DT131" s="62"/>
      <c r="DU131" s="62"/>
      <c r="DV131" s="62"/>
      <c r="DW131" s="62"/>
      <c r="DX131" s="62"/>
      <c r="DY131" s="62"/>
      <c r="DZ131" s="62"/>
      <c r="EA131" s="62"/>
      <c r="EB131" s="62"/>
      <c r="EC131" s="62"/>
      <c r="ED131" s="62"/>
      <c r="EE131" s="63"/>
      <c r="EF131" s="61"/>
      <c r="EG131" s="62"/>
      <c r="EH131" s="62"/>
      <c r="EI131" s="62"/>
      <c r="EJ131" s="62"/>
      <c r="EK131" s="62"/>
      <c r="EL131" s="62"/>
      <c r="EM131" s="62"/>
      <c r="EN131" s="62"/>
      <c r="EO131" s="62"/>
      <c r="EP131" s="62"/>
      <c r="EQ131" s="62"/>
      <c r="ER131" s="63"/>
      <c r="ES131" s="341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310"/>
    </row>
    <row r="132" spans="1:161" ht="12.75" customHeight="1">
      <c r="A132" s="246" t="s">
        <v>262</v>
      </c>
      <c r="B132" s="247"/>
      <c r="C132" s="247"/>
      <c r="D132" s="247"/>
      <c r="E132" s="247"/>
      <c r="F132" s="247"/>
      <c r="G132" s="247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47"/>
      <c r="AH132" s="247"/>
      <c r="AI132" s="247"/>
      <c r="AJ132" s="247"/>
      <c r="AK132" s="247"/>
      <c r="AL132" s="247"/>
      <c r="AM132" s="247"/>
      <c r="AN132" s="247"/>
      <c r="AO132" s="247"/>
      <c r="AP132" s="247"/>
      <c r="AQ132" s="247"/>
      <c r="AR132" s="247"/>
      <c r="AS132" s="247"/>
      <c r="AT132" s="247"/>
      <c r="AU132" s="247"/>
      <c r="AV132" s="247"/>
      <c r="AW132" s="247"/>
      <c r="AX132" s="247"/>
      <c r="AY132" s="247"/>
      <c r="AZ132" s="247"/>
      <c r="BA132" s="247"/>
      <c r="BB132" s="247"/>
      <c r="BC132" s="247"/>
      <c r="BD132" s="247"/>
      <c r="BE132" s="247"/>
      <c r="BF132" s="247"/>
      <c r="BG132" s="247"/>
      <c r="BH132" s="247"/>
      <c r="BI132" s="247"/>
      <c r="BJ132" s="247"/>
      <c r="BK132" s="247"/>
      <c r="BL132" s="247"/>
      <c r="BM132" s="247"/>
      <c r="BN132" s="247"/>
      <c r="BO132" s="247"/>
      <c r="BP132" s="247"/>
      <c r="BQ132" s="247"/>
      <c r="BR132" s="247"/>
      <c r="BS132" s="247"/>
      <c r="BT132" s="247"/>
      <c r="BU132" s="247"/>
      <c r="BV132" s="247"/>
      <c r="BW132" s="316"/>
      <c r="BX132" s="238" t="s">
        <v>157</v>
      </c>
      <c r="BY132" s="239"/>
      <c r="BZ132" s="239"/>
      <c r="CA132" s="239"/>
      <c r="CB132" s="239"/>
      <c r="CC132" s="239"/>
      <c r="CD132" s="239"/>
      <c r="CE132" s="240"/>
      <c r="CF132" s="241" t="s">
        <v>158</v>
      </c>
      <c r="CG132" s="239"/>
      <c r="CH132" s="239"/>
      <c r="CI132" s="239"/>
      <c r="CJ132" s="239"/>
      <c r="CK132" s="239"/>
      <c r="CL132" s="239"/>
      <c r="CM132" s="239"/>
      <c r="CN132" s="239"/>
      <c r="CO132" s="239"/>
      <c r="CP132" s="239"/>
      <c r="CQ132" s="239"/>
      <c r="CR132" s="240"/>
      <c r="CS132" s="125"/>
      <c r="CT132" s="126"/>
      <c r="CU132" s="126"/>
      <c r="CV132" s="126"/>
      <c r="CW132" s="126"/>
      <c r="CX132" s="126"/>
      <c r="CY132" s="126"/>
      <c r="CZ132" s="126"/>
      <c r="DA132" s="126"/>
      <c r="DB132" s="126"/>
      <c r="DC132" s="126"/>
      <c r="DD132" s="126"/>
      <c r="DE132" s="127"/>
      <c r="DF132" s="61"/>
      <c r="DG132" s="69"/>
      <c r="DH132" s="69"/>
      <c r="DI132" s="69"/>
      <c r="DJ132" s="69"/>
      <c r="DK132" s="69"/>
      <c r="DL132" s="69"/>
      <c r="DM132" s="69"/>
      <c r="DN132" s="69"/>
      <c r="DO132" s="69"/>
      <c r="DP132" s="69"/>
      <c r="DQ132" s="69"/>
      <c r="DR132" s="70"/>
      <c r="DS132" s="61"/>
      <c r="DT132" s="69"/>
      <c r="DU132" s="69"/>
      <c r="DV132" s="69"/>
      <c r="DW132" s="69"/>
      <c r="DX132" s="69"/>
      <c r="DY132" s="69"/>
      <c r="DZ132" s="69"/>
      <c r="EA132" s="69"/>
      <c r="EB132" s="69"/>
      <c r="EC132" s="69"/>
      <c r="ED132" s="69"/>
      <c r="EE132" s="70"/>
      <c r="EF132" s="61"/>
      <c r="EG132" s="69"/>
      <c r="EH132" s="69"/>
      <c r="EI132" s="69"/>
      <c r="EJ132" s="69"/>
      <c r="EK132" s="69"/>
      <c r="EL132" s="69"/>
      <c r="EM132" s="69"/>
      <c r="EN132" s="69"/>
      <c r="EO132" s="69"/>
      <c r="EP132" s="69"/>
      <c r="EQ132" s="69"/>
      <c r="ER132" s="70"/>
      <c r="ES132" s="113" t="s">
        <v>41</v>
      </c>
      <c r="ET132" s="114"/>
      <c r="EU132" s="114"/>
      <c r="EV132" s="114"/>
      <c r="EW132" s="114"/>
      <c r="EX132" s="114"/>
      <c r="EY132" s="114"/>
      <c r="EZ132" s="114"/>
      <c r="FA132" s="114"/>
      <c r="FB132" s="114"/>
      <c r="FC132" s="114"/>
      <c r="FD132" s="114"/>
      <c r="FE132" s="115"/>
    </row>
    <row r="133" spans="1:161" ht="22.5" customHeight="1">
      <c r="A133" s="320" t="s">
        <v>263</v>
      </c>
      <c r="B133" s="321"/>
      <c r="C133" s="321"/>
      <c r="D133" s="321"/>
      <c r="E133" s="321"/>
      <c r="F133" s="321"/>
      <c r="G133" s="321"/>
      <c r="H133" s="321"/>
      <c r="I133" s="321"/>
      <c r="J133" s="321"/>
      <c r="K133" s="321"/>
      <c r="L133" s="321"/>
      <c r="M133" s="321"/>
      <c r="N133" s="321"/>
      <c r="O133" s="321"/>
      <c r="P133" s="321"/>
      <c r="Q133" s="321"/>
      <c r="R133" s="321"/>
      <c r="S133" s="321"/>
      <c r="T133" s="321"/>
      <c r="U133" s="321"/>
      <c r="V133" s="321"/>
      <c r="W133" s="321"/>
      <c r="X133" s="321"/>
      <c r="Y133" s="321"/>
      <c r="Z133" s="321"/>
      <c r="AA133" s="321"/>
      <c r="AB133" s="321"/>
      <c r="AC133" s="321"/>
      <c r="AD133" s="321"/>
      <c r="AE133" s="321"/>
      <c r="AF133" s="321"/>
      <c r="AG133" s="321"/>
      <c r="AH133" s="321"/>
      <c r="AI133" s="321"/>
      <c r="AJ133" s="321"/>
      <c r="AK133" s="321"/>
      <c r="AL133" s="321"/>
      <c r="AM133" s="321"/>
      <c r="AN133" s="321"/>
      <c r="AO133" s="321"/>
      <c r="AP133" s="321"/>
      <c r="AQ133" s="321"/>
      <c r="AR133" s="321"/>
      <c r="AS133" s="321"/>
      <c r="AT133" s="321"/>
      <c r="AU133" s="321"/>
      <c r="AV133" s="321"/>
      <c r="AW133" s="321"/>
      <c r="AX133" s="321"/>
      <c r="AY133" s="321"/>
      <c r="AZ133" s="321"/>
      <c r="BA133" s="321"/>
      <c r="BB133" s="321"/>
      <c r="BC133" s="321"/>
      <c r="BD133" s="321"/>
      <c r="BE133" s="321"/>
      <c r="BF133" s="321"/>
      <c r="BG133" s="321"/>
      <c r="BH133" s="321"/>
      <c r="BI133" s="321"/>
      <c r="BJ133" s="321"/>
      <c r="BK133" s="321"/>
      <c r="BL133" s="321"/>
      <c r="BM133" s="321"/>
      <c r="BN133" s="321"/>
      <c r="BO133" s="321"/>
      <c r="BP133" s="321"/>
      <c r="BQ133" s="321"/>
      <c r="BR133" s="321"/>
      <c r="BS133" s="321"/>
      <c r="BT133" s="321"/>
      <c r="BU133" s="321"/>
      <c r="BV133" s="321"/>
      <c r="BW133" s="322"/>
      <c r="BX133" s="119" t="s">
        <v>159</v>
      </c>
      <c r="BY133" s="108"/>
      <c r="BZ133" s="108"/>
      <c r="CA133" s="108"/>
      <c r="CB133" s="108"/>
      <c r="CC133" s="108"/>
      <c r="CD133" s="108"/>
      <c r="CE133" s="109"/>
      <c r="CF133" s="56"/>
      <c r="CG133" s="108"/>
      <c r="CH133" s="108"/>
      <c r="CI133" s="108"/>
      <c r="CJ133" s="108"/>
      <c r="CK133" s="108"/>
      <c r="CL133" s="108"/>
      <c r="CM133" s="108"/>
      <c r="CN133" s="108"/>
      <c r="CO133" s="108"/>
      <c r="CP133" s="108"/>
      <c r="CQ133" s="108"/>
      <c r="CR133" s="109"/>
      <c r="CS133" s="125"/>
      <c r="CT133" s="126"/>
      <c r="CU133" s="126"/>
      <c r="CV133" s="126"/>
      <c r="CW133" s="126"/>
      <c r="CX133" s="126"/>
      <c r="CY133" s="126"/>
      <c r="CZ133" s="126"/>
      <c r="DA133" s="126"/>
      <c r="DB133" s="126"/>
      <c r="DC133" s="126"/>
      <c r="DD133" s="126"/>
      <c r="DE133" s="127"/>
      <c r="DF133" s="61"/>
      <c r="DG133" s="69"/>
      <c r="DH133" s="69"/>
      <c r="DI133" s="69"/>
      <c r="DJ133" s="69"/>
      <c r="DK133" s="69"/>
      <c r="DL133" s="69"/>
      <c r="DM133" s="69"/>
      <c r="DN133" s="69"/>
      <c r="DO133" s="69"/>
      <c r="DP133" s="69"/>
      <c r="DQ133" s="69"/>
      <c r="DR133" s="70"/>
      <c r="DS133" s="61"/>
      <c r="DT133" s="69"/>
      <c r="DU133" s="69"/>
      <c r="DV133" s="69"/>
      <c r="DW133" s="69"/>
      <c r="DX133" s="69"/>
      <c r="DY133" s="69"/>
      <c r="DZ133" s="69"/>
      <c r="EA133" s="69"/>
      <c r="EB133" s="69"/>
      <c r="EC133" s="69"/>
      <c r="ED133" s="69"/>
      <c r="EE133" s="70"/>
      <c r="EF133" s="61"/>
      <c r="EG133" s="69"/>
      <c r="EH133" s="69"/>
      <c r="EI133" s="69"/>
      <c r="EJ133" s="69"/>
      <c r="EK133" s="69"/>
      <c r="EL133" s="69"/>
      <c r="EM133" s="69"/>
      <c r="EN133" s="69"/>
      <c r="EO133" s="69"/>
      <c r="EP133" s="69"/>
      <c r="EQ133" s="69"/>
      <c r="ER133" s="70"/>
      <c r="ES133" s="113" t="s">
        <v>41</v>
      </c>
      <c r="ET133" s="114"/>
      <c r="EU133" s="114"/>
      <c r="EV133" s="114"/>
      <c r="EW133" s="114"/>
      <c r="EX133" s="114"/>
      <c r="EY133" s="114"/>
      <c r="EZ133" s="114"/>
      <c r="FA133" s="114"/>
      <c r="FB133" s="114"/>
      <c r="FC133" s="114"/>
      <c r="FD133" s="114"/>
      <c r="FE133" s="115"/>
    </row>
    <row r="134" spans="1:161" ht="12.75" customHeight="1">
      <c r="A134" s="320" t="s">
        <v>264</v>
      </c>
      <c r="B134" s="321"/>
      <c r="C134" s="321"/>
      <c r="D134" s="321"/>
      <c r="E134" s="321"/>
      <c r="F134" s="321"/>
      <c r="G134" s="321"/>
      <c r="H134" s="321"/>
      <c r="I134" s="321"/>
      <c r="J134" s="321"/>
      <c r="K134" s="321"/>
      <c r="L134" s="321"/>
      <c r="M134" s="321"/>
      <c r="N134" s="321"/>
      <c r="O134" s="321"/>
      <c r="P134" s="321"/>
      <c r="Q134" s="321"/>
      <c r="R134" s="321"/>
      <c r="S134" s="321"/>
      <c r="T134" s="321"/>
      <c r="U134" s="321"/>
      <c r="V134" s="321"/>
      <c r="W134" s="321"/>
      <c r="X134" s="321"/>
      <c r="Y134" s="321"/>
      <c r="Z134" s="321"/>
      <c r="AA134" s="321"/>
      <c r="AB134" s="321"/>
      <c r="AC134" s="321"/>
      <c r="AD134" s="321"/>
      <c r="AE134" s="321"/>
      <c r="AF134" s="321"/>
      <c r="AG134" s="321"/>
      <c r="AH134" s="321"/>
      <c r="AI134" s="321"/>
      <c r="AJ134" s="321"/>
      <c r="AK134" s="321"/>
      <c r="AL134" s="321"/>
      <c r="AM134" s="321"/>
      <c r="AN134" s="321"/>
      <c r="AO134" s="321"/>
      <c r="AP134" s="321"/>
      <c r="AQ134" s="321"/>
      <c r="AR134" s="321"/>
      <c r="AS134" s="321"/>
      <c r="AT134" s="321"/>
      <c r="AU134" s="321"/>
      <c r="AV134" s="321"/>
      <c r="AW134" s="321"/>
      <c r="AX134" s="321"/>
      <c r="AY134" s="321"/>
      <c r="AZ134" s="321"/>
      <c r="BA134" s="321"/>
      <c r="BB134" s="321"/>
      <c r="BC134" s="321"/>
      <c r="BD134" s="321"/>
      <c r="BE134" s="321"/>
      <c r="BF134" s="321"/>
      <c r="BG134" s="321"/>
      <c r="BH134" s="321"/>
      <c r="BI134" s="321"/>
      <c r="BJ134" s="321"/>
      <c r="BK134" s="321"/>
      <c r="BL134" s="321"/>
      <c r="BM134" s="321"/>
      <c r="BN134" s="321"/>
      <c r="BO134" s="321"/>
      <c r="BP134" s="321"/>
      <c r="BQ134" s="321"/>
      <c r="BR134" s="321"/>
      <c r="BS134" s="321"/>
      <c r="BT134" s="321"/>
      <c r="BU134" s="321"/>
      <c r="BV134" s="321"/>
      <c r="BW134" s="322"/>
      <c r="BX134" s="119" t="s">
        <v>160</v>
      </c>
      <c r="BY134" s="108"/>
      <c r="BZ134" s="108"/>
      <c r="CA134" s="108"/>
      <c r="CB134" s="108"/>
      <c r="CC134" s="108"/>
      <c r="CD134" s="108"/>
      <c r="CE134" s="109"/>
      <c r="CF134" s="56"/>
      <c r="CG134" s="108"/>
      <c r="CH134" s="108"/>
      <c r="CI134" s="108"/>
      <c r="CJ134" s="108"/>
      <c r="CK134" s="108"/>
      <c r="CL134" s="108"/>
      <c r="CM134" s="108"/>
      <c r="CN134" s="108"/>
      <c r="CO134" s="108"/>
      <c r="CP134" s="108"/>
      <c r="CQ134" s="108"/>
      <c r="CR134" s="109"/>
      <c r="CS134" s="125"/>
      <c r="CT134" s="126"/>
      <c r="CU134" s="126"/>
      <c r="CV134" s="126"/>
      <c r="CW134" s="126"/>
      <c r="CX134" s="126"/>
      <c r="CY134" s="126"/>
      <c r="CZ134" s="126"/>
      <c r="DA134" s="126"/>
      <c r="DB134" s="126"/>
      <c r="DC134" s="126"/>
      <c r="DD134" s="126"/>
      <c r="DE134" s="127"/>
      <c r="DF134" s="61"/>
      <c r="DG134" s="69"/>
      <c r="DH134" s="69"/>
      <c r="DI134" s="69"/>
      <c r="DJ134" s="69"/>
      <c r="DK134" s="69"/>
      <c r="DL134" s="69"/>
      <c r="DM134" s="69"/>
      <c r="DN134" s="69"/>
      <c r="DO134" s="69"/>
      <c r="DP134" s="69"/>
      <c r="DQ134" s="69"/>
      <c r="DR134" s="70"/>
      <c r="DS134" s="61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70"/>
      <c r="EF134" s="61"/>
      <c r="EG134" s="69"/>
      <c r="EH134" s="69"/>
      <c r="EI134" s="69"/>
      <c r="EJ134" s="69"/>
      <c r="EK134" s="69"/>
      <c r="EL134" s="69"/>
      <c r="EM134" s="69"/>
      <c r="EN134" s="69"/>
      <c r="EO134" s="69"/>
      <c r="EP134" s="69"/>
      <c r="EQ134" s="69"/>
      <c r="ER134" s="70"/>
      <c r="ES134" s="113" t="s">
        <v>41</v>
      </c>
      <c r="ET134" s="114"/>
      <c r="EU134" s="114"/>
      <c r="EV134" s="114"/>
      <c r="EW134" s="114"/>
      <c r="EX134" s="114"/>
      <c r="EY134" s="114"/>
      <c r="EZ134" s="114"/>
      <c r="FA134" s="114"/>
      <c r="FB134" s="114"/>
      <c r="FC134" s="114"/>
      <c r="FD134" s="114"/>
      <c r="FE134" s="115"/>
    </row>
    <row r="135" spans="1:161" ht="12.75" customHeight="1">
      <c r="A135" s="320" t="s">
        <v>265</v>
      </c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  <c r="O135" s="321"/>
      <c r="P135" s="321"/>
      <c r="Q135" s="321"/>
      <c r="R135" s="321"/>
      <c r="S135" s="321"/>
      <c r="T135" s="321"/>
      <c r="U135" s="321"/>
      <c r="V135" s="321"/>
      <c r="W135" s="321"/>
      <c r="X135" s="321"/>
      <c r="Y135" s="321"/>
      <c r="Z135" s="321"/>
      <c r="AA135" s="321"/>
      <c r="AB135" s="321"/>
      <c r="AC135" s="321"/>
      <c r="AD135" s="321"/>
      <c r="AE135" s="321"/>
      <c r="AF135" s="321"/>
      <c r="AG135" s="321"/>
      <c r="AH135" s="321"/>
      <c r="AI135" s="321"/>
      <c r="AJ135" s="321"/>
      <c r="AK135" s="321"/>
      <c r="AL135" s="321"/>
      <c r="AM135" s="321"/>
      <c r="AN135" s="321"/>
      <c r="AO135" s="321"/>
      <c r="AP135" s="321"/>
      <c r="AQ135" s="321"/>
      <c r="AR135" s="321"/>
      <c r="AS135" s="321"/>
      <c r="AT135" s="321"/>
      <c r="AU135" s="321"/>
      <c r="AV135" s="321"/>
      <c r="AW135" s="321"/>
      <c r="AX135" s="321"/>
      <c r="AY135" s="321"/>
      <c r="AZ135" s="321"/>
      <c r="BA135" s="321"/>
      <c r="BB135" s="321"/>
      <c r="BC135" s="321"/>
      <c r="BD135" s="321"/>
      <c r="BE135" s="321"/>
      <c r="BF135" s="321"/>
      <c r="BG135" s="321"/>
      <c r="BH135" s="321"/>
      <c r="BI135" s="321"/>
      <c r="BJ135" s="321"/>
      <c r="BK135" s="321"/>
      <c r="BL135" s="321"/>
      <c r="BM135" s="321"/>
      <c r="BN135" s="321"/>
      <c r="BO135" s="321"/>
      <c r="BP135" s="321"/>
      <c r="BQ135" s="321"/>
      <c r="BR135" s="321"/>
      <c r="BS135" s="321"/>
      <c r="BT135" s="321"/>
      <c r="BU135" s="321"/>
      <c r="BV135" s="321"/>
      <c r="BW135" s="322"/>
      <c r="BX135" s="119" t="s">
        <v>161</v>
      </c>
      <c r="BY135" s="108"/>
      <c r="BZ135" s="108"/>
      <c r="CA135" s="108"/>
      <c r="CB135" s="108"/>
      <c r="CC135" s="108"/>
      <c r="CD135" s="108"/>
      <c r="CE135" s="109"/>
      <c r="CF135" s="56"/>
      <c r="CG135" s="108"/>
      <c r="CH135" s="108"/>
      <c r="CI135" s="108"/>
      <c r="CJ135" s="108"/>
      <c r="CK135" s="108"/>
      <c r="CL135" s="108"/>
      <c r="CM135" s="108"/>
      <c r="CN135" s="108"/>
      <c r="CO135" s="108"/>
      <c r="CP135" s="108"/>
      <c r="CQ135" s="108"/>
      <c r="CR135" s="109"/>
      <c r="CS135" s="125"/>
      <c r="CT135" s="126"/>
      <c r="CU135" s="126"/>
      <c r="CV135" s="126"/>
      <c r="CW135" s="126"/>
      <c r="CX135" s="126"/>
      <c r="CY135" s="126"/>
      <c r="CZ135" s="126"/>
      <c r="DA135" s="126"/>
      <c r="DB135" s="126"/>
      <c r="DC135" s="126"/>
      <c r="DD135" s="126"/>
      <c r="DE135" s="127"/>
      <c r="DF135" s="61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70"/>
      <c r="DS135" s="61"/>
      <c r="DT135" s="69"/>
      <c r="DU135" s="69"/>
      <c r="DV135" s="69"/>
      <c r="DW135" s="69"/>
      <c r="DX135" s="69"/>
      <c r="DY135" s="69"/>
      <c r="DZ135" s="69"/>
      <c r="EA135" s="69"/>
      <c r="EB135" s="69"/>
      <c r="EC135" s="69"/>
      <c r="ED135" s="69"/>
      <c r="EE135" s="70"/>
      <c r="EF135" s="61"/>
      <c r="EG135" s="69"/>
      <c r="EH135" s="69"/>
      <c r="EI135" s="69"/>
      <c r="EJ135" s="69"/>
      <c r="EK135" s="69"/>
      <c r="EL135" s="69"/>
      <c r="EM135" s="69"/>
      <c r="EN135" s="69"/>
      <c r="EO135" s="69"/>
      <c r="EP135" s="69"/>
      <c r="EQ135" s="69"/>
      <c r="ER135" s="70"/>
      <c r="ES135" s="113" t="s">
        <v>41</v>
      </c>
      <c r="ET135" s="114"/>
      <c r="EU135" s="114"/>
      <c r="EV135" s="114"/>
      <c r="EW135" s="114"/>
      <c r="EX135" s="114"/>
      <c r="EY135" s="114"/>
      <c r="EZ135" s="114"/>
      <c r="FA135" s="114"/>
      <c r="FB135" s="114"/>
      <c r="FC135" s="114"/>
      <c r="FD135" s="114"/>
      <c r="FE135" s="115"/>
    </row>
    <row r="136" spans="1:161" ht="12.75" customHeight="1">
      <c r="A136" s="246" t="s">
        <v>266</v>
      </c>
      <c r="B136" s="247"/>
      <c r="C136" s="247"/>
      <c r="D136" s="247"/>
      <c r="E136" s="247"/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  <c r="AB136" s="247"/>
      <c r="AC136" s="247"/>
      <c r="AD136" s="247"/>
      <c r="AE136" s="247"/>
      <c r="AF136" s="247"/>
      <c r="AG136" s="247"/>
      <c r="AH136" s="247"/>
      <c r="AI136" s="247"/>
      <c r="AJ136" s="247"/>
      <c r="AK136" s="247"/>
      <c r="AL136" s="247"/>
      <c r="AM136" s="247"/>
      <c r="AN136" s="247"/>
      <c r="AO136" s="247"/>
      <c r="AP136" s="247"/>
      <c r="AQ136" s="247"/>
      <c r="AR136" s="247"/>
      <c r="AS136" s="247"/>
      <c r="AT136" s="247"/>
      <c r="AU136" s="247"/>
      <c r="AV136" s="247"/>
      <c r="AW136" s="247"/>
      <c r="AX136" s="247"/>
      <c r="AY136" s="247"/>
      <c r="AZ136" s="247"/>
      <c r="BA136" s="247"/>
      <c r="BB136" s="247"/>
      <c r="BC136" s="247"/>
      <c r="BD136" s="247"/>
      <c r="BE136" s="247"/>
      <c r="BF136" s="247"/>
      <c r="BG136" s="247"/>
      <c r="BH136" s="247"/>
      <c r="BI136" s="247"/>
      <c r="BJ136" s="247"/>
      <c r="BK136" s="247"/>
      <c r="BL136" s="247"/>
      <c r="BM136" s="247"/>
      <c r="BN136" s="247"/>
      <c r="BO136" s="247"/>
      <c r="BP136" s="247"/>
      <c r="BQ136" s="247"/>
      <c r="BR136" s="247"/>
      <c r="BS136" s="247"/>
      <c r="BT136" s="247"/>
      <c r="BU136" s="247"/>
      <c r="BV136" s="247"/>
      <c r="BW136" s="316"/>
      <c r="BX136" s="238" t="s">
        <v>162</v>
      </c>
      <c r="BY136" s="239"/>
      <c r="BZ136" s="239"/>
      <c r="CA136" s="239"/>
      <c r="CB136" s="239"/>
      <c r="CC136" s="239"/>
      <c r="CD136" s="239"/>
      <c r="CE136" s="240"/>
      <c r="CF136" s="241" t="s">
        <v>41</v>
      </c>
      <c r="CG136" s="239"/>
      <c r="CH136" s="239"/>
      <c r="CI136" s="239"/>
      <c r="CJ136" s="239"/>
      <c r="CK136" s="239"/>
      <c r="CL136" s="239"/>
      <c r="CM136" s="239"/>
      <c r="CN136" s="239"/>
      <c r="CO136" s="239"/>
      <c r="CP136" s="239"/>
      <c r="CQ136" s="239"/>
      <c r="CR136" s="240"/>
      <c r="CS136" s="125"/>
      <c r="CT136" s="126"/>
      <c r="CU136" s="126"/>
      <c r="CV136" s="126"/>
      <c r="CW136" s="126"/>
      <c r="CX136" s="126"/>
      <c r="CY136" s="126"/>
      <c r="CZ136" s="126"/>
      <c r="DA136" s="126"/>
      <c r="DB136" s="126"/>
      <c r="DC136" s="126"/>
      <c r="DD136" s="126"/>
      <c r="DE136" s="127"/>
      <c r="DF136" s="61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70"/>
      <c r="DS136" s="61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70"/>
      <c r="EF136" s="61"/>
      <c r="EG136" s="69"/>
      <c r="EH136" s="69"/>
      <c r="EI136" s="69"/>
      <c r="EJ136" s="69"/>
      <c r="EK136" s="69"/>
      <c r="EL136" s="69"/>
      <c r="EM136" s="69"/>
      <c r="EN136" s="69"/>
      <c r="EO136" s="69"/>
      <c r="EP136" s="69"/>
      <c r="EQ136" s="69"/>
      <c r="ER136" s="70"/>
      <c r="ES136" s="113" t="s">
        <v>41</v>
      </c>
      <c r="ET136" s="114"/>
      <c r="EU136" s="114"/>
      <c r="EV136" s="114"/>
      <c r="EW136" s="114"/>
      <c r="EX136" s="114"/>
      <c r="EY136" s="114"/>
      <c r="EZ136" s="114"/>
      <c r="FA136" s="114"/>
      <c r="FB136" s="114"/>
      <c r="FC136" s="114"/>
      <c r="FD136" s="114"/>
      <c r="FE136" s="115"/>
    </row>
    <row r="137" spans="1:161" ht="22.5" customHeight="1">
      <c r="A137" s="320" t="s">
        <v>163</v>
      </c>
      <c r="B137" s="321"/>
      <c r="C137" s="321"/>
      <c r="D137" s="321"/>
      <c r="E137" s="321"/>
      <c r="F137" s="321"/>
      <c r="G137" s="321"/>
      <c r="H137" s="321"/>
      <c r="I137" s="321"/>
      <c r="J137" s="321"/>
      <c r="K137" s="321"/>
      <c r="L137" s="321"/>
      <c r="M137" s="321"/>
      <c r="N137" s="321"/>
      <c r="O137" s="321"/>
      <c r="P137" s="321"/>
      <c r="Q137" s="321"/>
      <c r="R137" s="321"/>
      <c r="S137" s="321"/>
      <c r="T137" s="321"/>
      <c r="U137" s="321"/>
      <c r="V137" s="321"/>
      <c r="W137" s="321"/>
      <c r="X137" s="321"/>
      <c r="Y137" s="321"/>
      <c r="Z137" s="321"/>
      <c r="AA137" s="321"/>
      <c r="AB137" s="321"/>
      <c r="AC137" s="321"/>
      <c r="AD137" s="321"/>
      <c r="AE137" s="321"/>
      <c r="AF137" s="321"/>
      <c r="AG137" s="321"/>
      <c r="AH137" s="321"/>
      <c r="AI137" s="321"/>
      <c r="AJ137" s="321"/>
      <c r="AK137" s="321"/>
      <c r="AL137" s="321"/>
      <c r="AM137" s="321"/>
      <c r="AN137" s="321"/>
      <c r="AO137" s="321"/>
      <c r="AP137" s="321"/>
      <c r="AQ137" s="321"/>
      <c r="AR137" s="321"/>
      <c r="AS137" s="321"/>
      <c r="AT137" s="321"/>
      <c r="AU137" s="321"/>
      <c r="AV137" s="321"/>
      <c r="AW137" s="321"/>
      <c r="AX137" s="321"/>
      <c r="AY137" s="321"/>
      <c r="AZ137" s="321"/>
      <c r="BA137" s="321"/>
      <c r="BB137" s="321"/>
      <c r="BC137" s="321"/>
      <c r="BD137" s="321"/>
      <c r="BE137" s="321"/>
      <c r="BF137" s="321"/>
      <c r="BG137" s="321"/>
      <c r="BH137" s="321"/>
      <c r="BI137" s="321"/>
      <c r="BJ137" s="321"/>
      <c r="BK137" s="321"/>
      <c r="BL137" s="321"/>
      <c r="BM137" s="321"/>
      <c r="BN137" s="321"/>
      <c r="BO137" s="321"/>
      <c r="BP137" s="321"/>
      <c r="BQ137" s="321"/>
      <c r="BR137" s="321"/>
      <c r="BS137" s="321"/>
      <c r="BT137" s="321"/>
      <c r="BU137" s="321"/>
      <c r="BV137" s="321"/>
      <c r="BW137" s="322"/>
      <c r="BX137" s="119" t="s">
        <v>164</v>
      </c>
      <c r="BY137" s="108"/>
      <c r="BZ137" s="108"/>
      <c r="CA137" s="108"/>
      <c r="CB137" s="108"/>
      <c r="CC137" s="108"/>
      <c r="CD137" s="108"/>
      <c r="CE137" s="109"/>
      <c r="CF137" s="56" t="s">
        <v>165</v>
      </c>
      <c r="CG137" s="108"/>
      <c r="CH137" s="108"/>
      <c r="CI137" s="108"/>
      <c r="CJ137" s="108"/>
      <c r="CK137" s="108"/>
      <c r="CL137" s="108"/>
      <c r="CM137" s="108"/>
      <c r="CN137" s="108"/>
      <c r="CO137" s="108"/>
      <c r="CP137" s="108"/>
      <c r="CQ137" s="108"/>
      <c r="CR137" s="109"/>
      <c r="CS137" s="125"/>
      <c r="CT137" s="126"/>
      <c r="CU137" s="126"/>
      <c r="CV137" s="126"/>
      <c r="CW137" s="126"/>
      <c r="CX137" s="126"/>
      <c r="CY137" s="126"/>
      <c r="CZ137" s="126"/>
      <c r="DA137" s="126"/>
      <c r="DB137" s="126"/>
      <c r="DC137" s="126"/>
      <c r="DD137" s="126"/>
      <c r="DE137" s="127"/>
      <c r="DF137" s="61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70"/>
      <c r="DS137" s="61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70"/>
      <c r="EF137" s="61"/>
      <c r="EG137" s="69"/>
      <c r="EH137" s="69"/>
      <c r="EI137" s="69"/>
      <c r="EJ137" s="69"/>
      <c r="EK137" s="69"/>
      <c r="EL137" s="69"/>
      <c r="EM137" s="69"/>
      <c r="EN137" s="69"/>
      <c r="EO137" s="69"/>
      <c r="EP137" s="69"/>
      <c r="EQ137" s="69"/>
      <c r="ER137" s="70"/>
      <c r="ES137" s="113" t="s">
        <v>41</v>
      </c>
      <c r="ET137" s="114"/>
      <c r="EU137" s="114"/>
      <c r="EV137" s="114"/>
      <c r="EW137" s="114"/>
      <c r="EX137" s="114"/>
      <c r="EY137" s="114"/>
      <c r="EZ137" s="114"/>
      <c r="FA137" s="114"/>
      <c r="FB137" s="114"/>
      <c r="FC137" s="114"/>
      <c r="FD137" s="114"/>
      <c r="FE137" s="115"/>
    </row>
    <row r="138" spans="1:161" ht="11.25" customHeight="1" thickBot="1">
      <c r="A138" s="320"/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  <c r="AA138" s="321"/>
      <c r="AB138" s="321"/>
      <c r="AC138" s="321"/>
      <c r="AD138" s="321"/>
      <c r="AE138" s="321"/>
      <c r="AF138" s="321"/>
      <c r="AG138" s="321"/>
      <c r="AH138" s="321"/>
      <c r="AI138" s="321"/>
      <c r="AJ138" s="321"/>
      <c r="AK138" s="321"/>
      <c r="AL138" s="321"/>
      <c r="AM138" s="321"/>
      <c r="AN138" s="321"/>
      <c r="AO138" s="321"/>
      <c r="AP138" s="321"/>
      <c r="AQ138" s="321"/>
      <c r="AR138" s="321"/>
      <c r="AS138" s="321"/>
      <c r="AT138" s="321"/>
      <c r="AU138" s="321"/>
      <c r="AV138" s="321"/>
      <c r="AW138" s="321"/>
      <c r="AX138" s="321"/>
      <c r="AY138" s="321"/>
      <c r="AZ138" s="321"/>
      <c r="BA138" s="321"/>
      <c r="BB138" s="321"/>
      <c r="BC138" s="321"/>
      <c r="BD138" s="321"/>
      <c r="BE138" s="321"/>
      <c r="BF138" s="321"/>
      <c r="BG138" s="321"/>
      <c r="BH138" s="321"/>
      <c r="BI138" s="321"/>
      <c r="BJ138" s="321"/>
      <c r="BK138" s="321"/>
      <c r="BL138" s="321"/>
      <c r="BM138" s="321"/>
      <c r="BN138" s="321"/>
      <c r="BO138" s="321"/>
      <c r="BP138" s="321"/>
      <c r="BQ138" s="321"/>
      <c r="BR138" s="321"/>
      <c r="BS138" s="321"/>
      <c r="BT138" s="321"/>
      <c r="BU138" s="321"/>
      <c r="BV138" s="321"/>
      <c r="BW138" s="322"/>
      <c r="BX138" s="98"/>
      <c r="BY138" s="99"/>
      <c r="BZ138" s="99"/>
      <c r="CA138" s="99"/>
      <c r="CB138" s="99"/>
      <c r="CC138" s="99"/>
      <c r="CD138" s="99"/>
      <c r="CE138" s="100"/>
      <c r="CF138" s="101"/>
      <c r="CG138" s="99"/>
      <c r="CH138" s="99"/>
      <c r="CI138" s="99"/>
      <c r="CJ138" s="99"/>
      <c r="CK138" s="99"/>
      <c r="CL138" s="99"/>
      <c r="CM138" s="99"/>
      <c r="CN138" s="99"/>
      <c r="CO138" s="99"/>
      <c r="CP138" s="99"/>
      <c r="CQ138" s="99"/>
      <c r="CR138" s="100"/>
      <c r="CS138" s="102"/>
      <c r="CT138" s="103"/>
      <c r="CU138" s="103"/>
      <c r="CV138" s="103"/>
      <c r="CW138" s="103"/>
      <c r="CX138" s="103"/>
      <c r="CY138" s="103"/>
      <c r="CZ138" s="103"/>
      <c r="DA138" s="103"/>
      <c r="DB138" s="103"/>
      <c r="DC138" s="103"/>
      <c r="DD138" s="103"/>
      <c r="DE138" s="104"/>
      <c r="DF138" s="134"/>
      <c r="DG138" s="135"/>
      <c r="DH138" s="135"/>
      <c r="DI138" s="135"/>
      <c r="DJ138" s="135"/>
      <c r="DK138" s="135"/>
      <c r="DL138" s="135"/>
      <c r="DM138" s="135"/>
      <c r="DN138" s="135"/>
      <c r="DO138" s="135"/>
      <c r="DP138" s="135"/>
      <c r="DQ138" s="135"/>
      <c r="DR138" s="136"/>
      <c r="DS138" s="134"/>
      <c r="DT138" s="135"/>
      <c r="DU138" s="135"/>
      <c r="DV138" s="135"/>
      <c r="DW138" s="135"/>
      <c r="DX138" s="135"/>
      <c r="DY138" s="135"/>
      <c r="DZ138" s="135"/>
      <c r="EA138" s="135"/>
      <c r="EB138" s="135"/>
      <c r="EC138" s="135"/>
      <c r="ED138" s="135"/>
      <c r="EE138" s="136"/>
      <c r="EF138" s="134"/>
      <c r="EG138" s="135"/>
      <c r="EH138" s="135"/>
      <c r="EI138" s="135"/>
      <c r="EJ138" s="135"/>
      <c r="EK138" s="135"/>
      <c r="EL138" s="135"/>
      <c r="EM138" s="135"/>
      <c r="EN138" s="135"/>
      <c r="EO138" s="135"/>
      <c r="EP138" s="135"/>
      <c r="EQ138" s="135"/>
      <c r="ER138" s="136"/>
      <c r="ES138" s="348"/>
      <c r="ET138" s="349"/>
      <c r="EU138" s="349"/>
      <c r="EV138" s="349"/>
      <c r="EW138" s="349"/>
      <c r="EX138" s="349"/>
      <c r="EY138" s="349"/>
      <c r="EZ138" s="349"/>
      <c r="FA138" s="349"/>
      <c r="FB138" s="349"/>
      <c r="FC138" s="349"/>
      <c r="FD138" s="349"/>
      <c r="FE138" s="350"/>
    </row>
    <row r="139" spans="1:161" ht="3" customHeight="1"/>
    <row r="140" spans="1:161" ht="3" customHeight="1"/>
  </sheetData>
  <mergeCells count="896">
    <mergeCell ref="DF31:DR31"/>
    <mergeCell ref="A103:BW103"/>
    <mergeCell ref="BX103:CE103"/>
    <mergeCell ref="CF103:CQ103"/>
    <mergeCell ref="CS103:DE103"/>
    <mergeCell ref="DF103:DR103"/>
    <mergeCell ref="DS103:EE103"/>
    <mergeCell ref="EF103:ER103"/>
    <mergeCell ref="ES103:FE103"/>
    <mergeCell ref="BX49:CE50"/>
    <mergeCell ref="CS49:DE50"/>
    <mergeCell ref="DF48:DR48"/>
    <mergeCell ref="DS48:EE48"/>
    <mergeCell ref="EF48:ER48"/>
    <mergeCell ref="A41:BW41"/>
    <mergeCell ref="BX41:CE41"/>
    <mergeCell ref="CF41:CR41"/>
    <mergeCell ref="CS41:DE41"/>
    <mergeCell ref="DF41:DR41"/>
    <mergeCell ref="DS41:EE41"/>
    <mergeCell ref="EF41:ER41"/>
    <mergeCell ref="CF42:CR42"/>
    <mergeCell ref="CS42:DE42"/>
    <mergeCell ref="A42:BW42"/>
    <mergeCell ref="A131:BW131"/>
    <mergeCell ref="BX131:CE131"/>
    <mergeCell ref="CF131:CQ131"/>
    <mergeCell ref="CS131:DE131"/>
    <mergeCell ref="DF131:DR131"/>
    <mergeCell ref="DS131:EE131"/>
    <mergeCell ref="EF131:ER131"/>
    <mergeCell ref="ES131:FE131"/>
    <mergeCell ref="A66:BW66"/>
    <mergeCell ref="BX66:CE66"/>
    <mergeCell ref="CF66:CR66"/>
    <mergeCell ref="CS66:DE66"/>
    <mergeCell ref="DF66:DR66"/>
    <mergeCell ref="DS66:EE66"/>
    <mergeCell ref="EF66:ER66"/>
    <mergeCell ref="ES66:FE66"/>
    <mergeCell ref="CS68:DE68"/>
    <mergeCell ref="DF68:DR68"/>
    <mergeCell ref="DS68:EE68"/>
    <mergeCell ref="EF68:ER68"/>
    <mergeCell ref="BX67:CE67"/>
    <mergeCell ref="CF67:CR67"/>
    <mergeCell ref="CS67:DE67"/>
    <mergeCell ref="DF67:DR67"/>
    <mergeCell ref="BX42:CE42"/>
    <mergeCell ref="ES59:FE59"/>
    <mergeCell ref="A59:BW59"/>
    <mergeCell ref="BX59:CE59"/>
    <mergeCell ref="CF59:CR59"/>
    <mergeCell ref="CS59:DE59"/>
    <mergeCell ref="DF58:DR58"/>
    <mergeCell ref="DS58:EE58"/>
    <mergeCell ref="EF58:ER58"/>
    <mergeCell ref="ES58:FE58"/>
    <mergeCell ref="A58:BW58"/>
    <mergeCell ref="BX58:CE58"/>
    <mergeCell ref="CF58:CR58"/>
    <mergeCell ref="CS58:DE58"/>
    <mergeCell ref="ES56:FE57"/>
    <mergeCell ref="A56:BW56"/>
    <mergeCell ref="BX56:CE57"/>
    <mergeCell ref="CF56:CR57"/>
    <mergeCell ref="CS56:DE57"/>
    <mergeCell ref="A57:BW57"/>
    <mergeCell ref="ES55:FE55"/>
    <mergeCell ref="A55:BW55"/>
    <mergeCell ref="BX55:CE55"/>
    <mergeCell ref="CF55:CR55"/>
    <mergeCell ref="CF64:CR64"/>
    <mergeCell ref="CS64:DE64"/>
    <mergeCell ref="DF64:DR64"/>
    <mergeCell ref="ES64:FE64"/>
    <mergeCell ref="DF60:DR60"/>
    <mergeCell ref="DS60:EE60"/>
    <mergeCell ref="EF60:ER60"/>
    <mergeCell ref="ES60:FE60"/>
    <mergeCell ref="A60:BW60"/>
    <mergeCell ref="BX60:CE60"/>
    <mergeCell ref="CF60:CR60"/>
    <mergeCell ref="CS60:DE60"/>
    <mergeCell ref="DF61:DR61"/>
    <mergeCell ref="A65:BW65"/>
    <mergeCell ref="BX65:CE65"/>
    <mergeCell ref="CF65:CR65"/>
    <mergeCell ref="CS65:DE65"/>
    <mergeCell ref="DF65:DR65"/>
    <mergeCell ref="DS65:EE65"/>
    <mergeCell ref="A105:BW105"/>
    <mergeCell ref="DF111:DR111"/>
    <mergeCell ref="DF115:DR115"/>
    <mergeCell ref="A102:BW102"/>
    <mergeCell ref="BX102:CE102"/>
    <mergeCell ref="CF102:CR102"/>
    <mergeCell ref="CS102:DE102"/>
    <mergeCell ref="A101:BW101"/>
    <mergeCell ref="BX101:CE101"/>
    <mergeCell ref="CF101:CR101"/>
    <mergeCell ref="CS101:DE101"/>
    <mergeCell ref="A100:BW100"/>
    <mergeCell ref="BX100:CE100"/>
    <mergeCell ref="CF100:CR100"/>
    <mergeCell ref="CS100:DE100"/>
    <mergeCell ref="DF101:DR101"/>
    <mergeCell ref="DS101:EE101"/>
    <mergeCell ref="CF113:CR113"/>
    <mergeCell ref="EF101:ER101"/>
    <mergeCell ref="ES101:FE101"/>
    <mergeCell ref="DF99:DR99"/>
    <mergeCell ref="DS99:EE99"/>
    <mergeCell ref="EF99:ER99"/>
    <mergeCell ref="ES99:FE99"/>
    <mergeCell ref="DS104:EE104"/>
    <mergeCell ref="DF102:DR102"/>
    <mergeCell ref="DS102:EE102"/>
    <mergeCell ref="EF102:ER102"/>
    <mergeCell ref="EF104:ER104"/>
    <mergeCell ref="DF100:DR100"/>
    <mergeCell ref="DS100:EE100"/>
    <mergeCell ref="EF100:ER100"/>
    <mergeCell ref="ES100:FE100"/>
    <mergeCell ref="ES104:FE104"/>
    <mergeCell ref="ES102:FE102"/>
    <mergeCell ref="DF117:DR117"/>
    <mergeCell ref="CF105:CR105"/>
    <mergeCell ref="CF106:CR106"/>
    <mergeCell ref="CF111:CR111"/>
    <mergeCell ref="A113:BW113"/>
    <mergeCell ref="BX113:CE113"/>
    <mergeCell ref="A118:BW118"/>
    <mergeCell ref="BX118:CE118"/>
    <mergeCell ref="CF118:CR118"/>
    <mergeCell ref="CS118:DE118"/>
    <mergeCell ref="CS105:DE105"/>
    <mergeCell ref="CS117:DE117"/>
    <mergeCell ref="A115:BW115"/>
    <mergeCell ref="BX106:CE106"/>
    <mergeCell ref="BX105:CE105"/>
    <mergeCell ref="A110:BW110"/>
    <mergeCell ref="BX110:CE110"/>
    <mergeCell ref="CF110:CR110"/>
    <mergeCell ref="CS110:DE110"/>
    <mergeCell ref="DF110:DR110"/>
    <mergeCell ref="A109:BW109"/>
    <mergeCell ref="BX109:CE109"/>
    <mergeCell ref="CF109:CR109"/>
    <mergeCell ref="BX108:CE108"/>
    <mergeCell ref="A104:BW104"/>
    <mergeCell ref="BX104:CE104"/>
    <mergeCell ref="CF104:CR104"/>
    <mergeCell ref="CS104:DE104"/>
    <mergeCell ref="DF104:DR104"/>
    <mergeCell ref="DF121:DR121"/>
    <mergeCell ref="DS121:EE121"/>
    <mergeCell ref="ES121:FE121"/>
    <mergeCell ref="EF121:ER121"/>
    <mergeCell ref="BX120:CE120"/>
    <mergeCell ref="DS120:EE120"/>
    <mergeCell ref="EF120:ER120"/>
    <mergeCell ref="ES120:FE120"/>
    <mergeCell ref="DF120:DR120"/>
    <mergeCell ref="BX115:CE115"/>
    <mergeCell ref="A112:BW112"/>
    <mergeCell ref="BX112:CE112"/>
    <mergeCell ref="CF112:CR112"/>
    <mergeCell ref="CS112:DE112"/>
    <mergeCell ref="BX111:CE111"/>
    <mergeCell ref="DF114:DR114"/>
    <mergeCell ref="EF105:ER105"/>
    <mergeCell ref="EF107:ER107"/>
    <mergeCell ref="EF109:ER109"/>
    <mergeCell ref="EF137:ER137"/>
    <mergeCell ref="DF138:DR138"/>
    <mergeCell ref="DS138:EE138"/>
    <mergeCell ref="EF138:ER138"/>
    <mergeCell ref="DF136:DR136"/>
    <mergeCell ref="DS136:EE136"/>
    <mergeCell ref="DF137:DR137"/>
    <mergeCell ref="ES138:FE138"/>
    <mergeCell ref="A138:BW138"/>
    <mergeCell ref="BX138:CE138"/>
    <mergeCell ref="CF138:CR138"/>
    <mergeCell ref="CS138:DE138"/>
    <mergeCell ref="DS137:EE137"/>
    <mergeCell ref="ES137:FE137"/>
    <mergeCell ref="A137:BW137"/>
    <mergeCell ref="ES136:FE136"/>
    <mergeCell ref="A136:BW136"/>
    <mergeCell ref="BX136:CE136"/>
    <mergeCell ref="CF136:CR136"/>
    <mergeCell ref="CS136:DE136"/>
    <mergeCell ref="CF137:CR137"/>
    <mergeCell ref="CS137:DE137"/>
    <mergeCell ref="BX137:CE137"/>
    <mergeCell ref="EF136:ER136"/>
    <mergeCell ref="EF135:ER135"/>
    <mergeCell ref="ES135:FE135"/>
    <mergeCell ref="A135:BW135"/>
    <mergeCell ref="BX135:CE135"/>
    <mergeCell ref="CF135:CR135"/>
    <mergeCell ref="CS135:DE135"/>
    <mergeCell ref="DF135:DR135"/>
    <mergeCell ref="DS135:EE135"/>
    <mergeCell ref="EF134:ER134"/>
    <mergeCell ref="ES134:FE134"/>
    <mergeCell ref="A134:BW134"/>
    <mergeCell ref="BX134:CE134"/>
    <mergeCell ref="CF134:CR134"/>
    <mergeCell ref="CS134:DE134"/>
    <mergeCell ref="DF134:DR134"/>
    <mergeCell ref="DS134:EE134"/>
    <mergeCell ref="EF133:ER133"/>
    <mergeCell ref="ES133:FE133"/>
    <mergeCell ref="A133:BW133"/>
    <mergeCell ref="BX133:CE133"/>
    <mergeCell ref="CF133:CR133"/>
    <mergeCell ref="CS133:DE133"/>
    <mergeCell ref="DF133:DR133"/>
    <mergeCell ref="DS133:EE133"/>
    <mergeCell ref="DS132:EE132"/>
    <mergeCell ref="EF132:ER132"/>
    <mergeCell ref="ES132:FE132"/>
    <mergeCell ref="A132:BW132"/>
    <mergeCell ref="BX132:CE132"/>
    <mergeCell ref="CF132:CR132"/>
    <mergeCell ref="CS132:DE132"/>
    <mergeCell ref="DF132:DR132"/>
    <mergeCell ref="DF130:DR130"/>
    <mergeCell ref="DS130:EE130"/>
    <mergeCell ref="EF130:ER130"/>
    <mergeCell ref="ES130:FE130"/>
    <mergeCell ref="A130:BW130"/>
    <mergeCell ref="BX130:CE130"/>
    <mergeCell ref="CF130:CR130"/>
    <mergeCell ref="DF129:DR129"/>
    <mergeCell ref="DS129:EE129"/>
    <mergeCell ref="EF129:ER129"/>
    <mergeCell ref="ES129:FE129"/>
    <mergeCell ref="A129:BW129"/>
    <mergeCell ref="BX129:CE129"/>
    <mergeCell ref="CF129:CR129"/>
    <mergeCell ref="CS129:DE129"/>
    <mergeCell ref="CS130:DE130"/>
    <mergeCell ref="A128:BW128"/>
    <mergeCell ref="CS128:DE128"/>
    <mergeCell ref="CS106:DE106"/>
    <mergeCell ref="CS111:DE111"/>
    <mergeCell ref="A106:BW106"/>
    <mergeCell ref="A111:BW111"/>
    <mergeCell ref="A119:BW119"/>
    <mergeCell ref="A122:BW122"/>
    <mergeCell ref="BX128:CE128"/>
    <mergeCell ref="A117:BW117"/>
    <mergeCell ref="BX117:CE117"/>
    <mergeCell ref="CF117:CR117"/>
    <mergeCell ref="CS122:DE122"/>
    <mergeCell ref="A114:BW114"/>
    <mergeCell ref="BX114:CE114"/>
    <mergeCell ref="CS119:DE119"/>
    <mergeCell ref="CF119:CR119"/>
    <mergeCell ref="A121:BW121"/>
    <mergeCell ref="CF128:CR128"/>
    <mergeCell ref="CF115:CR115"/>
    <mergeCell ref="BX125:CE125"/>
    <mergeCell ref="BX119:CE119"/>
    <mergeCell ref="BX122:CE122"/>
    <mergeCell ref="CS115:DE115"/>
    <mergeCell ref="CF125:CR125"/>
    <mergeCell ref="CS125:DE125"/>
    <mergeCell ref="CF122:CR122"/>
    <mergeCell ref="CF114:CR114"/>
    <mergeCell ref="CS114:DE114"/>
    <mergeCell ref="A124:BW124"/>
    <mergeCell ref="BX124:CE124"/>
    <mergeCell ref="CF124:CR124"/>
    <mergeCell ref="CS124:DE124"/>
    <mergeCell ref="A125:BW125"/>
    <mergeCell ref="CS121:DE121"/>
    <mergeCell ref="A120:BW120"/>
    <mergeCell ref="A116:BW116"/>
    <mergeCell ref="BX116:CE116"/>
    <mergeCell ref="CF116:CR116"/>
    <mergeCell ref="CS116:DE116"/>
    <mergeCell ref="A123:BW123"/>
    <mergeCell ref="BX123:CE123"/>
    <mergeCell ref="CF123:CR123"/>
    <mergeCell ref="CS123:DE123"/>
    <mergeCell ref="A99:BW99"/>
    <mergeCell ref="BX99:CE99"/>
    <mergeCell ref="CF99:CR99"/>
    <mergeCell ref="CS99:DE99"/>
    <mergeCell ref="DF98:DR98"/>
    <mergeCell ref="DS98:EE98"/>
    <mergeCell ref="EF98:ER98"/>
    <mergeCell ref="ES98:FE98"/>
    <mergeCell ref="A98:BW98"/>
    <mergeCell ref="BX98:CE98"/>
    <mergeCell ref="CF98:CR98"/>
    <mergeCell ref="CS98:DE98"/>
    <mergeCell ref="ES97:FE97"/>
    <mergeCell ref="A97:BW97"/>
    <mergeCell ref="BX97:CE97"/>
    <mergeCell ref="CF97:CR97"/>
    <mergeCell ref="CS97:DE97"/>
    <mergeCell ref="DF96:DR96"/>
    <mergeCell ref="DS96:EE96"/>
    <mergeCell ref="EF96:ER96"/>
    <mergeCell ref="ES96:FE96"/>
    <mergeCell ref="A96:BW96"/>
    <mergeCell ref="BX96:CE96"/>
    <mergeCell ref="CF96:CR96"/>
    <mergeCell ref="CS96:DE96"/>
    <mergeCell ref="DF97:DR97"/>
    <mergeCell ref="DS97:EE97"/>
    <mergeCell ref="EF97:ER97"/>
    <mergeCell ref="DF95:DR95"/>
    <mergeCell ref="DS95:EE95"/>
    <mergeCell ref="EF95:ER95"/>
    <mergeCell ref="ES95:FE95"/>
    <mergeCell ref="A95:BW95"/>
    <mergeCell ref="BX95:CE95"/>
    <mergeCell ref="CF95:CR95"/>
    <mergeCell ref="CS95:DE95"/>
    <mergeCell ref="DF94:DR94"/>
    <mergeCell ref="DS94:EE94"/>
    <mergeCell ref="EF94:ER94"/>
    <mergeCell ref="ES94:FE94"/>
    <mergeCell ref="A94:BW94"/>
    <mergeCell ref="BX94:CE94"/>
    <mergeCell ref="CF94:CR94"/>
    <mergeCell ref="CS94:DE94"/>
    <mergeCell ref="DF93:DR93"/>
    <mergeCell ref="DS93:EE93"/>
    <mergeCell ref="EF93:ER93"/>
    <mergeCell ref="ES93:FE93"/>
    <mergeCell ref="A93:BW93"/>
    <mergeCell ref="BX93:CE93"/>
    <mergeCell ref="CF93:CR93"/>
    <mergeCell ref="CS93:DE93"/>
    <mergeCell ref="DF92:DR92"/>
    <mergeCell ref="DS92:EE92"/>
    <mergeCell ref="EF92:ER92"/>
    <mergeCell ref="ES92:FE92"/>
    <mergeCell ref="A92:BW92"/>
    <mergeCell ref="BX92:CE92"/>
    <mergeCell ref="CF92:CR92"/>
    <mergeCell ref="CS92:DE92"/>
    <mergeCell ref="DF91:DR91"/>
    <mergeCell ref="DS91:EE91"/>
    <mergeCell ref="EF91:ER91"/>
    <mergeCell ref="ES91:FE91"/>
    <mergeCell ref="A91:BW91"/>
    <mergeCell ref="BX91:CE91"/>
    <mergeCell ref="CF91:CR91"/>
    <mergeCell ref="CS91:DE91"/>
    <mergeCell ref="DF90:DR90"/>
    <mergeCell ref="DS90:EE90"/>
    <mergeCell ref="EF90:ER90"/>
    <mergeCell ref="ES90:FE90"/>
    <mergeCell ref="A90:BW90"/>
    <mergeCell ref="BX90:CE90"/>
    <mergeCell ref="CF90:CR90"/>
    <mergeCell ref="CS90:DE90"/>
    <mergeCell ref="DF89:DR89"/>
    <mergeCell ref="DS89:EE89"/>
    <mergeCell ref="EF89:ER89"/>
    <mergeCell ref="ES89:FE89"/>
    <mergeCell ref="A89:BW89"/>
    <mergeCell ref="BX89:CE89"/>
    <mergeCell ref="CF89:CR89"/>
    <mergeCell ref="CS89:DE89"/>
    <mergeCell ref="DF88:DR88"/>
    <mergeCell ref="DS88:EE88"/>
    <mergeCell ref="EF88:ER88"/>
    <mergeCell ref="ES88:FE88"/>
    <mergeCell ref="A88:BW88"/>
    <mergeCell ref="BX88:CE88"/>
    <mergeCell ref="CF88:CR88"/>
    <mergeCell ref="CS88:DE88"/>
    <mergeCell ref="DS87:EE87"/>
    <mergeCell ref="EF87:ER87"/>
    <mergeCell ref="ES87:FE87"/>
    <mergeCell ref="A87:BW87"/>
    <mergeCell ref="BX87:CE87"/>
    <mergeCell ref="CF87:CR87"/>
    <mergeCell ref="CS87:DE87"/>
    <mergeCell ref="DF86:DR86"/>
    <mergeCell ref="DS86:EE86"/>
    <mergeCell ref="EF86:ER86"/>
    <mergeCell ref="ES86:FE86"/>
    <mergeCell ref="A86:BW86"/>
    <mergeCell ref="BX86:CE86"/>
    <mergeCell ref="CF86:CR86"/>
    <mergeCell ref="CS86:DE86"/>
    <mergeCell ref="ES85:FE85"/>
    <mergeCell ref="A85:BW85"/>
    <mergeCell ref="BX85:CE85"/>
    <mergeCell ref="CF85:CR85"/>
    <mergeCell ref="CS85:DE85"/>
    <mergeCell ref="DF84:DR84"/>
    <mergeCell ref="DS84:EE84"/>
    <mergeCell ref="EF84:ER84"/>
    <mergeCell ref="ES84:FE84"/>
    <mergeCell ref="A84:BW84"/>
    <mergeCell ref="BX84:CE84"/>
    <mergeCell ref="CF84:CR84"/>
    <mergeCell ref="CS84:DE84"/>
    <mergeCell ref="EF85:ER85"/>
    <mergeCell ref="ES83:FE83"/>
    <mergeCell ref="A83:BW83"/>
    <mergeCell ref="BX83:CE83"/>
    <mergeCell ref="CF83:CR83"/>
    <mergeCell ref="CS83:DE83"/>
    <mergeCell ref="DF82:DR82"/>
    <mergeCell ref="DS82:EE82"/>
    <mergeCell ref="EF82:ER82"/>
    <mergeCell ref="ES82:FE82"/>
    <mergeCell ref="A82:BW82"/>
    <mergeCell ref="BX82:CE82"/>
    <mergeCell ref="CF82:CR82"/>
    <mergeCell ref="CS82:DE82"/>
    <mergeCell ref="EF83:ER83"/>
    <mergeCell ref="ES81:FE81"/>
    <mergeCell ref="A81:BW81"/>
    <mergeCell ref="BX81:CE81"/>
    <mergeCell ref="CF81:CR81"/>
    <mergeCell ref="CS81:DE81"/>
    <mergeCell ref="DF80:DR80"/>
    <mergeCell ref="DS80:EE80"/>
    <mergeCell ref="EF80:ER80"/>
    <mergeCell ref="ES80:FE80"/>
    <mergeCell ref="A80:BW80"/>
    <mergeCell ref="BX80:CE80"/>
    <mergeCell ref="CF80:CR80"/>
    <mergeCell ref="CS80:DE80"/>
    <mergeCell ref="EF81:ER81"/>
    <mergeCell ref="A70:BW70"/>
    <mergeCell ref="BX70:CE70"/>
    <mergeCell ref="CF70:CR70"/>
    <mergeCell ref="CS70:DE70"/>
    <mergeCell ref="EF63:ER63"/>
    <mergeCell ref="ES63:FE63"/>
    <mergeCell ref="CS69:DE69"/>
    <mergeCell ref="DF69:DR69"/>
    <mergeCell ref="DS69:EE69"/>
    <mergeCell ref="EF69:ER69"/>
    <mergeCell ref="ES69:FE69"/>
    <mergeCell ref="CS63:DE63"/>
    <mergeCell ref="DF63:DR63"/>
    <mergeCell ref="DS63:EE63"/>
    <mergeCell ref="A63:BW63"/>
    <mergeCell ref="A69:BW69"/>
    <mergeCell ref="BX63:CE63"/>
    <mergeCell ref="CF63:CR63"/>
    <mergeCell ref="BX69:CE69"/>
    <mergeCell ref="CF69:CR69"/>
    <mergeCell ref="ES67:FE67"/>
    <mergeCell ref="EF65:ER65"/>
    <mergeCell ref="A64:BW64"/>
    <mergeCell ref="BX64:CE64"/>
    <mergeCell ref="A53:BW54"/>
    <mergeCell ref="BX53:CE54"/>
    <mergeCell ref="CF53:CR54"/>
    <mergeCell ref="DF53:DR54"/>
    <mergeCell ref="DF55:DR55"/>
    <mergeCell ref="DS55:EE55"/>
    <mergeCell ref="EF55:ER55"/>
    <mergeCell ref="A68:BW68"/>
    <mergeCell ref="BX68:CE68"/>
    <mergeCell ref="CF68:CR68"/>
    <mergeCell ref="A67:BW67"/>
    <mergeCell ref="A62:BW62"/>
    <mergeCell ref="BX62:CE62"/>
    <mergeCell ref="CF62:CR62"/>
    <mergeCell ref="CS62:DE62"/>
    <mergeCell ref="DF62:DR62"/>
    <mergeCell ref="DS62:EE62"/>
    <mergeCell ref="EF62:ER62"/>
    <mergeCell ref="A61:BW61"/>
    <mergeCell ref="BX61:CE61"/>
    <mergeCell ref="CF61:CR61"/>
    <mergeCell ref="DS67:EE67"/>
    <mergeCell ref="EF67:ER67"/>
    <mergeCell ref="DS64:EE64"/>
    <mergeCell ref="ES52:FE52"/>
    <mergeCell ref="DF49:DR50"/>
    <mergeCell ref="DS49:EE50"/>
    <mergeCell ref="EF49:ER50"/>
    <mergeCell ref="A50:BW50"/>
    <mergeCell ref="CS53:DE54"/>
    <mergeCell ref="DF51:DR51"/>
    <mergeCell ref="DF52:DR52"/>
    <mergeCell ref="DS52:EE52"/>
    <mergeCell ref="EF52:ER52"/>
    <mergeCell ref="A52:BW52"/>
    <mergeCell ref="BX52:CE52"/>
    <mergeCell ref="CF52:CR52"/>
    <mergeCell ref="CS52:DE52"/>
    <mergeCell ref="ES49:FE50"/>
    <mergeCell ref="A49:BW49"/>
    <mergeCell ref="CF49:CR50"/>
    <mergeCell ref="ES51:FE51"/>
    <mergeCell ref="CS51:DE51"/>
    <mergeCell ref="A51:BW51"/>
    <mergeCell ref="BX51:CE51"/>
    <mergeCell ref="DS51:EE51"/>
    <mergeCell ref="EF51:ER51"/>
    <mergeCell ref="CF51:CR51"/>
    <mergeCell ref="ES48:FE48"/>
    <mergeCell ref="A48:BW48"/>
    <mergeCell ref="BX48:CE48"/>
    <mergeCell ref="CF48:CR48"/>
    <mergeCell ref="CS48:DE48"/>
    <mergeCell ref="DF46:DR47"/>
    <mergeCell ref="DS46:EE47"/>
    <mergeCell ref="EF46:ER47"/>
    <mergeCell ref="ES46:FE47"/>
    <mergeCell ref="A46:BW46"/>
    <mergeCell ref="BX46:CE47"/>
    <mergeCell ref="CF46:CR47"/>
    <mergeCell ref="CS46:DE47"/>
    <mergeCell ref="A47:BW47"/>
    <mergeCell ref="EF38:ER38"/>
    <mergeCell ref="ES43:FE43"/>
    <mergeCell ref="A45:BW45"/>
    <mergeCell ref="BX45:CE45"/>
    <mergeCell ref="CF45:CR45"/>
    <mergeCell ref="CS45:DE45"/>
    <mergeCell ref="DF45:DR45"/>
    <mergeCell ref="DS45:EE45"/>
    <mergeCell ref="EF45:ER45"/>
    <mergeCell ref="ES45:FE45"/>
    <mergeCell ref="CS43:DE43"/>
    <mergeCell ref="DF43:DR43"/>
    <mergeCell ref="DS43:EE43"/>
    <mergeCell ref="EF43:ER43"/>
    <mergeCell ref="EF44:ER44"/>
    <mergeCell ref="ES44:FE44"/>
    <mergeCell ref="A43:BW43"/>
    <mergeCell ref="BX43:CE43"/>
    <mergeCell ref="CF43:CR43"/>
    <mergeCell ref="A44:BW44"/>
    <mergeCell ref="BX44:CE44"/>
    <mergeCell ref="CF44:CR44"/>
    <mergeCell ref="CS44:DE44"/>
    <mergeCell ref="DF44:DR44"/>
    <mergeCell ref="A30:BW30"/>
    <mergeCell ref="ES42:FE42"/>
    <mergeCell ref="A35:BW35"/>
    <mergeCell ref="A36:BW36"/>
    <mergeCell ref="BX35:CE36"/>
    <mergeCell ref="CF35:CR36"/>
    <mergeCell ref="CS35:DE36"/>
    <mergeCell ref="A38:BW38"/>
    <mergeCell ref="BX38:CE38"/>
    <mergeCell ref="A37:BW37"/>
    <mergeCell ref="BX37:CE37"/>
    <mergeCell ref="CF37:CR37"/>
    <mergeCell ref="CS37:DE37"/>
    <mergeCell ref="CF38:CR38"/>
    <mergeCell ref="CS38:DE38"/>
    <mergeCell ref="DF38:DR38"/>
    <mergeCell ref="A39:BW39"/>
    <mergeCell ref="BX39:CE39"/>
    <mergeCell ref="ES41:FE41"/>
    <mergeCell ref="ES39:FE39"/>
    <mergeCell ref="A40:BW40"/>
    <mergeCell ref="DF35:DR36"/>
    <mergeCell ref="DS35:EE36"/>
    <mergeCell ref="EF35:ER36"/>
    <mergeCell ref="A32:BW32"/>
    <mergeCell ref="ES33:FE33"/>
    <mergeCell ref="A33:BW33"/>
    <mergeCell ref="A29:BW29"/>
    <mergeCell ref="DS38:EE38"/>
    <mergeCell ref="BX40:CE40"/>
    <mergeCell ref="CF40:CR40"/>
    <mergeCell ref="CS40:DE40"/>
    <mergeCell ref="DF40:DR40"/>
    <mergeCell ref="DS40:EE40"/>
    <mergeCell ref="EF40:ER40"/>
    <mergeCell ref="ES40:FE40"/>
    <mergeCell ref="ES34:FE34"/>
    <mergeCell ref="ES35:FE36"/>
    <mergeCell ref="DF37:DR37"/>
    <mergeCell ref="DS37:EE37"/>
    <mergeCell ref="EF37:ER37"/>
    <mergeCell ref="ES37:FE37"/>
    <mergeCell ref="ES38:FE38"/>
    <mergeCell ref="A34:BW34"/>
    <mergeCell ref="BX34:CE34"/>
    <mergeCell ref="CF34:CR34"/>
    <mergeCell ref="CS34:DE34"/>
    <mergeCell ref="DF34:DR34"/>
    <mergeCell ref="BI14:CD14"/>
    <mergeCell ref="BX30:CE30"/>
    <mergeCell ref="CF30:CR30"/>
    <mergeCell ref="CS30:DE30"/>
    <mergeCell ref="ES21:FE21"/>
    <mergeCell ref="BX33:CE33"/>
    <mergeCell ref="CF33:CR33"/>
    <mergeCell ref="CS33:DE33"/>
    <mergeCell ref="DF32:DR32"/>
    <mergeCell ref="DS32:EE32"/>
    <mergeCell ref="EF32:ER32"/>
    <mergeCell ref="ES22:FE22"/>
    <mergeCell ref="A24:FE24"/>
    <mergeCell ref="DF30:DR30"/>
    <mergeCell ref="BX29:CE29"/>
    <mergeCell ref="CF29:CR29"/>
    <mergeCell ref="CS29:DE29"/>
    <mergeCell ref="DF27:DK27"/>
    <mergeCell ref="DO27:DR27"/>
    <mergeCell ref="DL27:DN27"/>
    <mergeCell ref="BX26:CE28"/>
    <mergeCell ref="DF33:DR33"/>
    <mergeCell ref="DS33:EE33"/>
    <mergeCell ref="EF33:ER33"/>
    <mergeCell ref="A17:AA17"/>
    <mergeCell ref="AB18:DP18"/>
    <mergeCell ref="K21:DP21"/>
    <mergeCell ref="ES16:FE16"/>
    <mergeCell ref="ES17:FE17"/>
    <mergeCell ref="ES18:FE18"/>
    <mergeCell ref="ES19:FE19"/>
    <mergeCell ref="BK16:BM16"/>
    <mergeCell ref="BN16:BO16"/>
    <mergeCell ref="BQ16:CE16"/>
    <mergeCell ref="CF16:CH16"/>
    <mergeCell ref="CI16:CK16"/>
    <mergeCell ref="DW8:FE8"/>
    <mergeCell ref="EF30:ER30"/>
    <mergeCell ref="ES30:FE30"/>
    <mergeCell ref="ES27:FE28"/>
    <mergeCell ref="DF26:FE26"/>
    <mergeCell ref="DF29:DR29"/>
    <mergeCell ref="DS29:EE29"/>
    <mergeCell ref="EF29:ER29"/>
    <mergeCell ref="ES29:FE29"/>
    <mergeCell ref="EL27:EN27"/>
    <mergeCell ref="EO27:ER27"/>
    <mergeCell ref="EF28:ER28"/>
    <mergeCell ref="DS27:DX27"/>
    <mergeCell ref="DY27:EA27"/>
    <mergeCell ref="EB27:EE27"/>
    <mergeCell ref="DS28:EE28"/>
    <mergeCell ref="DS30:EE30"/>
    <mergeCell ref="DF28:DR28"/>
    <mergeCell ref="ES14:FE15"/>
    <mergeCell ref="DW10:EI10"/>
    <mergeCell ref="EF27:EK27"/>
    <mergeCell ref="ES114:FE114"/>
    <mergeCell ref="BX32:CE32"/>
    <mergeCell ref="CF32:CR32"/>
    <mergeCell ref="CS32:DE32"/>
    <mergeCell ref="ES20:FE20"/>
    <mergeCell ref="AY14:BE14"/>
    <mergeCell ref="CP14:CX14"/>
    <mergeCell ref="BF14:BH14"/>
    <mergeCell ref="CE14:CG14"/>
    <mergeCell ref="CM14:CO14"/>
    <mergeCell ref="EF106:ER106"/>
    <mergeCell ref="ES32:FE32"/>
    <mergeCell ref="ES71:FE71"/>
    <mergeCell ref="ES73:FE73"/>
    <mergeCell ref="DS34:EE34"/>
    <mergeCell ref="EF34:ER34"/>
    <mergeCell ref="EF77:ER77"/>
    <mergeCell ref="ES76:FE76"/>
    <mergeCell ref="ES77:FE77"/>
    <mergeCell ref="CH14:CL14"/>
    <mergeCell ref="A26:BW28"/>
    <mergeCell ref="CF26:CR28"/>
    <mergeCell ref="CS26:DE28"/>
    <mergeCell ref="BG16:BJ16"/>
    <mergeCell ref="ES115:FE115"/>
    <mergeCell ref="DS118:EE118"/>
    <mergeCell ref="DS117:EE117"/>
    <mergeCell ref="EF118:ER118"/>
    <mergeCell ref="ES118:FE118"/>
    <mergeCell ref="DS115:EE115"/>
    <mergeCell ref="EF123:ER123"/>
    <mergeCell ref="ES123:FE123"/>
    <mergeCell ref="ES128:FE128"/>
    <mergeCell ref="DX3:FF3"/>
    <mergeCell ref="ES105:FE105"/>
    <mergeCell ref="ES106:FE106"/>
    <mergeCell ref="DS114:EE114"/>
    <mergeCell ref="ES111:FE111"/>
    <mergeCell ref="ES112:FE112"/>
    <mergeCell ref="ES74:FE74"/>
    <mergeCell ref="ES75:FE75"/>
    <mergeCell ref="EL9:FE9"/>
    <mergeCell ref="DW9:EI9"/>
    <mergeCell ref="EL10:FE10"/>
    <mergeCell ref="DW11:DX11"/>
    <mergeCell ref="DY11:EA11"/>
    <mergeCell ref="EB11:EC11"/>
    <mergeCell ref="EE11:ES11"/>
    <mergeCell ref="ET11:EV11"/>
    <mergeCell ref="EW11:EY11"/>
    <mergeCell ref="DW4:FE4"/>
    <mergeCell ref="DW5:FE5"/>
    <mergeCell ref="DW6:FE6"/>
    <mergeCell ref="DW7:FE7"/>
    <mergeCell ref="EF71:ER71"/>
    <mergeCell ref="DS79:EE79"/>
    <mergeCell ref="EF79:ER79"/>
    <mergeCell ref="DS128:EE128"/>
    <mergeCell ref="EF111:ER111"/>
    <mergeCell ref="EF119:ER119"/>
    <mergeCell ref="EF122:ER122"/>
    <mergeCell ref="DF128:DR128"/>
    <mergeCell ref="EF110:ER110"/>
    <mergeCell ref="DS110:EE110"/>
    <mergeCell ref="DS111:EE111"/>
    <mergeCell ref="DS119:EE119"/>
    <mergeCell ref="EF115:ER115"/>
    <mergeCell ref="EF126:ER126"/>
    <mergeCell ref="EF127:ER127"/>
    <mergeCell ref="DF113:DR113"/>
    <mergeCell ref="EF117:ER117"/>
    <mergeCell ref="DF116:DR116"/>
    <mergeCell ref="DS116:EE116"/>
    <mergeCell ref="DF112:DR112"/>
    <mergeCell ref="DS112:EE112"/>
    <mergeCell ref="EF128:ER128"/>
    <mergeCell ref="EF112:ER112"/>
    <mergeCell ref="DF118:DR118"/>
    <mergeCell ref="EF124:ER124"/>
    <mergeCell ref="DF124:DR124"/>
    <mergeCell ref="DS124:EE124"/>
    <mergeCell ref="DF74:DR74"/>
    <mergeCell ref="DS74:EE74"/>
    <mergeCell ref="EF74:ER74"/>
    <mergeCell ref="DS73:EE73"/>
    <mergeCell ref="EF73:ER73"/>
    <mergeCell ref="A73:BW73"/>
    <mergeCell ref="BX73:CE73"/>
    <mergeCell ref="CF73:CR73"/>
    <mergeCell ref="CS73:DE73"/>
    <mergeCell ref="CS55:DE55"/>
    <mergeCell ref="DS53:EE54"/>
    <mergeCell ref="EF53:ER54"/>
    <mergeCell ref="CS61:DE61"/>
    <mergeCell ref="DS61:EE61"/>
    <mergeCell ref="DF72:DR72"/>
    <mergeCell ref="DS72:EE72"/>
    <mergeCell ref="EF72:ER72"/>
    <mergeCell ref="ES72:FE72"/>
    <mergeCell ref="CS72:DE72"/>
    <mergeCell ref="DS71:EE71"/>
    <mergeCell ref="ES53:FE54"/>
    <mergeCell ref="ES61:FE61"/>
    <mergeCell ref="ES62:FE62"/>
    <mergeCell ref="ES68:FE68"/>
    <mergeCell ref="ES65:FE65"/>
    <mergeCell ref="DF70:DR70"/>
    <mergeCell ref="DS70:EE70"/>
    <mergeCell ref="EF70:ER70"/>
    <mergeCell ref="ES70:FE70"/>
    <mergeCell ref="EF64:ER64"/>
    <mergeCell ref="CF39:CR39"/>
    <mergeCell ref="CS39:DE39"/>
    <mergeCell ref="DF39:DR39"/>
    <mergeCell ref="DS39:EE39"/>
    <mergeCell ref="EF39:ER39"/>
    <mergeCell ref="DF42:DR42"/>
    <mergeCell ref="DS42:EE42"/>
    <mergeCell ref="EF42:ER42"/>
    <mergeCell ref="DS44:EE44"/>
    <mergeCell ref="EF78:ER78"/>
    <mergeCell ref="A76:BW76"/>
    <mergeCell ref="BX76:CE76"/>
    <mergeCell ref="CF76:CR76"/>
    <mergeCell ref="CS76:DE76"/>
    <mergeCell ref="DF76:DR76"/>
    <mergeCell ref="DS76:EE76"/>
    <mergeCell ref="EF76:ER76"/>
    <mergeCell ref="DF56:DR57"/>
    <mergeCell ref="DS56:EE57"/>
    <mergeCell ref="EF56:ER57"/>
    <mergeCell ref="EF61:ER61"/>
    <mergeCell ref="DF59:DR59"/>
    <mergeCell ref="DS59:EE59"/>
    <mergeCell ref="EF59:ER59"/>
    <mergeCell ref="A72:BW72"/>
    <mergeCell ref="BX72:CE72"/>
    <mergeCell ref="CF72:CR72"/>
    <mergeCell ref="A71:BW71"/>
    <mergeCell ref="DF73:DR73"/>
    <mergeCell ref="A74:BW74"/>
    <mergeCell ref="BX74:CE74"/>
    <mergeCell ref="CF74:CR74"/>
    <mergeCell ref="CS74:DE74"/>
    <mergeCell ref="DF78:DR78"/>
    <mergeCell ref="A75:BW75"/>
    <mergeCell ref="BX75:CE75"/>
    <mergeCell ref="A77:BW77"/>
    <mergeCell ref="BX77:CE77"/>
    <mergeCell ref="CF77:CR77"/>
    <mergeCell ref="CS77:DE77"/>
    <mergeCell ref="DF77:DR77"/>
    <mergeCell ref="DS77:EE77"/>
    <mergeCell ref="CF75:CR75"/>
    <mergeCell ref="CS75:DE75"/>
    <mergeCell ref="DF75:DR75"/>
    <mergeCell ref="DS75:EE75"/>
    <mergeCell ref="DS78:EE78"/>
    <mergeCell ref="BX121:CE121"/>
    <mergeCell ref="CS109:DE109"/>
    <mergeCell ref="CF108:CR108"/>
    <mergeCell ref="CS108:DE108"/>
    <mergeCell ref="DF108:DR108"/>
    <mergeCell ref="DS108:EE108"/>
    <mergeCell ref="CF79:CR79"/>
    <mergeCell ref="CS79:DE79"/>
    <mergeCell ref="BX71:CE71"/>
    <mergeCell ref="CF71:CR71"/>
    <mergeCell ref="CS71:DE71"/>
    <mergeCell ref="DF71:DR71"/>
    <mergeCell ref="DS105:EE105"/>
    <mergeCell ref="DS106:EE106"/>
    <mergeCell ref="DF105:DR105"/>
    <mergeCell ref="DF106:DR106"/>
    <mergeCell ref="DF81:DR81"/>
    <mergeCell ref="DS81:EE81"/>
    <mergeCell ref="DF83:DR83"/>
    <mergeCell ref="DS83:EE83"/>
    <mergeCell ref="DF85:DR85"/>
    <mergeCell ref="DS85:EE85"/>
    <mergeCell ref="DF87:DR87"/>
    <mergeCell ref="DF79:DR79"/>
    <mergeCell ref="CF120:CQ120"/>
    <mergeCell ref="CS120:DE120"/>
    <mergeCell ref="CS113:DE113"/>
    <mergeCell ref="CF121:CR121"/>
    <mergeCell ref="DF122:DR122"/>
    <mergeCell ref="EF75:ER75"/>
    <mergeCell ref="ES108:FE108"/>
    <mergeCell ref="ES78:FE78"/>
    <mergeCell ref="A78:BW78"/>
    <mergeCell ref="BX78:CE78"/>
    <mergeCell ref="CF78:CR78"/>
    <mergeCell ref="CS78:DE78"/>
    <mergeCell ref="ES107:FE107"/>
    <mergeCell ref="A107:BW107"/>
    <mergeCell ref="BX107:CE107"/>
    <mergeCell ref="CF107:CR107"/>
    <mergeCell ref="CS107:DE107"/>
    <mergeCell ref="DF107:DR107"/>
    <mergeCell ref="DS107:EE107"/>
    <mergeCell ref="ES79:FE79"/>
    <mergeCell ref="A79:BW79"/>
    <mergeCell ref="BX79:CE79"/>
    <mergeCell ref="EF108:ER108"/>
    <mergeCell ref="A108:BW108"/>
    <mergeCell ref="DF109:DR109"/>
    <mergeCell ref="DS109:EE109"/>
    <mergeCell ref="DS122:EE122"/>
    <mergeCell ref="EF125:ER125"/>
    <mergeCell ref="DS125:EE125"/>
    <mergeCell ref="DF125:DR125"/>
    <mergeCell ref="ES126:FE126"/>
    <mergeCell ref="ES125:FE125"/>
    <mergeCell ref="ES127:FE127"/>
    <mergeCell ref="DF123:DR123"/>
    <mergeCell ref="DS123:EE123"/>
    <mergeCell ref="DF119:DR119"/>
    <mergeCell ref="ES119:FE119"/>
    <mergeCell ref="ES117:FE117"/>
    <mergeCell ref="ES113:FE113"/>
    <mergeCell ref="EF116:ER116"/>
    <mergeCell ref="ES116:FE116"/>
    <mergeCell ref="ES109:FE109"/>
    <mergeCell ref="ES110:FE110"/>
    <mergeCell ref="ES124:FE124"/>
    <mergeCell ref="DS113:EE113"/>
    <mergeCell ref="EF113:ER113"/>
    <mergeCell ref="EF114:ER114"/>
    <mergeCell ref="ES122:FE122"/>
    <mergeCell ref="A127:BW127"/>
    <mergeCell ref="BX127:CE127"/>
    <mergeCell ref="CF127:CQ127"/>
    <mergeCell ref="CS127:DE127"/>
    <mergeCell ref="DF127:DR127"/>
    <mergeCell ref="DS127:EE127"/>
    <mergeCell ref="A126:BW126"/>
    <mergeCell ref="BX126:CE126"/>
    <mergeCell ref="CF126:CR126"/>
    <mergeCell ref="CS126:DE126"/>
    <mergeCell ref="DF126:DR126"/>
    <mergeCell ref="DS126:EE126"/>
  </mergeCells>
  <pageMargins left="0.59055118110236227" right="0.51181102362204722" top="0.78740157480314965" bottom="0.31496062992125984" header="0.19685039370078741" footer="0.19685039370078741"/>
  <pageSetup paperSize="9" scale="88" fitToHeight="0" orientation="landscape" cellComments="asDisplayed" r:id="rId1"/>
  <headerFooter alignWithMargins="0"/>
  <rowBreaks count="3" manualBreakCount="3">
    <brk id="41" max="167" man="1"/>
    <brk id="80" max="167" man="1"/>
    <brk id="104" max="1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E56"/>
  <sheetViews>
    <sheetView tabSelected="1" view="pageBreakPreview" topLeftCell="A19" zoomScaleSheetLayoutView="100" workbookViewId="0">
      <selection activeCell="DJ44" sqref="DJ44"/>
    </sheetView>
  </sheetViews>
  <sheetFormatPr defaultColWidth="0.88671875" defaultRowHeight="10.199999999999999"/>
  <cols>
    <col min="1" max="5" width="0.88671875" style="1"/>
    <col min="6" max="6" width="0.5546875" style="1" customWidth="1"/>
    <col min="7" max="8" width="0.88671875" style="1" hidden="1" customWidth="1"/>
    <col min="9" max="60" width="0.88671875" style="1"/>
    <col min="61" max="61" width="0.88671875" style="1" customWidth="1"/>
    <col min="62" max="64" width="0.88671875" style="1"/>
    <col min="65" max="65" width="0.88671875" style="1" customWidth="1"/>
    <col min="66" max="75" width="0.88671875" style="1"/>
    <col min="76" max="77" width="0.88671875" style="1" customWidth="1"/>
    <col min="78" max="87" width="0.88671875" style="1"/>
    <col min="88" max="88" width="0.109375" style="1" customWidth="1"/>
    <col min="89" max="91" width="0.88671875" style="1" hidden="1" customWidth="1"/>
    <col min="92" max="95" width="0.88671875" style="1"/>
    <col min="96" max="96" width="0.5546875" style="1" customWidth="1"/>
    <col min="97" max="99" width="0.88671875" style="1" hidden="1" customWidth="1"/>
    <col min="100" max="106" width="0.88671875" style="1"/>
    <col min="107" max="107" width="0.5546875" style="1" customWidth="1"/>
    <col min="108" max="109" width="0.88671875" style="1" hidden="1" customWidth="1"/>
    <col min="110" max="117" width="0.88671875" style="1"/>
    <col min="118" max="122" width="0.88671875" style="1" hidden="1" customWidth="1"/>
    <col min="123" max="128" width="0.88671875" style="1"/>
    <col min="129" max="131" width="0.88671875" style="1" hidden="1" customWidth="1"/>
    <col min="132" max="132" width="0.44140625" style="1" customWidth="1"/>
    <col min="133" max="135" width="0.88671875" style="1" hidden="1" customWidth="1"/>
    <col min="136" max="136" width="0.88671875" style="1" customWidth="1"/>
    <col min="137" max="158" width="0.88671875" style="1"/>
    <col min="159" max="161" width="0.88671875" style="1" customWidth="1"/>
    <col min="162" max="184" width="0.88671875" style="1"/>
    <col min="185" max="186" width="0.88671875" style="1" hidden="1" customWidth="1"/>
    <col min="187" max="16384" width="0.88671875" style="1"/>
  </cols>
  <sheetData>
    <row r="1" spans="1:187" s="7" customFormat="1" ht="21.75" customHeight="1">
      <c r="B1" s="245" t="s">
        <v>267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245"/>
      <c r="CL1" s="245"/>
      <c r="CM1" s="245"/>
      <c r="CN1" s="245"/>
      <c r="CO1" s="245"/>
      <c r="CP1" s="245"/>
      <c r="CQ1" s="245"/>
      <c r="CR1" s="245"/>
      <c r="CS1" s="245"/>
      <c r="CT1" s="245"/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245"/>
      <c r="DI1" s="245"/>
      <c r="DJ1" s="245"/>
      <c r="DK1" s="245"/>
      <c r="DL1" s="245"/>
      <c r="DM1" s="245"/>
      <c r="DN1" s="245"/>
      <c r="DO1" s="245"/>
      <c r="DP1" s="245"/>
      <c r="DQ1" s="245"/>
      <c r="DR1" s="245"/>
      <c r="DS1" s="245"/>
      <c r="DT1" s="245"/>
      <c r="DU1" s="245"/>
      <c r="DV1" s="245"/>
      <c r="DW1" s="245"/>
      <c r="DX1" s="245"/>
      <c r="DY1" s="245"/>
      <c r="DZ1" s="245"/>
      <c r="EA1" s="245"/>
      <c r="EB1" s="245"/>
      <c r="EC1" s="245"/>
      <c r="ED1" s="245"/>
      <c r="EE1" s="245"/>
      <c r="EF1" s="245"/>
      <c r="EG1" s="245"/>
      <c r="EH1" s="245"/>
      <c r="EI1" s="245"/>
      <c r="EJ1" s="245"/>
      <c r="EK1" s="245"/>
      <c r="EL1" s="245"/>
      <c r="EM1" s="245"/>
      <c r="EN1" s="245"/>
      <c r="EO1" s="245"/>
      <c r="EP1" s="245"/>
      <c r="EQ1" s="245"/>
      <c r="ER1" s="245"/>
      <c r="ES1" s="245"/>
      <c r="ET1" s="245"/>
      <c r="EU1" s="245"/>
      <c r="EV1" s="245"/>
      <c r="EW1" s="245"/>
      <c r="EX1" s="245"/>
      <c r="EY1" s="245"/>
      <c r="EZ1" s="245"/>
      <c r="FA1" s="245"/>
      <c r="FB1" s="245"/>
      <c r="FC1" s="245"/>
      <c r="FD1" s="245"/>
      <c r="FE1" s="245"/>
      <c r="FF1" s="245"/>
      <c r="FG1" s="245"/>
      <c r="FH1" s="245"/>
      <c r="FI1" s="245"/>
      <c r="FJ1" s="245"/>
      <c r="FK1" s="245"/>
      <c r="FL1" s="245"/>
      <c r="FM1" s="245"/>
      <c r="FN1" s="245"/>
      <c r="FO1" s="245"/>
      <c r="FP1" s="245"/>
      <c r="FQ1" s="245"/>
      <c r="FR1" s="245"/>
      <c r="FS1" s="245"/>
      <c r="FT1" s="245"/>
      <c r="FU1" s="245"/>
      <c r="FV1" s="245"/>
      <c r="FW1" s="245"/>
      <c r="FX1" s="245"/>
      <c r="FY1" s="245"/>
      <c r="FZ1" s="245"/>
      <c r="GA1" s="245"/>
      <c r="GB1" s="245"/>
      <c r="GC1" s="245"/>
      <c r="GD1" s="245"/>
    </row>
    <row r="3" spans="1:187" ht="11.25" customHeight="1">
      <c r="A3" s="192" t="s">
        <v>166</v>
      </c>
      <c r="B3" s="193"/>
      <c r="C3" s="193"/>
      <c r="D3" s="193"/>
      <c r="E3" s="193"/>
      <c r="F3" s="193"/>
      <c r="G3" s="193"/>
      <c r="H3" s="194"/>
      <c r="I3" s="184" t="s">
        <v>0</v>
      </c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5"/>
      <c r="CN3" s="192" t="s">
        <v>167</v>
      </c>
      <c r="CO3" s="193"/>
      <c r="CP3" s="193"/>
      <c r="CQ3" s="193"/>
      <c r="CR3" s="193"/>
      <c r="CS3" s="193"/>
      <c r="CT3" s="193"/>
      <c r="CU3" s="194"/>
      <c r="CV3" s="192" t="s">
        <v>168</v>
      </c>
      <c r="CW3" s="193"/>
      <c r="CX3" s="193"/>
      <c r="CY3" s="193"/>
      <c r="CZ3" s="193"/>
      <c r="DA3" s="193"/>
      <c r="DB3" s="193"/>
      <c r="DC3" s="193"/>
      <c r="DD3" s="193"/>
      <c r="DE3" s="194"/>
      <c r="DF3" s="192" t="s">
        <v>328</v>
      </c>
      <c r="DG3" s="442"/>
      <c r="DH3" s="442"/>
      <c r="DI3" s="442"/>
      <c r="DJ3" s="442"/>
      <c r="DK3" s="442"/>
      <c r="DL3" s="442"/>
      <c r="DM3" s="442"/>
      <c r="DN3" s="442"/>
      <c r="DO3" s="442"/>
      <c r="DP3" s="442"/>
      <c r="DQ3" s="442"/>
      <c r="DR3" s="443"/>
      <c r="DS3" s="450" t="s">
        <v>329</v>
      </c>
      <c r="DT3" s="451"/>
      <c r="DU3" s="451"/>
      <c r="DV3" s="451"/>
      <c r="DW3" s="451"/>
      <c r="DX3" s="451"/>
      <c r="DY3" s="451"/>
      <c r="DZ3" s="451"/>
      <c r="EA3" s="451"/>
      <c r="EB3" s="451"/>
      <c r="EC3" s="451"/>
      <c r="ED3" s="451"/>
      <c r="EE3" s="452"/>
      <c r="EF3" s="207" t="s">
        <v>8</v>
      </c>
      <c r="EG3" s="208"/>
      <c r="EH3" s="208"/>
      <c r="EI3" s="208"/>
      <c r="EJ3" s="208"/>
      <c r="EK3" s="208"/>
      <c r="EL3" s="208"/>
      <c r="EM3" s="208"/>
      <c r="EN3" s="208"/>
      <c r="EO3" s="208"/>
      <c r="EP3" s="208"/>
      <c r="EQ3" s="208"/>
      <c r="ER3" s="208"/>
      <c r="ES3" s="208"/>
      <c r="ET3" s="208"/>
      <c r="EU3" s="208"/>
      <c r="EV3" s="208"/>
      <c r="EW3" s="208"/>
      <c r="EX3" s="208"/>
      <c r="EY3" s="208"/>
      <c r="EZ3" s="208"/>
      <c r="FA3" s="208"/>
      <c r="FB3" s="208"/>
      <c r="FC3" s="208"/>
      <c r="FD3" s="208"/>
      <c r="FE3" s="208"/>
      <c r="FF3" s="208"/>
      <c r="FG3" s="208"/>
      <c r="FH3" s="208"/>
      <c r="FI3" s="208"/>
      <c r="FJ3" s="208"/>
      <c r="FK3" s="208"/>
      <c r="FL3" s="208"/>
      <c r="FM3" s="208"/>
      <c r="FN3" s="208"/>
      <c r="FO3" s="208"/>
      <c r="FP3" s="208"/>
      <c r="FQ3" s="208"/>
      <c r="FR3" s="208"/>
      <c r="FS3" s="208"/>
      <c r="FT3" s="208"/>
      <c r="FU3" s="208"/>
      <c r="FV3" s="208"/>
      <c r="FW3" s="208"/>
      <c r="FX3" s="208"/>
      <c r="FY3" s="208"/>
      <c r="FZ3" s="208"/>
      <c r="GA3" s="208"/>
      <c r="GB3" s="208"/>
      <c r="GC3" s="208"/>
      <c r="GD3" s="208"/>
      <c r="GE3" s="209"/>
    </row>
    <row r="4" spans="1:187" ht="11.25" customHeight="1">
      <c r="A4" s="195"/>
      <c r="B4" s="196"/>
      <c r="C4" s="196"/>
      <c r="D4" s="196"/>
      <c r="E4" s="196"/>
      <c r="F4" s="196"/>
      <c r="G4" s="196"/>
      <c r="H4" s="19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8"/>
      <c r="CN4" s="195"/>
      <c r="CO4" s="196"/>
      <c r="CP4" s="196"/>
      <c r="CQ4" s="196"/>
      <c r="CR4" s="196"/>
      <c r="CS4" s="196"/>
      <c r="CT4" s="196"/>
      <c r="CU4" s="197"/>
      <c r="CV4" s="195"/>
      <c r="CW4" s="196"/>
      <c r="CX4" s="196"/>
      <c r="CY4" s="196"/>
      <c r="CZ4" s="196"/>
      <c r="DA4" s="196"/>
      <c r="DB4" s="196"/>
      <c r="DC4" s="196"/>
      <c r="DD4" s="196"/>
      <c r="DE4" s="197"/>
      <c r="DF4" s="444"/>
      <c r="DG4" s="445"/>
      <c r="DH4" s="445"/>
      <c r="DI4" s="445"/>
      <c r="DJ4" s="445"/>
      <c r="DK4" s="445"/>
      <c r="DL4" s="445"/>
      <c r="DM4" s="445"/>
      <c r="DN4" s="445"/>
      <c r="DO4" s="445"/>
      <c r="DP4" s="445"/>
      <c r="DQ4" s="445"/>
      <c r="DR4" s="446"/>
      <c r="DS4" s="453"/>
      <c r="DT4" s="454"/>
      <c r="DU4" s="454"/>
      <c r="DV4" s="454"/>
      <c r="DW4" s="454"/>
      <c r="DX4" s="454"/>
      <c r="DY4" s="454"/>
      <c r="DZ4" s="454"/>
      <c r="EA4" s="454"/>
      <c r="EB4" s="454"/>
      <c r="EC4" s="454"/>
      <c r="ED4" s="454"/>
      <c r="EE4" s="455"/>
      <c r="EF4" s="223" t="s">
        <v>2</v>
      </c>
      <c r="EG4" s="224"/>
      <c r="EH4" s="224"/>
      <c r="EI4" s="224"/>
      <c r="EJ4" s="224"/>
      <c r="EK4" s="224"/>
      <c r="EL4" s="225" t="s">
        <v>346</v>
      </c>
      <c r="EM4" s="226"/>
      <c r="EN4" s="226"/>
      <c r="EO4" s="218" t="s">
        <v>3</v>
      </c>
      <c r="EP4" s="218"/>
      <c r="EQ4" s="218"/>
      <c r="ER4" s="219"/>
      <c r="ES4" s="223" t="s">
        <v>2</v>
      </c>
      <c r="ET4" s="224"/>
      <c r="EU4" s="224"/>
      <c r="EV4" s="224"/>
      <c r="EW4" s="224"/>
      <c r="EX4" s="224"/>
      <c r="EY4" s="225" t="s">
        <v>351</v>
      </c>
      <c r="EZ4" s="226"/>
      <c r="FA4" s="226"/>
      <c r="FB4" s="218" t="s">
        <v>3</v>
      </c>
      <c r="FC4" s="218"/>
      <c r="FD4" s="218"/>
      <c r="FE4" s="219"/>
      <c r="FF4" s="223" t="s">
        <v>2</v>
      </c>
      <c r="FG4" s="224"/>
      <c r="FH4" s="224"/>
      <c r="FI4" s="224"/>
      <c r="FJ4" s="224"/>
      <c r="FK4" s="224"/>
      <c r="FL4" s="225" t="s">
        <v>357</v>
      </c>
      <c r="FM4" s="226"/>
      <c r="FN4" s="226"/>
      <c r="FO4" s="218" t="s">
        <v>3</v>
      </c>
      <c r="FP4" s="218"/>
      <c r="FQ4" s="218"/>
      <c r="FR4" s="219"/>
      <c r="FS4" s="192" t="s">
        <v>7</v>
      </c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4"/>
    </row>
    <row r="5" spans="1:187" ht="39" customHeight="1">
      <c r="A5" s="198"/>
      <c r="B5" s="199"/>
      <c r="C5" s="199"/>
      <c r="D5" s="199"/>
      <c r="E5" s="199"/>
      <c r="F5" s="199"/>
      <c r="G5" s="199"/>
      <c r="H5" s="20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1"/>
      <c r="CN5" s="198"/>
      <c r="CO5" s="199"/>
      <c r="CP5" s="199"/>
      <c r="CQ5" s="199"/>
      <c r="CR5" s="199"/>
      <c r="CS5" s="199"/>
      <c r="CT5" s="199"/>
      <c r="CU5" s="200"/>
      <c r="CV5" s="198"/>
      <c r="CW5" s="199"/>
      <c r="CX5" s="199"/>
      <c r="CY5" s="199"/>
      <c r="CZ5" s="199"/>
      <c r="DA5" s="199"/>
      <c r="DB5" s="199"/>
      <c r="DC5" s="199"/>
      <c r="DD5" s="199"/>
      <c r="DE5" s="200"/>
      <c r="DF5" s="447"/>
      <c r="DG5" s="448"/>
      <c r="DH5" s="448"/>
      <c r="DI5" s="448"/>
      <c r="DJ5" s="448"/>
      <c r="DK5" s="448"/>
      <c r="DL5" s="448"/>
      <c r="DM5" s="448"/>
      <c r="DN5" s="448"/>
      <c r="DO5" s="448"/>
      <c r="DP5" s="448"/>
      <c r="DQ5" s="448"/>
      <c r="DR5" s="449"/>
      <c r="DS5" s="456"/>
      <c r="DT5" s="457"/>
      <c r="DU5" s="457"/>
      <c r="DV5" s="457"/>
      <c r="DW5" s="457"/>
      <c r="DX5" s="457"/>
      <c r="DY5" s="457"/>
      <c r="DZ5" s="457"/>
      <c r="EA5" s="457"/>
      <c r="EB5" s="457"/>
      <c r="EC5" s="457"/>
      <c r="ED5" s="457"/>
      <c r="EE5" s="458"/>
      <c r="EF5" s="220" t="s">
        <v>169</v>
      </c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2"/>
      <c r="ES5" s="220" t="s">
        <v>170</v>
      </c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2"/>
      <c r="FF5" s="220" t="s">
        <v>171</v>
      </c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2"/>
      <c r="FS5" s="198"/>
      <c r="FT5" s="199"/>
      <c r="FU5" s="199"/>
      <c r="FV5" s="199"/>
      <c r="FW5" s="199"/>
      <c r="FX5" s="199"/>
      <c r="FY5" s="199"/>
      <c r="FZ5" s="199"/>
      <c r="GA5" s="199"/>
      <c r="GB5" s="199"/>
      <c r="GC5" s="199"/>
      <c r="GD5" s="199"/>
      <c r="GE5" s="200"/>
    </row>
    <row r="6" spans="1:187" ht="10.8" thickBot="1">
      <c r="A6" s="248" t="s">
        <v>9</v>
      </c>
      <c r="B6" s="249"/>
      <c r="C6" s="249"/>
      <c r="D6" s="249"/>
      <c r="E6" s="249"/>
      <c r="F6" s="249"/>
      <c r="G6" s="249"/>
      <c r="H6" s="250"/>
      <c r="I6" s="249" t="s">
        <v>10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49"/>
      <c r="BX6" s="249"/>
      <c r="BY6" s="249"/>
      <c r="BZ6" s="249"/>
      <c r="CA6" s="249"/>
      <c r="CB6" s="249"/>
      <c r="CC6" s="249"/>
      <c r="CD6" s="249"/>
      <c r="CE6" s="249"/>
      <c r="CF6" s="249"/>
      <c r="CG6" s="249"/>
      <c r="CH6" s="249"/>
      <c r="CI6" s="249"/>
      <c r="CJ6" s="249"/>
      <c r="CK6" s="249"/>
      <c r="CL6" s="249"/>
      <c r="CM6" s="250"/>
      <c r="CN6" s="210" t="s">
        <v>11</v>
      </c>
      <c r="CO6" s="211"/>
      <c r="CP6" s="211"/>
      <c r="CQ6" s="211"/>
      <c r="CR6" s="211"/>
      <c r="CS6" s="211"/>
      <c r="CT6" s="211"/>
      <c r="CU6" s="212"/>
      <c r="CV6" s="210" t="s">
        <v>12</v>
      </c>
      <c r="CW6" s="211"/>
      <c r="CX6" s="211"/>
      <c r="CY6" s="211"/>
      <c r="CZ6" s="211"/>
      <c r="DA6" s="211"/>
      <c r="DB6" s="211"/>
      <c r="DC6" s="211"/>
      <c r="DD6" s="211"/>
      <c r="DE6" s="212"/>
      <c r="DF6" s="213" t="s">
        <v>331</v>
      </c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5"/>
      <c r="DS6" s="214" t="s">
        <v>330</v>
      </c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5"/>
      <c r="EF6" s="210" t="s">
        <v>13</v>
      </c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2"/>
      <c r="ES6" s="210" t="s">
        <v>14</v>
      </c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2"/>
      <c r="FF6" s="210" t="s">
        <v>15</v>
      </c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2"/>
      <c r="FS6" s="213" t="s">
        <v>16</v>
      </c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5"/>
    </row>
    <row r="7" spans="1:187" ht="12.75" customHeight="1">
      <c r="A7" s="241">
        <v>1</v>
      </c>
      <c r="B7" s="239"/>
      <c r="C7" s="239"/>
      <c r="D7" s="239"/>
      <c r="E7" s="239"/>
      <c r="F7" s="239"/>
      <c r="G7" s="239"/>
      <c r="H7" s="240"/>
      <c r="I7" s="389" t="s">
        <v>268</v>
      </c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0"/>
      <c r="AA7" s="390"/>
      <c r="AB7" s="390"/>
      <c r="AC7" s="390"/>
      <c r="AD7" s="390"/>
      <c r="AE7" s="390"/>
      <c r="AF7" s="390"/>
      <c r="AG7" s="390"/>
      <c r="AH7" s="390"/>
      <c r="AI7" s="390"/>
      <c r="AJ7" s="390"/>
      <c r="AK7" s="390"/>
      <c r="AL7" s="390"/>
      <c r="AM7" s="390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  <c r="BD7" s="390"/>
      <c r="BE7" s="390"/>
      <c r="BF7" s="390"/>
      <c r="BG7" s="390"/>
      <c r="BH7" s="390"/>
      <c r="BI7" s="390"/>
      <c r="BJ7" s="390"/>
      <c r="BK7" s="390"/>
      <c r="BL7" s="390"/>
      <c r="BM7" s="390"/>
      <c r="BN7" s="390"/>
      <c r="BO7" s="390"/>
      <c r="BP7" s="390"/>
      <c r="BQ7" s="390"/>
      <c r="BR7" s="390"/>
      <c r="BS7" s="390"/>
      <c r="BT7" s="390"/>
      <c r="BU7" s="390"/>
      <c r="BV7" s="390"/>
      <c r="BW7" s="390"/>
      <c r="BX7" s="390"/>
      <c r="BY7" s="390"/>
      <c r="BZ7" s="390"/>
      <c r="CA7" s="390"/>
      <c r="CB7" s="390"/>
      <c r="CC7" s="390"/>
      <c r="CD7" s="390"/>
      <c r="CE7" s="390"/>
      <c r="CF7" s="390"/>
      <c r="CG7" s="390"/>
      <c r="CH7" s="390"/>
      <c r="CI7" s="390"/>
      <c r="CJ7" s="390"/>
      <c r="CK7" s="390"/>
      <c r="CL7" s="390"/>
      <c r="CM7" s="390"/>
      <c r="CN7" s="391" t="s">
        <v>172</v>
      </c>
      <c r="CO7" s="392"/>
      <c r="CP7" s="392"/>
      <c r="CQ7" s="392"/>
      <c r="CR7" s="392"/>
      <c r="CS7" s="392"/>
      <c r="CT7" s="392"/>
      <c r="CU7" s="393"/>
      <c r="CV7" s="237" t="s">
        <v>41</v>
      </c>
      <c r="CW7" s="235"/>
      <c r="CX7" s="235"/>
      <c r="CY7" s="235"/>
      <c r="CZ7" s="235"/>
      <c r="DA7" s="235"/>
      <c r="DB7" s="235"/>
      <c r="DC7" s="235"/>
      <c r="DD7" s="235"/>
      <c r="DE7" s="236"/>
      <c r="DF7" s="237"/>
      <c r="DG7" s="402"/>
      <c r="DH7" s="402"/>
      <c r="DI7" s="402"/>
      <c r="DJ7" s="402"/>
      <c r="DK7" s="402"/>
      <c r="DL7" s="402"/>
      <c r="DM7" s="402"/>
      <c r="DN7" s="402"/>
      <c r="DO7" s="402"/>
      <c r="DP7" s="402"/>
      <c r="DQ7" s="402"/>
      <c r="DR7" s="403"/>
      <c r="DS7" s="237"/>
      <c r="DT7" s="235"/>
      <c r="DU7" s="235"/>
      <c r="DV7" s="235"/>
      <c r="DW7" s="235"/>
      <c r="DX7" s="235"/>
      <c r="DY7" s="235"/>
      <c r="DZ7" s="235"/>
      <c r="EA7" s="235"/>
      <c r="EB7" s="235"/>
      <c r="EC7" s="235"/>
      <c r="ED7" s="235"/>
      <c r="EE7" s="236"/>
      <c r="EF7" s="204">
        <f>EF13+EF10</f>
        <v>2454992.23</v>
      </c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394"/>
      <c r="ES7" s="204">
        <f>ES13+ES10</f>
        <v>1613563.27</v>
      </c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394"/>
      <c r="FF7" s="204">
        <f>FF13+FF10</f>
        <v>1613563.27</v>
      </c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394"/>
      <c r="FS7" s="204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6"/>
    </row>
    <row r="8" spans="1:187" ht="90" customHeight="1">
      <c r="A8" s="56" t="s">
        <v>173</v>
      </c>
      <c r="B8" s="108"/>
      <c r="C8" s="108"/>
      <c r="D8" s="108"/>
      <c r="E8" s="108"/>
      <c r="F8" s="108"/>
      <c r="G8" s="108"/>
      <c r="H8" s="109"/>
      <c r="I8" s="257" t="s">
        <v>175</v>
      </c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58"/>
      <c r="BW8" s="258"/>
      <c r="BX8" s="258"/>
      <c r="BY8" s="258"/>
      <c r="BZ8" s="258"/>
      <c r="CA8" s="258"/>
      <c r="CB8" s="258"/>
      <c r="CC8" s="258"/>
      <c r="CD8" s="258"/>
      <c r="CE8" s="258"/>
      <c r="CF8" s="258"/>
      <c r="CG8" s="258"/>
      <c r="CH8" s="258"/>
      <c r="CI8" s="258"/>
      <c r="CJ8" s="258"/>
      <c r="CK8" s="258"/>
      <c r="CL8" s="258"/>
      <c r="CM8" s="258"/>
      <c r="CN8" s="119" t="s">
        <v>174</v>
      </c>
      <c r="CO8" s="108"/>
      <c r="CP8" s="108"/>
      <c r="CQ8" s="108"/>
      <c r="CR8" s="108"/>
      <c r="CS8" s="108"/>
      <c r="CT8" s="108"/>
      <c r="CU8" s="109"/>
      <c r="CV8" s="56" t="s">
        <v>41</v>
      </c>
      <c r="CW8" s="108"/>
      <c r="CX8" s="108"/>
      <c r="CY8" s="108"/>
      <c r="CZ8" s="108"/>
      <c r="DA8" s="108"/>
      <c r="DB8" s="108"/>
      <c r="DC8" s="108"/>
      <c r="DD8" s="108"/>
      <c r="DE8" s="109"/>
      <c r="DF8" s="56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372"/>
      <c r="DS8" s="56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9"/>
      <c r="EF8" s="180"/>
      <c r="EG8" s="181"/>
      <c r="EH8" s="181"/>
      <c r="EI8" s="181"/>
      <c r="EJ8" s="181"/>
      <c r="EK8" s="181"/>
      <c r="EL8" s="181"/>
      <c r="EM8" s="181"/>
      <c r="EN8" s="181"/>
      <c r="EO8" s="181"/>
      <c r="EP8" s="181"/>
      <c r="EQ8" s="181"/>
      <c r="ER8" s="395"/>
      <c r="ES8" s="180"/>
      <c r="ET8" s="181"/>
      <c r="EU8" s="181"/>
      <c r="EV8" s="181"/>
      <c r="EW8" s="181"/>
      <c r="EX8" s="181"/>
      <c r="EY8" s="181"/>
      <c r="EZ8" s="181"/>
      <c r="FA8" s="181"/>
      <c r="FB8" s="181"/>
      <c r="FC8" s="181"/>
      <c r="FD8" s="181"/>
      <c r="FE8" s="395"/>
      <c r="FF8" s="180"/>
      <c r="FG8" s="181"/>
      <c r="FH8" s="181"/>
      <c r="FI8" s="181"/>
      <c r="FJ8" s="181"/>
      <c r="FK8" s="181"/>
      <c r="FL8" s="181"/>
      <c r="FM8" s="181"/>
      <c r="FN8" s="181"/>
      <c r="FO8" s="181"/>
      <c r="FP8" s="181"/>
      <c r="FQ8" s="181"/>
      <c r="FR8" s="395"/>
      <c r="FS8" s="180"/>
      <c r="FT8" s="181"/>
      <c r="FU8" s="181"/>
      <c r="FV8" s="181"/>
      <c r="FW8" s="181"/>
      <c r="FX8" s="181"/>
      <c r="FY8" s="181"/>
      <c r="FZ8" s="181"/>
      <c r="GA8" s="181"/>
      <c r="GB8" s="181"/>
      <c r="GC8" s="181"/>
      <c r="GD8" s="181"/>
      <c r="GE8" s="182"/>
    </row>
    <row r="9" spans="1:187" ht="24" customHeight="1">
      <c r="A9" s="56" t="s">
        <v>176</v>
      </c>
      <c r="B9" s="108"/>
      <c r="C9" s="108"/>
      <c r="D9" s="108"/>
      <c r="E9" s="108"/>
      <c r="F9" s="108"/>
      <c r="G9" s="108"/>
      <c r="H9" s="109"/>
      <c r="I9" s="257" t="s">
        <v>269</v>
      </c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58"/>
      <c r="BW9" s="258"/>
      <c r="BX9" s="258"/>
      <c r="BY9" s="258"/>
      <c r="BZ9" s="258"/>
      <c r="CA9" s="258"/>
      <c r="CB9" s="258"/>
      <c r="CC9" s="258"/>
      <c r="CD9" s="258"/>
      <c r="CE9" s="258"/>
      <c r="CF9" s="258"/>
      <c r="CG9" s="258"/>
      <c r="CH9" s="258"/>
      <c r="CI9" s="258"/>
      <c r="CJ9" s="258"/>
      <c r="CK9" s="258"/>
      <c r="CL9" s="258"/>
      <c r="CM9" s="258"/>
      <c r="CN9" s="119" t="s">
        <v>177</v>
      </c>
      <c r="CO9" s="108"/>
      <c r="CP9" s="108"/>
      <c r="CQ9" s="108"/>
      <c r="CR9" s="108"/>
      <c r="CS9" s="108"/>
      <c r="CT9" s="108"/>
      <c r="CU9" s="109"/>
      <c r="CV9" s="56" t="s">
        <v>41</v>
      </c>
      <c r="CW9" s="108"/>
      <c r="CX9" s="108"/>
      <c r="CY9" s="108"/>
      <c r="CZ9" s="108"/>
      <c r="DA9" s="108"/>
      <c r="DB9" s="108"/>
      <c r="DC9" s="108"/>
      <c r="DD9" s="108"/>
      <c r="DE9" s="109"/>
      <c r="DF9" s="56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372"/>
      <c r="DS9" s="56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9"/>
      <c r="EF9" s="180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395"/>
      <c r="ES9" s="180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395"/>
      <c r="FF9" s="180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395"/>
      <c r="FS9" s="180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2"/>
    </row>
    <row r="10" spans="1:187" ht="24" customHeight="1">
      <c r="A10" s="56" t="s">
        <v>178</v>
      </c>
      <c r="B10" s="108"/>
      <c r="C10" s="108"/>
      <c r="D10" s="108"/>
      <c r="E10" s="108"/>
      <c r="F10" s="108"/>
      <c r="G10" s="108"/>
      <c r="H10" s="109"/>
      <c r="I10" s="257" t="s">
        <v>270</v>
      </c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119" t="s">
        <v>180</v>
      </c>
      <c r="CO10" s="108"/>
      <c r="CP10" s="108"/>
      <c r="CQ10" s="108"/>
      <c r="CR10" s="108"/>
      <c r="CS10" s="108"/>
      <c r="CT10" s="108"/>
      <c r="CU10" s="109"/>
      <c r="CV10" s="56" t="s">
        <v>41</v>
      </c>
      <c r="CW10" s="108"/>
      <c r="CX10" s="108"/>
      <c r="CY10" s="108"/>
      <c r="CZ10" s="108"/>
      <c r="DA10" s="108"/>
      <c r="DB10" s="108"/>
      <c r="DC10" s="108"/>
      <c r="DD10" s="108"/>
      <c r="DE10" s="109"/>
      <c r="DF10" s="56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372"/>
      <c r="DS10" s="56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9"/>
      <c r="EF10" s="180">
        <f>SUM(EF11)</f>
        <v>449168.19</v>
      </c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395"/>
      <c r="ES10" s="180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395"/>
      <c r="FF10" s="180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395"/>
      <c r="FS10" s="180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2"/>
    </row>
    <row r="11" spans="1:187" ht="24" customHeight="1">
      <c r="A11" s="56" t="s">
        <v>332</v>
      </c>
      <c r="B11" s="57"/>
      <c r="C11" s="57"/>
      <c r="D11" s="57"/>
      <c r="E11" s="57"/>
      <c r="F11" s="57"/>
      <c r="G11" s="24"/>
      <c r="H11" s="25"/>
      <c r="I11" s="461" t="s">
        <v>334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28"/>
      <c r="CK11" s="28"/>
      <c r="CL11" s="28"/>
      <c r="CM11" s="28"/>
      <c r="CN11" s="119" t="s">
        <v>335</v>
      </c>
      <c r="CO11" s="57"/>
      <c r="CP11" s="57"/>
      <c r="CQ11" s="57"/>
      <c r="CR11" s="57"/>
      <c r="CS11" s="24"/>
      <c r="CT11" s="24"/>
      <c r="CU11" s="25"/>
      <c r="CV11" s="56"/>
      <c r="CW11" s="57"/>
      <c r="CX11" s="57"/>
      <c r="CY11" s="57"/>
      <c r="CZ11" s="57"/>
      <c r="DA11" s="57"/>
      <c r="DB11" s="57"/>
      <c r="DC11" s="57"/>
      <c r="DD11" s="24"/>
      <c r="DE11" s="25"/>
      <c r="DF11" s="56"/>
      <c r="DG11" s="57"/>
      <c r="DH11" s="57"/>
      <c r="DI11" s="57"/>
      <c r="DJ11" s="57"/>
      <c r="DK11" s="57"/>
      <c r="DL11" s="57"/>
      <c r="DM11" s="57"/>
      <c r="DN11" s="27"/>
      <c r="DO11" s="27"/>
      <c r="DP11" s="27"/>
      <c r="DQ11" s="27"/>
      <c r="DR11" s="29"/>
      <c r="DS11" s="56"/>
      <c r="DT11" s="57"/>
      <c r="DU11" s="57"/>
      <c r="DV11" s="57"/>
      <c r="DW11" s="57"/>
      <c r="DX11" s="57"/>
      <c r="DY11" s="57"/>
      <c r="DZ11" s="57"/>
      <c r="EA11" s="57"/>
      <c r="EB11" s="57"/>
      <c r="EC11" s="24"/>
      <c r="ED11" s="24"/>
      <c r="EE11" s="25"/>
      <c r="EF11" s="180">
        <f>207553.74+80000.51+161613.94</f>
        <v>449168.19</v>
      </c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372"/>
      <c r="ES11" s="180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372"/>
      <c r="FF11" s="180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372"/>
      <c r="FS11" s="180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310"/>
    </row>
    <row r="12" spans="1:187" ht="24" customHeight="1">
      <c r="A12" s="56" t="s">
        <v>333</v>
      </c>
      <c r="B12" s="57"/>
      <c r="C12" s="57"/>
      <c r="D12" s="57"/>
      <c r="E12" s="57"/>
      <c r="F12" s="57"/>
      <c r="G12" s="24"/>
      <c r="H12" s="25"/>
      <c r="I12" s="461" t="s">
        <v>336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462">
        <v>26320</v>
      </c>
      <c r="CK12" s="463"/>
      <c r="CL12" s="463"/>
      <c r="CM12" s="463"/>
      <c r="CN12" s="463"/>
      <c r="CO12" s="463"/>
      <c r="CP12" s="463"/>
      <c r="CQ12" s="463"/>
      <c r="CR12" s="463"/>
      <c r="CS12" s="24"/>
      <c r="CT12" s="24"/>
      <c r="CU12" s="25"/>
      <c r="CV12" s="56"/>
      <c r="CW12" s="57"/>
      <c r="CX12" s="57"/>
      <c r="CY12" s="57"/>
      <c r="CZ12" s="57"/>
      <c r="DA12" s="57"/>
      <c r="DB12" s="57"/>
      <c r="DC12" s="57"/>
      <c r="DD12" s="24"/>
      <c r="DE12" s="25"/>
      <c r="DF12" s="56"/>
      <c r="DG12" s="57"/>
      <c r="DH12" s="57"/>
      <c r="DI12" s="57"/>
      <c r="DJ12" s="57"/>
      <c r="DK12" s="57"/>
      <c r="DL12" s="57"/>
      <c r="DM12" s="57"/>
      <c r="DN12" s="27"/>
      <c r="DO12" s="27"/>
      <c r="DP12" s="27"/>
      <c r="DQ12" s="27"/>
      <c r="DR12" s="29"/>
      <c r="DS12" s="56"/>
      <c r="DT12" s="57"/>
      <c r="DU12" s="57"/>
      <c r="DV12" s="57"/>
      <c r="DW12" s="57"/>
      <c r="DX12" s="57"/>
      <c r="DY12" s="57"/>
      <c r="DZ12" s="57"/>
      <c r="EA12" s="57"/>
      <c r="EB12" s="57"/>
      <c r="EC12" s="24"/>
      <c r="ED12" s="24"/>
      <c r="EE12" s="25"/>
      <c r="EF12" s="180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372"/>
      <c r="ES12" s="180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372"/>
      <c r="FF12" s="180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372"/>
      <c r="FS12" s="180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310"/>
    </row>
    <row r="13" spans="1:187" ht="24" customHeight="1">
      <c r="A13" s="56" t="s">
        <v>179</v>
      </c>
      <c r="B13" s="108"/>
      <c r="C13" s="108"/>
      <c r="D13" s="108"/>
      <c r="E13" s="108"/>
      <c r="F13" s="108"/>
      <c r="G13" s="108"/>
      <c r="H13" s="109"/>
      <c r="I13" s="257" t="s">
        <v>271</v>
      </c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58"/>
      <c r="BJ13" s="258"/>
      <c r="BK13" s="258"/>
      <c r="BL13" s="258"/>
      <c r="BM13" s="258"/>
      <c r="BN13" s="258"/>
      <c r="BO13" s="258"/>
      <c r="BP13" s="258"/>
      <c r="BQ13" s="258"/>
      <c r="BR13" s="258"/>
      <c r="BS13" s="258"/>
      <c r="BT13" s="258"/>
      <c r="BU13" s="258"/>
      <c r="BV13" s="258"/>
      <c r="BW13" s="258"/>
      <c r="BX13" s="258"/>
      <c r="BY13" s="258"/>
      <c r="BZ13" s="258"/>
      <c r="CA13" s="258"/>
      <c r="CB13" s="258"/>
      <c r="CC13" s="258"/>
      <c r="CD13" s="258"/>
      <c r="CE13" s="258"/>
      <c r="CF13" s="258"/>
      <c r="CG13" s="258"/>
      <c r="CH13" s="258"/>
      <c r="CI13" s="258"/>
      <c r="CJ13" s="258"/>
      <c r="CK13" s="258"/>
      <c r="CL13" s="258"/>
      <c r="CM13" s="258"/>
      <c r="CN13" s="119" t="s">
        <v>181</v>
      </c>
      <c r="CO13" s="108"/>
      <c r="CP13" s="108"/>
      <c r="CQ13" s="108"/>
      <c r="CR13" s="108"/>
      <c r="CS13" s="108"/>
      <c r="CT13" s="108"/>
      <c r="CU13" s="109"/>
      <c r="CV13" s="56" t="s">
        <v>41</v>
      </c>
      <c r="CW13" s="108"/>
      <c r="CX13" s="108"/>
      <c r="CY13" s="108"/>
      <c r="CZ13" s="108"/>
      <c r="DA13" s="108"/>
      <c r="DB13" s="108"/>
      <c r="DC13" s="108"/>
      <c r="DD13" s="108"/>
      <c r="DE13" s="109"/>
      <c r="DF13" s="56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372"/>
      <c r="DS13" s="56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9"/>
      <c r="EF13" s="180">
        <f>SUM(EF15)+EF17+EF24</f>
        <v>2005824.04</v>
      </c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395"/>
      <c r="ES13" s="180">
        <f>SUM(ES15)+ES17+ES24</f>
        <v>1613563.27</v>
      </c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395"/>
      <c r="FF13" s="180">
        <f>SUM(FF15)+FF17+FF24</f>
        <v>1613563.27</v>
      </c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395"/>
      <c r="FS13" s="180"/>
      <c r="FT13" s="181"/>
      <c r="FU13" s="181"/>
      <c r="FV13" s="181"/>
      <c r="FW13" s="181"/>
      <c r="FX13" s="181"/>
      <c r="FY13" s="181"/>
      <c r="FZ13" s="181"/>
      <c r="GA13" s="181"/>
      <c r="GB13" s="181"/>
      <c r="GC13" s="181"/>
      <c r="GD13" s="181"/>
      <c r="GE13" s="182"/>
    </row>
    <row r="14" spans="1:187" ht="3" customHeight="1">
      <c r="A14" s="56" t="s">
        <v>182</v>
      </c>
      <c r="B14" s="108"/>
      <c r="C14" s="108"/>
      <c r="D14" s="108"/>
      <c r="E14" s="108"/>
      <c r="F14" s="108"/>
      <c r="G14" s="108"/>
      <c r="H14" s="109"/>
      <c r="I14" s="320" t="s">
        <v>184</v>
      </c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21"/>
      <c r="BC14" s="321"/>
      <c r="BD14" s="321"/>
      <c r="BE14" s="321"/>
      <c r="BF14" s="321"/>
      <c r="BG14" s="321"/>
      <c r="BH14" s="321"/>
      <c r="BI14" s="321"/>
      <c r="BJ14" s="321"/>
      <c r="BK14" s="321"/>
      <c r="BL14" s="321"/>
      <c r="BM14" s="321"/>
      <c r="BN14" s="321"/>
      <c r="BO14" s="321"/>
      <c r="BP14" s="321"/>
      <c r="BQ14" s="321"/>
      <c r="BR14" s="321"/>
      <c r="BS14" s="321"/>
      <c r="BT14" s="321"/>
      <c r="BU14" s="321"/>
      <c r="BV14" s="321"/>
      <c r="BW14" s="321"/>
      <c r="BX14" s="321"/>
      <c r="BY14" s="321"/>
      <c r="BZ14" s="321"/>
      <c r="CA14" s="321"/>
      <c r="CB14" s="321"/>
      <c r="CC14" s="321"/>
      <c r="CD14" s="321"/>
      <c r="CE14" s="321"/>
      <c r="CF14" s="321"/>
      <c r="CG14" s="321"/>
      <c r="CH14" s="321"/>
      <c r="CI14" s="321"/>
      <c r="CJ14" s="321"/>
      <c r="CK14" s="321"/>
      <c r="CL14" s="321"/>
      <c r="CM14" s="321"/>
      <c r="CN14" s="119" t="s">
        <v>183</v>
      </c>
      <c r="CO14" s="108"/>
      <c r="CP14" s="108"/>
      <c r="CQ14" s="108"/>
      <c r="CR14" s="108"/>
      <c r="CS14" s="108"/>
      <c r="CT14" s="108"/>
      <c r="CU14" s="109"/>
      <c r="CV14" s="56" t="s">
        <v>41</v>
      </c>
      <c r="CW14" s="108"/>
      <c r="CX14" s="108"/>
      <c r="CY14" s="108"/>
      <c r="CZ14" s="108"/>
      <c r="DA14" s="108"/>
      <c r="DB14" s="108"/>
      <c r="DC14" s="108"/>
      <c r="DD14" s="108"/>
      <c r="DE14" s="109"/>
      <c r="DF14" s="26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5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180">
        <f>EF15</f>
        <v>858427.66</v>
      </c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395"/>
      <c r="ES14" s="180">
        <f>ES15</f>
        <v>1116153.8899999999</v>
      </c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395"/>
      <c r="FF14" s="180">
        <f>FF15</f>
        <v>1116153.8899999999</v>
      </c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395"/>
      <c r="FS14" s="180"/>
      <c r="FT14" s="181"/>
      <c r="FU14" s="181"/>
      <c r="FV14" s="181"/>
      <c r="FW14" s="181"/>
      <c r="FX14" s="181"/>
      <c r="FY14" s="181"/>
      <c r="FZ14" s="181"/>
      <c r="GA14" s="181"/>
      <c r="GB14" s="181"/>
      <c r="GC14" s="181"/>
      <c r="GD14" s="181"/>
      <c r="GE14" s="182"/>
    </row>
    <row r="15" spans="1:187" ht="24" customHeight="1">
      <c r="A15" s="56" t="s">
        <v>182</v>
      </c>
      <c r="B15" s="108"/>
      <c r="C15" s="108"/>
      <c r="D15" s="108"/>
      <c r="E15" s="108"/>
      <c r="F15" s="108"/>
      <c r="G15" s="108"/>
      <c r="H15" s="109"/>
      <c r="I15" s="143" t="s">
        <v>184</v>
      </c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19" t="s">
        <v>187</v>
      </c>
      <c r="CO15" s="108"/>
      <c r="CP15" s="108"/>
      <c r="CQ15" s="108"/>
      <c r="CR15" s="108"/>
      <c r="CS15" s="108"/>
      <c r="CT15" s="108"/>
      <c r="CU15" s="109"/>
      <c r="CV15" s="56" t="s">
        <v>41</v>
      </c>
      <c r="CW15" s="108"/>
      <c r="CX15" s="108"/>
      <c r="CY15" s="108"/>
      <c r="CZ15" s="108"/>
      <c r="DA15" s="108"/>
      <c r="DB15" s="108"/>
      <c r="DC15" s="108"/>
      <c r="DD15" s="108"/>
      <c r="DE15" s="109"/>
      <c r="DF15" s="56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372"/>
      <c r="DS15" s="56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372"/>
      <c r="EF15" s="180">
        <f>SUM(EF16)</f>
        <v>858427.66</v>
      </c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395"/>
      <c r="ES15" s="180">
        <f>SUM(ES16)</f>
        <v>1116153.8899999999</v>
      </c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1"/>
      <c r="FE15" s="395"/>
      <c r="FF15" s="180">
        <f>SUM(FF16)</f>
        <v>1116153.8899999999</v>
      </c>
      <c r="FG15" s="181"/>
      <c r="FH15" s="181"/>
      <c r="FI15" s="181"/>
      <c r="FJ15" s="181"/>
      <c r="FK15" s="181"/>
      <c r="FL15" s="181"/>
      <c r="FM15" s="181"/>
      <c r="FN15" s="181"/>
      <c r="FO15" s="181"/>
      <c r="FP15" s="181"/>
      <c r="FQ15" s="181"/>
      <c r="FR15" s="395"/>
      <c r="FS15" s="180"/>
      <c r="FT15" s="181"/>
      <c r="FU15" s="181"/>
      <c r="FV15" s="181"/>
      <c r="FW15" s="181"/>
      <c r="FX15" s="181"/>
      <c r="FY15" s="181"/>
      <c r="FZ15" s="181"/>
      <c r="GA15" s="181"/>
      <c r="GB15" s="181"/>
      <c r="GC15" s="181"/>
      <c r="GD15" s="181"/>
      <c r="GE15" s="182"/>
    </row>
    <row r="16" spans="1:187" ht="12.75" customHeight="1">
      <c r="A16" s="56" t="s">
        <v>185</v>
      </c>
      <c r="B16" s="108"/>
      <c r="C16" s="108"/>
      <c r="D16" s="108"/>
      <c r="E16" s="108"/>
      <c r="F16" s="108"/>
      <c r="G16" s="108"/>
      <c r="H16" s="109"/>
      <c r="I16" s="143" t="s">
        <v>337</v>
      </c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19" t="s">
        <v>187</v>
      </c>
      <c r="CO16" s="108"/>
      <c r="CP16" s="108"/>
      <c r="CQ16" s="108"/>
      <c r="CR16" s="108"/>
      <c r="CS16" s="108"/>
      <c r="CT16" s="108"/>
      <c r="CU16" s="109"/>
      <c r="CV16" s="56" t="s">
        <v>41</v>
      </c>
      <c r="CW16" s="108"/>
      <c r="CX16" s="108"/>
      <c r="CY16" s="108"/>
      <c r="CZ16" s="108"/>
      <c r="DA16" s="108"/>
      <c r="DB16" s="108"/>
      <c r="DC16" s="108"/>
      <c r="DD16" s="108"/>
      <c r="DE16" s="109"/>
      <c r="DF16" s="56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372"/>
      <c r="DS16" s="56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9"/>
      <c r="EF16" s="180">
        <v>858427.66</v>
      </c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395"/>
      <c r="ES16" s="180">
        <v>1116153.8899999999</v>
      </c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395"/>
      <c r="FF16" s="180">
        <v>1116153.8899999999</v>
      </c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395"/>
      <c r="FS16" s="180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2"/>
    </row>
    <row r="17" spans="1:187" ht="24" customHeight="1">
      <c r="A17" s="56" t="s">
        <v>188</v>
      </c>
      <c r="B17" s="108"/>
      <c r="C17" s="108"/>
      <c r="D17" s="108"/>
      <c r="E17" s="108"/>
      <c r="F17" s="108"/>
      <c r="G17" s="108"/>
      <c r="H17" s="109"/>
      <c r="I17" s="320" t="s">
        <v>191</v>
      </c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321"/>
      <c r="AU17" s="321"/>
      <c r="AV17" s="321"/>
      <c r="AW17" s="321"/>
      <c r="AX17" s="321"/>
      <c r="AY17" s="321"/>
      <c r="AZ17" s="321"/>
      <c r="BA17" s="321"/>
      <c r="BB17" s="321"/>
      <c r="BC17" s="321"/>
      <c r="BD17" s="321"/>
      <c r="BE17" s="321"/>
      <c r="BF17" s="321"/>
      <c r="BG17" s="321"/>
      <c r="BH17" s="321"/>
      <c r="BI17" s="321"/>
      <c r="BJ17" s="321"/>
      <c r="BK17" s="321"/>
      <c r="BL17" s="321"/>
      <c r="BM17" s="321"/>
      <c r="BN17" s="321"/>
      <c r="BO17" s="321"/>
      <c r="BP17" s="321"/>
      <c r="BQ17" s="321"/>
      <c r="BR17" s="321"/>
      <c r="BS17" s="321"/>
      <c r="BT17" s="321"/>
      <c r="BU17" s="321"/>
      <c r="BV17" s="321"/>
      <c r="BW17" s="321"/>
      <c r="BX17" s="321"/>
      <c r="BY17" s="321"/>
      <c r="BZ17" s="321"/>
      <c r="CA17" s="321"/>
      <c r="CB17" s="321"/>
      <c r="CC17" s="321"/>
      <c r="CD17" s="321"/>
      <c r="CE17" s="321"/>
      <c r="CF17" s="321"/>
      <c r="CG17" s="321"/>
      <c r="CH17" s="321"/>
      <c r="CI17" s="321"/>
      <c r="CJ17" s="321"/>
      <c r="CK17" s="321"/>
      <c r="CL17" s="321"/>
      <c r="CM17" s="321"/>
      <c r="CN17" s="119" t="s">
        <v>192</v>
      </c>
      <c r="CO17" s="108"/>
      <c r="CP17" s="108"/>
      <c r="CQ17" s="108"/>
      <c r="CR17" s="108"/>
      <c r="CS17" s="108"/>
      <c r="CT17" s="108"/>
      <c r="CU17" s="109"/>
      <c r="CV17" s="56" t="s">
        <v>41</v>
      </c>
      <c r="CW17" s="108"/>
      <c r="CX17" s="108"/>
      <c r="CY17" s="108"/>
      <c r="CZ17" s="108"/>
      <c r="DA17" s="108"/>
      <c r="DB17" s="108"/>
      <c r="DC17" s="108"/>
      <c r="DD17" s="108"/>
      <c r="DE17" s="109"/>
      <c r="DF17" s="56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372"/>
      <c r="DS17" s="56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9"/>
      <c r="EF17" s="180">
        <f>SUM(EF18)+EF21</f>
        <v>244514</v>
      </c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395"/>
      <c r="ES17" s="180">
        <f>SUM(ES18)</f>
        <v>0</v>
      </c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1"/>
      <c r="FE17" s="395"/>
      <c r="FF17" s="180">
        <f>SUM(FF18)</f>
        <v>0</v>
      </c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395"/>
      <c r="FS17" s="180"/>
      <c r="FT17" s="181"/>
      <c r="FU17" s="181"/>
      <c r="FV17" s="181"/>
      <c r="FW17" s="181"/>
      <c r="FX17" s="181"/>
      <c r="FY17" s="181"/>
      <c r="FZ17" s="181"/>
      <c r="GA17" s="181"/>
      <c r="GB17" s="181"/>
      <c r="GC17" s="181"/>
      <c r="GD17" s="181"/>
      <c r="GE17" s="182"/>
    </row>
    <row r="18" spans="1:187" ht="24" customHeight="1">
      <c r="A18" s="56" t="s">
        <v>190</v>
      </c>
      <c r="B18" s="108"/>
      <c r="C18" s="108"/>
      <c r="D18" s="108"/>
      <c r="E18" s="108"/>
      <c r="F18" s="108"/>
      <c r="G18" s="108"/>
      <c r="H18" s="109"/>
      <c r="I18" s="143" t="s">
        <v>191</v>
      </c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19" t="s">
        <v>192</v>
      </c>
      <c r="CO18" s="108"/>
      <c r="CP18" s="108"/>
      <c r="CQ18" s="108"/>
      <c r="CR18" s="108"/>
      <c r="CS18" s="108"/>
      <c r="CT18" s="108"/>
      <c r="CU18" s="109"/>
      <c r="CV18" s="56" t="s">
        <v>41</v>
      </c>
      <c r="CW18" s="108"/>
      <c r="CX18" s="108"/>
      <c r="CY18" s="108"/>
      <c r="CZ18" s="108"/>
      <c r="DA18" s="108"/>
      <c r="DB18" s="108"/>
      <c r="DC18" s="108"/>
      <c r="DD18" s="108"/>
      <c r="DE18" s="109"/>
      <c r="DF18" s="56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372"/>
      <c r="DS18" s="56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9"/>
      <c r="EF18" s="180">
        <f>SUM(EF19:ER21)</f>
        <v>244514</v>
      </c>
      <c r="EG18" s="181"/>
      <c r="EH18" s="181"/>
      <c r="EI18" s="181"/>
      <c r="EJ18" s="181"/>
      <c r="EK18" s="181"/>
      <c r="EL18" s="181"/>
      <c r="EM18" s="181"/>
      <c r="EN18" s="181"/>
      <c r="EO18" s="181"/>
      <c r="EP18" s="181"/>
      <c r="EQ18" s="181"/>
      <c r="ER18" s="395"/>
      <c r="ES18" s="180"/>
      <c r="ET18" s="181"/>
      <c r="EU18" s="181"/>
      <c r="EV18" s="181"/>
      <c r="EW18" s="181"/>
      <c r="EX18" s="181"/>
      <c r="EY18" s="181"/>
      <c r="EZ18" s="181"/>
      <c r="FA18" s="181"/>
      <c r="FB18" s="181"/>
      <c r="FC18" s="181"/>
      <c r="FD18" s="181"/>
      <c r="FE18" s="395"/>
      <c r="FF18" s="180"/>
      <c r="FG18" s="181"/>
      <c r="FH18" s="181"/>
      <c r="FI18" s="181"/>
      <c r="FJ18" s="181"/>
      <c r="FK18" s="181"/>
      <c r="FL18" s="181"/>
      <c r="FM18" s="181"/>
      <c r="FN18" s="181"/>
      <c r="FO18" s="181"/>
      <c r="FP18" s="181"/>
      <c r="FQ18" s="181"/>
      <c r="FR18" s="395"/>
      <c r="FS18" s="180"/>
      <c r="FT18" s="181"/>
      <c r="FU18" s="181"/>
      <c r="FV18" s="181"/>
      <c r="FW18" s="181"/>
      <c r="FX18" s="181"/>
      <c r="FY18" s="181"/>
      <c r="FZ18" s="181"/>
      <c r="GA18" s="181"/>
      <c r="GB18" s="181"/>
      <c r="GC18" s="181"/>
      <c r="GD18" s="181"/>
      <c r="GE18" s="182"/>
    </row>
    <row r="19" spans="1:187" ht="12.75" customHeight="1">
      <c r="A19" s="56" t="s">
        <v>193</v>
      </c>
      <c r="B19" s="108"/>
      <c r="C19" s="108"/>
      <c r="D19" s="108"/>
      <c r="E19" s="108"/>
      <c r="F19" s="108"/>
      <c r="G19" s="108"/>
      <c r="H19" s="109"/>
      <c r="I19" s="143" t="s">
        <v>338</v>
      </c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19" t="s">
        <v>194</v>
      </c>
      <c r="CO19" s="108"/>
      <c r="CP19" s="108"/>
      <c r="CQ19" s="108"/>
      <c r="CR19" s="108"/>
      <c r="CS19" s="108"/>
      <c r="CT19" s="108"/>
      <c r="CU19" s="109"/>
      <c r="CV19" s="56" t="s">
        <v>41</v>
      </c>
      <c r="CW19" s="108"/>
      <c r="CX19" s="108"/>
      <c r="CY19" s="108"/>
      <c r="CZ19" s="108"/>
      <c r="DA19" s="108"/>
      <c r="DB19" s="108"/>
      <c r="DC19" s="108"/>
      <c r="DD19" s="108"/>
      <c r="DE19" s="109"/>
      <c r="DF19" s="56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372"/>
      <c r="DS19" s="56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9"/>
      <c r="EF19" s="180">
        <v>244514</v>
      </c>
      <c r="EG19" s="181"/>
      <c r="EH19" s="181"/>
      <c r="EI19" s="181"/>
      <c r="EJ19" s="181"/>
      <c r="EK19" s="181"/>
      <c r="EL19" s="181"/>
      <c r="EM19" s="181"/>
      <c r="EN19" s="181"/>
      <c r="EO19" s="181"/>
      <c r="EP19" s="181"/>
      <c r="EQ19" s="181"/>
      <c r="ER19" s="395"/>
      <c r="ES19" s="180"/>
      <c r="ET19" s="181"/>
      <c r="EU19" s="181"/>
      <c r="EV19" s="181"/>
      <c r="EW19" s="181"/>
      <c r="EX19" s="181"/>
      <c r="EY19" s="181"/>
      <c r="EZ19" s="181"/>
      <c r="FA19" s="181"/>
      <c r="FB19" s="181"/>
      <c r="FC19" s="181"/>
      <c r="FD19" s="181"/>
      <c r="FE19" s="395"/>
      <c r="FF19" s="180"/>
      <c r="FG19" s="181"/>
      <c r="FH19" s="181"/>
      <c r="FI19" s="181"/>
      <c r="FJ19" s="181"/>
      <c r="FK19" s="181"/>
      <c r="FL19" s="181"/>
      <c r="FM19" s="181"/>
      <c r="FN19" s="181"/>
      <c r="FO19" s="181"/>
      <c r="FP19" s="181"/>
      <c r="FQ19" s="181"/>
      <c r="FR19" s="395"/>
      <c r="FS19" s="180"/>
      <c r="FT19" s="181"/>
      <c r="FU19" s="181"/>
      <c r="FV19" s="181"/>
      <c r="FW19" s="181"/>
      <c r="FX19" s="181"/>
      <c r="FY19" s="181"/>
      <c r="FZ19" s="181"/>
      <c r="GA19" s="181"/>
      <c r="GB19" s="181"/>
      <c r="GC19" s="181"/>
      <c r="GD19" s="181"/>
      <c r="GE19" s="182"/>
    </row>
    <row r="20" spans="1:187" ht="12.75" customHeight="1">
      <c r="A20" s="56" t="s">
        <v>195</v>
      </c>
      <c r="B20" s="108"/>
      <c r="C20" s="108"/>
      <c r="D20" s="108"/>
      <c r="E20" s="108"/>
      <c r="F20" s="108"/>
      <c r="G20" s="108"/>
      <c r="H20" s="109"/>
      <c r="I20" s="143" t="s">
        <v>272</v>
      </c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19" t="s">
        <v>196</v>
      </c>
      <c r="CO20" s="108"/>
      <c r="CP20" s="108"/>
      <c r="CQ20" s="108"/>
      <c r="CR20" s="108"/>
      <c r="CS20" s="108"/>
      <c r="CT20" s="108"/>
      <c r="CU20" s="109"/>
      <c r="CV20" s="56" t="s">
        <v>41</v>
      </c>
      <c r="CW20" s="108"/>
      <c r="CX20" s="108"/>
      <c r="CY20" s="108"/>
      <c r="CZ20" s="108"/>
      <c r="DA20" s="108"/>
      <c r="DB20" s="108"/>
      <c r="DC20" s="108"/>
      <c r="DD20" s="108"/>
      <c r="DE20" s="109"/>
      <c r="DF20" s="56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372"/>
      <c r="DS20" s="56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9"/>
      <c r="EF20" s="180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1"/>
      <c r="ER20" s="395"/>
      <c r="ES20" s="180"/>
      <c r="ET20" s="181"/>
      <c r="EU20" s="181"/>
      <c r="EV20" s="181"/>
      <c r="EW20" s="181"/>
      <c r="EX20" s="181"/>
      <c r="EY20" s="181"/>
      <c r="EZ20" s="181"/>
      <c r="FA20" s="181"/>
      <c r="FB20" s="181"/>
      <c r="FC20" s="181"/>
      <c r="FD20" s="181"/>
      <c r="FE20" s="395"/>
      <c r="FF20" s="180"/>
      <c r="FG20" s="181"/>
      <c r="FH20" s="181"/>
      <c r="FI20" s="181"/>
      <c r="FJ20" s="181"/>
      <c r="FK20" s="181"/>
      <c r="FL20" s="181"/>
      <c r="FM20" s="181"/>
      <c r="FN20" s="181"/>
      <c r="FO20" s="181"/>
      <c r="FP20" s="181"/>
      <c r="FQ20" s="181"/>
      <c r="FR20" s="395"/>
      <c r="FS20" s="180"/>
      <c r="FT20" s="181"/>
      <c r="FU20" s="181"/>
      <c r="FV20" s="181"/>
      <c r="FW20" s="181"/>
      <c r="FX20" s="181"/>
      <c r="FY20" s="181"/>
      <c r="FZ20" s="181"/>
      <c r="GA20" s="181"/>
      <c r="GB20" s="181"/>
      <c r="GC20" s="181"/>
      <c r="GD20" s="181"/>
      <c r="GE20" s="182"/>
    </row>
    <row r="21" spans="1:187" ht="13.2">
      <c r="A21" s="56" t="s">
        <v>340</v>
      </c>
      <c r="B21" s="108"/>
      <c r="C21" s="108"/>
      <c r="D21" s="108"/>
      <c r="E21" s="108"/>
      <c r="F21" s="108"/>
      <c r="G21" s="108"/>
      <c r="H21" s="109"/>
      <c r="I21" s="320" t="s">
        <v>339</v>
      </c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1"/>
      <c r="AT21" s="321"/>
      <c r="AU21" s="321"/>
      <c r="AV21" s="321"/>
      <c r="AW21" s="321"/>
      <c r="AX21" s="321"/>
      <c r="AY21" s="321"/>
      <c r="AZ21" s="321"/>
      <c r="BA21" s="321"/>
      <c r="BB21" s="321"/>
      <c r="BC21" s="321"/>
      <c r="BD21" s="321"/>
      <c r="BE21" s="321"/>
      <c r="BF21" s="321"/>
      <c r="BG21" s="321"/>
      <c r="BH21" s="321"/>
      <c r="BI21" s="321"/>
      <c r="BJ21" s="321"/>
      <c r="BK21" s="321"/>
      <c r="BL21" s="321"/>
      <c r="BM21" s="321"/>
      <c r="BN21" s="321"/>
      <c r="BO21" s="321"/>
      <c r="BP21" s="321"/>
      <c r="BQ21" s="321"/>
      <c r="BR21" s="321"/>
      <c r="BS21" s="321"/>
      <c r="BT21" s="321"/>
      <c r="BU21" s="321"/>
      <c r="BV21" s="321"/>
      <c r="BW21" s="321"/>
      <c r="BX21" s="321"/>
      <c r="BY21" s="321"/>
      <c r="BZ21" s="321"/>
      <c r="CA21" s="321"/>
      <c r="CB21" s="321"/>
      <c r="CC21" s="321"/>
      <c r="CD21" s="321"/>
      <c r="CE21" s="321"/>
      <c r="CF21" s="321"/>
      <c r="CG21" s="321"/>
      <c r="CH21" s="321"/>
      <c r="CI21" s="321"/>
      <c r="CJ21" s="321"/>
      <c r="CK21" s="321"/>
      <c r="CL21" s="321"/>
      <c r="CM21" s="321"/>
      <c r="CN21" s="119" t="s">
        <v>196</v>
      </c>
      <c r="CO21" s="108"/>
      <c r="CP21" s="108"/>
      <c r="CQ21" s="108"/>
      <c r="CR21" s="108"/>
      <c r="CS21" s="108"/>
      <c r="CT21" s="108"/>
      <c r="CU21" s="109"/>
      <c r="CV21" s="56" t="s">
        <v>41</v>
      </c>
      <c r="CW21" s="108"/>
      <c r="CX21" s="108"/>
      <c r="CY21" s="108"/>
      <c r="CZ21" s="108"/>
      <c r="DA21" s="108"/>
      <c r="DB21" s="108"/>
      <c r="DC21" s="108"/>
      <c r="DD21" s="108"/>
      <c r="DE21" s="109"/>
      <c r="DF21" s="56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372"/>
      <c r="DS21" s="56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9"/>
      <c r="EF21" s="180"/>
      <c r="EG21" s="181"/>
      <c r="EH21" s="181"/>
      <c r="EI21" s="181"/>
      <c r="EJ21" s="181"/>
      <c r="EK21" s="181"/>
      <c r="EL21" s="181"/>
      <c r="EM21" s="181"/>
      <c r="EN21" s="181"/>
      <c r="EO21" s="181"/>
      <c r="EP21" s="181"/>
      <c r="EQ21" s="181"/>
      <c r="ER21" s="395"/>
      <c r="ES21" s="180"/>
      <c r="ET21" s="181"/>
      <c r="EU21" s="181"/>
      <c r="EV21" s="181"/>
      <c r="EW21" s="181"/>
      <c r="EX21" s="181"/>
      <c r="EY21" s="181"/>
      <c r="EZ21" s="181"/>
      <c r="FA21" s="181"/>
      <c r="FB21" s="181"/>
      <c r="FC21" s="181"/>
      <c r="FD21" s="181"/>
      <c r="FE21" s="395"/>
      <c r="FF21" s="180"/>
      <c r="FG21" s="181"/>
      <c r="FH21" s="181"/>
      <c r="FI21" s="181"/>
      <c r="FJ21" s="181"/>
      <c r="FK21" s="181"/>
      <c r="FL21" s="181"/>
      <c r="FM21" s="181"/>
      <c r="FN21" s="181"/>
      <c r="FO21" s="181"/>
      <c r="FP21" s="181"/>
      <c r="FQ21" s="181"/>
      <c r="FR21" s="395"/>
      <c r="FS21" s="180"/>
      <c r="FT21" s="181"/>
      <c r="FU21" s="181"/>
      <c r="FV21" s="181"/>
      <c r="FW21" s="181"/>
      <c r="FX21" s="181"/>
      <c r="FY21" s="181"/>
      <c r="FZ21" s="181"/>
      <c r="GA21" s="181"/>
      <c r="GB21" s="181"/>
      <c r="GC21" s="181"/>
      <c r="GD21" s="181"/>
      <c r="GE21" s="182"/>
    </row>
    <row r="22" spans="1:187" ht="24" customHeight="1">
      <c r="A22" s="56" t="s">
        <v>197</v>
      </c>
      <c r="B22" s="108"/>
      <c r="C22" s="108"/>
      <c r="D22" s="108"/>
      <c r="E22" s="108"/>
      <c r="F22" s="108"/>
      <c r="G22" s="108"/>
      <c r="H22" s="109"/>
      <c r="I22" s="143" t="s">
        <v>186</v>
      </c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19" t="s">
        <v>187</v>
      </c>
      <c r="CO22" s="108"/>
      <c r="CP22" s="108"/>
      <c r="CQ22" s="108"/>
      <c r="CR22" s="108"/>
      <c r="CS22" s="108"/>
      <c r="CT22" s="108"/>
      <c r="CU22" s="109"/>
      <c r="CV22" s="56" t="s">
        <v>41</v>
      </c>
      <c r="CW22" s="108"/>
      <c r="CX22" s="108"/>
      <c r="CY22" s="108"/>
      <c r="CZ22" s="108"/>
      <c r="DA22" s="108"/>
      <c r="DB22" s="108"/>
      <c r="DC22" s="108"/>
      <c r="DD22" s="108"/>
      <c r="DE22" s="109"/>
      <c r="DF22" s="56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372"/>
      <c r="DS22" s="56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9"/>
      <c r="EF22" s="180"/>
      <c r="EG22" s="181"/>
      <c r="EH22" s="181"/>
      <c r="EI22" s="181"/>
      <c r="EJ22" s="181"/>
      <c r="EK22" s="181"/>
      <c r="EL22" s="181"/>
      <c r="EM22" s="181"/>
      <c r="EN22" s="181"/>
      <c r="EO22" s="181"/>
      <c r="EP22" s="181"/>
      <c r="EQ22" s="181"/>
      <c r="ER22" s="395"/>
      <c r="ES22" s="180"/>
      <c r="ET22" s="181"/>
      <c r="EU22" s="181"/>
      <c r="EV22" s="181"/>
      <c r="EW22" s="181"/>
      <c r="EX22" s="181"/>
      <c r="EY22" s="181"/>
      <c r="EZ22" s="181"/>
      <c r="FA22" s="181"/>
      <c r="FB22" s="181"/>
      <c r="FC22" s="181"/>
      <c r="FD22" s="181"/>
      <c r="FE22" s="395"/>
      <c r="FF22" s="180"/>
      <c r="FG22" s="181"/>
      <c r="FH22" s="181"/>
      <c r="FI22" s="181"/>
      <c r="FJ22" s="181"/>
      <c r="FK22" s="181"/>
      <c r="FL22" s="181"/>
      <c r="FM22" s="181"/>
      <c r="FN22" s="181"/>
      <c r="FO22" s="181"/>
      <c r="FP22" s="181"/>
      <c r="FQ22" s="181"/>
      <c r="FR22" s="395"/>
      <c r="FS22" s="180"/>
      <c r="FT22" s="181"/>
      <c r="FU22" s="181"/>
      <c r="FV22" s="181"/>
      <c r="FW22" s="181"/>
      <c r="FX22" s="181"/>
      <c r="FY22" s="181"/>
      <c r="FZ22" s="181"/>
      <c r="GA22" s="181"/>
      <c r="GB22" s="181"/>
      <c r="GC22" s="181"/>
      <c r="GD22" s="181"/>
      <c r="GE22" s="182"/>
    </row>
    <row r="23" spans="1:187" ht="12.75" customHeight="1">
      <c r="A23" s="56" t="s">
        <v>198</v>
      </c>
      <c r="B23" s="108"/>
      <c r="C23" s="108"/>
      <c r="D23" s="108"/>
      <c r="E23" s="108"/>
      <c r="F23" s="108"/>
      <c r="G23" s="108"/>
      <c r="H23" s="109"/>
      <c r="I23" s="143" t="s">
        <v>272</v>
      </c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19" t="s">
        <v>189</v>
      </c>
      <c r="CO23" s="108"/>
      <c r="CP23" s="108"/>
      <c r="CQ23" s="108"/>
      <c r="CR23" s="108"/>
      <c r="CS23" s="108"/>
      <c r="CT23" s="108"/>
      <c r="CU23" s="109"/>
      <c r="CV23" s="56" t="s">
        <v>41</v>
      </c>
      <c r="CW23" s="108"/>
      <c r="CX23" s="108"/>
      <c r="CY23" s="108"/>
      <c r="CZ23" s="108"/>
      <c r="DA23" s="108"/>
      <c r="DB23" s="108"/>
      <c r="DC23" s="108"/>
      <c r="DD23" s="108"/>
      <c r="DE23" s="109"/>
      <c r="DF23" s="56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372"/>
      <c r="DS23" s="56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9"/>
      <c r="EF23" s="180"/>
      <c r="EG23" s="181"/>
      <c r="EH23" s="181"/>
      <c r="EI23" s="181"/>
      <c r="EJ23" s="181"/>
      <c r="EK23" s="181"/>
      <c r="EL23" s="181"/>
      <c r="EM23" s="181"/>
      <c r="EN23" s="181"/>
      <c r="EO23" s="181"/>
      <c r="EP23" s="181"/>
      <c r="EQ23" s="181"/>
      <c r="ER23" s="395"/>
      <c r="ES23" s="180"/>
      <c r="ET23" s="181"/>
      <c r="EU23" s="181"/>
      <c r="EV23" s="181"/>
      <c r="EW23" s="181"/>
      <c r="EX23" s="181"/>
      <c r="EY23" s="181"/>
      <c r="EZ23" s="181"/>
      <c r="FA23" s="181"/>
      <c r="FB23" s="181"/>
      <c r="FC23" s="181"/>
      <c r="FD23" s="181"/>
      <c r="FE23" s="395"/>
      <c r="FF23" s="180"/>
      <c r="FG23" s="181"/>
      <c r="FH23" s="181"/>
      <c r="FI23" s="181"/>
      <c r="FJ23" s="181"/>
      <c r="FK23" s="181"/>
      <c r="FL23" s="181"/>
      <c r="FM23" s="181"/>
      <c r="FN23" s="181"/>
      <c r="FO23" s="181"/>
      <c r="FP23" s="181"/>
      <c r="FQ23" s="181"/>
      <c r="FR23" s="395"/>
      <c r="FS23" s="180"/>
      <c r="FT23" s="181"/>
      <c r="FU23" s="181"/>
      <c r="FV23" s="181"/>
      <c r="FW23" s="181"/>
      <c r="FX23" s="181"/>
      <c r="FY23" s="181"/>
      <c r="FZ23" s="181"/>
      <c r="GA23" s="181"/>
      <c r="GB23" s="181"/>
      <c r="GC23" s="181"/>
      <c r="GD23" s="181"/>
      <c r="GE23" s="182"/>
    </row>
    <row r="24" spans="1:187" ht="13.8" thickBot="1">
      <c r="A24" s="56" t="s">
        <v>199</v>
      </c>
      <c r="B24" s="108"/>
      <c r="C24" s="108"/>
      <c r="D24" s="108"/>
      <c r="E24" s="108"/>
      <c r="F24" s="108"/>
      <c r="G24" s="108"/>
      <c r="H24" s="109"/>
      <c r="I24" s="320" t="s">
        <v>200</v>
      </c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/>
      <c r="AX24" s="321"/>
      <c r="AY24" s="321"/>
      <c r="AZ24" s="321"/>
      <c r="BA24" s="321"/>
      <c r="BB24" s="321"/>
      <c r="BC24" s="321"/>
      <c r="BD24" s="321"/>
      <c r="BE24" s="321"/>
      <c r="BF24" s="321"/>
      <c r="BG24" s="321"/>
      <c r="BH24" s="321"/>
      <c r="BI24" s="321"/>
      <c r="BJ24" s="321"/>
      <c r="BK24" s="321"/>
      <c r="BL24" s="321"/>
      <c r="BM24" s="321"/>
      <c r="BN24" s="321"/>
      <c r="BO24" s="321"/>
      <c r="BP24" s="321"/>
      <c r="BQ24" s="321"/>
      <c r="BR24" s="321"/>
      <c r="BS24" s="321"/>
      <c r="BT24" s="321"/>
      <c r="BU24" s="321"/>
      <c r="BV24" s="321"/>
      <c r="BW24" s="321"/>
      <c r="BX24" s="321"/>
      <c r="BY24" s="321"/>
      <c r="BZ24" s="321"/>
      <c r="CA24" s="321"/>
      <c r="CB24" s="321"/>
      <c r="CC24" s="321"/>
      <c r="CD24" s="321"/>
      <c r="CE24" s="321"/>
      <c r="CF24" s="321"/>
      <c r="CG24" s="321"/>
      <c r="CH24" s="321"/>
      <c r="CI24" s="321"/>
      <c r="CJ24" s="321"/>
      <c r="CK24" s="321"/>
      <c r="CL24" s="321"/>
      <c r="CM24" s="321"/>
      <c r="CN24" s="98" t="s">
        <v>201</v>
      </c>
      <c r="CO24" s="99"/>
      <c r="CP24" s="99"/>
      <c r="CQ24" s="99"/>
      <c r="CR24" s="99"/>
      <c r="CS24" s="99"/>
      <c r="CT24" s="99"/>
      <c r="CU24" s="100"/>
      <c r="CV24" s="101" t="s">
        <v>41</v>
      </c>
      <c r="CW24" s="99"/>
      <c r="CX24" s="99"/>
      <c r="CY24" s="99"/>
      <c r="CZ24" s="99"/>
      <c r="DA24" s="99"/>
      <c r="DB24" s="99"/>
      <c r="DC24" s="99"/>
      <c r="DD24" s="99"/>
      <c r="DE24" s="100"/>
      <c r="DF24" s="101"/>
      <c r="DG24" s="400"/>
      <c r="DH24" s="400"/>
      <c r="DI24" s="400"/>
      <c r="DJ24" s="400"/>
      <c r="DK24" s="400"/>
      <c r="DL24" s="400"/>
      <c r="DM24" s="400"/>
      <c r="DN24" s="400"/>
      <c r="DO24" s="400"/>
      <c r="DP24" s="400"/>
      <c r="DQ24" s="400"/>
      <c r="DR24" s="401"/>
      <c r="DS24" s="101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100"/>
      <c r="EF24" s="396">
        <f>SUM(EF25)</f>
        <v>902882.38</v>
      </c>
      <c r="EG24" s="397"/>
      <c r="EH24" s="397"/>
      <c r="EI24" s="397"/>
      <c r="EJ24" s="397"/>
      <c r="EK24" s="397"/>
      <c r="EL24" s="397"/>
      <c r="EM24" s="397"/>
      <c r="EN24" s="397"/>
      <c r="EO24" s="397"/>
      <c r="EP24" s="397"/>
      <c r="EQ24" s="397"/>
      <c r="ER24" s="398"/>
      <c r="ES24" s="396">
        <f>SUM(ES25)</f>
        <v>497409.38</v>
      </c>
      <c r="ET24" s="397"/>
      <c r="EU24" s="397"/>
      <c r="EV24" s="397"/>
      <c r="EW24" s="397"/>
      <c r="EX24" s="397"/>
      <c r="EY24" s="397"/>
      <c r="EZ24" s="397"/>
      <c r="FA24" s="397"/>
      <c r="FB24" s="397"/>
      <c r="FC24" s="397"/>
      <c r="FD24" s="397"/>
      <c r="FE24" s="398"/>
      <c r="FF24" s="396">
        <f>SUM(FF25)</f>
        <v>497409.38</v>
      </c>
      <c r="FG24" s="397"/>
      <c r="FH24" s="397"/>
      <c r="FI24" s="397"/>
      <c r="FJ24" s="397"/>
      <c r="FK24" s="397"/>
      <c r="FL24" s="397"/>
      <c r="FM24" s="397"/>
      <c r="FN24" s="397"/>
      <c r="FO24" s="397"/>
      <c r="FP24" s="397"/>
      <c r="FQ24" s="397"/>
      <c r="FR24" s="398"/>
      <c r="FS24" s="396"/>
      <c r="FT24" s="397"/>
      <c r="FU24" s="397"/>
      <c r="FV24" s="397"/>
      <c r="FW24" s="397"/>
      <c r="FX24" s="397"/>
      <c r="FY24" s="397"/>
      <c r="FZ24" s="397"/>
      <c r="GA24" s="397"/>
      <c r="GB24" s="397"/>
      <c r="GC24" s="397"/>
      <c r="GD24" s="397"/>
      <c r="GE24" s="399"/>
    </row>
    <row r="25" spans="1:187" ht="24" customHeight="1">
      <c r="A25" s="56" t="s">
        <v>202</v>
      </c>
      <c r="B25" s="108"/>
      <c r="C25" s="108"/>
      <c r="D25" s="108"/>
      <c r="E25" s="108"/>
      <c r="F25" s="108"/>
      <c r="G25" s="108"/>
      <c r="H25" s="109"/>
      <c r="I25" s="143" t="s">
        <v>186</v>
      </c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234" t="s">
        <v>203</v>
      </c>
      <c r="CO25" s="235"/>
      <c r="CP25" s="235"/>
      <c r="CQ25" s="235"/>
      <c r="CR25" s="235"/>
      <c r="CS25" s="235"/>
      <c r="CT25" s="235"/>
      <c r="CU25" s="236"/>
      <c r="CV25" s="237" t="s">
        <v>41</v>
      </c>
      <c r="CW25" s="235"/>
      <c r="CX25" s="235"/>
      <c r="CY25" s="235"/>
      <c r="CZ25" s="235"/>
      <c r="DA25" s="235"/>
      <c r="DB25" s="235"/>
      <c r="DC25" s="235"/>
      <c r="DD25" s="235"/>
      <c r="DE25" s="236"/>
      <c r="DF25" s="237"/>
      <c r="DG25" s="402"/>
      <c r="DH25" s="402"/>
      <c r="DI25" s="402"/>
      <c r="DJ25" s="402"/>
      <c r="DK25" s="402"/>
      <c r="DL25" s="402"/>
      <c r="DM25" s="402"/>
      <c r="DN25" s="402"/>
      <c r="DO25" s="402"/>
      <c r="DP25" s="402"/>
      <c r="DQ25" s="402"/>
      <c r="DR25" s="403"/>
      <c r="DS25" s="237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6"/>
      <c r="EF25" s="204">
        <v>902882.38</v>
      </c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394"/>
      <c r="ES25" s="204">
        <v>497409.38</v>
      </c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394"/>
      <c r="FF25" s="204">
        <v>497409.38</v>
      </c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394"/>
      <c r="FS25" s="204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6"/>
    </row>
    <row r="26" spans="1:187" ht="13.2">
      <c r="A26" s="56" t="s">
        <v>204</v>
      </c>
      <c r="B26" s="108"/>
      <c r="C26" s="108"/>
      <c r="D26" s="108"/>
      <c r="E26" s="108"/>
      <c r="F26" s="108"/>
      <c r="G26" s="108"/>
      <c r="H26" s="109"/>
      <c r="I26" s="143" t="s">
        <v>205</v>
      </c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19" t="s">
        <v>206</v>
      </c>
      <c r="CO26" s="108"/>
      <c r="CP26" s="108"/>
      <c r="CQ26" s="108"/>
      <c r="CR26" s="108"/>
      <c r="CS26" s="108"/>
      <c r="CT26" s="108"/>
      <c r="CU26" s="109"/>
      <c r="CV26" s="56" t="s">
        <v>41</v>
      </c>
      <c r="CW26" s="108"/>
      <c r="CX26" s="108"/>
      <c r="CY26" s="108"/>
      <c r="CZ26" s="108"/>
      <c r="DA26" s="108"/>
      <c r="DB26" s="108"/>
      <c r="DC26" s="108"/>
      <c r="DD26" s="108"/>
      <c r="DE26" s="109"/>
      <c r="DF26" s="56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372"/>
      <c r="DS26" s="56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9"/>
      <c r="EF26" s="180"/>
      <c r="EG26" s="181"/>
      <c r="EH26" s="181"/>
      <c r="EI26" s="181"/>
      <c r="EJ26" s="181"/>
      <c r="EK26" s="181"/>
      <c r="EL26" s="181"/>
      <c r="EM26" s="181"/>
      <c r="EN26" s="181"/>
      <c r="EO26" s="181"/>
      <c r="EP26" s="181"/>
      <c r="EQ26" s="181"/>
      <c r="ER26" s="395"/>
      <c r="ES26" s="180"/>
      <c r="ET26" s="181"/>
      <c r="EU26" s="181"/>
      <c r="EV26" s="181"/>
      <c r="EW26" s="181"/>
      <c r="EX26" s="181"/>
      <c r="EY26" s="181"/>
      <c r="EZ26" s="181"/>
      <c r="FA26" s="181"/>
      <c r="FB26" s="181"/>
      <c r="FC26" s="181"/>
      <c r="FD26" s="181"/>
      <c r="FE26" s="395"/>
      <c r="FF26" s="180"/>
      <c r="FG26" s="181"/>
      <c r="FH26" s="181"/>
      <c r="FI26" s="181"/>
      <c r="FJ26" s="181"/>
      <c r="FK26" s="181"/>
      <c r="FL26" s="181"/>
      <c r="FM26" s="181"/>
      <c r="FN26" s="181"/>
      <c r="FO26" s="181"/>
      <c r="FP26" s="181"/>
      <c r="FQ26" s="181"/>
      <c r="FR26" s="395"/>
      <c r="FS26" s="180"/>
      <c r="FT26" s="181"/>
      <c r="FU26" s="181"/>
      <c r="FV26" s="181"/>
      <c r="FW26" s="181"/>
      <c r="FX26" s="181"/>
      <c r="FY26" s="181"/>
      <c r="FZ26" s="181"/>
      <c r="GA26" s="181"/>
      <c r="GB26" s="181"/>
      <c r="GC26" s="181"/>
      <c r="GD26" s="181"/>
      <c r="GE26" s="182"/>
    </row>
    <row r="27" spans="1:187" ht="24" customHeight="1">
      <c r="A27" s="56" t="s">
        <v>10</v>
      </c>
      <c r="B27" s="108"/>
      <c r="C27" s="108"/>
      <c r="D27" s="108"/>
      <c r="E27" s="108"/>
      <c r="F27" s="108"/>
      <c r="G27" s="108"/>
      <c r="H27" s="109"/>
      <c r="I27" s="404" t="s">
        <v>273</v>
      </c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119" t="s">
        <v>207</v>
      </c>
      <c r="CO27" s="108"/>
      <c r="CP27" s="108"/>
      <c r="CQ27" s="108"/>
      <c r="CR27" s="108"/>
      <c r="CS27" s="108"/>
      <c r="CT27" s="108"/>
      <c r="CU27" s="109"/>
      <c r="CV27" s="56" t="s">
        <v>41</v>
      </c>
      <c r="CW27" s="108"/>
      <c r="CX27" s="108"/>
      <c r="CY27" s="108"/>
      <c r="CZ27" s="108"/>
      <c r="DA27" s="108"/>
      <c r="DB27" s="108"/>
      <c r="DC27" s="108"/>
      <c r="DD27" s="108"/>
      <c r="DE27" s="109"/>
      <c r="DF27" s="56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372"/>
      <c r="DS27" s="56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9"/>
      <c r="EF27" s="180">
        <f>SUM(EF29:ER31)</f>
        <v>2005824.04</v>
      </c>
      <c r="EG27" s="181"/>
      <c r="EH27" s="181"/>
      <c r="EI27" s="181"/>
      <c r="EJ27" s="181"/>
      <c r="EK27" s="181"/>
      <c r="EL27" s="181"/>
      <c r="EM27" s="181"/>
      <c r="EN27" s="181"/>
      <c r="EO27" s="181"/>
      <c r="EP27" s="181"/>
      <c r="EQ27" s="181"/>
      <c r="ER27" s="395"/>
      <c r="ES27" s="180">
        <f>SUM(ES29:FE31)</f>
        <v>1613563.27</v>
      </c>
      <c r="ET27" s="181"/>
      <c r="EU27" s="181"/>
      <c r="EV27" s="181"/>
      <c r="EW27" s="181"/>
      <c r="EX27" s="181"/>
      <c r="EY27" s="181"/>
      <c r="EZ27" s="181"/>
      <c r="FA27" s="181"/>
      <c r="FB27" s="181"/>
      <c r="FC27" s="181"/>
      <c r="FD27" s="181"/>
      <c r="FE27" s="395"/>
      <c r="FF27" s="180">
        <f>SUM(FF29:FR31)</f>
        <v>1613563.27</v>
      </c>
      <c r="FG27" s="181"/>
      <c r="FH27" s="181"/>
      <c r="FI27" s="181"/>
      <c r="FJ27" s="181"/>
      <c r="FK27" s="181"/>
      <c r="FL27" s="181"/>
      <c r="FM27" s="181"/>
      <c r="FN27" s="181"/>
      <c r="FO27" s="181"/>
      <c r="FP27" s="181"/>
      <c r="FQ27" s="181"/>
      <c r="FR27" s="395"/>
      <c r="FS27" s="180"/>
      <c r="FT27" s="181"/>
      <c r="FU27" s="181"/>
      <c r="FV27" s="181"/>
      <c r="FW27" s="181"/>
      <c r="FX27" s="181"/>
      <c r="FY27" s="181"/>
      <c r="FZ27" s="181"/>
      <c r="GA27" s="181"/>
      <c r="GB27" s="181"/>
      <c r="GC27" s="181"/>
      <c r="GD27" s="181"/>
      <c r="GE27" s="182"/>
    </row>
    <row r="28" spans="1:187" ht="11.25" customHeight="1">
      <c r="A28" s="270"/>
      <c r="B28" s="265"/>
      <c r="C28" s="265"/>
      <c r="D28" s="265"/>
      <c r="E28" s="265"/>
      <c r="F28" s="265"/>
      <c r="G28" s="265"/>
      <c r="H28" s="266"/>
      <c r="I28" s="408" t="s">
        <v>208</v>
      </c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  <c r="AH28" s="367"/>
      <c r="AI28" s="367"/>
      <c r="AJ28" s="367"/>
      <c r="AK28" s="367"/>
      <c r="AL28" s="367"/>
      <c r="AM28" s="367"/>
      <c r="AN28" s="367"/>
      <c r="AO28" s="367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7"/>
      <c r="BD28" s="367"/>
      <c r="BE28" s="367"/>
      <c r="BF28" s="367"/>
      <c r="BG28" s="367"/>
      <c r="BH28" s="367"/>
      <c r="BI28" s="367"/>
      <c r="BJ28" s="367"/>
      <c r="BK28" s="367"/>
      <c r="BL28" s="367"/>
      <c r="BM28" s="367"/>
      <c r="BN28" s="367"/>
      <c r="BO28" s="367"/>
      <c r="BP28" s="367"/>
      <c r="BQ28" s="367"/>
      <c r="BR28" s="367"/>
      <c r="BS28" s="367"/>
      <c r="BT28" s="367"/>
      <c r="BU28" s="367"/>
      <c r="BV28" s="367"/>
      <c r="BW28" s="367"/>
      <c r="BX28" s="367"/>
      <c r="BY28" s="367"/>
      <c r="BZ28" s="367"/>
      <c r="CA28" s="367"/>
      <c r="CB28" s="367"/>
      <c r="CC28" s="367"/>
      <c r="CD28" s="367"/>
      <c r="CE28" s="367"/>
      <c r="CF28" s="367"/>
      <c r="CG28" s="367"/>
      <c r="CH28" s="367"/>
      <c r="CI28" s="367"/>
      <c r="CJ28" s="367"/>
      <c r="CK28" s="367"/>
      <c r="CL28" s="367"/>
      <c r="CM28" s="368"/>
      <c r="CN28" s="264" t="s">
        <v>209</v>
      </c>
      <c r="CO28" s="265"/>
      <c r="CP28" s="265"/>
      <c r="CQ28" s="265"/>
      <c r="CR28" s="265"/>
      <c r="CS28" s="265"/>
      <c r="CT28" s="265"/>
      <c r="CU28" s="266"/>
      <c r="CV28" s="270"/>
      <c r="CW28" s="265"/>
      <c r="CX28" s="265"/>
      <c r="CY28" s="265"/>
      <c r="CZ28" s="265"/>
      <c r="DA28" s="265"/>
      <c r="DB28" s="265"/>
      <c r="DC28" s="265"/>
      <c r="DD28" s="265"/>
      <c r="DE28" s="266"/>
      <c r="DF28" s="270"/>
      <c r="DG28" s="414"/>
      <c r="DH28" s="414"/>
      <c r="DI28" s="414"/>
      <c r="DJ28" s="414"/>
      <c r="DK28" s="414"/>
      <c r="DL28" s="414"/>
      <c r="DM28" s="414"/>
      <c r="DN28" s="414"/>
      <c r="DO28" s="414"/>
      <c r="DP28" s="414"/>
      <c r="DQ28" s="414"/>
      <c r="DR28" s="415"/>
      <c r="DS28" s="270"/>
      <c r="DT28" s="414"/>
      <c r="DU28" s="414"/>
      <c r="DV28" s="414"/>
      <c r="DW28" s="414"/>
      <c r="DX28" s="414"/>
      <c r="DY28" s="414"/>
      <c r="DZ28" s="414"/>
      <c r="EA28" s="414"/>
      <c r="EB28" s="414"/>
      <c r="EC28" s="414"/>
      <c r="ED28" s="414"/>
      <c r="EE28" s="415"/>
      <c r="EF28" s="251"/>
      <c r="EG28" s="252"/>
      <c r="EH28" s="252"/>
      <c r="EI28" s="252"/>
      <c r="EJ28" s="252"/>
      <c r="EK28" s="252"/>
      <c r="EL28" s="252"/>
      <c r="EM28" s="252"/>
      <c r="EN28" s="252"/>
      <c r="EO28" s="252"/>
      <c r="EP28" s="252"/>
      <c r="EQ28" s="252"/>
      <c r="ER28" s="388"/>
      <c r="ES28" s="251"/>
      <c r="ET28" s="252"/>
      <c r="EU28" s="252"/>
      <c r="EV28" s="252"/>
      <c r="EW28" s="252"/>
      <c r="EX28" s="252"/>
      <c r="EY28" s="252"/>
      <c r="EZ28" s="252"/>
      <c r="FA28" s="252"/>
      <c r="FB28" s="252"/>
      <c r="FC28" s="252"/>
      <c r="FD28" s="252"/>
      <c r="FE28" s="388"/>
      <c r="FF28" s="251"/>
      <c r="FG28" s="252"/>
      <c r="FH28" s="252"/>
      <c r="FI28" s="252"/>
      <c r="FJ28" s="252"/>
      <c r="FK28" s="252"/>
      <c r="FL28" s="252"/>
      <c r="FM28" s="252"/>
      <c r="FN28" s="252"/>
      <c r="FO28" s="252"/>
      <c r="FP28" s="252"/>
      <c r="FQ28" s="252"/>
      <c r="FR28" s="388"/>
      <c r="FS28" s="251"/>
      <c r="FT28" s="252"/>
      <c r="FU28" s="252"/>
      <c r="FV28" s="252"/>
      <c r="FW28" s="252"/>
      <c r="FX28" s="252"/>
      <c r="FY28" s="252"/>
      <c r="FZ28" s="252"/>
      <c r="GA28" s="252"/>
      <c r="GB28" s="252"/>
      <c r="GC28" s="252"/>
      <c r="GD28" s="252"/>
      <c r="GE28" s="253"/>
    </row>
    <row r="29" spans="1:187" ht="11.25" customHeight="1">
      <c r="A29" s="405"/>
      <c r="B29" s="406"/>
      <c r="C29" s="406"/>
      <c r="D29" s="406"/>
      <c r="E29" s="406"/>
      <c r="F29" s="406"/>
      <c r="G29" s="406"/>
      <c r="H29" s="407"/>
      <c r="I29" s="382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383"/>
      <c r="AE29" s="383"/>
      <c r="AF29" s="383"/>
      <c r="AG29" s="383"/>
      <c r="AH29" s="383"/>
      <c r="AI29" s="383"/>
      <c r="AJ29" s="383"/>
      <c r="AK29" s="383"/>
      <c r="AL29" s="383"/>
      <c r="AM29" s="383"/>
      <c r="AN29" s="383"/>
      <c r="AO29" s="383"/>
      <c r="AP29" s="383"/>
      <c r="AQ29" s="383"/>
      <c r="AR29" s="383"/>
      <c r="AS29" s="383"/>
      <c r="AT29" s="383"/>
      <c r="AU29" s="383"/>
      <c r="AV29" s="383"/>
      <c r="AW29" s="383"/>
      <c r="AX29" s="383"/>
      <c r="AY29" s="383"/>
      <c r="AZ29" s="383"/>
      <c r="BA29" s="383"/>
      <c r="BB29" s="383"/>
      <c r="BC29" s="383"/>
      <c r="BD29" s="383"/>
      <c r="BE29" s="383"/>
      <c r="BF29" s="383"/>
      <c r="BG29" s="383"/>
      <c r="BH29" s="383"/>
      <c r="BI29" s="383"/>
      <c r="BJ29" s="383"/>
      <c r="BK29" s="383"/>
      <c r="BL29" s="383"/>
      <c r="BM29" s="383"/>
      <c r="BN29" s="383"/>
      <c r="BO29" s="383"/>
      <c r="BP29" s="383"/>
      <c r="BQ29" s="383"/>
      <c r="BR29" s="383"/>
      <c r="BS29" s="383"/>
      <c r="BT29" s="383"/>
      <c r="BU29" s="383"/>
      <c r="BV29" s="383"/>
      <c r="BW29" s="383"/>
      <c r="BX29" s="383"/>
      <c r="BY29" s="383"/>
      <c r="BZ29" s="383"/>
      <c r="CA29" s="383"/>
      <c r="CB29" s="383"/>
      <c r="CC29" s="383"/>
      <c r="CD29" s="383"/>
      <c r="CE29" s="383"/>
      <c r="CF29" s="383"/>
      <c r="CG29" s="383"/>
      <c r="CH29" s="383"/>
      <c r="CI29" s="383"/>
      <c r="CJ29" s="383"/>
      <c r="CK29" s="383"/>
      <c r="CL29" s="383"/>
      <c r="CM29" s="384"/>
      <c r="CN29" s="413"/>
      <c r="CO29" s="406"/>
      <c r="CP29" s="406"/>
      <c r="CQ29" s="406"/>
      <c r="CR29" s="406"/>
      <c r="CS29" s="406"/>
      <c r="CT29" s="406"/>
      <c r="CU29" s="407"/>
      <c r="CV29" s="110" t="s">
        <v>347</v>
      </c>
      <c r="CW29" s="111"/>
      <c r="CX29" s="111"/>
      <c r="CY29" s="111"/>
      <c r="CZ29" s="111"/>
      <c r="DA29" s="111"/>
      <c r="DB29" s="111"/>
      <c r="DC29" s="111"/>
      <c r="DD29" s="111"/>
      <c r="DE29" s="112"/>
      <c r="DF29" s="416"/>
      <c r="DG29" s="417"/>
      <c r="DH29" s="417"/>
      <c r="DI29" s="417"/>
      <c r="DJ29" s="417"/>
      <c r="DK29" s="417"/>
      <c r="DL29" s="417"/>
      <c r="DM29" s="417"/>
      <c r="DN29" s="417"/>
      <c r="DO29" s="417"/>
      <c r="DP29" s="417"/>
      <c r="DQ29" s="417"/>
      <c r="DR29" s="418"/>
      <c r="DS29" s="416"/>
      <c r="DT29" s="417"/>
      <c r="DU29" s="417"/>
      <c r="DV29" s="417"/>
      <c r="DW29" s="417"/>
      <c r="DX29" s="417"/>
      <c r="DY29" s="417"/>
      <c r="DZ29" s="417"/>
      <c r="EA29" s="417"/>
      <c r="EB29" s="417"/>
      <c r="EC29" s="417"/>
      <c r="ED29" s="417"/>
      <c r="EE29" s="418"/>
      <c r="EF29" s="376">
        <v>2005824.04</v>
      </c>
      <c r="EG29" s="377"/>
      <c r="EH29" s="377"/>
      <c r="EI29" s="377"/>
      <c r="EJ29" s="377"/>
      <c r="EK29" s="377"/>
      <c r="EL29" s="377"/>
      <c r="EM29" s="377"/>
      <c r="EN29" s="377"/>
      <c r="EO29" s="377"/>
      <c r="EP29" s="377"/>
      <c r="EQ29" s="377"/>
      <c r="ER29" s="378"/>
      <c r="ES29" s="385"/>
      <c r="ET29" s="386"/>
      <c r="EU29" s="386"/>
      <c r="EV29" s="386"/>
      <c r="EW29" s="386"/>
      <c r="EX29" s="386"/>
      <c r="EY29" s="386"/>
      <c r="EZ29" s="386"/>
      <c r="FA29" s="386"/>
      <c r="FB29" s="386"/>
      <c r="FC29" s="386"/>
      <c r="FD29" s="386"/>
      <c r="FE29" s="387"/>
      <c r="FF29" s="376"/>
      <c r="FG29" s="377"/>
      <c r="FH29" s="377"/>
      <c r="FI29" s="377"/>
      <c r="FJ29" s="377"/>
      <c r="FK29" s="377"/>
      <c r="FL29" s="377"/>
      <c r="FM29" s="377"/>
      <c r="FN29" s="377"/>
      <c r="FO29" s="377"/>
      <c r="FP29" s="377"/>
      <c r="FQ29" s="377"/>
      <c r="FR29" s="378"/>
      <c r="FS29" s="376"/>
      <c r="FT29" s="377"/>
      <c r="FU29" s="377"/>
      <c r="FV29" s="377"/>
      <c r="FW29" s="377"/>
      <c r="FX29" s="377"/>
      <c r="FY29" s="377"/>
      <c r="FZ29" s="377"/>
      <c r="GA29" s="377"/>
      <c r="GB29" s="377"/>
      <c r="GC29" s="377"/>
      <c r="GD29" s="377"/>
      <c r="GE29" s="381"/>
    </row>
    <row r="30" spans="1:187" ht="11.25" customHeight="1">
      <c r="A30" s="405"/>
      <c r="B30" s="406"/>
      <c r="C30" s="406"/>
      <c r="D30" s="406"/>
      <c r="E30" s="406"/>
      <c r="F30" s="406"/>
      <c r="G30" s="406"/>
      <c r="H30" s="407"/>
      <c r="I30" s="382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  <c r="AC30" s="383"/>
      <c r="AD30" s="383"/>
      <c r="AE30" s="383"/>
      <c r="AF30" s="383"/>
      <c r="AG30" s="383"/>
      <c r="AH30" s="383"/>
      <c r="AI30" s="383"/>
      <c r="AJ30" s="383"/>
      <c r="AK30" s="383"/>
      <c r="AL30" s="383"/>
      <c r="AM30" s="383"/>
      <c r="AN30" s="383"/>
      <c r="AO30" s="383"/>
      <c r="AP30" s="383"/>
      <c r="AQ30" s="383"/>
      <c r="AR30" s="383"/>
      <c r="AS30" s="383"/>
      <c r="AT30" s="383"/>
      <c r="AU30" s="383"/>
      <c r="AV30" s="383"/>
      <c r="AW30" s="383"/>
      <c r="AX30" s="383"/>
      <c r="AY30" s="383"/>
      <c r="AZ30" s="383"/>
      <c r="BA30" s="383"/>
      <c r="BB30" s="383"/>
      <c r="BC30" s="383"/>
      <c r="BD30" s="383"/>
      <c r="BE30" s="383"/>
      <c r="BF30" s="383"/>
      <c r="BG30" s="383"/>
      <c r="BH30" s="383"/>
      <c r="BI30" s="383"/>
      <c r="BJ30" s="383"/>
      <c r="BK30" s="383"/>
      <c r="BL30" s="383"/>
      <c r="BM30" s="383"/>
      <c r="BN30" s="383"/>
      <c r="BO30" s="383"/>
      <c r="BP30" s="383"/>
      <c r="BQ30" s="383"/>
      <c r="BR30" s="383"/>
      <c r="BS30" s="383"/>
      <c r="BT30" s="383"/>
      <c r="BU30" s="383"/>
      <c r="BV30" s="383"/>
      <c r="BW30" s="383"/>
      <c r="BX30" s="383"/>
      <c r="BY30" s="383"/>
      <c r="BZ30" s="383"/>
      <c r="CA30" s="383"/>
      <c r="CB30" s="383"/>
      <c r="CC30" s="383"/>
      <c r="CD30" s="383"/>
      <c r="CE30" s="383"/>
      <c r="CF30" s="383"/>
      <c r="CG30" s="383"/>
      <c r="CH30" s="383"/>
      <c r="CI30" s="383"/>
      <c r="CJ30" s="383"/>
      <c r="CK30" s="383"/>
      <c r="CL30" s="383"/>
      <c r="CM30" s="384"/>
      <c r="CN30" s="413"/>
      <c r="CO30" s="406"/>
      <c r="CP30" s="406"/>
      <c r="CQ30" s="406"/>
      <c r="CR30" s="406"/>
      <c r="CS30" s="406"/>
      <c r="CT30" s="406"/>
      <c r="CU30" s="407"/>
      <c r="CV30" s="110" t="s">
        <v>354</v>
      </c>
      <c r="CW30" s="111"/>
      <c r="CX30" s="111"/>
      <c r="CY30" s="111"/>
      <c r="CZ30" s="111"/>
      <c r="DA30" s="111"/>
      <c r="DB30" s="111"/>
      <c r="DC30" s="111"/>
      <c r="DD30" s="111"/>
      <c r="DE30" s="112"/>
      <c r="DF30" s="416"/>
      <c r="DG30" s="417"/>
      <c r="DH30" s="417"/>
      <c r="DI30" s="417"/>
      <c r="DJ30" s="417"/>
      <c r="DK30" s="417"/>
      <c r="DL30" s="417"/>
      <c r="DM30" s="417"/>
      <c r="DN30" s="417"/>
      <c r="DO30" s="417"/>
      <c r="DP30" s="417"/>
      <c r="DQ30" s="417"/>
      <c r="DR30" s="418"/>
      <c r="DS30" s="416"/>
      <c r="DT30" s="417"/>
      <c r="DU30" s="417"/>
      <c r="DV30" s="417"/>
      <c r="DW30" s="417"/>
      <c r="DX30" s="417"/>
      <c r="DY30" s="417"/>
      <c r="DZ30" s="417"/>
      <c r="EA30" s="417"/>
      <c r="EB30" s="417"/>
      <c r="EC30" s="417"/>
      <c r="ED30" s="417"/>
      <c r="EE30" s="418"/>
      <c r="EF30" s="376"/>
      <c r="EG30" s="377"/>
      <c r="EH30" s="377"/>
      <c r="EI30" s="377"/>
      <c r="EJ30" s="377"/>
      <c r="EK30" s="377"/>
      <c r="EL30" s="377"/>
      <c r="EM30" s="377"/>
      <c r="EN30" s="377"/>
      <c r="EO30" s="377"/>
      <c r="EP30" s="377"/>
      <c r="EQ30" s="377"/>
      <c r="ER30" s="378"/>
      <c r="ES30" s="385">
        <v>1613563.27</v>
      </c>
      <c r="ET30" s="386"/>
      <c r="EU30" s="386"/>
      <c r="EV30" s="386"/>
      <c r="EW30" s="386"/>
      <c r="EX30" s="386"/>
      <c r="EY30" s="386"/>
      <c r="EZ30" s="386"/>
      <c r="FA30" s="386"/>
      <c r="FB30" s="386"/>
      <c r="FC30" s="386"/>
      <c r="FD30" s="386"/>
      <c r="FE30" s="387"/>
      <c r="FF30" s="376"/>
      <c r="FG30" s="377"/>
      <c r="FH30" s="377"/>
      <c r="FI30" s="377"/>
      <c r="FJ30" s="377"/>
      <c r="FK30" s="377"/>
      <c r="FL30" s="377"/>
      <c r="FM30" s="377"/>
      <c r="FN30" s="377"/>
      <c r="FO30" s="377"/>
      <c r="FP30" s="377"/>
      <c r="FQ30" s="377"/>
      <c r="FR30" s="378"/>
      <c r="FS30" s="376"/>
      <c r="FT30" s="377"/>
      <c r="FU30" s="377"/>
      <c r="FV30" s="377"/>
      <c r="FW30" s="377"/>
      <c r="FX30" s="377"/>
      <c r="FY30" s="377"/>
      <c r="FZ30" s="377"/>
      <c r="GA30" s="377"/>
      <c r="GB30" s="377"/>
      <c r="GC30" s="377"/>
      <c r="GD30" s="377"/>
      <c r="GE30" s="381"/>
    </row>
    <row r="31" spans="1:187" ht="11.25" customHeight="1">
      <c r="A31" s="66"/>
      <c r="B31" s="67"/>
      <c r="C31" s="67"/>
      <c r="D31" s="67"/>
      <c r="E31" s="67"/>
      <c r="F31" s="67"/>
      <c r="G31" s="67"/>
      <c r="H31" s="68"/>
      <c r="I31" s="429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  <c r="AH31" s="430"/>
      <c r="AI31" s="430"/>
      <c r="AJ31" s="430"/>
      <c r="AK31" s="430"/>
      <c r="AL31" s="430"/>
      <c r="AM31" s="430"/>
      <c r="AN31" s="430"/>
      <c r="AO31" s="430"/>
      <c r="AP31" s="430"/>
      <c r="AQ31" s="430"/>
      <c r="AR31" s="430"/>
      <c r="AS31" s="430"/>
      <c r="AT31" s="430"/>
      <c r="AU31" s="430"/>
      <c r="AV31" s="430"/>
      <c r="AW31" s="430"/>
      <c r="AX31" s="430"/>
      <c r="AY31" s="430"/>
      <c r="AZ31" s="430"/>
      <c r="BA31" s="430"/>
      <c r="BB31" s="430"/>
      <c r="BC31" s="430"/>
      <c r="BD31" s="430"/>
      <c r="BE31" s="430"/>
      <c r="BF31" s="430"/>
      <c r="BG31" s="430"/>
      <c r="BH31" s="430"/>
      <c r="BI31" s="430"/>
      <c r="BJ31" s="430"/>
      <c r="BK31" s="430"/>
      <c r="BL31" s="430"/>
      <c r="BM31" s="430"/>
      <c r="BN31" s="430"/>
      <c r="BO31" s="430"/>
      <c r="BP31" s="430"/>
      <c r="BQ31" s="430"/>
      <c r="BR31" s="430"/>
      <c r="BS31" s="430"/>
      <c r="BT31" s="430"/>
      <c r="BU31" s="430"/>
      <c r="BV31" s="430"/>
      <c r="BW31" s="430"/>
      <c r="BX31" s="430"/>
      <c r="BY31" s="430"/>
      <c r="BZ31" s="430"/>
      <c r="CA31" s="430"/>
      <c r="CB31" s="430"/>
      <c r="CC31" s="430"/>
      <c r="CD31" s="430"/>
      <c r="CE31" s="430"/>
      <c r="CF31" s="430"/>
      <c r="CG31" s="430"/>
      <c r="CH31" s="430"/>
      <c r="CI31" s="430"/>
      <c r="CJ31" s="430"/>
      <c r="CK31" s="430"/>
      <c r="CL31" s="430"/>
      <c r="CM31" s="431"/>
      <c r="CN31" s="295"/>
      <c r="CO31" s="67"/>
      <c r="CP31" s="67"/>
      <c r="CQ31" s="67"/>
      <c r="CR31" s="67"/>
      <c r="CS31" s="67"/>
      <c r="CT31" s="67"/>
      <c r="CU31" s="68"/>
      <c r="CV31" s="426" t="s">
        <v>359</v>
      </c>
      <c r="CW31" s="427"/>
      <c r="CX31" s="427"/>
      <c r="CY31" s="427"/>
      <c r="CZ31" s="427"/>
      <c r="DA31" s="427"/>
      <c r="DB31" s="427"/>
      <c r="DC31" s="427"/>
      <c r="DD31" s="427"/>
      <c r="DE31" s="428"/>
      <c r="DF31" s="419"/>
      <c r="DG31" s="420"/>
      <c r="DH31" s="420"/>
      <c r="DI31" s="420"/>
      <c r="DJ31" s="420"/>
      <c r="DK31" s="420"/>
      <c r="DL31" s="420"/>
      <c r="DM31" s="420"/>
      <c r="DN31" s="420"/>
      <c r="DO31" s="420"/>
      <c r="DP31" s="420"/>
      <c r="DQ31" s="420"/>
      <c r="DR31" s="421"/>
      <c r="DS31" s="419"/>
      <c r="DT31" s="420"/>
      <c r="DU31" s="420"/>
      <c r="DV31" s="420"/>
      <c r="DW31" s="420"/>
      <c r="DX31" s="420"/>
      <c r="DY31" s="420"/>
      <c r="DZ31" s="420"/>
      <c r="EA31" s="420"/>
      <c r="EB31" s="420"/>
      <c r="EC31" s="420"/>
      <c r="ED31" s="420"/>
      <c r="EE31" s="421"/>
      <c r="EF31" s="379"/>
      <c r="EG31" s="292"/>
      <c r="EH31" s="292"/>
      <c r="EI31" s="292"/>
      <c r="EJ31" s="292"/>
      <c r="EK31" s="292"/>
      <c r="EL31" s="292"/>
      <c r="EM31" s="292"/>
      <c r="EN31" s="292"/>
      <c r="EO31" s="292"/>
      <c r="EP31" s="292"/>
      <c r="EQ31" s="292"/>
      <c r="ER31" s="380"/>
      <c r="ES31" s="379"/>
      <c r="ET31" s="292"/>
      <c r="EU31" s="292"/>
      <c r="EV31" s="292"/>
      <c r="EW31" s="292"/>
      <c r="EX31" s="292"/>
      <c r="EY31" s="292"/>
      <c r="EZ31" s="292"/>
      <c r="FA31" s="292"/>
      <c r="FB31" s="292"/>
      <c r="FC31" s="292"/>
      <c r="FD31" s="292"/>
      <c r="FE31" s="380"/>
      <c r="FF31" s="379">
        <v>1613563.27</v>
      </c>
      <c r="FG31" s="292"/>
      <c r="FH31" s="292"/>
      <c r="FI31" s="292"/>
      <c r="FJ31" s="292"/>
      <c r="FK31" s="292"/>
      <c r="FL31" s="292"/>
      <c r="FM31" s="292"/>
      <c r="FN31" s="292"/>
      <c r="FO31" s="292"/>
      <c r="FP31" s="292"/>
      <c r="FQ31" s="292"/>
      <c r="FR31" s="380"/>
      <c r="FS31" s="379"/>
      <c r="FT31" s="292"/>
      <c r="FU31" s="292"/>
      <c r="FV31" s="292"/>
      <c r="FW31" s="292"/>
      <c r="FX31" s="292"/>
      <c r="FY31" s="292"/>
      <c r="FZ31" s="292"/>
      <c r="GA31" s="292"/>
      <c r="GB31" s="292"/>
      <c r="GC31" s="292"/>
      <c r="GD31" s="292"/>
      <c r="GE31" s="293"/>
    </row>
    <row r="32" spans="1:187" ht="24" customHeight="1">
      <c r="A32" s="56" t="s">
        <v>11</v>
      </c>
      <c r="B32" s="108"/>
      <c r="C32" s="108"/>
      <c r="D32" s="108"/>
      <c r="E32" s="108"/>
      <c r="F32" s="108"/>
      <c r="G32" s="108"/>
      <c r="H32" s="109"/>
      <c r="I32" s="404" t="s">
        <v>210</v>
      </c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119" t="s">
        <v>211</v>
      </c>
      <c r="CO32" s="108"/>
      <c r="CP32" s="108"/>
      <c r="CQ32" s="108"/>
      <c r="CR32" s="108"/>
      <c r="CS32" s="108"/>
      <c r="CT32" s="108"/>
      <c r="CU32" s="109"/>
      <c r="CV32" s="56" t="s">
        <v>41</v>
      </c>
      <c r="CW32" s="108"/>
      <c r="CX32" s="108"/>
      <c r="CY32" s="108"/>
      <c r="CZ32" s="108"/>
      <c r="DA32" s="108"/>
      <c r="DB32" s="108"/>
      <c r="DC32" s="108"/>
      <c r="DD32" s="108"/>
      <c r="DE32" s="109"/>
      <c r="DF32" s="56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372"/>
      <c r="DS32" s="56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9"/>
      <c r="EF32" s="180"/>
      <c r="EG32" s="181"/>
      <c r="EH32" s="181"/>
      <c r="EI32" s="181"/>
      <c r="EJ32" s="181"/>
      <c r="EK32" s="181"/>
      <c r="EL32" s="181"/>
      <c r="EM32" s="181"/>
      <c r="EN32" s="181"/>
      <c r="EO32" s="181"/>
      <c r="EP32" s="181"/>
      <c r="EQ32" s="181"/>
      <c r="ER32" s="395"/>
      <c r="ES32" s="180"/>
      <c r="ET32" s="181"/>
      <c r="EU32" s="181"/>
      <c r="EV32" s="181"/>
      <c r="EW32" s="181"/>
      <c r="EX32" s="181"/>
      <c r="EY32" s="181"/>
      <c r="EZ32" s="181"/>
      <c r="FA32" s="181"/>
      <c r="FB32" s="181"/>
      <c r="FC32" s="181"/>
      <c r="FD32" s="181"/>
      <c r="FE32" s="395"/>
      <c r="FF32" s="180"/>
      <c r="FG32" s="181"/>
      <c r="FH32" s="181"/>
      <c r="FI32" s="181"/>
      <c r="FJ32" s="181"/>
      <c r="FK32" s="181"/>
      <c r="FL32" s="181"/>
      <c r="FM32" s="181"/>
      <c r="FN32" s="181"/>
      <c r="FO32" s="181"/>
      <c r="FP32" s="181"/>
      <c r="FQ32" s="181"/>
      <c r="FR32" s="395"/>
      <c r="FS32" s="180"/>
      <c r="FT32" s="181"/>
      <c r="FU32" s="181"/>
      <c r="FV32" s="181"/>
      <c r="FW32" s="181"/>
      <c r="FX32" s="181"/>
      <c r="FY32" s="181"/>
      <c r="FZ32" s="181"/>
      <c r="GA32" s="181"/>
      <c r="GB32" s="181"/>
      <c r="GC32" s="181"/>
      <c r="GD32" s="181"/>
      <c r="GE32" s="182"/>
    </row>
    <row r="33" spans="1:187">
      <c r="A33" s="270"/>
      <c r="B33" s="265"/>
      <c r="C33" s="265"/>
      <c r="D33" s="265"/>
      <c r="E33" s="265"/>
      <c r="F33" s="265"/>
      <c r="G33" s="265"/>
      <c r="H33" s="266"/>
      <c r="I33" s="408" t="s">
        <v>208</v>
      </c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  <c r="AE33" s="367"/>
      <c r="AF33" s="367"/>
      <c r="AG33" s="367"/>
      <c r="AH33" s="367"/>
      <c r="AI33" s="367"/>
      <c r="AJ33" s="367"/>
      <c r="AK33" s="367"/>
      <c r="AL33" s="367"/>
      <c r="AM33" s="367"/>
      <c r="AN33" s="367"/>
      <c r="AO33" s="367"/>
      <c r="AP33" s="367"/>
      <c r="AQ33" s="367"/>
      <c r="AR33" s="367"/>
      <c r="AS33" s="367"/>
      <c r="AT33" s="367"/>
      <c r="AU33" s="367"/>
      <c r="AV33" s="367"/>
      <c r="AW33" s="367"/>
      <c r="AX33" s="367"/>
      <c r="AY33" s="367"/>
      <c r="AZ33" s="367"/>
      <c r="BA33" s="367"/>
      <c r="BB33" s="367"/>
      <c r="BC33" s="367"/>
      <c r="BD33" s="367"/>
      <c r="BE33" s="367"/>
      <c r="BF33" s="367"/>
      <c r="BG33" s="367"/>
      <c r="BH33" s="367"/>
      <c r="BI33" s="367"/>
      <c r="BJ33" s="367"/>
      <c r="BK33" s="367"/>
      <c r="BL33" s="367"/>
      <c r="BM33" s="367"/>
      <c r="BN33" s="367"/>
      <c r="BO33" s="367"/>
      <c r="BP33" s="367"/>
      <c r="BQ33" s="367"/>
      <c r="BR33" s="367"/>
      <c r="BS33" s="367"/>
      <c r="BT33" s="367"/>
      <c r="BU33" s="367"/>
      <c r="BV33" s="367"/>
      <c r="BW33" s="367"/>
      <c r="BX33" s="367"/>
      <c r="BY33" s="367"/>
      <c r="BZ33" s="367"/>
      <c r="CA33" s="367"/>
      <c r="CB33" s="367"/>
      <c r="CC33" s="367"/>
      <c r="CD33" s="367"/>
      <c r="CE33" s="367"/>
      <c r="CF33" s="367"/>
      <c r="CG33" s="367"/>
      <c r="CH33" s="367"/>
      <c r="CI33" s="367"/>
      <c r="CJ33" s="367"/>
      <c r="CK33" s="367"/>
      <c r="CL33" s="367"/>
      <c r="CM33" s="368"/>
      <c r="CN33" s="264" t="s">
        <v>212</v>
      </c>
      <c r="CO33" s="265"/>
      <c r="CP33" s="265"/>
      <c r="CQ33" s="265"/>
      <c r="CR33" s="265"/>
      <c r="CS33" s="265"/>
      <c r="CT33" s="265"/>
      <c r="CU33" s="266"/>
      <c r="CV33" s="270"/>
      <c r="CW33" s="265"/>
      <c r="CX33" s="265"/>
      <c r="CY33" s="265"/>
      <c r="CZ33" s="265"/>
      <c r="DA33" s="265"/>
      <c r="DB33" s="265"/>
      <c r="DC33" s="265"/>
      <c r="DD33" s="265"/>
      <c r="DE33" s="266"/>
      <c r="DF33" s="270"/>
      <c r="DG33" s="414"/>
      <c r="DH33" s="414"/>
      <c r="DI33" s="414"/>
      <c r="DJ33" s="414"/>
      <c r="DK33" s="414"/>
      <c r="DL33" s="414"/>
      <c r="DM33" s="414"/>
      <c r="DN33" s="414"/>
      <c r="DO33" s="414"/>
      <c r="DP33" s="414"/>
      <c r="DQ33" s="414"/>
      <c r="DR33" s="415"/>
      <c r="DS33" s="270"/>
      <c r="DT33" s="414"/>
      <c r="DU33" s="414"/>
      <c r="DV33" s="414"/>
      <c r="DW33" s="414"/>
      <c r="DX33" s="414"/>
      <c r="DY33" s="414"/>
      <c r="DZ33" s="414"/>
      <c r="EA33" s="414"/>
      <c r="EB33" s="414"/>
      <c r="EC33" s="414"/>
      <c r="ED33" s="414"/>
      <c r="EE33" s="415"/>
      <c r="EF33" s="251"/>
      <c r="EG33" s="252"/>
      <c r="EH33" s="252"/>
      <c r="EI33" s="252"/>
      <c r="EJ33" s="252"/>
      <c r="EK33" s="252"/>
      <c r="EL33" s="252"/>
      <c r="EM33" s="252"/>
      <c r="EN33" s="252"/>
      <c r="EO33" s="252"/>
      <c r="EP33" s="252"/>
      <c r="EQ33" s="252"/>
      <c r="ER33" s="388"/>
      <c r="ES33" s="251"/>
      <c r="ET33" s="252"/>
      <c r="EU33" s="252"/>
      <c r="EV33" s="252"/>
      <c r="EW33" s="252"/>
      <c r="EX33" s="252"/>
      <c r="EY33" s="252"/>
      <c r="EZ33" s="252"/>
      <c r="FA33" s="252"/>
      <c r="FB33" s="252"/>
      <c r="FC33" s="252"/>
      <c r="FD33" s="252"/>
      <c r="FE33" s="388"/>
      <c r="FF33" s="251"/>
      <c r="FG33" s="252"/>
      <c r="FH33" s="252"/>
      <c r="FI33" s="252"/>
      <c r="FJ33" s="252"/>
      <c r="FK33" s="252"/>
      <c r="FL33" s="252"/>
      <c r="FM33" s="252"/>
      <c r="FN33" s="252"/>
      <c r="FO33" s="252"/>
      <c r="FP33" s="252"/>
      <c r="FQ33" s="252"/>
      <c r="FR33" s="388"/>
      <c r="FS33" s="251"/>
      <c r="FT33" s="252"/>
      <c r="FU33" s="252"/>
      <c r="FV33" s="252"/>
      <c r="FW33" s="252"/>
      <c r="FX33" s="252"/>
      <c r="FY33" s="252"/>
      <c r="FZ33" s="252"/>
      <c r="GA33" s="252"/>
      <c r="GB33" s="252"/>
      <c r="GC33" s="252"/>
      <c r="GD33" s="252"/>
      <c r="GE33" s="253"/>
    </row>
    <row r="34" spans="1:187" ht="10.8" thickBot="1">
      <c r="A34" s="66"/>
      <c r="B34" s="67"/>
      <c r="C34" s="67"/>
      <c r="D34" s="67"/>
      <c r="E34" s="67"/>
      <c r="F34" s="67"/>
      <c r="G34" s="67"/>
      <c r="H34" s="68"/>
      <c r="I34" s="95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267"/>
      <c r="CO34" s="268"/>
      <c r="CP34" s="268"/>
      <c r="CQ34" s="268"/>
      <c r="CR34" s="268"/>
      <c r="CS34" s="268"/>
      <c r="CT34" s="268"/>
      <c r="CU34" s="269"/>
      <c r="CV34" s="271"/>
      <c r="CW34" s="268"/>
      <c r="CX34" s="268"/>
      <c r="CY34" s="268"/>
      <c r="CZ34" s="268"/>
      <c r="DA34" s="268"/>
      <c r="DB34" s="268"/>
      <c r="DC34" s="268"/>
      <c r="DD34" s="268"/>
      <c r="DE34" s="269"/>
      <c r="DF34" s="419"/>
      <c r="DG34" s="420"/>
      <c r="DH34" s="420"/>
      <c r="DI34" s="420"/>
      <c r="DJ34" s="420"/>
      <c r="DK34" s="420"/>
      <c r="DL34" s="420"/>
      <c r="DM34" s="420"/>
      <c r="DN34" s="420"/>
      <c r="DO34" s="420"/>
      <c r="DP34" s="420"/>
      <c r="DQ34" s="420"/>
      <c r="DR34" s="421"/>
      <c r="DS34" s="422"/>
      <c r="DT34" s="423"/>
      <c r="DU34" s="423"/>
      <c r="DV34" s="423"/>
      <c r="DW34" s="423"/>
      <c r="DX34" s="423"/>
      <c r="DY34" s="423"/>
      <c r="DZ34" s="423"/>
      <c r="EA34" s="423"/>
      <c r="EB34" s="423"/>
      <c r="EC34" s="423"/>
      <c r="ED34" s="423"/>
      <c r="EE34" s="424"/>
      <c r="EF34" s="254"/>
      <c r="EG34" s="255"/>
      <c r="EH34" s="255"/>
      <c r="EI34" s="255"/>
      <c r="EJ34" s="255"/>
      <c r="EK34" s="255"/>
      <c r="EL34" s="255"/>
      <c r="EM34" s="255"/>
      <c r="EN34" s="255"/>
      <c r="EO34" s="255"/>
      <c r="EP34" s="255"/>
      <c r="EQ34" s="255"/>
      <c r="ER34" s="425"/>
      <c r="ES34" s="254"/>
      <c r="ET34" s="255"/>
      <c r="EU34" s="255"/>
      <c r="EV34" s="255"/>
      <c r="EW34" s="255"/>
      <c r="EX34" s="255"/>
      <c r="EY34" s="255"/>
      <c r="EZ34" s="255"/>
      <c r="FA34" s="255"/>
      <c r="FB34" s="255"/>
      <c r="FC34" s="255"/>
      <c r="FD34" s="255"/>
      <c r="FE34" s="425"/>
      <c r="FF34" s="254"/>
      <c r="FG34" s="255"/>
      <c r="FH34" s="255"/>
      <c r="FI34" s="255"/>
      <c r="FJ34" s="255"/>
      <c r="FK34" s="255"/>
      <c r="FL34" s="255"/>
      <c r="FM34" s="255"/>
      <c r="FN34" s="255"/>
      <c r="FO34" s="255"/>
      <c r="FP34" s="255"/>
      <c r="FQ34" s="255"/>
      <c r="FR34" s="425"/>
      <c r="FS34" s="254"/>
      <c r="FT34" s="255"/>
      <c r="FU34" s="255"/>
      <c r="FV34" s="255"/>
      <c r="FW34" s="255"/>
      <c r="FX34" s="255"/>
      <c r="FY34" s="255"/>
      <c r="FZ34" s="255"/>
      <c r="GA34" s="255"/>
      <c r="GB34" s="255"/>
      <c r="GC34" s="255"/>
      <c r="GD34" s="255"/>
      <c r="GE34" s="256"/>
    </row>
    <row r="35" spans="1:187" ht="4.5" customHeight="1"/>
    <row r="36" spans="1:187">
      <c r="I36" s="1" t="s">
        <v>213</v>
      </c>
    </row>
    <row r="37" spans="1:187" ht="10.8">
      <c r="I37" s="1" t="s">
        <v>214</v>
      </c>
      <c r="AQ37" s="411" t="s">
        <v>350</v>
      </c>
      <c r="AR37" s="412"/>
      <c r="AS37" s="412"/>
      <c r="AT37" s="412"/>
      <c r="AU37" s="412"/>
      <c r="AV37" s="412"/>
      <c r="AW37" s="412"/>
      <c r="AX37" s="412"/>
      <c r="AY37" s="412"/>
      <c r="AZ37" s="412"/>
      <c r="BA37" s="412"/>
      <c r="BB37" s="412"/>
      <c r="BC37" s="412"/>
      <c r="BD37" s="412"/>
      <c r="BE37" s="412"/>
      <c r="BF37" s="412"/>
      <c r="BG37" s="412"/>
      <c r="BH37" s="412"/>
      <c r="BI37" s="16"/>
      <c r="BJ37" s="16"/>
      <c r="BK37" s="411"/>
      <c r="BL37" s="412"/>
      <c r="BM37" s="412"/>
      <c r="BN37" s="412"/>
      <c r="BO37" s="412"/>
      <c r="BP37" s="412"/>
      <c r="BQ37" s="412"/>
      <c r="BR37" s="412"/>
      <c r="BS37" s="412"/>
      <c r="BT37" s="412"/>
      <c r="BU37" s="412"/>
      <c r="BV37" s="412"/>
      <c r="BW37" s="16"/>
      <c r="BX37" s="16"/>
      <c r="BY37" s="411" t="s">
        <v>348</v>
      </c>
      <c r="BZ37" s="412"/>
      <c r="CA37" s="412"/>
      <c r="CB37" s="412"/>
      <c r="CC37" s="412"/>
      <c r="CD37" s="412"/>
      <c r="CE37" s="412"/>
      <c r="CF37" s="412"/>
      <c r="CG37" s="412"/>
      <c r="CH37" s="412"/>
      <c r="CI37" s="412"/>
      <c r="CJ37" s="412"/>
      <c r="CK37" s="412"/>
      <c r="CL37" s="412"/>
      <c r="CM37" s="412"/>
      <c r="CN37" s="412"/>
      <c r="CO37" s="412"/>
      <c r="CP37" s="412"/>
      <c r="CQ37" s="412"/>
      <c r="CR37" s="412"/>
    </row>
    <row r="38" spans="1:187" s="4" customFormat="1" ht="7.8">
      <c r="AQ38" s="162" t="s">
        <v>215</v>
      </c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K38" s="162" t="s">
        <v>19</v>
      </c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Y38" s="162" t="s">
        <v>20</v>
      </c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</row>
    <row r="39" spans="1:187" s="4" customFormat="1" ht="3" customHeight="1"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</row>
    <row r="40" spans="1:187" ht="10.8">
      <c r="I40" s="1" t="s">
        <v>216</v>
      </c>
      <c r="AM40" s="411" t="s">
        <v>236</v>
      </c>
      <c r="AN40" s="412"/>
      <c r="AO40" s="412"/>
      <c r="AP40" s="412"/>
      <c r="AQ40" s="412"/>
      <c r="AR40" s="412"/>
      <c r="AS40" s="412"/>
      <c r="AT40" s="412"/>
      <c r="AU40" s="412"/>
      <c r="AV40" s="412"/>
      <c r="AW40" s="412"/>
      <c r="AX40" s="412"/>
      <c r="AY40" s="412"/>
      <c r="AZ40" s="412"/>
      <c r="BA40" s="412"/>
      <c r="BB40" s="412"/>
      <c r="BC40" s="412"/>
      <c r="BD40" s="412"/>
      <c r="BE40" s="16"/>
      <c r="BF40" s="16"/>
      <c r="BG40" s="411" t="s">
        <v>287</v>
      </c>
      <c r="BH40" s="412"/>
      <c r="BI40" s="412"/>
      <c r="BJ40" s="412"/>
      <c r="BK40" s="412"/>
      <c r="BL40" s="412"/>
      <c r="BM40" s="412"/>
      <c r="BN40" s="412"/>
      <c r="BO40" s="412"/>
      <c r="BP40" s="412"/>
      <c r="BQ40" s="412"/>
      <c r="BR40" s="412"/>
      <c r="BS40" s="412"/>
      <c r="BT40" s="412"/>
      <c r="BU40" s="412"/>
      <c r="BV40" s="412"/>
      <c r="BW40" s="412"/>
      <c r="BX40" s="412"/>
      <c r="BY40" s="16"/>
      <c r="BZ40" s="16"/>
      <c r="CA40" s="409" t="s">
        <v>288</v>
      </c>
      <c r="CB40" s="410"/>
      <c r="CC40" s="410"/>
      <c r="CD40" s="410"/>
      <c r="CE40" s="410"/>
      <c r="CF40" s="410"/>
      <c r="CG40" s="410"/>
      <c r="CH40" s="410"/>
      <c r="CI40" s="410"/>
      <c r="CJ40" s="410"/>
      <c r="CK40" s="410"/>
      <c r="CL40" s="410"/>
      <c r="CM40" s="410"/>
      <c r="CN40" s="410"/>
      <c r="CO40" s="410"/>
      <c r="CP40" s="410"/>
      <c r="CQ40" s="410"/>
      <c r="CR40" s="410"/>
    </row>
    <row r="41" spans="1:187" s="4" customFormat="1" ht="7.8">
      <c r="AM41" s="162" t="s">
        <v>215</v>
      </c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G41" s="162" t="s">
        <v>217</v>
      </c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CA41" s="162" t="s">
        <v>218</v>
      </c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</row>
    <row r="42" spans="1:187" s="4" customFormat="1" ht="3" customHeight="1">
      <c r="K42" s="37"/>
      <c r="L42" s="37"/>
      <c r="M42" s="37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</row>
    <row r="43" spans="1:187" ht="10.8">
      <c r="I43" s="437" t="s">
        <v>21</v>
      </c>
      <c r="J43" s="437"/>
      <c r="K43" s="67" t="s">
        <v>371</v>
      </c>
      <c r="L43" s="438"/>
      <c r="M43" s="438"/>
      <c r="N43" s="439" t="s">
        <v>21</v>
      </c>
      <c r="O43" s="439"/>
      <c r="Q43" s="409" t="s">
        <v>370</v>
      </c>
      <c r="R43" s="410"/>
      <c r="S43" s="410"/>
      <c r="T43" s="410"/>
      <c r="U43" s="410"/>
      <c r="V43" s="410"/>
      <c r="W43" s="410"/>
      <c r="X43" s="410"/>
      <c r="Y43" s="410"/>
      <c r="Z43" s="410"/>
      <c r="AA43" s="410"/>
      <c r="AB43" s="410"/>
      <c r="AC43" s="410"/>
      <c r="AD43" s="410"/>
      <c r="AE43" s="410"/>
      <c r="AF43" s="437">
        <v>20</v>
      </c>
      <c r="AG43" s="437"/>
      <c r="AH43" s="437"/>
      <c r="AI43" s="440" t="s">
        <v>346</v>
      </c>
      <c r="AJ43" s="441"/>
      <c r="AK43" s="441"/>
      <c r="AL43" s="1" t="s">
        <v>3</v>
      </c>
    </row>
    <row r="44" spans="1:187" ht="8.25" customHeight="1" thickBot="1"/>
    <row r="45" spans="1:187" ht="3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10"/>
    </row>
    <row r="46" spans="1:187">
      <c r="A46" s="21" t="s">
        <v>219</v>
      </c>
      <c r="CM46" s="22"/>
    </row>
    <row r="47" spans="1:187" ht="10.8">
      <c r="A47" s="434" t="s">
        <v>360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R47" s="435"/>
      <c r="S47" s="435"/>
      <c r="T47" s="435"/>
      <c r="U47" s="435"/>
      <c r="V47" s="435"/>
      <c r="W47" s="435"/>
      <c r="X47" s="435"/>
      <c r="Y47" s="435"/>
      <c r="Z47" s="435"/>
      <c r="AA47" s="435"/>
      <c r="AB47" s="435"/>
      <c r="AC47" s="435"/>
      <c r="AD47" s="435"/>
      <c r="AE47" s="435"/>
      <c r="AF47" s="435"/>
      <c r="AG47" s="435"/>
      <c r="AH47" s="435"/>
      <c r="AI47" s="435"/>
      <c r="AJ47" s="435"/>
      <c r="AK47" s="435"/>
      <c r="AL47" s="435"/>
      <c r="AM47" s="435"/>
      <c r="AN47" s="435"/>
      <c r="AO47" s="435"/>
      <c r="AP47" s="435"/>
      <c r="AQ47" s="435"/>
      <c r="AR47" s="435"/>
      <c r="AS47" s="435"/>
      <c r="AT47" s="435"/>
      <c r="AU47" s="435"/>
      <c r="AV47" s="435"/>
      <c r="AW47" s="435"/>
      <c r="AX47" s="435"/>
      <c r="AY47" s="435"/>
      <c r="AZ47" s="435"/>
      <c r="BA47" s="435"/>
      <c r="BB47" s="435"/>
      <c r="BC47" s="435"/>
      <c r="BD47" s="435"/>
      <c r="BE47" s="435"/>
      <c r="BF47" s="435"/>
      <c r="BG47" s="435"/>
      <c r="BH47" s="435"/>
      <c r="BI47" s="435"/>
      <c r="BJ47" s="435"/>
      <c r="BK47" s="435"/>
      <c r="BL47" s="435"/>
      <c r="BM47" s="435"/>
      <c r="BN47" s="435"/>
      <c r="BO47" s="435"/>
      <c r="BP47" s="435"/>
      <c r="BQ47" s="435"/>
      <c r="BR47" s="435"/>
      <c r="BS47" s="435"/>
      <c r="BT47" s="435"/>
      <c r="BU47" s="435"/>
      <c r="BV47" s="435"/>
      <c r="BW47" s="435"/>
      <c r="BX47" s="435"/>
      <c r="BY47" s="435"/>
      <c r="BZ47" s="435"/>
      <c r="CA47" s="435"/>
      <c r="CB47" s="435"/>
      <c r="CC47" s="435"/>
      <c r="CD47" s="435"/>
      <c r="CE47" s="435"/>
      <c r="CF47" s="435"/>
      <c r="CG47" s="435"/>
      <c r="CH47" s="435"/>
      <c r="CI47" s="435"/>
      <c r="CJ47" s="435"/>
      <c r="CK47" s="435"/>
      <c r="CL47" s="435"/>
      <c r="CM47" s="436"/>
    </row>
    <row r="48" spans="1:187" s="4" customFormat="1" ht="7.8">
      <c r="A48" s="432" t="s">
        <v>220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433"/>
    </row>
    <row r="49" spans="1:91" s="4" customFormat="1" ht="6" customHeight="1">
      <c r="A49" s="3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33"/>
    </row>
    <row r="50" spans="1:91" ht="10.8">
      <c r="A50" s="465"/>
      <c r="B50" s="435"/>
      <c r="C50" s="435"/>
      <c r="D50" s="435"/>
      <c r="E50" s="435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5"/>
      <c r="Y50" s="435"/>
      <c r="Z50" s="34"/>
      <c r="AA50" s="34"/>
      <c r="AB50" s="34"/>
      <c r="AC50" s="34"/>
      <c r="AD50" s="34"/>
      <c r="AE50" s="34"/>
      <c r="AF50" s="34"/>
      <c r="AG50" s="34"/>
      <c r="AH50" s="466" t="s">
        <v>361</v>
      </c>
      <c r="AI50" s="412"/>
      <c r="AJ50" s="412"/>
      <c r="AK50" s="412"/>
      <c r="AL50" s="412"/>
      <c r="AM50" s="412"/>
      <c r="AN50" s="412"/>
      <c r="AO50" s="412"/>
      <c r="AP50" s="412"/>
      <c r="AQ50" s="412"/>
      <c r="AR50" s="412"/>
      <c r="AS50" s="412"/>
      <c r="AT50" s="412"/>
      <c r="AU50" s="412"/>
      <c r="AV50" s="412"/>
      <c r="AW50" s="412"/>
      <c r="AX50" s="412"/>
      <c r="AY50" s="412"/>
      <c r="AZ50" s="412"/>
      <c r="BA50" s="412"/>
      <c r="BB50" s="412"/>
      <c r="BC50" s="412"/>
      <c r="BD50" s="412"/>
      <c r="BE50" s="412"/>
      <c r="BF50" s="412"/>
      <c r="BG50" s="412"/>
      <c r="BH50" s="412"/>
      <c r="BI50" s="412"/>
      <c r="BJ50" s="412"/>
      <c r="BK50" s="412"/>
      <c r="BL50" s="412"/>
      <c r="BM50" s="412"/>
      <c r="BN50" s="412"/>
      <c r="BO50" s="412"/>
      <c r="BP50" s="412"/>
      <c r="BQ50" s="412"/>
      <c r="BR50" s="412"/>
      <c r="BS50" s="412"/>
      <c r="BT50" s="412"/>
      <c r="BU50" s="412"/>
      <c r="BV50" s="412"/>
      <c r="BW50" s="412"/>
      <c r="BX50" s="412"/>
      <c r="BY50" s="412"/>
      <c r="BZ50" s="412"/>
      <c r="CA50" s="412"/>
      <c r="CB50" s="412"/>
      <c r="CC50" s="412"/>
      <c r="CD50" s="412"/>
      <c r="CE50" s="412"/>
      <c r="CF50" s="412"/>
      <c r="CG50" s="412"/>
      <c r="CH50" s="412"/>
      <c r="CI50" s="412"/>
      <c r="CJ50" s="412"/>
      <c r="CK50" s="412"/>
      <c r="CL50" s="412"/>
      <c r="CM50" s="467"/>
    </row>
    <row r="51" spans="1:91" s="4" customFormat="1" ht="7.8">
      <c r="A51" s="432" t="s">
        <v>19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AH51" s="162" t="s">
        <v>20</v>
      </c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433"/>
    </row>
    <row r="52" spans="1:91" ht="8.25" customHeight="1">
      <c r="A52" s="21"/>
      <c r="B52" s="34"/>
      <c r="C52" s="36"/>
      <c r="D52" s="36"/>
      <c r="E52" s="36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22"/>
    </row>
    <row r="53" spans="1:91" ht="10.8">
      <c r="A53" s="464" t="s">
        <v>21</v>
      </c>
      <c r="B53" s="437"/>
      <c r="C53" s="67" t="s">
        <v>371</v>
      </c>
      <c r="D53" s="438"/>
      <c r="E53" s="438"/>
      <c r="F53" s="439" t="s">
        <v>21</v>
      </c>
      <c r="G53" s="439"/>
      <c r="H53" s="34"/>
      <c r="I53" s="67" t="s">
        <v>370</v>
      </c>
      <c r="J53" s="438"/>
      <c r="K53" s="438"/>
      <c r="L53" s="438"/>
      <c r="M53" s="438"/>
      <c r="N53" s="438"/>
      <c r="O53" s="438"/>
      <c r="P53" s="438"/>
      <c r="Q53" s="438"/>
      <c r="R53" s="438"/>
      <c r="S53" s="438"/>
      <c r="T53" s="438"/>
      <c r="U53" s="438"/>
      <c r="V53" s="438"/>
      <c r="W53" s="438"/>
      <c r="X53" s="437">
        <v>20</v>
      </c>
      <c r="Y53" s="437"/>
      <c r="Z53" s="437"/>
      <c r="AA53" s="459" t="s">
        <v>346</v>
      </c>
      <c r="AB53" s="460"/>
      <c r="AC53" s="460"/>
      <c r="AD53" s="34" t="s">
        <v>3</v>
      </c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22"/>
    </row>
    <row r="54" spans="1:91" ht="3" customHeight="1" thickBot="1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3"/>
    </row>
    <row r="55" spans="1:9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91" ht="3" customHeight="1"/>
  </sheetData>
  <mergeCells count="321">
    <mergeCell ref="FS11:GE11"/>
    <mergeCell ref="FS12:GE12"/>
    <mergeCell ref="CN11:CR11"/>
    <mergeCell ref="EF11:ER11"/>
    <mergeCell ref="EF12:ER12"/>
    <mergeCell ref="ES11:FE11"/>
    <mergeCell ref="ES12:FE12"/>
    <mergeCell ref="FF11:FR11"/>
    <mergeCell ref="FF12:FR12"/>
    <mergeCell ref="CV11:DC11"/>
    <mergeCell ref="CV12:DC12"/>
    <mergeCell ref="DF11:DM11"/>
    <mergeCell ref="DF12:DM12"/>
    <mergeCell ref="DS11:EB11"/>
    <mergeCell ref="DS12:EB12"/>
    <mergeCell ref="DF3:DR5"/>
    <mergeCell ref="DF6:DR6"/>
    <mergeCell ref="DS3:EE5"/>
    <mergeCell ref="DS6:EE6"/>
    <mergeCell ref="DF7:DR7"/>
    <mergeCell ref="DS7:EE7"/>
    <mergeCell ref="X53:Z53"/>
    <mergeCell ref="AA53:AC53"/>
    <mergeCell ref="A11:F11"/>
    <mergeCell ref="A12:F12"/>
    <mergeCell ref="I11:CI11"/>
    <mergeCell ref="I12:CI12"/>
    <mergeCell ref="CJ12:CR12"/>
    <mergeCell ref="DF15:DR15"/>
    <mergeCell ref="DF16:DR16"/>
    <mergeCell ref="DS16:EE16"/>
    <mergeCell ref="DF17:DR17"/>
    <mergeCell ref="DS17:EE17"/>
    <mergeCell ref="A53:B53"/>
    <mergeCell ref="C53:E53"/>
    <mergeCell ref="F53:G53"/>
    <mergeCell ref="I53:W53"/>
    <mergeCell ref="A50:Y50"/>
    <mergeCell ref="AH50:CM50"/>
    <mergeCell ref="A51:Y51"/>
    <mergeCell ref="AH51:CM51"/>
    <mergeCell ref="A47:CM47"/>
    <mergeCell ref="A48:CM48"/>
    <mergeCell ref="I43:J43"/>
    <mergeCell ref="K43:M43"/>
    <mergeCell ref="N43:O43"/>
    <mergeCell ref="Q43:AE43"/>
    <mergeCell ref="FS33:GE34"/>
    <mergeCell ref="AF43:AH43"/>
    <mergeCell ref="AI43:AK43"/>
    <mergeCell ref="AQ37:BH37"/>
    <mergeCell ref="BK37:BV37"/>
    <mergeCell ref="BY37:CR37"/>
    <mergeCell ref="AM41:BD41"/>
    <mergeCell ref="BG40:BX40"/>
    <mergeCell ref="BG41:BX41"/>
    <mergeCell ref="ES28:FE28"/>
    <mergeCell ref="AQ38:BH38"/>
    <mergeCell ref="BK38:BV38"/>
    <mergeCell ref="BY38:CR38"/>
    <mergeCell ref="CN33:CU34"/>
    <mergeCell ref="CV33:DE34"/>
    <mergeCell ref="I34:CM34"/>
    <mergeCell ref="FF33:FR34"/>
    <mergeCell ref="FF32:FR32"/>
    <mergeCell ref="CV31:DE31"/>
    <mergeCell ref="EF28:ER28"/>
    <mergeCell ref="EF29:ER29"/>
    <mergeCell ref="EF30:ER30"/>
    <mergeCell ref="EF31:ER31"/>
    <mergeCell ref="I31:CM31"/>
    <mergeCell ref="ES32:FE32"/>
    <mergeCell ref="DF32:DR32"/>
    <mergeCell ref="DS32:EE32"/>
    <mergeCell ref="EF33:ER34"/>
    <mergeCell ref="ES33:FE34"/>
    <mergeCell ref="EF32:ER32"/>
    <mergeCell ref="FS32:GE32"/>
    <mergeCell ref="A28:H31"/>
    <mergeCell ref="A33:H34"/>
    <mergeCell ref="I33:CM33"/>
    <mergeCell ref="CA40:CR40"/>
    <mergeCell ref="CA41:CR41"/>
    <mergeCell ref="EF27:ER27"/>
    <mergeCell ref="AM40:BD40"/>
    <mergeCell ref="CV28:DE28"/>
    <mergeCell ref="CV29:DE29"/>
    <mergeCell ref="CV30:DE30"/>
    <mergeCell ref="CN28:CU28"/>
    <mergeCell ref="CN29:CU29"/>
    <mergeCell ref="CN30:CU30"/>
    <mergeCell ref="CN31:CU31"/>
    <mergeCell ref="I28:CM28"/>
    <mergeCell ref="DF28:DR31"/>
    <mergeCell ref="DS28:EE31"/>
    <mergeCell ref="DF33:DR34"/>
    <mergeCell ref="DS33:EE34"/>
    <mergeCell ref="A32:H32"/>
    <mergeCell ref="I32:CM32"/>
    <mergeCell ref="CN32:CU32"/>
    <mergeCell ref="CV32:DE32"/>
    <mergeCell ref="FF27:FR27"/>
    <mergeCell ref="FS27:GE27"/>
    <mergeCell ref="A27:H27"/>
    <mergeCell ref="I27:CM27"/>
    <mergeCell ref="CN27:CU27"/>
    <mergeCell ref="CV27:DE27"/>
    <mergeCell ref="ES27:FE27"/>
    <mergeCell ref="DF27:DR27"/>
    <mergeCell ref="DS27:EE27"/>
    <mergeCell ref="EF26:ER26"/>
    <mergeCell ref="ES26:FE26"/>
    <mergeCell ref="FF26:FR26"/>
    <mergeCell ref="FS26:GE26"/>
    <mergeCell ref="A26:H26"/>
    <mergeCell ref="I26:CM26"/>
    <mergeCell ref="CN26:CU26"/>
    <mergeCell ref="CV26:DE26"/>
    <mergeCell ref="DF26:DR26"/>
    <mergeCell ref="DS26:EE26"/>
    <mergeCell ref="EF25:ER25"/>
    <mergeCell ref="ES25:FE25"/>
    <mergeCell ref="FF25:FR25"/>
    <mergeCell ref="FS25:GE25"/>
    <mergeCell ref="A25:H25"/>
    <mergeCell ref="I25:CM25"/>
    <mergeCell ref="CN25:CU25"/>
    <mergeCell ref="CV25:DE25"/>
    <mergeCell ref="DF25:DR25"/>
    <mergeCell ref="DS25:EE25"/>
    <mergeCell ref="EF24:ER24"/>
    <mergeCell ref="ES24:FE24"/>
    <mergeCell ref="FF24:FR24"/>
    <mergeCell ref="FS24:GE24"/>
    <mergeCell ref="A24:H24"/>
    <mergeCell ref="I24:CM24"/>
    <mergeCell ref="CN24:CU24"/>
    <mergeCell ref="CV24:DE24"/>
    <mergeCell ref="DF24:DR24"/>
    <mergeCell ref="DS24:EE24"/>
    <mergeCell ref="EF23:ER23"/>
    <mergeCell ref="ES23:FE23"/>
    <mergeCell ref="FF23:FR23"/>
    <mergeCell ref="FS23:GE23"/>
    <mergeCell ref="A23:H23"/>
    <mergeCell ref="I23:CM23"/>
    <mergeCell ref="CN23:CU23"/>
    <mergeCell ref="CV23:DE23"/>
    <mergeCell ref="DF23:DR23"/>
    <mergeCell ref="DS23:EE23"/>
    <mergeCell ref="EF22:ER22"/>
    <mergeCell ref="ES22:FE22"/>
    <mergeCell ref="FF22:FR22"/>
    <mergeCell ref="FS22:GE22"/>
    <mergeCell ref="A22:H22"/>
    <mergeCell ref="I22:CM22"/>
    <mergeCell ref="CN22:CU22"/>
    <mergeCell ref="CV22:DE22"/>
    <mergeCell ref="DF22:DR22"/>
    <mergeCell ref="DS22:EE22"/>
    <mergeCell ref="EF21:ER21"/>
    <mergeCell ref="ES21:FE21"/>
    <mergeCell ref="FF21:FR21"/>
    <mergeCell ref="FS21:GE21"/>
    <mergeCell ref="A21:H21"/>
    <mergeCell ref="I21:CM21"/>
    <mergeCell ref="CN21:CU21"/>
    <mergeCell ref="CV21:DE21"/>
    <mergeCell ref="DF21:DR21"/>
    <mergeCell ref="DS21:EE21"/>
    <mergeCell ref="EF20:ER20"/>
    <mergeCell ref="ES20:FE20"/>
    <mergeCell ref="FF20:FR20"/>
    <mergeCell ref="FS20:GE20"/>
    <mergeCell ref="A20:H20"/>
    <mergeCell ref="I20:CM20"/>
    <mergeCell ref="CN20:CU20"/>
    <mergeCell ref="CV20:DE20"/>
    <mergeCell ref="DF20:DR20"/>
    <mergeCell ref="DS20:EE20"/>
    <mergeCell ref="EF19:ER19"/>
    <mergeCell ref="ES19:FE19"/>
    <mergeCell ref="FF19:FR19"/>
    <mergeCell ref="FS19:GE19"/>
    <mergeCell ref="A19:H19"/>
    <mergeCell ref="I19:CM19"/>
    <mergeCell ref="CN19:CU19"/>
    <mergeCell ref="CV19:DE19"/>
    <mergeCell ref="DF19:DR19"/>
    <mergeCell ref="DS19:EE19"/>
    <mergeCell ref="EF18:ER18"/>
    <mergeCell ref="ES18:FE18"/>
    <mergeCell ref="FF18:FR18"/>
    <mergeCell ref="FS18:GE18"/>
    <mergeCell ref="A18:H18"/>
    <mergeCell ref="I18:CM18"/>
    <mergeCell ref="CN18:CU18"/>
    <mergeCell ref="CV18:DE18"/>
    <mergeCell ref="EF17:ER17"/>
    <mergeCell ref="ES17:FE17"/>
    <mergeCell ref="FF17:FR17"/>
    <mergeCell ref="FS17:GE17"/>
    <mergeCell ref="A17:H17"/>
    <mergeCell ref="I17:CM17"/>
    <mergeCell ref="CN17:CU17"/>
    <mergeCell ref="CV17:DE17"/>
    <mergeCell ref="DF18:DR18"/>
    <mergeCell ref="DS18:EE18"/>
    <mergeCell ref="EF16:ER16"/>
    <mergeCell ref="ES16:FE16"/>
    <mergeCell ref="FF16:FR16"/>
    <mergeCell ref="FS16:GE16"/>
    <mergeCell ref="A16:H16"/>
    <mergeCell ref="I16:CM16"/>
    <mergeCell ref="CN16:CU16"/>
    <mergeCell ref="CV16:DE16"/>
    <mergeCell ref="EF15:ER15"/>
    <mergeCell ref="ES15:FE15"/>
    <mergeCell ref="FF15:FR15"/>
    <mergeCell ref="FS15:GE15"/>
    <mergeCell ref="A15:H15"/>
    <mergeCell ref="I15:CM15"/>
    <mergeCell ref="CN15:CU15"/>
    <mergeCell ref="CV15:DE15"/>
    <mergeCell ref="DS15:EE15"/>
    <mergeCell ref="EF14:ER14"/>
    <mergeCell ref="ES14:FE14"/>
    <mergeCell ref="FF14:FR14"/>
    <mergeCell ref="FS14:GE14"/>
    <mergeCell ref="A14:H14"/>
    <mergeCell ref="I14:CM14"/>
    <mergeCell ref="CN14:CU14"/>
    <mergeCell ref="CV14:DE14"/>
    <mergeCell ref="EF13:ER13"/>
    <mergeCell ref="ES13:FE13"/>
    <mergeCell ref="FF13:FR13"/>
    <mergeCell ref="FS13:GE13"/>
    <mergeCell ref="A13:H13"/>
    <mergeCell ref="I13:CM13"/>
    <mergeCell ref="CN13:CU13"/>
    <mergeCell ref="CV13:DE13"/>
    <mergeCell ref="DF13:DR13"/>
    <mergeCell ref="DS13:EE13"/>
    <mergeCell ref="EF10:ER10"/>
    <mergeCell ref="ES10:FE10"/>
    <mergeCell ref="FF10:FR10"/>
    <mergeCell ref="FS10:GE10"/>
    <mergeCell ref="A10:H10"/>
    <mergeCell ref="I10:CM10"/>
    <mergeCell ref="CN10:CU10"/>
    <mergeCell ref="CV10:DE10"/>
    <mergeCell ref="DF10:DR10"/>
    <mergeCell ref="DS10:EE10"/>
    <mergeCell ref="EF9:ER9"/>
    <mergeCell ref="ES9:FE9"/>
    <mergeCell ref="FF9:FR9"/>
    <mergeCell ref="FS9:GE9"/>
    <mergeCell ref="A9:H9"/>
    <mergeCell ref="I9:CM9"/>
    <mergeCell ref="CN9:CU9"/>
    <mergeCell ref="CV9:DE9"/>
    <mergeCell ref="DF9:DR9"/>
    <mergeCell ref="DS9:EE9"/>
    <mergeCell ref="EF8:ER8"/>
    <mergeCell ref="ES8:FE8"/>
    <mergeCell ref="FF8:FR8"/>
    <mergeCell ref="FS8:GE8"/>
    <mergeCell ref="A8:H8"/>
    <mergeCell ref="I8:CM8"/>
    <mergeCell ref="CN8:CU8"/>
    <mergeCell ref="CV8:DE8"/>
    <mergeCell ref="DF8:DR8"/>
    <mergeCell ref="DS8:EE8"/>
    <mergeCell ref="A3:H5"/>
    <mergeCell ref="A6:H6"/>
    <mergeCell ref="B1:GD1"/>
    <mergeCell ref="A7:H7"/>
    <mergeCell ref="I7:CM7"/>
    <mergeCell ref="CN7:CU7"/>
    <mergeCell ref="CV7:DE7"/>
    <mergeCell ref="EF7:ER7"/>
    <mergeCell ref="ES7:FE7"/>
    <mergeCell ref="FF7:FR7"/>
    <mergeCell ref="I6:CM6"/>
    <mergeCell ref="CN6:CU6"/>
    <mergeCell ref="CV6:DE6"/>
    <mergeCell ref="FS7:GE7"/>
    <mergeCell ref="EF6:ER6"/>
    <mergeCell ref="ES6:FE6"/>
    <mergeCell ref="FF6:FR6"/>
    <mergeCell ref="FS6:GE6"/>
    <mergeCell ref="ES4:EX4"/>
    <mergeCell ref="FO4:FR4"/>
    <mergeCell ref="FS4:GE5"/>
    <mergeCell ref="EF5:ER5"/>
    <mergeCell ref="ES5:FE5"/>
    <mergeCell ref="FF5:FR5"/>
    <mergeCell ref="EY4:FA4"/>
    <mergeCell ref="FB4:FE4"/>
    <mergeCell ref="FF4:FK4"/>
    <mergeCell ref="FL4:FN4"/>
    <mergeCell ref="FF29:FR29"/>
    <mergeCell ref="FF30:FR30"/>
    <mergeCell ref="FF31:FR31"/>
    <mergeCell ref="I3:CM5"/>
    <mergeCell ref="CN3:CU5"/>
    <mergeCell ref="CV3:DE5"/>
    <mergeCell ref="EF3:GE3"/>
    <mergeCell ref="EF4:EK4"/>
    <mergeCell ref="EL4:EN4"/>
    <mergeCell ref="EO4:ER4"/>
    <mergeCell ref="FS28:GE28"/>
    <mergeCell ref="FS29:GE29"/>
    <mergeCell ref="FS30:GE30"/>
    <mergeCell ref="FS31:GE31"/>
    <mergeCell ref="I29:CM29"/>
    <mergeCell ref="I30:CM30"/>
    <mergeCell ref="ES29:FE29"/>
    <mergeCell ref="ES30:FE30"/>
    <mergeCell ref="ES31:FE31"/>
    <mergeCell ref="FF28:FR28"/>
  </mergeCells>
  <pageMargins left="0.59055118110236227" right="0.51181102362204722" top="0.78740157480314965" bottom="0.31496062992125984" header="0.19685039370078741" footer="0.19685039370078741"/>
  <pageSetup paperSize="9" scale="96" fitToHeight="2" orientation="landscape" cellComments="asDisplayed" r:id="rId1"/>
  <headerFooter alignWithMargins="0"/>
  <rowBreaks count="1" manualBreakCount="1">
    <brk id="24" max="16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стр.1_4</vt:lpstr>
      <vt:lpstr>стр.5_6</vt:lpstr>
      <vt:lpstr>Лист1</vt:lpstr>
      <vt:lpstr>стр.1_4!Заголовки_для_печати</vt:lpstr>
      <vt:lpstr>стр.5_6!Заголовки_для_печати</vt:lpstr>
      <vt:lpstr>стр.1_4!Область_печати</vt:lpstr>
      <vt:lpstr>стр.5_6!Область_печати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PC</cp:lastModifiedBy>
  <cp:lastPrinted>2025-07-09T09:14:22Z</cp:lastPrinted>
  <dcterms:created xsi:type="dcterms:W3CDTF">2011-01-11T10:25:48Z</dcterms:created>
  <dcterms:modified xsi:type="dcterms:W3CDTF">2025-07-09T09:17:21Z</dcterms:modified>
</cp:coreProperties>
</file>