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9200" windowHeight="7815" activeTab="2"/>
  </bookViews>
  <sheets>
    <sheet name="Меню лето" sheetId="2" r:id="rId1"/>
    <sheet name="Сырьё лето" sheetId="3" r:id="rId2"/>
    <sheet name="лист заявки (накопительная)" sheetId="4" r:id="rId3"/>
  </sheets>
  <calcPr calcId="162913" refMode="R1C1"/>
</workbook>
</file>

<file path=xl/calcChain.xml><?xml version="1.0" encoding="utf-8"?>
<calcChain xmlns="http://schemas.openxmlformats.org/spreadsheetml/2006/main">
  <c r="R52" i="4"/>
  <c r="R24" i="3"/>
  <c r="Q34" i="4"/>
  <c r="E36"/>
  <c r="H36"/>
  <c r="N36"/>
  <c r="P36"/>
  <c r="C33"/>
  <c r="D33"/>
  <c r="E33"/>
  <c r="F33"/>
  <c r="G33"/>
  <c r="H33"/>
  <c r="I33"/>
  <c r="J33"/>
  <c r="K33"/>
  <c r="L33"/>
  <c r="M33"/>
  <c r="N33"/>
  <c r="O33"/>
  <c r="P33"/>
  <c r="Q33"/>
  <c r="D28"/>
  <c r="E28"/>
  <c r="F28"/>
  <c r="G28"/>
  <c r="H28"/>
  <c r="I28"/>
  <c r="J28"/>
  <c r="K28"/>
  <c r="L28"/>
  <c r="M28"/>
  <c r="N28"/>
  <c r="O28"/>
  <c r="P28"/>
  <c r="Q28"/>
  <c r="C28"/>
  <c r="R7"/>
  <c r="R32"/>
  <c r="R31"/>
  <c r="R33" l="1"/>
  <c r="C268" i="3"/>
  <c r="AE249"/>
  <c r="AD249"/>
  <c r="AC249"/>
  <c r="AB249"/>
  <c r="AA249"/>
  <c r="Y249"/>
  <c r="X249"/>
  <c r="V249"/>
  <c r="U249"/>
  <c r="T249"/>
  <c r="S249"/>
  <c r="R249"/>
  <c r="Q249"/>
  <c r="P249"/>
  <c r="O249"/>
  <c r="N249"/>
  <c r="M249"/>
  <c r="L249"/>
  <c r="K249"/>
  <c r="J249"/>
  <c r="I249"/>
  <c r="G249"/>
  <c r="F249"/>
  <c r="D249"/>
  <c r="C249"/>
  <c r="Z249"/>
  <c r="W249"/>
  <c r="E249"/>
  <c r="D210"/>
  <c r="E210"/>
  <c r="F210"/>
  <c r="G210"/>
  <c r="H210"/>
  <c r="I210"/>
  <c r="J210"/>
  <c r="K210"/>
  <c r="L210"/>
  <c r="M210"/>
  <c r="N210"/>
  <c r="O210"/>
  <c r="P210"/>
  <c r="Q210"/>
  <c r="R210"/>
  <c r="S210"/>
  <c r="T210"/>
  <c r="U210"/>
  <c r="V210"/>
  <c r="W210"/>
  <c r="X210"/>
  <c r="Y210"/>
  <c r="Z210"/>
  <c r="AA210"/>
  <c r="AB210"/>
  <c r="AC210"/>
  <c r="AD210"/>
  <c r="AE21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F230"/>
  <c r="E230"/>
  <c r="D230"/>
  <c r="C230"/>
  <c r="G230"/>
  <c r="C210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F192"/>
  <c r="E192"/>
  <c r="D192"/>
  <c r="C192"/>
  <c r="G192"/>
  <c r="AF98"/>
  <c r="AE174"/>
  <c r="AD174"/>
  <c r="AC174"/>
  <c r="AB174"/>
  <c r="AA174"/>
  <c r="Y174"/>
  <c r="X174"/>
  <c r="V174"/>
  <c r="U174"/>
  <c r="T174"/>
  <c r="S174"/>
  <c r="Q174"/>
  <c r="P174"/>
  <c r="O174"/>
  <c r="N174"/>
  <c r="M174"/>
  <c r="L174"/>
  <c r="K174"/>
  <c r="J174"/>
  <c r="I174"/>
  <c r="H174"/>
  <c r="G174"/>
  <c r="F174"/>
  <c r="D174"/>
  <c r="C174"/>
  <c r="Z174"/>
  <c r="R174"/>
  <c r="W174"/>
  <c r="E174"/>
  <c r="AE155"/>
  <c r="AD155"/>
  <c r="AC155"/>
  <c r="AB155"/>
  <c r="AA155"/>
  <c r="Y155"/>
  <c r="X155"/>
  <c r="V155"/>
  <c r="U155"/>
  <c r="T155"/>
  <c r="S155"/>
  <c r="Q155"/>
  <c r="P155"/>
  <c r="O155"/>
  <c r="N155"/>
  <c r="M155"/>
  <c r="L155"/>
  <c r="K155"/>
  <c r="J155"/>
  <c r="I155"/>
  <c r="H155"/>
  <c r="G155"/>
  <c r="F155"/>
  <c r="D155"/>
  <c r="Z155"/>
  <c r="R155"/>
  <c r="W155"/>
  <c r="E155"/>
  <c r="AE135"/>
  <c r="AD135"/>
  <c r="AC135"/>
  <c r="AB135"/>
  <c r="AA135"/>
  <c r="Z135"/>
  <c r="X135"/>
  <c r="W135"/>
  <c r="V135"/>
  <c r="U135"/>
  <c r="T135"/>
  <c r="S135"/>
  <c r="R135"/>
  <c r="P135"/>
  <c r="O135"/>
  <c r="N135"/>
  <c r="M135"/>
  <c r="L135"/>
  <c r="K135"/>
  <c r="I135"/>
  <c r="H135"/>
  <c r="G135"/>
  <c r="F135"/>
  <c r="D135"/>
  <c r="C135"/>
  <c r="Y135"/>
  <c r="Q135"/>
  <c r="J135"/>
  <c r="E135"/>
  <c r="W268"/>
  <c r="R268"/>
  <c r="Z268"/>
  <c r="D268"/>
  <c r="E268"/>
  <c r="F268"/>
  <c r="G268"/>
  <c r="H268"/>
  <c r="I268"/>
  <c r="J268"/>
  <c r="K268"/>
  <c r="L268"/>
  <c r="M268"/>
  <c r="N268"/>
  <c r="O268"/>
  <c r="P268"/>
  <c r="Q268"/>
  <c r="S268"/>
  <c r="T268"/>
  <c r="U268"/>
  <c r="V268"/>
  <c r="X268"/>
  <c r="Y268"/>
  <c r="AA268"/>
  <c r="AB268"/>
  <c r="AC268"/>
  <c r="AD268"/>
  <c r="AE268"/>
  <c r="C43"/>
  <c r="F43"/>
  <c r="H43"/>
  <c r="L43"/>
  <c r="P43"/>
  <c r="Q43"/>
  <c r="R43"/>
  <c r="S43"/>
  <c r="T43"/>
  <c r="U43"/>
  <c r="V43"/>
  <c r="Y43"/>
  <c r="Z43"/>
  <c r="AA43"/>
  <c r="AB43"/>
  <c r="AC43"/>
  <c r="AD43"/>
  <c r="AE43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E286" l="1"/>
  <c r="AD286"/>
  <c r="AC286"/>
  <c r="AB286"/>
  <c r="AA286"/>
  <c r="Z286"/>
  <c r="Y286"/>
  <c r="X286"/>
  <c r="W286"/>
  <c r="V286"/>
  <c r="U286"/>
  <c r="T286"/>
  <c r="S286"/>
  <c r="R286"/>
  <c r="Q286"/>
  <c r="O286"/>
  <c r="N286"/>
  <c r="M286"/>
  <c r="L286"/>
  <c r="K286"/>
  <c r="J286"/>
  <c r="I286"/>
  <c r="H286"/>
  <c r="G286"/>
  <c r="F286"/>
  <c r="E286"/>
  <c r="D286"/>
  <c r="C286"/>
  <c r="P286"/>
  <c r="AE116"/>
  <c r="AD116"/>
  <c r="AC116"/>
  <c r="AB116"/>
  <c r="AA116"/>
  <c r="Z116"/>
  <c r="X116"/>
  <c r="W116"/>
  <c r="V116"/>
  <c r="U116"/>
  <c r="T116"/>
  <c r="S116"/>
  <c r="R116"/>
  <c r="P116"/>
  <c r="O116"/>
  <c r="N116"/>
  <c r="M116"/>
  <c r="L116"/>
  <c r="K116"/>
  <c r="I116"/>
  <c r="H116"/>
  <c r="G116"/>
  <c r="F116"/>
  <c r="D116"/>
  <c r="C116"/>
  <c r="Y116"/>
  <c r="Q116"/>
  <c r="J116"/>
  <c r="E116"/>
  <c r="AE98"/>
  <c r="AD98"/>
  <c r="AC98"/>
  <c r="AB98"/>
  <c r="AA98"/>
  <c r="Z98"/>
  <c r="Y98"/>
  <c r="X98"/>
  <c r="W98"/>
  <c r="V98"/>
  <c r="U98"/>
  <c r="T98"/>
  <c r="S98"/>
  <c r="Q98"/>
  <c r="P98"/>
  <c r="O98"/>
  <c r="M98"/>
  <c r="L98"/>
  <c r="K98"/>
  <c r="I98"/>
  <c r="H98"/>
  <c r="G98"/>
  <c r="F98"/>
  <c r="E98"/>
  <c r="D98"/>
  <c r="J98"/>
  <c r="R98"/>
  <c r="N98"/>
  <c r="C98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J81"/>
  <c r="I81"/>
  <c r="H81"/>
  <c r="G81"/>
  <c r="F81"/>
  <c r="E81"/>
  <c r="D81"/>
  <c r="C81"/>
  <c r="C61"/>
  <c r="AE24"/>
  <c r="AC24"/>
  <c r="AB24"/>
  <c r="AA24"/>
  <c r="X24"/>
  <c r="V24"/>
  <c r="U24"/>
  <c r="T24"/>
  <c r="S24"/>
  <c r="Q24"/>
  <c r="P24"/>
  <c r="O24"/>
  <c r="N24"/>
  <c r="M24"/>
  <c r="L24"/>
  <c r="I24"/>
  <c r="H24"/>
  <c r="G24"/>
  <c r="F24"/>
  <c r="C24"/>
</calcChain>
</file>

<file path=xl/sharedStrings.xml><?xml version="1.0" encoding="utf-8"?>
<sst xmlns="http://schemas.openxmlformats.org/spreadsheetml/2006/main" count="606" uniqueCount="248">
  <si>
    <t>Б</t>
  </si>
  <si>
    <t>Ж</t>
  </si>
  <si>
    <t>У</t>
  </si>
  <si>
    <t>Хлеб пшеничный</t>
  </si>
  <si>
    <t>Фрукты свежие</t>
  </si>
  <si>
    <t>Мясо</t>
  </si>
  <si>
    <t>Птица</t>
  </si>
  <si>
    <t>Рыба</t>
  </si>
  <si>
    <t>Яйцо</t>
  </si>
  <si>
    <t>Картофель</t>
  </si>
  <si>
    <t>Хлеб ржан</t>
  </si>
  <si>
    <t>Хлеб пшенич</t>
  </si>
  <si>
    <t>Крупы, бобовые</t>
  </si>
  <si>
    <t>Мука пшеничн</t>
  </si>
  <si>
    <t>Чай</t>
  </si>
  <si>
    <t>Какао-порошок</t>
  </si>
  <si>
    <t>Сахар</t>
  </si>
  <si>
    <t>Масло слив</t>
  </si>
  <si>
    <t>Сметана</t>
  </si>
  <si>
    <t>Сыр</t>
  </si>
  <si>
    <t>Кофейный напиток</t>
  </si>
  <si>
    <t xml:space="preserve">Овощи </t>
  </si>
  <si>
    <t xml:space="preserve">Молоко </t>
  </si>
  <si>
    <t>Творог</t>
  </si>
  <si>
    <t>№ рец.</t>
  </si>
  <si>
    <t>Выход, г, мл</t>
  </si>
  <si>
    <t xml:space="preserve">Пищевая ценность ЗАВТРАК </t>
  </si>
  <si>
    <t>День 1 (понедельник)</t>
  </si>
  <si>
    <t>День 7 (вторник)</t>
  </si>
  <si>
    <t>Накопительная сырьевая ведомость</t>
  </si>
  <si>
    <t>Сухофрукты</t>
  </si>
  <si>
    <t>Наменование блюд / сырья</t>
  </si>
  <si>
    <t>Макаронные изделия</t>
  </si>
  <si>
    <t>Соки натуральные</t>
  </si>
  <si>
    <t>Кисломолочные продукты</t>
  </si>
  <si>
    <t>Масло растительное</t>
  </si>
  <si>
    <t>Кондитерские изделия</t>
  </si>
  <si>
    <t>Соль йодированная</t>
  </si>
  <si>
    <t>Пищевые вещества, г</t>
  </si>
  <si>
    <t>Энергетическая ценность, кКал</t>
  </si>
  <si>
    <t>Итого сырья на одного человека</t>
  </si>
  <si>
    <t>Меню завтраков и обедов для профельного лагеря 7-11 лет (сезон лето)</t>
  </si>
  <si>
    <t xml:space="preserve">День 1 - завтрак:      </t>
  </si>
  <si>
    <t xml:space="preserve">омлет натуральный  </t>
  </si>
  <si>
    <t xml:space="preserve">бутерброд с маслом слив          </t>
  </si>
  <si>
    <t>кофейный напиток</t>
  </si>
  <si>
    <t>хлеб пшеничный</t>
  </si>
  <si>
    <t>фрукты</t>
  </si>
  <si>
    <t xml:space="preserve">День 1 - обед:         </t>
  </si>
  <si>
    <t xml:space="preserve">хлеб пшеничный    </t>
  </si>
  <si>
    <t xml:space="preserve">хлеб ржаной               </t>
  </si>
  <si>
    <t xml:space="preserve">щи из свеж. капусты с картофелем                                                                                                                      </t>
  </si>
  <si>
    <t>сложный гарнир</t>
  </si>
  <si>
    <t>100/50</t>
  </si>
  <si>
    <t>говядина в кисло сладком соусе</t>
  </si>
  <si>
    <t>50/50</t>
  </si>
  <si>
    <t>сок</t>
  </si>
  <si>
    <t>ИТОГО:</t>
  </si>
  <si>
    <t xml:space="preserve">ИТОГО:                   </t>
  </si>
  <si>
    <t xml:space="preserve">День 2 - завтрак:      </t>
  </si>
  <si>
    <t>каша жидкая молочная ( манка)</t>
  </si>
  <si>
    <t>бутерброд с маслом</t>
  </si>
  <si>
    <t xml:space="preserve">чай  с сахаром  </t>
  </si>
  <si>
    <t>йогурт</t>
  </si>
  <si>
    <t xml:space="preserve">День  2 - обед:         </t>
  </si>
  <si>
    <t xml:space="preserve">св. овощи         </t>
  </si>
  <si>
    <t>суп  картофельный с бобовыми</t>
  </si>
  <si>
    <t>азу</t>
  </si>
  <si>
    <t>кисель</t>
  </si>
  <si>
    <t>Меню завтраков и обедов для профельного лагеря 7-11 лет)</t>
  </si>
  <si>
    <t>День3-завтрак</t>
  </si>
  <si>
    <t xml:space="preserve">макаронные изд. отварные с сыром    </t>
  </si>
  <si>
    <t>чай  с лимоном</t>
  </si>
  <si>
    <t>День3-обед</t>
  </si>
  <si>
    <t>борщ с картофелем и  капустой ( со сметаной)</t>
  </si>
  <si>
    <t>плов</t>
  </si>
  <si>
    <t>компот из смеси сухофруктов</t>
  </si>
  <si>
    <t xml:space="preserve">День  4 - завтрак:      </t>
  </si>
  <si>
    <t>запеканка из творога</t>
  </si>
  <si>
    <t>какао с молоком</t>
  </si>
  <si>
    <t xml:space="preserve">День 4 –обед:      </t>
  </si>
  <si>
    <t xml:space="preserve"> суп с клецками             </t>
  </si>
  <si>
    <t>картофельное пюре</t>
  </si>
  <si>
    <t>рыба, тушенная в томате с овощами</t>
  </si>
  <si>
    <t>155/548</t>
  </si>
  <si>
    <t>День 5-завтрак:</t>
  </si>
  <si>
    <t>каша жидкая молочная ( рис)</t>
  </si>
  <si>
    <t>День5-обед:</t>
  </si>
  <si>
    <t>борщ с картофелем (со сметаной)</t>
  </si>
  <si>
    <t>птица отварная</t>
  </si>
  <si>
    <t>капуста тушеная</t>
  </si>
  <si>
    <t>компот из свежих яблок</t>
  </si>
  <si>
    <t>День 6-завтрак</t>
  </si>
  <si>
    <t>каша рисовая рассыпчатая с изюмом</t>
  </si>
  <si>
    <t>гуляш</t>
  </si>
  <si>
    <t>каша гречневая</t>
  </si>
  <si>
    <t>выход блюда</t>
  </si>
  <si>
    <t xml:space="preserve">День 6 - обед:         </t>
  </si>
  <si>
    <t xml:space="preserve">День 7 - завтрак:      </t>
  </si>
  <si>
    <t>каша жидкая ( манка)</t>
  </si>
  <si>
    <t xml:space="preserve">День  7 - обед:      </t>
  </si>
  <si>
    <t>суп  картофельный с крупой</t>
  </si>
  <si>
    <t xml:space="preserve">жаркое по-домашнему </t>
  </si>
  <si>
    <t>50\100</t>
  </si>
  <si>
    <t>День8-завтрак</t>
  </si>
  <si>
    <t xml:space="preserve">чай  с лимоном </t>
  </si>
  <si>
    <t>День8-обед</t>
  </si>
  <si>
    <t>рассольник ленинградский</t>
  </si>
  <si>
    <t>рагу из птицы</t>
  </si>
  <si>
    <t>День9-завтрак</t>
  </si>
  <si>
    <t>сырники из творога</t>
  </si>
  <si>
    <t>какао</t>
  </si>
  <si>
    <t>День9-обед</t>
  </si>
  <si>
    <t xml:space="preserve">  борщ  с капустой и картофелем (со сметаной)            </t>
  </si>
  <si>
    <t>рыба, припущенная в молоке</t>
  </si>
  <si>
    <t xml:space="preserve">компот из свежих яблок  </t>
  </si>
  <si>
    <t>День10-завтрак</t>
  </si>
  <si>
    <t>каша жидкая молочная( рис)</t>
  </si>
  <si>
    <t>яйцо вареное</t>
  </si>
  <si>
    <t>День10-обед</t>
  </si>
  <si>
    <t>говядина, тушенная с капустой</t>
  </si>
  <si>
    <t>50/150</t>
  </si>
  <si>
    <t>День11-завтрак</t>
  </si>
  <si>
    <t xml:space="preserve">картофель отварной          </t>
  </si>
  <si>
    <t xml:space="preserve">кофейный напиток  </t>
  </si>
  <si>
    <t xml:space="preserve">День 11 - обед:         </t>
  </si>
  <si>
    <t>День12-завтрак</t>
  </si>
  <si>
    <t>каша жидкая молочная( манка)</t>
  </si>
  <si>
    <t xml:space="preserve">День 1 2 - обед:         </t>
  </si>
  <si>
    <t>суп с клецками</t>
  </si>
  <si>
    <t>День13-завтрак</t>
  </si>
  <si>
    <t xml:space="preserve">макаронные изд. с сыром    </t>
  </si>
  <si>
    <t>День13-обед</t>
  </si>
  <si>
    <t>борщ с картофелем ( со сметаной)</t>
  </si>
  <si>
    <t xml:space="preserve">птица, тушенная в сметанном соусе </t>
  </si>
  <si>
    <t xml:space="preserve">День  14 - завтрак:      </t>
  </si>
  <si>
    <t>пудинг из творога</t>
  </si>
  <si>
    <t xml:space="preserve">Йогурт </t>
  </si>
  <si>
    <t xml:space="preserve">День1 4 –обед:      </t>
  </si>
  <si>
    <t xml:space="preserve">рассольник  ленинградский           </t>
  </si>
  <si>
    <t>День 15-завтрак:</t>
  </si>
  <si>
    <t>каша жидкая молочная</t>
  </si>
  <si>
    <t>День15-обед:</t>
  </si>
  <si>
    <t>суп картофельный с крупой</t>
  </si>
  <si>
    <t>мясо духовое</t>
  </si>
  <si>
    <t>50/100</t>
  </si>
  <si>
    <t>День 1 (понедельник) ЗАВТРАК</t>
  </si>
  <si>
    <t>День 2 (вторник) ЗАВТРАК</t>
  </si>
  <si>
    <t>крахмал</t>
  </si>
  <si>
    <t>День 3 (среда) ЗАВТРАК</t>
  </si>
  <si>
    <t xml:space="preserve">День  1 - обед:         </t>
  </si>
  <si>
    <t>День4-обед</t>
  </si>
  <si>
    <t>День 4 (четверг) ЗАВТРАК</t>
  </si>
  <si>
    <t>День 5 (пятнца) ЗАВТРАК</t>
  </si>
  <si>
    <t>День5-обед</t>
  </si>
  <si>
    <t>День6-обед</t>
  </si>
  <si>
    <t>День 6(понедельник) ЗАВТРАК</t>
  </si>
  <si>
    <t>День 8(среда) ЗАВТРАК</t>
  </si>
  <si>
    <t>День 9 (четверг) ЗАВТРАК</t>
  </si>
  <si>
    <t>День7-обед</t>
  </si>
  <si>
    <t>100/80</t>
  </si>
  <si>
    <t>сгушенное молоко</t>
  </si>
  <si>
    <t>День 14 (четверг)</t>
  </si>
  <si>
    <t>День  15 (пятница)</t>
  </si>
  <si>
    <t>День 12 (вторник)</t>
  </si>
  <si>
    <t>День 11 (понедельник)</t>
  </si>
  <si>
    <t>День 10 (пятница)</t>
  </si>
  <si>
    <t>рыба, запеченная под сметанным  соусом</t>
  </si>
  <si>
    <t>День11-обед</t>
  </si>
  <si>
    <t>День12-обед</t>
  </si>
  <si>
    <t>День 13(четверг) ЗАВТРАК</t>
  </si>
  <si>
    <t>каша гречнева</t>
  </si>
  <si>
    <t>День14-обед</t>
  </si>
  <si>
    <t>рыба, припушенная</t>
  </si>
  <si>
    <t>День15-обед</t>
  </si>
  <si>
    <t>продукты</t>
  </si>
  <si>
    <t>норма за</t>
  </si>
  <si>
    <t>факт за</t>
  </si>
  <si>
    <t>хлеб ржаной</t>
  </si>
  <si>
    <t xml:space="preserve"> батон</t>
  </si>
  <si>
    <t>итого хлеб шеничн</t>
  </si>
  <si>
    <t>мука пшеничная</t>
  </si>
  <si>
    <t>крупы, бобовые</t>
  </si>
  <si>
    <t xml:space="preserve">рис </t>
  </si>
  <si>
    <t>манка</t>
  </si>
  <si>
    <t>горох колотый</t>
  </si>
  <si>
    <t>гречка</t>
  </si>
  <si>
    <t>перловка</t>
  </si>
  <si>
    <t>пшено</t>
  </si>
  <si>
    <t>итого круп</t>
  </si>
  <si>
    <t>макаронные изд.</t>
  </si>
  <si>
    <t>картофель</t>
  </si>
  <si>
    <t>св. овощи зелень , томат</t>
  </si>
  <si>
    <t>св огурец</t>
  </si>
  <si>
    <t>св. помидор</t>
  </si>
  <si>
    <t>лук</t>
  </si>
  <si>
    <t>морковь</t>
  </si>
  <si>
    <t>свекла</t>
  </si>
  <si>
    <t>капуста св.</t>
  </si>
  <si>
    <t>солен. Огурец</t>
  </si>
  <si>
    <t>томат</t>
  </si>
  <si>
    <t>итого овощей</t>
  </si>
  <si>
    <t xml:space="preserve">фрукты свежие </t>
  </si>
  <si>
    <t>лимон свежий</t>
  </si>
  <si>
    <t>яблоко</t>
  </si>
  <si>
    <t>итого фруктов</t>
  </si>
  <si>
    <t>сухофрукты</t>
  </si>
  <si>
    <t>и изюм</t>
  </si>
  <si>
    <t>итого сухфруктов</t>
  </si>
  <si>
    <t>сок в 3-х литр. Банке</t>
  </si>
  <si>
    <t>сок шт 0,2</t>
  </si>
  <si>
    <t>итого сока всего</t>
  </si>
  <si>
    <t>мясо 1 категории</t>
  </si>
  <si>
    <t>птица</t>
  </si>
  <si>
    <t>рыба филе</t>
  </si>
  <si>
    <t>молоко</t>
  </si>
  <si>
    <t>кисломолочная продукция</t>
  </si>
  <si>
    <t>творог</t>
  </si>
  <si>
    <t>сгущенное молоко</t>
  </si>
  <si>
    <t>сыр</t>
  </si>
  <si>
    <t>сметана</t>
  </si>
  <si>
    <t>масло сливочное</t>
  </si>
  <si>
    <t>масло растительное</t>
  </si>
  <si>
    <t>яйцо, шт.</t>
  </si>
  <si>
    <t>сахар</t>
  </si>
  <si>
    <t>кондитерские изделия</t>
  </si>
  <si>
    <t>чай</t>
  </si>
  <si>
    <t>какао порошок</t>
  </si>
  <si>
    <t>соль пищевая йодиров</t>
  </si>
  <si>
    <t>15д. На 1 ребенка</t>
  </si>
  <si>
    <t>15 д. на 1 ребенка</t>
  </si>
  <si>
    <t>другие фрукты</t>
  </si>
  <si>
    <t>Кондитерское изделие</t>
  </si>
  <si>
    <t xml:space="preserve"> Молоко питьевое ультрапастеризованное, асептическая упаковка 200 мл с трубочкой</t>
  </si>
  <si>
    <t>Молоко питьевое ультрапастеризованное асептическая упаковка 200 мл</t>
  </si>
  <si>
    <t>Молоко питьевое ультрапастеризованное, асептическая упаковка 200мл</t>
  </si>
  <si>
    <t>Молоко питьевое ультрапастеризованное, асептическая упаковка 200 мл с трубочкой</t>
  </si>
  <si>
    <t>Молоко питьевое ультрапастеризованное, асептическая упаковка 200мл с трубочкой</t>
  </si>
  <si>
    <t>овощи св огурец</t>
  </si>
  <si>
    <t>овощи св помидор</t>
  </si>
  <si>
    <t>фрукты св яблоко</t>
  </si>
  <si>
    <t>фрукты яблоко</t>
  </si>
  <si>
    <t>св овощи огурец</t>
  </si>
  <si>
    <t>св овощи помидор</t>
  </si>
  <si>
    <t xml:space="preserve"> овощи св огурец</t>
  </si>
  <si>
    <t>2025 год</t>
  </si>
  <si>
    <t>бутерброд с маслом слив</t>
  </si>
  <si>
    <t xml:space="preserve">йогурт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</si>
</sst>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Arial"/>
      <family val="2"/>
      <charset val="204"/>
    </font>
    <font>
      <sz val="14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2" fontId="1" fillId="4" borderId="1" xfId="0" applyNumberFormat="1" applyFont="1" applyFill="1" applyBorder="1"/>
    <xf numFmtId="2" fontId="1" fillId="0" borderId="1" xfId="0" applyNumberFormat="1" applyFont="1" applyFill="1" applyBorder="1"/>
    <xf numFmtId="2" fontId="2" fillId="4" borderId="0" xfId="0" applyNumberFormat="1" applyFont="1" applyFill="1" applyAlignment="1">
      <alignment wrapText="1"/>
    </xf>
    <xf numFmtId="2" fontId="2" fillId="4" borderId="3" xfId="0" applyNumberFormat="1" applyFont="1" applyFill="1" applyBorder="1" applyAlignment="1">
      <alignment wrapText="1"/>
    </xf>
    <xf numFmtId="2" fontId="1" fillId="4" borderId="1" xfId="0" applyNumberFormat="1" applyFont="1" applyFill="1" applyBorder="1" applyAlignment="1">
      <alignment vertical="top" wrapText="1"/>
    </xf>
    <xf numFmtId="2" fontId="1" fillId="4" borderId="0" xfId="0" applyNumberFormat="1" applyFont="1" applyFill="1"/>
    <xf numFmtId="2" fontId="1" fillId="5" borderId="0" xfId="0" applyNumberFormat="1" applyFont="1" applyFill="1"/>
    <xf numFmtId="2" fontId="1" fillId="0" borderId="0" xfId="0" applyNumberFormat="1" applyFont="1" applyFill="1"/>
    <xf numFmtId="2" fontId="1" fillId="4" borderId="2" xfId="0" applyNumberFormat="1" applyFont="1" applyFill="1" applyBorder="1"/>
    <xf numFmtId="2" fontId="2" fillId="4" borderId="0" xfId="0" applyNumberFormat="1" applyFont="1" applyFill="1"/>
    <xf numFmtId="2" fontId="2" fillId="2" borderId="0" xfId="0" applyNumberFormat="1" applyFont="1" applyFill="1"/>
    <xf numFmtId="2" fontId="2" fillId="2" borderId="1" xfId="0" applyNumberFormat="1" applyFont="1" applyFill="1" applyBorder="1"/>
    <xf numFmtId="2" fontId="2" fillId="5" borderId="0" xfId="0" applyNumberFormat="1" applyFont="1" applyFill="1"/>
    <xf numFmtId="2" fontId="1" fillId="4" borderId="0" xfId="0" applyNumberFormat="1" applyFont="1" applyFill="1" applyBorder="1"/>
    <xf numFmtId="2" fontId="1" fillId="0" borderId="0" xfId="0" applyNumberFormat="1" applyFont="1" applyFill="1" applyBorder="1"/>
    <xf numFmtId="2" fontId="3" fillId="0" borderId="1" xfId="0" applyNumberFormat="1" applyFont="1" applyBorder="1" applyAlignment="1">
      <alignment horizontal="left" vertical="center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/>
    <xf numFmtId="2" fontId="4" fillId="0" borderId="1" xfId="0" applyNumberFormat="1" applyFont="1" applyBorder="1"/>
    <xf numFmtId="2" fontId="4" fillId="0" borderId="1" xfId="0" applyNumberFormat="1" applyFont="1" applyFill="1" applyBorder="1"/>
    <xf numFmtId="2" fontId="4" fillId="7" borderId="1" xfId="0" applyNumberFormat="1" applyFont="1" applyFill="1" applyBorder="1"/>
    <xf numFmtId="2" fontId="5" fillId="0" borderId="1" xfId="0" applyNumberFormat="1" applyFont="1" applyBorder="1"/>
    <xf numFmtId="2" fontId="3" fillId="0" borderId="1" xfId="0" applyNumberFormat="1" applyFont="1" applyFill="1" applyBorder="1"/>
    <xf numFmtId="2" fontId="3" fillId="0" borderId="1" xfId="0" applyNumberFormat="1" applyFont="1" applyBorder="1"/>
    <xf numFmtId="2" fontId="4" fillId="8" borderId="1" xfId="0" applyNumberFormat="1" applyFont="1" applyFill="1" applyBorder="1"/>
    <xf numFmtId="0" fontId="2" fillId="4" borderId="4" xfId="0" applyFont="1" applyFill="1" applyBorder="1" applyAlignment="1">
      <alignment horizontal="center" wrapText="1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7" fillId="0" borderId="1" xfId="0" applyNumberFormat="1" applyFont="1" applyBorder="1"/>
    <xf numFmtId="0" fontId="2" fillId="4" borderId="1" xfId="0" applyNumberFormat="1" applyFont="1" applyFill="1" applyBorder="1" applyAlignment="1">
      <alignment horizontal="center"/>
    </xf>
    <xf numFmtId="2" fontId="2" fillId="4" borderId="1" xfId="0" applyNumberFormat="1" applyFont="1" applyFill="1" applyBorder="1"/>
    <xf numFmtId="0" fontId="6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/>
    <xf numFmtId="2" fontId="6" fillId="4" borderId="0" xfId="0" applyNumberFormat="1" applyFont="1" applyFill="1"/>
    <xf numFmtId="0" fontId="8" fillId="6" borderId="1" xfId="0" applyFont="1" applyFill="1" applyBorder="1" applyAlignment="1">
      <alignment horizontal="center" wrapText="1"/>
    </xf>
    <xf numFmtId="2" fontId="8" fillId="6" borderId="1" xfId="0" applyNumberFormat="1" applyFont="1" applyFill="1" applyBorder="1" applyAlignment="1">
      <alignment horizontal="center" wrapText="1"/>
    </xf>
    <xf numFmtId="2" fontId="8" fillId="4" borderId="0" xfId="0" applyNumberFormat="1" applyFont="1" applyFill="1" applyAlignment="1">
      <alignment horizontal="center" wrapText="1"/>
    </xf>
    <xf numFmtId="2" fontId="8" fillId="6" borderId="0" xfId="0" applyNumberFormat="1" applyFont="1" applyFill="1" applyAlignment="1">
      <alignment horizontal="center" wrapText="1"/>
    </xf>
    <xf numFmtId="2" fontId="8" fillId="6" borderId="1" xfId="0" applyNumberFormat="1" applyFont="1" applyFill="1" applyBorder="1" applyAlignment="1">
      <alignment horizontal="center" vertical="top" wrapText="1"/>
    </xf>
    <xf numFmtId="2" fontId="4" fillId="4" borderId="0" xfId="0" applyNumberFormat="1" applyFont="1" applyFill="1" applyBorder="1"/>
    <xf numFmtId="2" fontId="3" fillId="4" borderId="0" xfId="0" applyNumberFormat="1" applyFont="1" applyFill="1" applyBorder="1"/>
    <xf numFmtId="2" fontId="7" fillId="4" borderId="0" xfId="0" applyNumberFormat="1" applyFont="1" applyFill="1" applyBorder="1"/>
    <xf numFmtId="2" fontId="3" fillId="4" borderId="0" xfId="0" applyNumberFormat="1" applyFont="1" applyFill="1" applyBorder="1" applyAlignment="1">
      <alignment horizontal="left" vertical="center"/>
    </xf>
    <xf numFmtId="2" fontId="5" fillId="4" borderId="0" xfId="0" applyNumberFormat="1" applyFont="1" applyFill="1" applyBorder="1"/>
    <xf numFmtId="2" fontId="4" fillId="4" borderId="2" xfId="0" applyNumberFormat="1" applyFont="1" applyFill="1" applyBorder="1" applyAlignment="1">
      <alignment horizontal="center"/>
    </xf>
    <xf numFmtId="2" fontId="4" fillId="4" borderId="2" xfId="0" applyNumberFormat="1" applyFont="1" applyFill="1" applyBorder="1" applyAlignment="1"/>
    <xf numFmtId="2" fontId="4" fillId="4" borderId="2" xfId="0" applyNumberFormat="1" applyFont="1" applyFill="1" applyBorder="1"/>
    <xf numFmtId="2" fontId="4" fillId="0" borderId="2" xfId="0" applyNumberFormat="1" applyFont="1" applyFill="1" applyBorder="1"/>
    <xf numFmtId="2" fontId="4" fillId="0" borderId="2" xfId="0" applyNumberFormat="1" applyFont="1" applyBorder="1"/>
    <xf numFmtId="2" fontId="4" fillId="4" borderId="0" xfId="0" applyNumberFormat="1" applyFont="1" applyFill="1" applyBorder="1" applyAlignment="1">
      <alignment horizontal="center"/>
    </xf>
    <xf numFmtId="2" fontId="4" fillId="4" borderId="0" xfId="0" applyNumberFormat="1" applyFont="1" applyFill="1" applyBorder="1" applyAlignment="1"/>
    <xf numFmtId="0" fontId="9" fillId="0" borderId="6" xfId="0" applyFont="1" applyBorder="1" applyAlignment="1">
      <alignment vertical="center" wrapText="1"/>
    </xf>
    <xf numFmtId="2" fontId="10" fillId="4" borderId="0" xfId="0" applyNumberFormat="1" applyFont="1" applyFill="1" applyBorder="1"/>
    <xf numFmtId="2" fontId="2" fillId="0" borderId="0" xfId="0" applyNumberFormat="1" applyFont="1" applyFill="1"/>
    <xf numFmtId="0" fontId="11" fillId="0" borderId="6" xfId="0" applyFont="1" applyBorder="1" applyAlignment="1">
      <alignment vertical="center" wrapText="1"/>
    </xf>
    <xf numFmtId="2" fontId="4" fillId="9" borderId="1" xfId="0" applyNumberFormat="1" applyFont="1" applyFill="1" applyBorder="1"/>
    <xf numFmtId="2" fontId="4" fillId="9" borderId="0" xfId="0" applyNumberFormat="1" applyFont="1" applyFill="1" applyBorder="1"/>
    <xf numFmtId="2" fontId="4" fillId="9" borderId="1" xfId="0" applyNumberFormat="1" applyFont="1" applyFill="1" applyBorder="1" applyAlignment="1">
      <alignment horizontal="center"/>
    </xf>
    <xf numFmtId="0" fontId="5" fillId="9" borderId="1" xfId="0" applyFont="1" applyFill="1" applyBorder="1"/>
    <xf numFmtId="2" fontId="5" fillId="9" borderId="1" xfId="0" applyNumberFormat="1" applyFont="1" applyFill="1" applyBorder="1"/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left" indent="1"/>
    </xf>
    <xf numFmtId="2" fontId="1" fillId="2" borderId="0" xfId="0" applyNumberFormat="1" applyFont="1" applyFill="1" applyBorder="1"/>
    <xf numFmtId="0" fontId="0" fillId="0" borderId="1" xfId="0" applyBorder="1"/>
    <xf numFmtId="0" fontId="0" fillId="2" borderId="1" xfId="0" applyFill="1" applyBorder="1"/>
    <xf numFmtId="0" fontId="13" fillId="2" borderId="1" xfId="0" applyFont="1" applyFill="1" applyBorder="1"/>
    <xf numFmtId="0" fontId="12" fillId="0" borderId="1" xfId="0" applyFont="1" applyBorder="1"/>
    <xf numFmtId="0" fontId="0" fillId="10" borderId="1" xfId="0" applyFill="1" applyBorder="1"/>
    <xf numFmtId="2" fontId="14" fillId="4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/>
    <xf numFmtId="2" fontId="14" fillId="4" borderId="1" xfId="0" applyNumberFormat="1" applyFont="1" applyFill="1" applyBorder="1"/>
    <xf numFmtId="2" fontId="14" fillId="4" borderId="5" xfId="0" applyNumberFormat="1" applyFont="1" applyFill="1" applyBorder="1"/>
    <xf numFmtId="2" fontId="1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left" vertical="center"/>
    </xf>
    <xf numFmtId="2" fontId="14" fillId="0" borderId="5" xfId="0" applyNumberFormat="1" applyFont="1" applyBorder="1" applyAlignment="1">
      <alignment horizontal="left" vertical="center"/>
    </xf>
    <xf numFmtId="2" fontId="14" fillId="5" borderId="5" xfId="0" applyNumberFormat="1" applyFont="1" applyFill="1" applyBorder="1" applyAlignment="1">
      <alignment wrapText="1"/>
    </xf>
    <xf numFmtId="2" fontId="14" fillId="3" borderId="5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vertical="center" wrapText="1"/>
    </xf>
    <xf numFmtId="2" fontId="18" fillId="4" borderId="1" xfId="0" applyNumberFormat="1" applyFont="1" applyFill="1" applyBorder="1"/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4" fillId="9" borderId="1" xfId="0" applyNumberFormat="1" applyFont="1" applyFill="1" applyBorder="1" applyAlignment="1">
      <alignment horizontal="center" wrapText="1"/>
    </xf>
    <xf numFmtId="2" fontId="14" fillId="9" borderId="1" xfId="0" applyNumberFormat="1" applyFont="1" applyFill="1" applyBorder="1" applyAlignment="1">
      <alignment wrapText="1"/>
    </xf>
    <xf numFmtId="2" fontId="14" fillId="9" borderId="1" xfId="0" applyNumberFormat="1" applyFont="1" applyFill="1" applyBorder="1"/>
    <xf numFmtId="2" fontId="14" fillId="9" borderId="1" xfId="0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vertical="center" wrapText="1"/>
    </xf>
    <xf numFmtId="0" fontId="18" fillId="9" borderId="1" xfId="0" applyFont="1" applyFill="1" applyBorder="1" applyAlignment="1">
      <alignment vertical="center" wrapText="1"/>
    </xf>
    <xf numFmtId="2" fontId="21" fillId="5" borderId="1" xfId="0" applyNumberFormat="1" applyFont="1" applyFill="1" applyBorder="1"/>
    <xf numFmtId="0" fontId="22" fillId="0" borderId="7" xfId="0" applyFont="1" applyBorder="1" applyAlignment="1">
      <alignment vertical="center" wrapText="1"/>
    </xf>
    <xf numFmtId="2" fontId="21" fillId="0" borderId="1" xfId="0" applyNumberFormat="1" applyFont="1" applyBorder="1"/>
    <xf numFmtId="2" fontId="21" fillId="4" borderId="1" xfId="0" applyNumberFormat="1" applyFont="1" applyFill="1" applyBorder="1"/>
    <xf numFmtId="2" fontId="21" fillId="0" borderId="2" xfId="0" applyNumberFormat="1" applyFont="1" applyBorder="1"/>
    <xf numFmtId="2" fontId="21" fillId="0" borderId="0" xfId="0" applyNumberFormat="1" applyFont="1"/>
    <xf numFmtId="0" fontId="20" fillId="2" borderId="1" xfId="0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left" indent="1"/>
    </xf>
    <xf numFmtId="2" fontId="21" fillId="2" borderId="1" xfId="0" applyNumberFormat="1" applyFont="1" applyFill="1" applyBorder="1"/>
    <xf numFmtId="0" fontId="20" fillId="4" borderId="4" xfId="0" applyFont="1" applyFill="1" applyBorder="1" applyAlignment="1">
      <alignment horizontal="center"/>
    </xf>
    <xf numFmtId="2" fontId="20" fillId="4" borderId="3" xfId="0" applyNumberFormat="1" applyFont="1" applyFill="1" applyBorder="1" applyAlignment="1">
      <alignment horizontal="right"/>
    </xf>
    <xf numFmtId="0" fontId="21" fillId="0" borderId="1" xfId="0" applyFont="1" applyBorder="1" applyAlignment="1">
      <alignment horizontal="center"/>
    </xf>
    <xf numFmtId="2" fontId="20" fillId="4" borderId="3" xfId="0" applyNumberFormat="1" applyFont="1" applyFill="1" applyBorder="1" applyAlignment="1">
      <alignment horizontal="left" indent="1"/>
    </xf>
    <xf numFmtId="0" fontId="21" fillId="0" borderId="0" xfId="0" applyNumberFormat="1" applyFont="1" applyFill="1" applyAlignment="1">
      <alignment horizontal="center" wrapText="1"/>
    </xf>
    <xf numFmtId="2" fontId="21" fillId="0" borderId="2" xfId="0" applyNumberFormat="1" applyFont="1" applyFill="1" applyBorder="1" applyAlignment="1">
      <alignment wrapText="1"/>
    </xf>
    <xf numFmtId="0" fontId="21" fillId="4" borderId="1" xfId="0" applyFont="1" applyFill="1" applyBorder="1" applyAlignment="1">
      <alignment horizontal="center"/>
    </xf>
    <xf numFmtId="0" fontId="11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wrapText="1"/>
    </xf>
    <xf numFmtId="2" fontId="21" fillId="0" borderId="1" xfId="0" applyNumberFormat="1" applyFont="1" applyFill="1" applyBorder="1" applyAlignment="1">
      <alignment wrapText="1"/>
    </xf>
    <xf numFmtId="0" fontId="21" fillId="4" borderId="0" xfId="0" applyFont="1" applyFill="1" applyAlignment="1">
      <alignment horizontal="center"/>
    </xf>
    <xf numFmtId="2" fontId="21" fillId="4" borderId="0" xfId="0" applyNumberFormat="1" applyFont="1" applyFill="1"/>
    <xf numFmtId="2" fontId="21" fillId="4" borderId="2" xfId="0" applyNumberFormat="1" applyFont="1" applyFill="1" applyBorder="1"/>
    <xf numFmtId="2" fontId="21" fillId="4" borderId="1" xfId="0" applyNumberFormat="1" applyFont="1" applyFill="1" applyBorder="1" applyAlignment="1">
      <alignment horizontal="left" indent="1"/>
    </xf>
    <xf numFmtId="0" fontId="21" fillId="4" borderId="4" xfId="0" applyFont="1" applyFill="1" applyBorder="1" applyAlignment="1">
      <alignment horizontal="center"/>
    </xf>
    <xf numFmtId="2" fontId="21" fillId="4" borderId="3" xfId="0" applyNumberFormat="1" applyFont="1" applyFill="1" applyBorder="1" applyAlignment="1">
      <alignment horizontal="left" indent="1"/>
    </xf>
    <xf numFmtId="2" fontId="21" fillId="0" borderId="3" xfId="0" applyNumberFormat="1" applyFont="1" applyBorder="1"/>
    <xf numFmtId="2" fontId="20" fillId="0" borderId="1" xfId="0" applyNumberFormat="1" applyFont="1" applyBorder="1"/>
    <xf numFmtId="0" fontId="21" fillId="2" borderId="1" xfId="0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left" indent="1"/>
    </xf>
    <xf numFmtId="0" fontId="11" fillId="0" borderId="7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2" fontId="14" fillId="3" borderId="5" xfId="0" applyNumberFormat="1" applyFont="1" applyFill="1" applyBorder="1" applyAlignment="1">
      <alignment horizontal="center" vertical="center" wrapText="1"/>
    </xf>
    <xf numFmtId="2" fontId="14" fillId="3" borderId="12" xfId="0" applyNumberFormat="1" applyFont="1" applyFill="1" applyBorder="1" applyAlignment="1">
      <alignment horizontal="center" vertical="center" wrapText="1"/>
    </xf>
    <xf numFmtId="2" fontId="14" fillId="5" borderId="10" xfId="0" applyNumberFormat="1" applyFont="1" applyFill="1" applyBorder="1" applyAlignment="1">
      <alignment horizontal="center" wrapText="1"/>
    </xf>
    <xf numFmtId="2" fontId="14" fillId="5" borderId="11" xfId="0" applyNumberFormat="1" applyFont="1" applyFill="1" applyBorder="1" applyAlignment="1">
      <alignment horizontal="center" wrapText="1"/>
    </xf>
    <xf numFmtId="2" fontId="20" fillId="5" borderId="4" xfId="0" applyNumberFormat="1" applyFont="1" applyFill="1" applyBorder="1" applyAlignment="1">
      <alignment horizontal="center" wrapText="1"/>
    </xf>
    <xf numFmtId="2" fontId="20" fillId="5" borderId="3" xfId="0" applyNumberFormat="1" applyFont="1" applyFill="1" applyBorder="1" applyAlignment="1">
      <alignment horizontal="center" wrapText="1"/>
    </xf>
    <xf numFmtId="2" fontId="20" fillId="5" borderId="8" xfId="0" applyNumberFormat="1" applyFont="1" applyFill="1" applyBorder="1" applyAlignment="1">
      <alignment horizontal="center" wrapText="1"/>
    </xf>
    <xf numFmtId="2" fontId="20" fillId="5" borderId="9" xfId="0" applyNumberFormat="1" applyFont="1" applyFill="1" applyBorder="1" applyAlignment="1">
      <alignment horizontal="center" wrapText="1"/>
    </xf>
    <xf numFmtId="2" fontId="21" fillId="5" borderId="4" xfId="0" applyNumberFormat="1" applyFont="1" applyFill="1" applyBorder="1" applyAlignment="1">
      <alignment horizontal="center" wrapText="1"/>
    </xf>
    <xf numFmtId="2" fontId="21" fillId="5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0F53D"/>
      <color rgb="FFD79BEF"/>
      <color rgb="FF32D70B"/>
      <color rgb="FF9A57CD"/>
      <color rgb="FFF36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32"/>
  <sheetViews>
    <sheetView topLeftCell="A250" zoomScale="70" zoomScaleNormal="70" workbookViewId="0">
      <selection activeCell="C255" sqref="C255"/>
    </sheetView>
  </sheetViews>
  <sheetFormatPr defaultColWidth="9.140625" defaultRowHeight="15.75" customHeight="1"/>
  <cols>
    <col min="1" max="1" width="11.5703125" style="31" customWidth="1"/>
    <col min="2" max="2" width="52" style="18" customWidth="1"/>
    <col min="3" max="3" width="13.7109375" style="17" customWidth="1"/>
    <col min="4" max="4" width="12.85546875" style="17" customWidth="1"/>
    <col min="5" max="5" width="14" style="17" customWidth="1"/>
    <col min="6" max="6" width="16.7109375" style="17" customWidth="1"/>
    <col min="7" max="7" width="20.85546875" style="17" customWidth="1"/>
    <col min="8" max="25" width="9.140625" style="43"/>
    <col min="26" max="16384" width="9.140625" style="19"/>
  </cols>
  <sheetData>
    <row r="1" spans="1:25" s="32" customFormat="1" ht="15.75" customHeight="1">
      <c r="A1" s="72"/>
      <c r="B1" s="73" t="s">
        <v>41</v>
      </c>
      <c r="C1" s="74"/>
      <c r="D1" s="74" t="s">
        <v>245</v>
      </c>
      <c r="E1" s="74"/>
      <c r="F1" s="74"/>
      <c r="G1" s="7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s="16" customFormat="1" ht="15.75" customHeight="1">
      <c r="A2" s="76"/>
      <c r="B2" s="77" t="s">
        <v>26</v>
      </c>
      <c r="C2" s="77"/>
      <c r="D2" s="77"/>
      <c r="E2" s="77"/>
      <c r="F2" s="77"/>
      <c r="G2" s="78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25.5" customHeight="1">
      <c r="A3" s="72"/>
      <c r="B3" s="73"/>
      <c r="C3" s="74"/>
      <c r="D3" s="128" t="s">
        <v>38</v>
      </c>
      <c r="E3" s="128"/>
      <c r="F3" s="128"/>
      <c r="G3" s="129" t="s">
        <v>39</v>
      </c>
    </row>
    <row r="4" spans="1:25" ht="16.5" customHeight="1">
      <c r="A4" s="131" t="s">
        <v>27</v>
      </c>
      <c r="B4" s="132"/>
      <c r="C4" s="79" t="s">
        <v>96</v>
      </c>
      <c r="D4" s="80" t="s">
        <v>0</v>
      </c>
      <c r="E4" s="80" t="s">
        <v>1</v>
      </c>
      <c r="F4" s="80" t="s">
        <v>2</v>
      </c>
      <c r="G4" s="130"/>
    </row>
    <row r="5" spans="1:25" s="21" customFormat="1" ht="15.75" customHeight="1">
      <c r="A5" s="81"/>
      <c r="B5" s="82" t="s">
        <v>42</v>
      </c>
      <c r="C5" s="81"/>
      <c r="D5" s="81"/>
      <c r="E5" s="81"/>
      <c r="F5" s="81"/>
      <c r="G5" s="81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s="21" customFormat="1" ht="15.75" customHeight="1">
      <c r="A6" s="81"/>
      <c r="B6" s="82" t="s">
        <v>238</v>
      </c>
      <c r="C6" s="82">
        <v>60</v>
      </c>
      <c r="D6" s="83">
        <v>0.18</v>
      </c>
      <c r="E6" s="84">
        <v>0</v>
      </c>
      <c r="F6" s="83">
        <v>1.26</v>
      </c>
      <c r="G6" s="83">
        <v>5.97</v>
      </c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s="21" customFormat="1" ht="15.75" customHeight="1">
      <c r="A7" s="81">
        <v>340</v>
      </c>
      <c r="B7" s="82" t="s">
        <v>43</v>
      </c>
      <c r="C7" s="82">
        <v>150</v>
      </c>
      <c r="D7" s="82">
        <v>5.31</v>
      </c>
      <c r="E7" s="82">
        <v>9.1999999999999993</v>
      </c>
      <c r="F7" s="82">
        <v>11.23</v>
      </c>
      <c r="G7" s="82">
        <v>154.5</v>
      </c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s="21" customFormat="1" ht="15.75" customHeight="1">
      <c r="A8" s="81">
        <v>1</v>
      </c>
      <c r="B8" s="82" t="s">
        <v>44</v>
      </c>
      <c r="C8" s="82">
        <v>35</v>
      </c>
      <c r="D8" s="82">
        <v>5.0999999999999996</v>
      </c>
      <c r="E8" s="82">
        <v>4.5999999999999996</v>
      </c>
      <c r="F8" s="82">
        <v>0.3</v>
      </c>
      <c r="G8" s="82">
        <v>63</v>
      </c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s="21" customFormat="1" ht="15.75" customHeight="1">
      <c r="A9" s="81">
        <v>692</v>
      </c>
      <c r="B9" s="82" t="s">
        <v>45</v>
      </c>
      <c r="C9" s="82">
        <v>200</v>
      </c>
      <c r="D9" s="82">
        <v>0.2</v>
      </c>
      <c r="E9" s="82">
        <v>0</v>
      </c>
      <c r="F9" s="82">
        <v>15</v>
      </c>
      <c r="G9" s="82">
        <v>158</v>
      </c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21" customFormat="1" ht="15.75" customHeight="1">
      <c r="A10" s="81"/>
      <c r="B10" s="82" t="s">
        <v>46</v>
      </c>
      <c r="C10" s="82">
        <v>20</v>
      </c>
      <c r="D10" s="83">
        <v>2.2799999999999998</v>
      </c>
      <c r="E10" s="83">
        <v>0.27</v>
      </c>
      <c r="F10" s="83">
        <v>14.01</v>
      </c>
      <c r="G10" s="83">
        <v>54.08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s="21" customFormat="1" ht="15.75" customHeight="1">
      <c r="A11" s="81"/>
      <c r="B11" s="82" t="s">
        <v>232</v>
      </c>
      <c r="C11" s="82">
        <v>45</v>
      </c>
      <c r="D11" s="83">
        <v>1</v>
      </c>
      <c r="E11" s="83">
        <v>0.49</v>
      </c>
      <c r="F11" s="83">
        <v>9.3000000000000007</v>
      </c>
      <c r="G11" s="83">
        <v>45.6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81"/>
      <c r="B12" s="82" t="s">
        <v>241</v>
      </c>
      <c r="C12" s="82">
        <v>128</v>
      </c>
      <c r="D12" s="83">
        <v>2.4</v>
      </c>
      <c r="E12" s="83">
        <v>0</v>
      </c>
      <c r="F12" s="83">
        <v>12</v>
      </c>
      <c r="G12" s="83">
        <v>56.4</v>
      </c>
    </row>
    <row r="13" spans="1:25" s="21" customFormat="1" ht="15.75" customHeight="1">
      <c r="A13" s="85"/>
      <c r="B13" s="86"/>
      <c r="C13" s="86"/>
      <c r="D13" s="86"/>
      <c r="E13" s="86"/>
      <c r="F13" s="86"/>
      <c r="G13" s="86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s="20" customFormat="1" ht="15.75" customHeight="1">
      <c r="A14" s="81"/>
      <c r="B14" s="82" t="s">
        <v>48</v>
      </c>
      <c r="C14" s="81"/>
      <c r="D14" s="82"/>
      <c r="E14" s="82"/>
      <c r="F14" s="82"/>
      <c r="G14" s="82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s="20" customFormat="1" ht="15.75" customHeight="1">
      <c r="A15" s="81"/>
      <c r="B15" s="82" t="s">
        <v>49</v>
      </c>
      <c r="C15" s="82">
        <v>40</v>
      </c>
      <c r="D15" s="82">
        <v>3.1</v>
      </c>
      <c r="E15" s="82">
        <v>0.48</v>
      </c>
      <c r="F15" s="82">
        <v>25.21</v>
      </c>
      <c r="G15" s="82">
        <v>115.34</v>
      </c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s="20" customFormat="1" ht="15.75" customHeight="1">
      <c r="A16" s="81"/>
      <c r="B16" s="82" t="s">
        <v>50</v>
      </c>
      <c r="C16" s="82">
        <v>50</v>
      </c>
      <c r="D16" s="83">
        <v>4.95</v>
      </c>
      <c r="E16" s="83">
        <v>0.35</v>
      </c>
      <c r="F16" s="83">
        <v>24.5</v>
      </c>
      <c r="G16" s="83">
        <v>94.35</v>
      </c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s="20" customFormat="1" ht="15.75" customHeight="1">
      <c r="A17" s="81"/>
      <c r="B17" s="82" t="s">
        <v>239</v>
      </c>
      <c r="C17" s="82">
        <v>60</v>
      </c>
      <c r="D17" s="83">
        <v>0.24</v>
      </c>
      <c r="E17" s="83">
        <v>0</v>
      </c>
      <c r="F17" s="83">
        <v>0.9</v>
      </c>
      <c r="G17" s="83">
        <v>4.62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5.75" customHeight="1">
      <c r="A18" s="81">
        <v>124</v>
      </c>
      <c r="B18" s="82" t="s">
        <v>51</v>
      </c>
      <c r="C18" s="82">
        <v>250</v>
      </c>
      <c r="D18" s="82">
        <v>2</v>
      </c>
      <c r="E18" s="82">
        <v>7.08</v>
      </c>
      <c r="F18" s="82">
        <v>20</v>
      </c>
      <c r="G18" s="82">
        <v>138</v>
      </c>
    </row>
    <row r="19" spans="1:25" s="22" customFormat="1" ht="15.75" customHeight="1">
      <c r="A19" s="81">
        <v>553</v>
      </c>
      <c r="B19" s="82" t="s">
        <v>52</v>
      </c>
      <c r="C19" s="82" t="s">
        <v>53</v>
      </c>
      <c r="D19" s="82">
        <v>3.15</v>
      </c>
      <c r="E19" s="82">
        <v>6.75</v>
      </c>
      <c r="F19" s="82">
        <v>21.9</v>
      </c>
      <c r="G19" s="82">
        <v>163.5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15.75" customHeight="1">
      <c r="A20" s="81"/>
      <c r="B20" s="82" t="s">
        <v>54</v>
      </c>
      <c r="C20" s="82" t="s">
        <v>55</v>
      </c>
      <c r="D20" s="82">
        <v>14</v>
      </c>
      <c r="E20" s="82">
        <v>6.5</v>
      </c>
      <c r="F20" s="82">
        <v>4</v>
      </c>
      <c r="G20" s="82">
        <v>209</v>
      </c>
    </row>
    <row r="21" spans="1:25" ht="15.75" customHeight="1">
      <c r="A21" s="81">
        <v>707</v>
      </c>
      <c r="B21" s="82" t="s">
        <v>56</v>
      </c>
      <c r="C21" s="82">
        <v>200</v>
      </c>
      <c r="D21" s="83">
        <v>0.8</v>
      </c>
      <c r="E21" s="83">
        <v>0</v>
      </c>
      <c r="F21" s="83">
        <v>22</v>
      </c>
      <c r="G21" s="83">
        <v>91</v>
      </c>
    </row>
    <row r="22" spans="1:25" s="23" customFormat="1" ht="15.75" customHeight="1">
      <c r="A22" s="81"/>
      <c r="B22" s="81" t="s">
        <v>57</v>
      </c>
      <c r="C22" s="87"/>
      <c r="D22" s="82">
        <v>47.38</v>
      </c>
      <c r="E22" s="82">
        <v>51.45</v>
      </c>
      <c r="F22" s="82">
        <v>201.61</v>
      </c>
      <c r="G22" s="82">
        <v>1416.26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s="24" customFormat="1" ht="15.75" customHeight="1">
      <c r="A23" s="81"/>
      <c r="B23" s="87" t="s">
        <v>58</v>
      </c>
      <c r="C23" s="87"/>
      <c r="D23" s="88">
        <v>46.38</v>
      </c>
      <c r="E23" s="88">
        <v>47.4</v>
      </c>
      <c r="F23" s="88">
        <v>201</v>
      </c>
      <c r="G23" s="88">
        <v>1415.4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s="23" customFormat="1" ht="15" customHeight="1">
      <c r="A24" s="89"/>
      <c r="B24" s="90"/>
      <c r="C24" s="90"/>
      <c r="D24" s="91"/>
      <c r="E24" s="91"/>
      <c r="F24" s="91"/>
      <c r="G24" s="92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s="20" customFormat="1" ht="15.75" customHeight="1">
      <c r="A25" s="81"/>
      <c r="B25" s="82" t="s">
        <v>59</v>
      </c>
      <c r="C25" s="81"/>
      <c r="D25" s="82"/>
      <c r="E25" s="82"/>
      <c r="F25" s="82"/>
      <c r="G25" s="82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s="20" customFormat="1" ht="15.75" customHeight="1">
      <c r="A26" s="81">
        <v>311</v>
      </c>
      <c r="B26" s="82" t="s">
        <v>60</v>
      </c>
      <c r="C26" s="82">
        <v>200</v>
      </c>
      <c r="D26" s="82">
        <v>4.3</v>
      </c>
      <c r="E26" s="82">
        <v>4.8</v>
      </c>
      <c r="F26" s="82">
        <v>31.8</v>
      </c>
      <c r="G26" s="82">
        <v>292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s="20" customFormat="1" ht="15.75" customHeight="1">
      <c r="A27" s="81">
        <v>1</v>
      </c>
      <c r="B27" s="82" t="s">
        <v>246</v>
      </c>
      <c r="C27" s="82">
        <v>35</v>
      </c>
      <c r="D27" s="82">
        <v>5.0999999999999996</v>
      </c>
      <c r="E27" s="82">
        <v>4.5999999999999996</v>
      </c>
      <c r="F27" s="82">
        <v>0.3</v>
      </c>
      <c r="G27" s="82">
        <v>63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s="20" customFormat="1" ht="15.75" customHeight="1">
      <c r="A28" s="81"/>
      <c r="B28" s="82" t="s">
        <v>118</v>
      </c>
      <c r="C28" s="82">
        <v>40</v>
      </c>
      <c r="D28" s="82">
        <v>5.08</v>
      </c>
      <c r="E28" s="82">
        <v>4.5999999999999996</v>
      </c>
      <c r="F28" s="82">
        <v>0.28000000000000003</v>
      </c>
      <c r="G28" s="82">
        <v>62.8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s="20" customFormat="1" ht="15.75" customHeight="1">
      <c r="A29" s="81">
        <v>685</v>
      </c>
      <c r="B29" s="82" t="s">
        <v>62</v>
      </c>
      <c r="C29" s="82">
        <v>200</v>
      </c>
      <c r="D29" s="82">
        <v>0.2</v>
      </c>
      <c r="E29" s="82">
        <v>0</v>
      </c>
      <c r="F29" s="82">
        <v>15</v>
      </c>
      <c r="G29" s="82">
        <v>58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5.75" customHeight="1">
      <c r="A30" s="81"/>
      <c r="B30" s="82" t="s">
        <v>3</v>
      </c>
      <c r="C30" s="82">
        <v>20</v>
      </c>
      <c r="D30" s="83">
        <v>2.2799999999999998</v>
      </c>
      <c r="E30" s="83">
        <v>0.27</v>
      </c>
      <c r="F30" s="83">
        <v>14.01</v>
      </c>
      <c r="G30" s="83">
        <v>54.08</v>
      </c>
    </row>
    <row r="31" spans="1:25" ht="15.75" customHeight="1">
      <c r="A31" s="81"/>
      <c r="B31" s="82" t="s">
        <v>241</v>
      </c>
      <c r="C31" s="82">
        <v>128</v>
      </c>
      <c r="D31" s="83">
        <v>2.4</v>
      </c>
      <c r="E31" s="83">
        <v>0</v>
      </c>
      <c r="F31" s="83">
        <v>12</v>
      </c>
      <c r="G31" s="83">
        <v>56.4</v>
      </c>
    </row>
    <row r="32" spans="1:25" ht="15.75" customHeight="1">
      <c r="A32" s="81"/>
      <c r="B32" s="82" t="s">
        <v>63</v>
      </c>
      <c r="C32" s="82">
        <v>200</v>
      </c>
      <c r="D32" s="82">
        <v>5.6</v>
      </c>
      <c r="E32" s="82">
        <v>5</v>
      </c>
      <c r="F32" s="82">
        <v>22</v>
      </c>
      <c r="G32" s="82">
        <v>156</v>
      </c>
    </row>
    <row r="33" spans="1:25" s="21" customFormat="1" ht="15.75" customHeight="1">
      <c r="A33" s="85"/>
      <c r="B33" s="86"/>
      <c r="C33" s="86"/>
      <c r="D33" s="86"/>
      <c r="E33" s="86"/>
      <c r="F33" s="86"/>
      <c r="G33" s="86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5.75" customHeight="1">
      <c r="A34" s="81"/>
      <c r="B34" s="82" t="s">
        <v>64</v>
      </c>
      <c r="C34" s="82"/>
      <c r="D34" s="82"/>
      <c r="E34" s="82"/>
      <c r="F34" s="82"/>
      <c r="G34" s="82"/>
    </row>
    <row r="35" spans="1:25" s="20" customFormat="1" ht="15.75" customHeight="1">
      <c r="A35" s="81"/>
      <c r="B35" s="82" t="s">
        <v>49</v>
      </c>
      <c r="C35" s="82">
        <v>40</v>
      </c>
      <c r="D35" s="82">
        <v>3.1</v>
      </c>
      <c r="E35" s="82">
        <v>0.48</v>
      </c>
      <c r="F35" s="82">
        <v>25.21</v>
      </c>
      <c r="G35" s="82">
        <v>115.34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5.75" customHeight="1">
      <c r="A36" s="81"/>
      <c r="B36" s="82" t="s">
        <v>50</v>
      </c>
      <c r="C36" s="82">
        <v>45</v>
      </c>
      <c r="D36" s="83">
        <v>4.95</v>
      </c>
      <c r="E36" s="83">
        <v>0.35</v>
      </c>
      <c r="F36" s="83">
        <v>24.5</v>
      </c>
      <c r="G36" s="83">
        <v>94.35</v>
      </c>
    </row>
    <row r="37" spans="1:25" s="20" customFormat="1" ht="15.75" customHeight="1">
      <c r="A37" s="81"/>
      <c r="B37" s="82" t="s">
        <v>238</v>
      </c>
      <c r="C37" s="82">
        <v>60</v>
      </c>
      <c r="D37" s="83">
        <v>0.18</v>
      </c>
      <c r="E37" s="84">
        <v>0</v>
      </c>
      <c r="F37" s="83">
        <v>1.26</v>
      </c>
      <c r="G37" s="83">
        <v>5.97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s="20" customFormat="1" ht="15.75" customHeight="1">
      <c r="A38" s="81">
        <v>139</v>
      </c>
      <c r="B38" s="82" t="s">
        <v>66</v>
      </c>
      <c r="C38" s="82">
        <v>250</v>
      </c>
      <c r="D38" s="82">
        <v>6.2</v>
      </c>
      <c r="E38" s="82">
        <v>8.4</v>
      </c>
      <c r="F38" s="82">
        <v>22.3</v>
      </c>
      <c r="G38" s="82">
        <v>167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s="20" customFormat="1" ht="15.75" customHeight="1">
      <c r="A39" s="81">
        <v>438</v>
      </c>
      <c r="B39" s="82" t="s">
        <v>67</v>
      </c>
      <c r="C39" s="82">
        <v>150</v>
      </c>
      <c r="D39" s="82">
        <v>13.35</v>
      </c>
      <c r="E39" s="82">
        <v>7.2</v>
      </c>
      <c r="F39" s="82">
        <v>37.049999999999997</v>
      </c>
      <c r="G39" s="82">
        <v>256.5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s="24" customFormat="1" ht="15.75" customHeight="1">
      <c r="A40" s="81">
        <v>640</v>
      </c>
      <c r="B40" s="82" t="s">
        <v>68</v>
      </c>
      <c r="C40" s="82">
        <v>200</v>
      </c>
      <c r="D40" s="82">
        <v>0.6</v>
      </c>
      <c r="E40" s="82">
        <v>0</v>
      </c>
      <c r="F40" s="82">
        <v>31.4</v>
      </c>
      <c r="G40" s="82">
        <v>124</v>
      </c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5.75" customHeight="1">
      <c r="A41" s="81"/>
      <c r="B41" s="81" t="s">
        <v>57</v>
      </c>
      <c r="C41" s="81"/>
      <c r="D41" s="82">
        <v>55.33</v>
      </c>
      <c r="E41" s="82">
        <v>47.61</v>
      </c>
      <c r="F41" s="82">
        <v>198.07</v>
      </c>
      <c r="G41" s="82">
        <v>1413.06</v>
      </c>
    </row>
    <row r="42" spans="1:25" s="21" customFormat="1" ht="15.75" customHeight="1">
      <c r="A42" s="81"/>
      <c r="B42" s="87" t="s">
        <v>58</v>
      </c>
      <c r="C42" s="87"/>
      <c r="D42" s="88">
        <v>46.2</v>
      </c>
      <c r="E42" s="88">
        <v>47.4</v>
      </c>
      <c r="F42" s="88">
        <v>201</v>
      </c>
      <c r="G42" s="88">
        <v>1415.4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s="59" customFormat="1" ht="15.75" customHeight="1">
      <c r="A43" s="93"/>
      <c r="B43" s="94"/>
      <c r="C43" s="94"/>
      <c r="D43" s="95"/>
      <c r="E43" s="95"/>
      <c r="F43" s="95"/>
      <c r="G43" s="95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</row>
    <row r="44" spans="1:25" s="20" customFormat="1" ht="15.75" customHeight="1">
      <c r="A44" s="81"/>
      <c r="B44" s="82" t="s">
        <v>70</v>
      </c>
      <c r="C44" s="82"/>
      <c r="D44" s="82"/>
      <c r="E44" s="82"/>
      <c r="F44" s="82"/>
      <c r="G44" s="82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s="20" customFormat="1" ht="15.75" customHeight="1">
      <c r="A45" s="81">
        <v>333</v>
      </c>
      <c r="B45" s="82" t="s">
        <v>71</v>
      </c>
      <c r="C45" s="82">
        <v>150</v>
      </c>
      <c r="D45" s="82">
        <v>7.08</v>
      </c>
      <c r="E45" s="82">
        <v>12.27</v>
      </c>
      <c r="F45" s="82">
        <v>14.98</v>
      </c>
      <c r="G45" s="82">
        <v>206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s="20" customFormat="1" ht="15.75" customHeight="1">
      <c r="A46" s="81">
        <v>685</v>
      </c>
      <c r="B46" s="82" t="s">
        <v>72</v>
      </c>
      <c r="C46" s="82">
        <v>200</v>
      </c>
      <c r="D46" s="82">
        <v>0.2</v>
      </c>
      <c r="E46" s="82">
        <v>0</v>
      </c>
      <c r="F46" s="82">
        <v>15</v>
      </c>
      <c r="G46" s="82">
        <v>58</v>
      </c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s="20" customFormat="1" ht="15.75" customHeight="1">
      <c r="A47" s="81">
        <v>1</v>
      </c>
      <c r="B47" s="82" t="s">
        <v>246</v>
      </c>
      <c r="C47" s="82">
        <v>35</v>
      </c>
      <c r="D47" s="82">
        <v>5.0999999999999996</v>
      </c>
      <c r="E47" s="82">
        <v>4.5999999999999996</v>
      </c>
      <c r="F47" s="82">
        <v>0.3</v>
      </c>
      <c r="G47" s="82">
        <v>63</v>
      </c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5.75" customHeight="1">
      <c r="A48" s="81"/>
      <c r="B48" s="82" t="s">
        <v>46</v>
      </c>
      <c r="C48" s="82">
        <v>20</v>
      </c>
      <c r="D48" s="83">
        <v>2.2799999999999998</v>
      </c>
      <c r="E48" s="83">
        <v>0.27</v>
      </c>
      <c r="F48" s="83">
        <v>14.01</v>
      </c>
      <c r="G48" s="83">
        <v>54.08</v>
      </c>
    </row>
    <row r="49" spans="1:25" ht="33.75" customHeight="1">
      <c r="A49" s="81"/>
      <c r="B49" s="82" t="s">
        <v>235</v>
      </c>
      <c r="C49" s="82">
        <v>200</v>
      </c>
      <c r="D49" s="83"/>
      <c r="E49" s="83"/>
      <c r="F49" s="83"/>
      <c r="G49" s="83"/>
    </row>
    <row r="50" spans="1:25" ht="15.75" customHeight="1">
      <c r="A50" s="81"/>
      <c r="B50" s="82" t="s">
        <v>241</v>
      </c>
      <c r="C50" s="82">
        <v>128</v>
      </c>
      <c r="D50" s="83">
        <v>2.4</v>
      </c>
      <c r="E50" s="83">
        <v>0</v>
      </c>
      <c r="F50" s="83">
        <v>12</v>
      </c>
      <c r="G50" s="83">
        <v>56.4</v>
      </c>
    </row>
    <row r="51" spans="1:25" ht="15.75" customHeight="1">
      <c r="A51" s="85"/>
      <c r="B51" s="86"/>
      <c r="C51" s="86"/>
      <c r="D51" s="86"/>
      <c r="E51" s="86"/>
      <c r="F51" s="86"/>
      <c r="G51" s="86"/>
    </row>
    <row r="52" spans="1:25" s="20" customFormat="1" ht="15.75" customHeight="1">
      <c r="A52" s="81"/>
      <c r="B52" s="82" t="s">
        <v>73</v>
      </c>
      <c r="C52" s="82"/>
      <c r="D52" s="82"/>
      <c r="E52" s="82"/>
      <c r="F52" s="82"/>
      <c r="G52" s="82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s="21" customFormat="1" ht="15.75" customHeight="1">
      <c r="A53" s="81"/>
      <c r="B53" s="82" t="s">
        <v>49</v>
      </c>
      <c r="C53" s="82">
        <v>60</v>
      </c>
      <c r="D53" s="82">
        <v>3.1</v>
      </c>
      <c r="E53" s="82">
        <v>0.48</v>
      </c>
      <c r="F53" s="82">
        <v>25.21</v>
      </c>
      <c r="G53" s="82">
        <v>115.34</v>
      </c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s="20" customFormat="1" ht="15.75" customHeight="1">
      <c r="A54" s="81"/>
      <c r="B54" s="82" t="s">
        <v>50</v>
      </c>
      <c r="C54" s="82">
        <v>50</v>
      </c>
      <c r="D54" s="83">
        <v>4.95</v>
      </c>
      <c r="E54" s="83">
        <v>0.35</v>
      </c>
      <c r="F54" s="83">
        <v>24.5</v>
      </c>
      <c r="G54" s="83">
        <v>94.35</v>
      </c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s="20" customFormat="1" ht="15.75" customHeight="1">
      <c r="A55" s="81"/>
      <c r="B55" s="82" t="s">
        <v>239</v>
      </c>
      <c r="C55" s="82">
        <v>60</v>
      </c>
      <c r="D55" s="83">
        <v>0.18</v>
      </c>
      <c r="E55" s="84">
        <v>0</v>
      </c>
      <c r="F55" s="83">
        <v>1.26</v>
      </c>
      <c r="G55" s="83">
        <v>5.97</v>
      </c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s="20" customFormat="1" ht="15.75" customHeight="1">
      <c r="A56" s="81">
        <v>110</v>
      </c>
      <c r="B56" s="82" t="s">
        <v>74</v>
      </c>
      <c r="C56" s="82">
        <v>250</v>
      </c>
      <c r="D56" s="82">
        <v>10</v>
      </c>
      <c r="E56" s="82">
        <v>7.28</v>
      </c>
      <c r="F56" s="82">
        <v>20.100000000000001</v>
      </c>
      <c r="G56" s="82">
        <v>227.7</v>
      </c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s="20" customFormat="1" ht="15.75" customHeight="1">
      <c r="A57" s="81">
        <v>443</v>
      </c>
      <c r="B57" s="82" t="s">
        <v>75</v>
      </c>
      <c r="C57" s="82">
        <v>150</v>
      </c>
      <c r="D57" s="82">
        <v>10.8</v>
      </c>
      <c r="E57" s="82">
        <v>14.25</v>
      </c>
      <c r="F57" s="82">
        <v>24</v>
      </c>
      <c r="G57" s="82">
        <v>313.5</v>
      </c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s="20" customFormat="1" ht="15.75" customHeight="1">
      <c r="A58" s="81">
        <v>639</v>
      </c>
      <c r="B58" s="82" t="s">
        <v>76</v>
      </c>
      <c r="C58" s="82">
        <v>200</v>
      </c>
      <c r="D58" s="83">
        <v>0.8</v>
      </c>
      <c r="E58" s="83">
        <v>0.6</v>
      </c>
      <c r="F58" s="83">
        <v>22</v>
      </c>
      <c r="G58" s="83">
        <v>91</v>
      </c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5.75" customHeight="1">
      <c r="A59" s="81"/>
      <c r="B59" s="81" t="s">
        <v>58</v>
      </c>
      <c r="C59" s="81"/>
      <c r="D59" s="82">
        <v>36.479999999999997</v>
      </c>
      <c r="E59" s="82">
        <v>50.63</v>
      </c>
      <c r="F59" s="82">
        <v>216.65</v>
      </c>
      <c r="G59" s="82">
        <v>1406.15</v>
      </c>
    </row>
    <row r="60" spans="1:25" s="20" customFormat="1" ht="15.75" customHeight="1">
      <c r="A60" s="81"/>
      <c r="B60" s="87" t="s">
        <v>58</v>
      </c>
      <c r="C60" s="87"/>
      <c r="D60" s="88">
        <v>46.2</v>
      </c>
      <c r="E60" s="88">
        <v>47.4</v>
      </c>
      <c r="F60" s="88">
        <v>201</v>
      </c>
      <c r="G60" s="88">
        <v>1415.4</v>
      </c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s="59" customFormat="1" ht="15.75" customHeight="1">
      <c r="A61" s="93"/>
      <c r="B61" s="94"/>
      <c r="C61" s="94"/>
      <c r="D61" s="95"/>
      <c r="E61" s="95"/>
      <c r="F61" s="95"/>
      <c r="G61" s="95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</row>
    <row r="62" spans="1:25" s="21" customFormat="1" ht="15.75" customHeight="1">
      <c r="A62" s="81"/>
      <c r="B62" s="82" t="s">
        <v>77</v>
      </c>
      <c r="C62" s="82"/>
      <c r="D62" s="82"/>
      <c r="E62" s="82"/>
      <c r="F62" s="82"/>
      <c r="G62" s="82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s="21" customFormat="1" ht="15.75" customHeight="1">
      <c r="A63" s="81"/>
      <c r="B63" s="82" t="s">
        <v>118</v>
      </c>
      <c r="C63" s="82">
        <v>40</v>
      </c>
      <c r="D63" s="82">
        <v>5.08</v>
      </c>
      <c r="E63" s="82">
        <v>4.5999999999999996</v>
      </c>
      <c r="F63" s="82">
        <v>0.28000000000000003</v>
      </c>
      <c r="G63" s="82">
        <v>62.8</v>
      </c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5.75" customHeight="1">
      <c r="A64" s="81">
        <v>366</v>
      </c>
      <c r="B64" s="82" t="s">
        <v>78</v>
      </c>
      <c r="C64" s="82">
        <v>180</v>
      </c>
      <c r="D64" s="82">
        <v>15</v>
      </c>
      <c r="E64" s="82">
        <v>19.95</v>
      </c>
      <c r="F64" s="82">
        <v>20.55</v>
      </c>
      <c r="G64" s="82">
        <v>358.8</v>
      </c>
    </row>
    <row r="65" spans="1:25" ht="15.75" customHeight="1">
      <c r="A65" s="81">
        <v>693</v>
      </c>
      <c r="B65" s="82" t="s">
        <v>79</v>
      </c>
      <c r="C65" s="82">
        <v>200</v>
      </c>
      <c r="D65" s="82">
        <v>4.9000000000000004</v>
      </c>
      <c r="E65" s="82">
        <v>5</v>
      </c>
      <c r="F65" s="82">
        <v>32.5</v>
      </c>
      <c r="G65" s="82">
        <v>190</v>
      </c>
    </row>
    <row r="66" spans="1:25" s="20" customFormat="1" ht="15.75" customHeight="1">
      <c r="A66" s="81"/>
      <c r="B66" s="82" t="s">
        <v>46</v>
      </c>
      <c r="C66" s="82">
        <v>20</v>
      </c>
      <c r="D66" s="83">
        <v>2.2799999999999998</v>
      </c>
      <c r="E66" s="83">
        <v>0.27</v>
      </c>
      <c r="F66" s="83">
        <v>14.01</v>
      </c>
      <c r="G66" s="83">
        <v>54.08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s="20" customFormat="1" ht="15.75" customHeight="1">
      <c r="A67" s="81"/>
      <c r="B67" s="82" t="s">
        <v>241</v>
      </c>
      <c r="C67" s="82">
        <v>128</v>
      </c>
      <c r="D67" s="83">
        <v>2.4</v>
      </c>
      <c r="E67" s="83">
        <v>0</v>
      </c>
      <c r="F67" s="83">
        <v>12</v>
      </c>
      <c r="G67" s="83">
        <v>56.4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s="20" customFormat="1" ht="15.75" customHeight="1">
      <c r="A68" s="81"/>
      <c r="B68" s="82" t="s">
        <v>63</v>
      </c>
      <c r="C68" s="82">
        <v>200</v>
      </c>
      <c r="D68" s="83">
        <v>5.6</v>
      </c>
      <c r="E68" s="83">
        <v>5</v>
      </c>
      <c r="F68" s="83">
        <v>22</v>
      </c>
      <c r="G68" s="83">
        <v>156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s="20" customFormat="1" ht="15.75" customHeight="1">
      <c r="A69" s="85"/>
      <c r="B69" s="86"/>
      <c r="C69" s="86"/>
      <c r="D69" s="86"/>
      <c r="E69" s="86"/>
      <c r="F69" s="86"/>
      <c r="G69" s="86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s="20" customFormat="1" ht="15.75" customHeight="1">
      <c r="A70" s="81"/>
      <c r="B70" s="82" t="s">
        <v>80</v>
      </c>
      <c r="C70" s="82"/>
      <c r="D70" s="82"/>
      <c r="E70" s="82"/>
      <c r="F70" s="82"/>
      <c r="G70" s="82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s="20" customFormat="1" ht="15.75" customHeight="1">
      <c r="A71" s="81"/>
      <c r="B71" s="82" t="s">
        <v>49</v>
      </c>
      <c r="C71" s="82">
        <v>70</v>
      </c>
      <c r="D71" s="82">
        <v>3.1</v>
      </c>
      <c r="E71" s="82">
        <v>0.48</v>
      </c>
      <c r="F71" s="82">
        <v>25.21</v>
      </c>
      <c r="G71" s="82">
        <v>115.34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5.75" customHeight="1">
      <c r="A72" s="81"/>
      <c r="B72" s="82" t="s">
        <v>50</v>
      </c>
      <c r="C72" s="82">
        <v>45</v>
      </c>
      <c r="D72" s="83">
        <v>4.95</v>
      </c>
      <c r="E72" s="83">
        <v>0.35</v>
      </c>
      <c r="F72" s="83">
        <v>24.5</v>
      </c>
      <c r="G72" s="83">
        <v>94.35</v>
      </c>
    </row>
    <row r="73" spans="1:25" ht="15.75" customHeight="1">
      <c r="A73" s="81"/>
      <c r="B73" s="82" t="s">
        <v>238</v>
      </c>
      <c r="C73" s="82">
        <v>60</v>
      </c>
      <c r="D73" s="83">
        <v>0.24</v>
      </c>
      <c r="E73" s="83">
        <v>0</v>
      </c>
      <c r="F73" s="83">
        <v>0.9</v>
      </c>
      <c r="G73" s="83">
        <v>4.62</v>
      </c>
    </row>
    <row r="74" spans="1:25" s="21" customFormat="1" ht="15.75" customHeight="1">
      <c r="A74" s="81" t="s">
        <v>84</v>
      </c>
      <c r="B74" s="82" t="s">
        <v>81</v>
      </c>
      <c r="C74" s="82">
        <v>250</v>
      </c>
      <c r="D74" s="82">
        <v>2</v>
      </c>
      <c r="E74" s="82">
        <v>7.98</v>
      </c>
      <c r="F74" s="82">
        <v>13.1</v>
      </c>
      <c r="G74" s="82">
        <v>106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5.75" customHeight="1">
      <c r="A75" s="81">
        <v>520</v>
      </c>
      <c r="B75" s="82" t="s">
        <v>82</v>
      </c>
      <c r="C75" s="82">
        <v>150</v>
      </c>
      <c r="D75" s="82">
        <v>17.8</v>
      </c>
      <c r="E75" s="82">
        <v>14.25</v>
      </c>
      <c r="F75" s="82">
        <v>37</v>
      </c>
      <c r="G75" s="82">
        <v>313.5</v>
      </c>
    </row>
    <row r="76" spans="1:25" ht="15.75" customHeight="1">
      <c r="A76" s="81">
        <v>374</v>
      </c>
      <c r="B76" s="82" t="s">
        <v>83</v>
      </c>
      <c r="C76" s="82">
        <v>120</v>
      </c>
      <c r="D76" s="82">
        <v>19.5</v>
      </c>
      <c r="E76" s="82">
        <v>9.9</v>
      </c>
      <c r="F76" s="82">
        <v>7.6</v>
      </c>
      <c r="G76" s="82">
        <v>197.5</v>
      </c>
    </row>
    <row r="77" spans="1:25" s="20" customFormat="1" ht="15.75" customHeight="1">
      <c r="A77" s="81">
        <v>707</v>
      </c>
      <c r="B77" s="82" t="s">
        <v>56</v>
      </c>
      <c r="C77" s="82">
        <v>200</v>
      </c>
      <c r="D77" s="82">
        <v>0.6</v>
      </c>
      <c r="E77" s="82">
        <v>0</v>
      </c>
      <c r="F77" s="82">
        <v>31.4</v>
      </c>
      <c r="G77" s="82">
        <v>124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s="20" customFormat="1" ht="15.75" customHeight="1">
      <c r="A78" s="81"/>
      <c r="B78" s="81" t="s">
        <v>57</v>
      </c>
      <c r="C78" s="87"/>
      <c r="D78" s="82">
        <v>53.78</v>
      </c>
      <c r="E78" s="82">
        <v>44.6</v>
      </c>
      <c r="F78" s="82">
        <v>214.41</v>
      </c>
      <c r="G78" s="82">
        <v>1420.76</v>
      </c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s="20" customFormat="1" ht="15.75" customHeight="1">
      <c r="A79" s="81"/>
      <c r="B79" s="87" t="s">
        <v>58</v>
      </c>
      <c r="C79" s="87"/>
      <c r="D79" s="88">
        <v>46.2</v>
      </c>
      <c r="E79" s="88">
        <v>47.4</v>
      </c>
      <c r="F79" s="88">
        <v>201</v>
      </c>
      <c r="G79" s="88">
        <v>1415.4</v>
      </c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s="59" customFormat="1" ht="15.75" customHeight="1">
      <c r="A80" s="93"/>
      <c r="B80" s="94"/>
      <c r="C80" s="94"/>
      <c r="D80" s="95"/>
      <c r="E80" s="95"/>
      <c r="F80" s="95"/>
      <c r="G80" s="95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</row>
    <row r="81" spans="1:25" s="20" customFormat="1" ht="15.75" customHeight="1">
      <c r="A81" s="81"/>
      <c r="B81" s="82" t="s">
        <v>85</v>
      </c>
      <c r="C81" s="82"/>
      <c r="D81" s="82"/>
      <c r="E81" s="82"/>
      <c r="F81" s="82"/>
      <c r="G81" s="82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s="20" customFormat="1" ht="15.75" customHeight="1">
      <c r="A82" s="81">
        <v>311</v>
      </c>
      <c r="B82" s="82" t="s">
        <v>86</v>
      </c>
      <c r="C82" s="82">
        <v>250</v>
      </c>
      <c r="D82" s="82">
        <v>4.3</v>
      </c>
      <c r="E82" s="82">
        <v>4.8</v>
      </c>
      <c r="F82" s="82">
        <v>31.8</v>
      </c>
      <c r="G82" s="82">
        <v>292</v>
      </c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s="21" customFormat="1" ht="15.75" customHeight="1">
      <c r="A83" s="81">
        <v>1</v>
      </c>
      <c r="B83" s="82" t="s">
        <v>246</v>
      </c>
      <c r="C83" s="82">
        <v>35</v>
      </c>
      <c r="D83" s="82">
        <v>5.0999999999999996</v>
      </c>
      <c r="E83" s="82">
        <v>4.5999999999999996</v>
      </c>
      <c r="F83" s="82">
        <v>0.3</v>
      </c>
      <c r="G83" s="82">
        <v>63</v>
      </c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5.75" customHeight="1">
      <c r="A84" s="81">
        <v>685</v>
      </c>
      <c r="B84" s="82" t="s">
        <v>62</v>
      </c>
      <c r="C84" s="82">
        <v>200</v>
      </c>
      <c r="D84" s="82">
        <v>0.2</v>
      </c>
      <c r="E84" s="82">
        <v>0</v>
      </c>
      <c r="F84" s="82">
        <v>15</v>
      </c>
      <c r="G84" s="82">
        <v>58</v>
      </c>
    </row>
    <row r="85" spans="1:25" ht="15.75" customHeight="1">
      <c r="A85" s="81"/>
      <c r="B85" s="82" t="s">
        <v>46</v>
      </c>
      <c r="C85" s="82">
        <v>20</v>
      </c>
      <c r="D85" s="83">
        <v>2.2799999999999998</v>
      </c>
      <c r="E85" s="83">
        <v>0.27</v>
      </c>
      <c r="F85" s="83">
        <v>14.01</v>
      </c>
      <c r="G85" s="83">
        <v>54.08</v>
      </c>
    </row>
    <row r="86" spans="1:25" s="20" customFormat="1" ht="15.75" customHeight="1">
      <c r="A86" s="85"/>
      <c r="B86" s="86"/>
      <c r="C86" s="86"/>
      <c r="D86" s="86"/>
      <c r="E86" s="86"/>
      <c r="F86" s="86"/>
      <c r="G86" s="86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s="20" customFormat="1" ht="15.75" customHeight="1">
      <c r="A87" s="81"/>
      <c r="B87" s="82" t="s">
        <v>87</v>
      </c>
      <c r="C87" s="82"/>
      <c r="D87" s="82"/>
      <c r="E87" s="82"/>
      <c r="F87" s="82"/>
      <c r="G87" s="82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s="20" customFormat="1" ht="15.75" customHeight="1">
      <c r="A88" s="81"/>
      <c r="B88" s="82" t="s">
        <v>49</v>
      </c>
      <c r="C88" s="82">
        <v>40</v>
      </c>
      <c r="D88" s="82">
        <v>3.1</v>
      </c>
      <c r="E88" s="82">
        <v>0.48</v>
      </c>
      <c r="F88" s="82">
        <v>25.21</v>
      </c>
      <c r="G88" s="82">
        <v>115.34</v>
      </c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s="20" customFormat="1" ht="15.75" customHeight="1">
      <c r="A89" s="81"/>
      <c r="B89" s="82" t="s">
        <v>50</v>
      </c>
      <c r="C89" s="82">
        <v>50</v>
      </c>
      <c r="D89" s="83">
        <v>4.95</v>
      </c>
      <c r="E89" s="83">
        <v>0.35</v>
      </c>
      <c r="F89" s="83">
        <v>24.5</v>
      </c>
      <c r="G89" s="83">
        <v>94.35</v>
      </c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s="20" customFormat="1" ht="15.75" customHeight="1">
      <c r="A90" s="81"/>
      <c r="B90" s="82" t="s">
        <v>239</v>
      </c>
      <c r="C90" s="82">
        <v>60</v>
      </c>
      <c r="D90" s="83">
        <v>0.24</v>
      </c>
      <c r="E90" s="83">
        <v>0</v>
      </c>
      <c r="F90" s="83">
        <v>0.9</v>
      </c>
      <c r="G90" s="83">
        <v>4.62</v>
      </c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s="20" customFormat="1" ht="15.75" customHeight="1">
      <c r="A91" s="81">
        <v>114</v>
      </c>
      <c r="B91" s="82" t="s">
        <v>88</v>
      </c>
      <c r="C91" s="82">
        <v>250</v>
      </c>
      <c r="D91" s="82">
        <v>2.5</v>
      </c>
      <c r="E91" s="82">
        <v>5.78</v>
      </c>
      <c r="F91" s="82">
        <v>18.3</v>
      </c>
      <c r="G91" s="82">
        <v>213</v>
      </c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s="20" customFormat="1" ht="15.75" customHeight="1">
      <c r="A92" s="81">
        <v>487</v>
      </c>
      <c r="B92" s="82" t="s">
        <v>89</v>
      </c>
      <c r="C92" s="82">
        <v>75</v>
      </c>
      <c r="D92" s="82">
        <v>19.100000000000001</v>
      </c>
      <c r="E92" s="82">
        <v>7.4</v>
      </c>
      <c r="F92" s="82">
        <v>0.5</v>
      </c>
      <c r="G92" s="82">
        <v>145</v>
      </c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5.75" customHeight="1">
      <c r="A93" s="81">
        <v>534</v>
      </c>
      <c r="B93" s="82" t="s">
        <v>90</v>
      </c>
      <c r="C93" s="82">
        <v>150</v>
      </c>
      <c r="D93" s="82">
        <v>4</v>
      </c>
      <c r="E93" s="82">
        <v>6.9</v>
      </c>
      <c r="F93" s="82">
        <v>11.8</v>
      </c>
      <c r="G93" s="82">
        <v>141</v>
      </c>
    </row>
    <row r="94" spans="1:25" s="21" customFormat="1" ht="15.75" customHeight="1">
      <c r="A94" s="81">
        <v>631</v>
      </c>
      <c r="B94" s="82" t="s">
        <v>91</v>
      </c>
      <c r="C94" s="82">
        <v>200</v>
      </c>
      <c r="D94" s="83">
        <v>0.8</v>
      </c>
      <c r="E94" s="83">
        <v>0</v>
      </c>
      <c r="F94" s="83">
        <v>22</v>
      </c>
      <c r="G94" s="83">
        <v>91</v>
      </c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5.75" customHeight="1">
      <c r="A95" s="81"/>
      <c r="B95" s="81" t="s">
        <v>57</v>
      </c>
      <c r="C95" s="87"/>
      <c r="D95" s="82">
        <v>47.38</v>
      </c>
      <c r="E95" s="82">
        <v>51.45</v>
      </c>
      <c r="F95" s="82">
        <v>201.61</v>
      </c>
      <c r="G95" s="82">
        <v>1416.26</v>
      </c>
    </row>
    <row r="96" spans="1:25" ht="15.75" customHeight="1">
      <c r="A96" s="81"/>
      <c r="B96" s="87" t="s">
        <v>58</v>
      </c>
      <c r="C96" s="87"/>
      <c r="D96" s="88">
        <v>46.38</v>
      </c>
      <c r="E96" s="88">
        <v>47.4</v>
      </c>
      <c r="F96" s="88">
        <v>201</v>
      </c>
      <c r="G96" s="88">
        <v>1415.4</v>
      </c>
    </row>
    <row r="97" spans="1:25" s="59" customFormat="1" ht="15.75" customHeight="1">
      <c r="A97" s="93"/>
      <c r="B97" s="94"/>
      <c r="C97" s="94"/>
      <c r="D97" s="95"/>
      <c r="E97" s="95"/>
      <c r="F97" s="95"/>
      <c r="G97" s="95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</row>
    <row r="98" spans="1:25" ht="15.75" customHeight="1">
      <c r="A98" s="81"/>
      <c r="B98" s="82" t="s">
        <v>92</v>
      </c>
      <c r="C98" s="82"/>
      <c r="D98" s="82"/>
      <c r="E98" s="82"/>
      <c r="F98" s="82"/>
      <c r="G98" s="82"/>
    </row>
    <row r="99" spans="1:25" ht="15.75" customHeight="1">
      <c r="A99" s="81">
        <v>300</v>
      </c>
      <c r="B99" s="82" t="s">
        <v>93</v>
      </c>
      <c r="C99" s="82">
        <v>150</v>
      </c>
      <c r="D99" s="82">
        <v>5.31</v>
      </c>
      <c r="E99" s="82">
        <v>9.1999999999999993</v>
      </c>
      <c r="F99" s="82">
        <v>11.23</v>
      </c>
      <c r="G99" s="82">
        <v>154.5</v>
      </c>
    </row>
    <row r="100" spans="1:25" ht="15.75" customHeight="1">
      <c r="A100" s="81">
        <v>1</v>
      </c>
      <c r="B100" s="82" t="s">
        <v>246</v>
      </c>
      <c r="C100" s="82">
        <v>35</v>
      </c>
      <c r="D100" s="82">
        <v>5.0999999999999996</v>
      </c>
      <c r="E100" s="82">
        <v>4.5999999999999996</v>
      </c>
      <c r="F100" s="82">
        <v>0.3</v>
      </c>
      <c r="G100" s="82">
        <v>63</v>
      </c>
    </row>
    <row r="101" spans="1:25" ht="15.75" customHeight="1">
      <c r="A101" s="81">
        <v>692</v>
      </c>
      <c r="B101" s="82" t="s">
        <v>45</v>
      </c>
      <c r="C101" s="82">
        <v>200</v>
      </c>
      <c r="D101" s="82">
        <v>0.2</v>
      </c>
      <c r="E101" s="82">
        <v>0</v>
      </c>
      <c r="F101" s="82">
        <v>15</v>
      </c>
      <c r="G101" s="82">
        <v>158</v>
      </c>
    </row>
    <row r="102" spans="1:25" ht="15.75" customHeight="1">
      <c r="A102" s="81"/>
      <c r="B102" s="82" t="s">
        <v>46</v>
      </c>
      <c r="C102" s="82">
        <v>20</v>
      </c>
      <c r="D102" s="83">
        <v>2.2799999999999998</v>
      </c>
      <c r="E102" s="83">
        <v>0.27</v>
      </c>
      <c r="F102" s="83">
        <v>14.01</v>
      </c>
      <c r="G102" s="83">
        <v>54.08</v>
      </c>
    </row>
    <row r="103" spans="1:25" ht="15.75" customHeight="1">
      <c r="A103" s="81"/>
      <c r="B103" s="82" t="s">
        <v>241</v>
      </c>
      <c r="C103" s="82">
        <v>128</v>
      </c>
      <c r="D103" s="83">
        <v>2.4</v>
      </c>
      <c r="E103" s="83">
        <v>0</v>
      </c>
      <c r="F103" s="83">
        <v>12</v>
      </c>
      <c r="G103" s="83">
        <v>56.4</v>
      </c>
    </row>
    <row r="104" spans="1:25" ht="15.75" customHeight="1">
      <c r="A104" s="85"/>
      <c r="B104" s="86"/>
      <c r="C104" s="86"/>
      <c r="D104" s="86"/>
      <c r="E104" s="86"/>
      <c r="F104" s="86"/>
      <c r="G104" s="86"/>
    </row>
    <row r="105" spans="1:25" ht="15.75" customHeight="1">
      <c r="A105" s="81"/>
      <c r="B105" s="82" t="s">
        <v>97</v>
      </c>
      <c r="C105" s="81"/>
      <c r="D105" s="82"/>
      <c r="E105" s="82"/>
      <c r="F105" s="82"/>
      <c r="G105" s="82"/>
    </row>
    <row r="106" spans="1:25" ht="15.75" customHeight="1">
      <c r="A106" s="81"/>
      <c r="B106" s="82" t="s">
        <v>49</v>
      </c>
      <c r="C106" s="82">
        <v>40</v>
      </c>
      <c r="D106" s="82">
        <v>3.1</v>
      </c>
      <c r="E106" s="82">
        <v>0.48</v>
      </c>
      <c r="F106" s="82">
        <v>25.21</v>
      </c>
      <c r="G106" s="82">
        <v>115.34</v>
      </c>
    </row>
    <row r="107" spans="1:25" ht="15.75" customHeight="1">
      <c r="A107" s="81"/>
      <c r="B107" s="82" t="s">
        <v>50</v>
      </c>
      <c r="C107" s="82">
        <v>50</v>
      </c>
      <c r="D107" s="83">
        <v>4.95</v>
      </c>
      <c r="E107" s="83">
        <v>0.35</v>
      </c>
      <c r="F107" s="83">
        <v>24.5</v>
      </c>
      <c r="G107" s="83">
        <v>94.35</v>
      </c>
    </row>
    <row r="108" spans="1:25" ht="15.75" customHeight="1">
      <c r="A108" s="81"/>
      <c r="B108" s="82" t="s">
        <v>238</v>
      </c>
      <c r="C108" s="82">
        <v>60</v>
      </c>
      <c r="D108" s="83">
        <v>0.24</v>
      </c>
      <c r="E108" s="83">
        <v>0</v>
      </c>
      <c r="F108" s="83">
        <v>0.9</v>
      </c>
      <c r="G108" s="83">
        <v>4.62</v>
      </c>
    </row>
    <row r="109" spans="1:25" ht="15.75" customHeight="1">
      <c r="A109" s="81">
        <v>124</v>
      </c>
      <c r="B109" s="82" t="s">
        <v>51</v>
      </c>
      <c r="C109" s="82">
        <v>250</v>
      </c>
      <c r="D109" s="82">
        <v>2</v>
      </c>
      <c r="E109" s="82">
        <v>7.08</v>
      </c>
      <c r="F109" s="82">
        <v>20</v>
      </c>
      <c r="G109" s="82">
        <v>138</v>
      </c>
      <c r="L109" s="56"/>
    </row>
    <row r="110" spans="1:25" ht="15.75" customHeight="1">
      <c r="A110" s="81">
        <v>437</v>
      </c>
      <c r="B110" s="82" t="s">
        <v>94</v>
      </c>
      <c r="C110" s="82" t="s">
        <v>55</v>
      </c>
      <c r="D110" s="82">
        <v>3.15</v>
      </c>
      <c r="E110" s="82">
        <v>6.75</v>
      </c>
      <c r="F110" s="82">
        <v>21.9</v>
      </c>
      <c r="G110" s="82">
        <v>163.5</v>
      </c>
    </row>
    <row r="111" spans="1:25" ht="15.75" customHeight="1">
      <c r="A111" s="81">
        <v>302</v>
      </c>
      <c r="B111" s="82" t="s">
        <v>95</v>
      </c>
      <c r="C111" s="82">
        <v>150</v>
      </c>
      <c r="D111" s="82">
        <v>6.8</v>
      </c>
      <c r="E111" s="82">
        <v>3</v>
      </c>
      <c r="F111" s="82">
        <v>26.9</v>
      </c>
      <c r="G111" s="82">
        <v>162</v>
      </c>
    </row>
    <row r="112" spans="1:25" ht="15.75" customHeight="1">
      <c r="A112" s="81">
        <v>639</v>
      </c>
      <c r="B112" s="82" t="s">
        <v>76</v>
      </c>
      <c r="C112" s="82">
        <v>200</v>
      </c>
      <c r="D112" s="83">
        <v>0.8</v>
      </c>
      <c r="E112" s="83">
        <v>0.6</v>
      </c>
      <c r="F112" s="83">
        <v>22</v>
      </c>
      <c r="G112" s="83">
        <v>91</v>
      </c>
    </row>
    <row r="113" spans="1:25" ht="15.75" customHeight="1">
      <c r="A113" s="81"/>
      <c r="B113" s="81" t="s">
        <v>57</v>
      </c>
      <c r="C113" s="87"/>
      <c r="D113" s="82">
        <v>47.38</v>
      </c>
      <c r="E113" s="82">
        <v>51.45</v>
      </c>
      <c r="F113" s="82">
        <v>201.61</v>
      </c>
      <c r="G113" s="82">
        <v>1416.26</v>
      </c>
    </row>
    <row r="114" spans="1:25" ht="15.75" customHeight="1">
      <c r="A114" s="81"/>
      <c r="B114" s="87" t="s">
        <v>58</v>
      </c>
      <c r="C114" s="87"/>
      <c r="D114" s="88">
        <v>46.38</v>
      </c>
      <c r="E114" s="88">
        <v>47.4</v>
      </c>
      <c r="F114" s="88">
        <v>201</v>
      </c>
      <c r="G114" s="88">
        <v>1415.4</v>
      </c>
    </row>
    <row r="115" spans="1:25" s="59" customFormat="1" ht="15.75" customHeight="1">
      <c r="A115" s="93"/>
      <c r="B115" s="94"/>
      <c r="C115" s="94"/>
      <c r="D115" s="95"/>
      <c r="E115" s="95"/>
      <c r="F115" s="95"/>
      <c r="G115" s="95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</row>
    <row r="116" spans="1:25" ht="15.75" customHeight="1">
      <c r="A116" s="81"/>
      <c r="B116" s="82" t="s">
        <v>98</v>
      </c>
      <c r="C116" s="82"/>
      <c r="D116" s="82"/>
      <c r="E116" s="82"/>
      <c r="F116" s="82"/>
      <c r="G116" s="82"/>
    </row>
    <row r="117" spans="1:25" ht="15.75" customHeight="1">
      <c r="A117" s="81"/>
      <c r="B117" s="82" t="s">
        <v>118</v>
      </c>
      <c r="C117" s="82">
        <v>40</v>
      </c>
      <c r="D117" s="82">
        <v>5.08</v>
      </c>
      <c r="E117" s="82">
        <v>4.5999999999999996</v>
      </c>
      <c r="F117" s="82">
        <v>0.28000000000000003</v>
      </c>
      <c r="G117" s="82">
        <v>62.8</v>
      </c>
    </row>
    <row r="118" spans="1:25" ht="15.75" customHeight="1">
      <c r="A118" s="81">
        <v>311</v>
      </c>
      <c r="B118" s="82" t="s">
        <v>99</v>
      </c>
      <c r="C118" s="82">
        <v>250</v>
      </c>
      <c r="D118" s="82">
        <v>4.3</v>
      </c>
      <c r="E118" s="82">
        <v>4.8</v>
      </c>
      <c r="F118" s="82">
        <v>31.8</v>
      </c>
      <c r="G118" s="82">
        <v>292</v>
      </c>
    </row>
    <row r="119" spans="1:25" ht="15.75" customHeight="1">
      <c r="A119" s="81">
        <v>1</v>
      </c>
      <c r="B119" s="82" t="s">
        <v>246</v>
      </c>
      <c r="C119" s="82">
        <v>35</v>
      </c>
      <c r="D119" s="82">
        <v>5.0999999999999996</v>
      </c>
      <c r="E119" s="82">
        <v>4.5999999999999996</v>
      </c>
      <c r="F119" s="82">
        <v>0.3</v>
      </c>
      <c r="G119" s="82">
        <v>63</v>
      </c>
    </row>
    <row r="120" spans="1:25" ht="15.75" customHeight="1">
      <c r="A120" s="81">
        <v>685</v>
      </c>
      <c r="B120" s="82" t="s">
        <v>62</v>
      </c>
      <c r="C120" s="82">
        <v>200</v>
      </c>
      <c r="D120" s="82">
        <v>0.2</v>
      </c>
      <c r="E120" s="82">
        <v>0</v>
      </c>
      <c r="F120" s="82">
        <v>15</v>
      </c>
      <c r="G120" s="82">
        <v>58</v>
      </c>
    </row>
    <row r="121" spans="1:25" s="20" customFormat="1" ht="15.75" customHeight="1">
      <c r="A121" s="81"/>
      <c r="B121" s="82" t="s">
        <v>46</v>
      </c>
      <c r="C121" s="82">
        <v>20</v>
      </c>
      <c r="D121" s="83">
        <v>2.2799999999999998</v>
      </c>
      <c r="E121" s="83">
        <v>0.27</v>
      </c>
      <c r="F121" s="83">
        <v>14.01</v>
      </c>
      <c r="G121" s="83">
        <v>54.08</v>
      </c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s="20" customFormat="1" ht="15.75" customHeight="1">
      <c r="A122" s="81"/>
      <c r="B122" s="82" t="s">
        <v>241</v>
      </c>
      <c r="C122" s="82">
        <v>128</v>
      </c>
      <c r="D122" s="83">
        <v>2.4</v>
      </c>
      <c r="E122" s="83">
        <v>0</v>
      </c>
      <c r="F122" s="83">
        <v>12</v>
      </c>
      <c r="G122" s="83">
        <v>56.4</v>
      </c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s="20" customFormat="1" ht="15.75" customHeight="1">
      <c r="A123" s="81"/>
      <c r="B123" s="82" t="s">
        <v>63</v>
      </c>
      <c r="C123" s="82">
        <v>200</v>
      </c>
      <c r="D123" s="83">
        <v>5.6</v>
      </c>
      <c r="E123" s="83">
        <v>5</v>
      </c>
      <c r="F123" s="83">
        <v>22</v>
      </c>
      <c r="G123" s="83">
        <v>156</v>
      </c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s="20" customFormat="1" ht="15.75" customHeight="1">
      <c r="A124" s="85"/>
      <c r="B124" s="86"/>
      <c r="C124" s="86"/>
      <c r="D124" s="86"/>
      <c r="E124" s="86"/>
      <c r="F124" s="86"/>
      <c r="G124" s="86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s="20" customFormat="1" ht="15.75" customHeight="1">
      <c r="A125" s="81"/>
      <c r="B125" s="82" t="s">
        <v>100</v>
      </c>
      <c r="C125" s="82"/>
      <c r="D125" s="82"/>
      <c r="E125" s="82"/>
      <c r="F125" s="82"/>
      <c r="G125" s="82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s="20" customFormat="1" ht="15.75" customHeight="1">
      <c r="A126" s="81"/>
      <c r="B126" s="82" t="s">
        <v>49</v>
      </c>
      <c r="C126" s="82">
        <v>40</v>
      </c>
      <c r="D126" s="82">
        <v>3.1</v>
      </c>
      <c r="E126" s="82">
        <v>0.48</v>
      </c>
      <c r="F126" s="82">
        <v>25.21</v>
      </c>
      <c r="G126" s="82">
        <v>115.34</v>
      </c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5.75" customHeight="1">
      <c r="A127" s="81"/>
      <c r="B127" s="82" t="s">
        <v>50</v>
      </c>
      <c r="C127" s="82">
        <v>45</v>
      </c>
      <c r="D127" s="83">
        <v>4.95</v>
      </c>
      <c r="E127" s="83">
        <v>0.35</v>
      </c>
      <c r="F127" s="83">
        <v>24.5</v>
      </c>
      <c r="G127" s="83">
        <v>94.35</v>
      </c>
    </row>
    <row r="128" spans="1:25" ht="15.75" customHeight="1">
      <c r="A128" s="81"/>
      <c r="B128" s="82" t="s">
        <v>239</v>
      </c>
      <c r="C128" s="82">
        <v>60</v>
      </c>
      <c r="D128" s="83">
        <v>0.24</v>
      </c>
      <c r="E128" s="83">
        <v>0</v>
      </c>
      <c r="F128" s="83">
        <v>0.9</v>
      </c>
      <c r="G128" s="83">
        <v>4.62</v>
      </c>
    </row>
    <row r="129" spans="1:25" ht="15.75" customHeight="1">
      <c r="A129" s="81">
        <v>139</v>
      </c>
      <c r="B129" s="82" t="s">
        <v>101</v>
      </c>
      <c r="C129" s="82">
        <v>250</v>
      </c>
      <c r="D129" s="82">
        <v>6.2</v>
      </c>
      <c r="E129" s="82">
        <v>8.4</v>
      </c>
      <c r="F129" s="82">
        <v>22.3</v>
      </c>
      <c r="G129" s="82">
        <v>167</v>
      </c>
    </row>
    <row r="130" spans="1:25" s="25" customFormat="1" ht="15.75" customHeight="1">
      <c r="A130" s="81">
        <v>436</v>
      </c>
      <c r="B130" s="82" t="s">
        <v>102</v>
      </c>
      <c r="C130" s="82" t="s">
        <v>103</v>
      </c>
      <c r="D130" s="82">
        <v>14.25</v>
      </c>
      <c r="E130" s="82">
        <v>15.65</v>
      </c>
      <c r="F130" s="82">
        <v>11.87</v>
      </c>
      <c r="G130" s="82">
        <v>245.36</v>
      </c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5.75" customHeight="1">
      <c r="A131" s="81">
        <v>707</v>
      </c>
      <c r="B131" s="82" t="s">
        <v>56</v>
      </c>
      <c r="C131" s="82">
        <v>200</v>
      </c>
      <c r="D131" s="82">
        <v>0.6</v>
      </c>
      <c r="E131" s="82">
        <v>0</v>
      </c>
      <c r="F131" s="82">
        <v>31.4</v>
      </c>
      <c r="G131" s="82">
        <v>124</v>
      </c>
    </row>
    <row r="132" spans="1:25" s="20" customFormat="1" ht="15.75" customHeight="1">
      <c r="A132" s="81"/>
      <c r="B132" s="81" t="s">
        <v>57</v>
      </c>
      <c r="C132" s="87"/>
      <c r="D132" s="82">
        <v>53.78</v>
      </c>
      <c r="E132" s="82">
        <v>44.6</v>
      </c>
      <c r="F132" s="82">
        <v>214.41</v>
      </c>
      <c r="G132" s="82">
        <v>1420.76</v>
      </c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s="20" customFormat="1" ht="15.75" customHeight="1">
      <c r="A133" s="81"/>
      <c r="B133" s="87" t="s">
        <v>58</v>
      </c>
      <c r="C133" s="87"/>
      <c r="D133" s="88">
        <v>46.2</v>
      </c>
      <c r="E133" s="88">
        <v>47.4</v>
      </c>
      <c r="F133" s="88">
        <v>201</v>
      </c>
      <c r="G133" s="88">
        <v>1415.4</v>
      </c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s="59" customFormat="1" ht="15.75" customHeight="1">
      <c r="A134" s="93"/>
      <c r="B134" s="94"/>
      <c r="C134" s="94"/>
      <c r="D134" s="95"/>
      <c r="E134" s="95"/>
      <c r="F134" s="95"/>
      <c r="G134" s="95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</row>
    <row r="135" spans="1:25" s="20" customFormat="1" ht="15.75" customHeight="1">
      <c r="A135" s="81"/>
      <c r="B135" s="82" t="s">
        <v>104</v>
      </c>
      <c r="C135" s="82"/>
      <c r="D135" s="82"/>
      <c r="E135" s="82"/>
      <c r="F135" s="82"/>
      <c r="G135" s="82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s="20" customFormat="1" ht="15.75" customHeight="1">
      <c r="A136" s="81">
        <v>333</v>
      </c>
      <c r="B136" s="82" t="s">
        <v>71</v>
      </c>
      <c r="C136" s="82">
        <v>150</v>
      </c>
      <c r="D136" s="82">
        <v>7.08</v>
      </c>
      <c r="E136" s="82">
        <v>12.27</v>
      </c>
      <c r="F136" s="82">
        <v>14.98</v>
      </c>
      <c r="G136" s="82">
        <v>206</v>
      </c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s="20" customFormat="1" ht="15.75" customHeight="1">
      <c r="A137" s="81">
        <v>1</v>
      </c>
      <c r="B137" s="82" t="s">
        <v>246</v>
      </c>
      <c r="C137" s="82">
        <v>35</v>
      </c>
      <c r="D137" s="82">
        <v>5.0999999999999996</v>
      </c>
      <c r="E137" s="82">
        <v>4.5999999999999996</v>
      </c>
      <c r="F137" s="82">
        <v>0.3</v>
      </c>
      <c r="G137" s="82">
        <v>63</v>
      </c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s="20" customFormat="1" ht="15.75" customHeight="1">
      <c r="A138" s="81">
        <v>685</v>
      </c>
      <c r="B138" s="82" t="s">
        <v>105</v>
      </c>
      <c r="C138" s="82">
        <v>200</v>
      </c>
      <c r="D138" s="82">
        <v>0.2</v>
      </c>
      <c r="E138" s="82">
        <v>0</v>
      </c>
      <c r="F138" s="82">
        <v>15</v>
      </c>
      <c r="G138" s="82">
        <v>58</v>
      </c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s="20" customFormat="1" ht="15.75" customHeight="1">
      <c r="A139" s="81"/>
      <c r="B139" s="82" t="s">
        <v>46</v>
      </c>
      <c r="C139" s="82">
        <v>20</v>
      </c>
      <c r="D139" s="83">
        <v>2.2799999999999998</v>
      </c>
      <c r="E139" s="83">
        <v>0.27</v>
      </c>
      <c r="F139" s="83">
        <v>14.01</v>
      </c>
      <c r="G139" s="83">
        <v>54.08</v>
      </c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s="20" customFormat="1" ht="31.5" customHeight="1">
      <c r="A140" s="81"/>
      <c r="B140" s="82" t="s">
        <v>234</v>
      </c>
      <c r="C140" s="82">
        <v>200</v>
      </c>
      <c r="D140" s="83"/>
      <c r="E140" s="83"/>
      <c r="F140" s="83"/>
      <c r="G140" s="8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s="20" customFormat="1" ht="15.75" customHeight="1">
      <c r="A141" s="81"/>
      <c r="B141" s="82" t="s">
        <v>241</v>
      </c>
      <c r="C141" s="82">
        <v>128</v>
      </c>
      <c r="D141" s="83">
        <v>2.4</v>
      </c>
      <c r="E141" s="83">
        <v>0</v>
      </c>
      <c r="F141" s="83">
        <v>12</v>
      </c>
      <c r="G141" s="83">
        <v>56.4</v>
      </c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s="20" customFormat="1" ht="15.75" customHeight="1">
      <c r="A142" s="81"/>
      <c r="B142" s="86"/>
      <c r="C142" s="86"/>
      <c r="D142" s="86"/>
      <c r="E142" s="86"/>
      <c r="F142" s="86"/>
      <c r="G142" s="86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s="20" customFormat="1" ht="15.75" customHeight="1">
      <c r="A143" s="81"/>
      <c r="B143" s="82" t="s">
        <v>106</v>
      </c>
      <c r="C143" s="82"/>
      <c r="D143" s="82"/>
      <c r="E143" s="82"/>
      <c r="F143" s="82"/>
      <c r="G143" s="82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s="20" customFormat="1" ht="15.75" customHeight="1">
      <c r="A144" s="81"/>
      <c r="B144" s="82" t="s">
        <v>49</v>
      </c>
      <c r="C144" s="82">
        <v>40</v>
      </c>
      <c r="D144" s="82">
        <v>3.1</v>
      </c>
      <c r="E144" s="82">
        <v>0.48</v>
      </c>
      <c r="F144" s="82">
        <v>25.21</v>
      </c>
      <c r="G144" s="82">
        <v>115.34</v>
      </c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s="20" customFormat="1" ht="15.75" customHeight="1">
      <c r="A145" s="81"/>
      <c r="B145" s="82" t="s">
        <v>50</v>
      </c>
      <c r="C145" s="82">
        <v>50</v>
      </c>
      <c r="D145" s="83">
        <v>4.95</v>
      </c>
      <c r="E145" s="83">
        <v>0.35</v>
      </c>
      <c r="F145" s="83">
        <v>24.5</v>
      </c>
      <c r="G145" s="83">
        <v>94.35</v>
      </c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s="20" customFormat="1" ht="15.75" customHeight="1">
      <c r="A146" s="81"/>
      <c r="B146" s="82" t="s">
        <v>238</v>
      </c>
      <c r="C146" s="82">
        <v>60</v>
      </c>
      <c r="D146" s="83">
        <v>0.24</v>
      </c>
      <c r="E146" s="83">
        <v>0</v>
      </c>
      <c r="F146" s="83">
        <v>0.9</v>
      </c>
      <c r="G146" s="83">
        <v>4.62</v>
      </c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s="20" customFormat="1" ht="15.75" customHeight="1">
      <c r="A147" s="81">
        <v>132</v>
      </c>
      <c r="B147" s="82" t="s">
        <v>107</v>
      </c>
      <c r="C147" s="82">
        <v>250</v>
      </c>
      <c r="D147" s="82">
        <v>2.5</v>
      </c>
      <c r="E147" s="82">
        <v>5.78</v>
      </c>
      <c r="F147" s="82">
        <v>18.3</v>
      </c>
      <c r="G147" s="82">
        <v>213</v>
      </c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s="20" customFormat="1" ht="15.75" customHeight="1">
      <c r="A148" s="81">
        <v>489</v>
      </c>
      <c r="B148" s="82" t="s">
        <v>108</v>
      </c>
      <c r="C148" s="82" t="s">
        <v>160</v>
      </c>
      <c r="D148" s="82">
        <v>3.75</v>
      </c>
      <c r="E148" s="82">
        <v>6.15</v>
      </c>
      <c r="F148" s="82">
        <v>38.549999999999997</v>
      </c>
      <c r="G148" s="82">
        <v>228</v>
      </c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s="20" customFormat="1" ht="15.75" customHeight="1">
      <c r="A149" s="81">
        <v>640</v>
      </c>
      <c r="B149" s="82" t="s">
        <v>68</v>
      </c>
      <c r="C149" s="82">
        <v>200</v>
      </c>
      <c r="D149" s="83">
        <v>0.8</v>
      </c>
      <c r="E149" s="83">
        <v>0.6</v>
      </c>
      <c r="F149" s="83">
        <v>22</v>
      </c>
      <c r="G149" s="83">
        <v>91</v>
      </c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s="20" customFormat="1" ht="15.75" customHeight="1">
      <c r="A150" s="81"/>
      <c r="B150" s="82" t="s">
        <v>57</v>
      </c>
      <c r="C150" s="82"/>
      <c r="D150" s="82">
        <v>32.869999999999997</v>
      </c>
      <c r="E150" s="82">
        <v>39.26</v>
      </c>
      <c r="F150" s="82">
        <v>201.68</v>
      </c>
      <c r="G150" s="82">
        <v>1400.1</v>
      </c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s="20" customFormat="1" ht="15.75" customHeight="1">
      <c r="A151" s="81"/>
      <c r="B151" s="87" t="s">
        <v>58</v>
      </c>
      <c r="C151" s="87"/>
      <c r="D151" s="88">
        <v>46.2</v>
      </c>
      <c r="E151" s="88">
        <v>47.4</v>
      </c>
      <c r="F151" s="88">
        <v>201</v>
      </c>
      <c r="G151" s="88">
        <v>1415.4</v>
      </c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s="59" customFormat="1" ht="15.75" customHeight="1">
      <c r="A152" s="93"/>
      <c r="B152" s="94"/>
      <c r="C152" s="94"/>
      <c r="D152" s="95"/>
      <c r="E152" s="95"/>
      <c r="F152" s="95"/>
      <c r="G152" s="95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</row>
    <row r="153" spans="1:25" s="20" customFormat="1" ht="15.75" customHeight="1">
      <c r="A153" s="81"/>
      <c r="B153" s="82" t="s">
        <v>109</v>
      </c>
      <c r="C153" s="82"/>
      <c r="D153" s="82"/>
      <c r="E153" s="82"/>
      <c r="F153" s="82"/>
      <c r="G153" s="82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s="20" customFormat="1" ht="15.75" customHeight="1">
      <c r="A154" s="81"/>
      <c r="B154" s="82" t="s">
        <v>118</v>
      </c>
      <c r="C154" s="82">
        <v>40</v>
      </c>
      <c r="D154" s="82">
        <v>5.08</v>
      </c>
      <c r="E154" s="82">
        <v>4.5999999999999996</v>
      </c>
      <c r="F154" s="82">
        <v>0.28000000000000003</v>
      </c>
      <c r="G154" s="82">
        <v>62.8</v>
      </c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s="20" customFormat="1" ht="15.75" customHeight="1">
      <c r="A155" s="81">
        <v>358</v>
      </c>
      <c r="B155" s="82" t="s">
        <v>110</v>
      </c>
      <c r="C155" s="82">
        <v>180</v>
      </c>
      <c r="D155" s="82">
        <v>15</v>
      </c>
      <c r="E155" s="82">
        <v>19.95</v>
      </c>
      <c r="F155" s="82">
        <v>20.55</v>
      </c>
      <c r="G155" s="82">
        <v>358.8</v>
      </c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s="20" customFormat="1" ht="15.75" customHeight="1">
      <c r="A156" s="81">
        <v>693</v>
      </c>
      <c r="B156" s="82" t="s">
        <v>111</v>
      </c>
      <c r="C156" s="82">
        <v>200</v>
      </c>
      <c r="D156" s="82">
        <v>4.9000000000000004</v>
      </c>
      <c r="E156" s="82">
        <v>5</v>
      </c>
      <c r="F156" s="82">
        <v>32.5</v>
      </c>
      <c r="G156" s="82">
        <v>190</v>
      </c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s="20" customFormat="1" ht="15.75" customHeight="1">
      <c r="A157" s="81"/>
      <c r="B157" s="82" t="s">
        <v>46</v>
      </c>
      <c r="C157" s="82">
        <v>20</v>
      </c>
      <c r="D157" s="83">
        <v>2.2799999999999998</v>
      </c>
      <c r="E157" s="83">
        <v>0.27</v>
      </c>
      <c r="F157" s="83">
        <v>14.01</v>
      </c>
      <c r="G157" s="83">
        <v>54.08</v>
      </c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s="20" customFormat="1" ht="15.75" customHeight="1">
      <c r="A158" s="81"/>
      <c r="B158" s="82" t="s">
        <v>63</v>
      </c>
      <c r="C158" s="82">
        <v>200</v>
      </c>
      <c r="D158" s="83">
        <v>5.6</v>
      </c>
      <c r="E158" s="83">
        <v>5</v>
      </c>
      <c r="F158" s="83">
        <v>22</v>
      </c>
      <c r="G158" s="83">
        <v>156</v>
      </c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s="20" customFormat="1" ht="15.75" customHeight="1">
      <c r="A159" s="85"/>
      <c r="B159" s="86"/>
      <c r="C159" s="86"/>
      <c r="D159" s="86"/>
      <c r="E159" s="86"/>
      <c r="F159" s="86"/>
      <c r="G159" s="86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s="20" customFormat="1" ht="15.75" customHeight="1">
      <c r="A160" s="81"/>
      <c r="B160" s="82" t="s">
        <v>112</v>
      </c>
      <c r="C160" s="82"/>
      <c r="D160" s="82"/>
      <c r="E160" s="82"/>
      <c r="F160" s="82"/>
      <c r="G160" s="82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s="20" customFormat="1" ht="15.75" customHeight="1">
      <c r="A161" s="81"/>
      <c r="B161" s="82" t="s">
        <v>49</v>
      </c>
      <c r="C161" s="82">
        <v>70</v>
      </c>
      <c r="D161" s="82">
        <v>3.1</v>
      </c>
      <c r="E161" s="82">
        <v>0.48</v>
      </c>
      <c r="F161" s="82">
        <v>25.21</v>
      </c>
      <c r="G161" s="82">
        <v>115.34</v>
      </c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s="20" customFormat="1" ht="15.75" customHeight="1">
      <c r="A162" s="81"/>
      <c r="B162" s="82" t="s">
        <v>50</v>
      </c>
      <c r="C162" s="82">
        <v>45</v>
      </c>
      <c r="D162" s="83">
        <v>4.95</v>
      </c>
      <c r="E162" s="83">
        <v>0.35</v>
      </c>
      <c r="F162" s="83">
        <v>24.5</v>
      </c>
      <c r="G162" s="83">
        <v>94.35</v>
      </c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s="20" customFormat="1" ht="15.75" customHeight="1">
      <c r="A163" s="81"/>
      <c r="B163" s="82" t="s">
        <v>239</v>
      </c>
      <c r="C163" s="82">
        <v>60</v>
      </c>
      <c r="D163" s="83">
        <v>0.24</v>
      </c>
      <c r="E163" s="83">
        <v>0</v>
      </c>
      <c r="F163" s="83">
        <v>0.9</v>
      </c>
      <c r="G163" s="83">
        <v>4.62</v>
      </c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s="20" customFormat="1" ht="15.75" customHeight="1">
      <c r="A164" s="81">
        <v>110</v>
      </c>
      <c r="B164" s="82" t="s">
        <v>113</v>
      </c>
      <c r="C164" s="82">
        <v>250</v>
      </c>
      <c r="D164" s="82">
        <v>2</v>
      </c>
      <c r="E164" s="82">
        <v>7.98</v>
      </c>
      <c r="F164" s="82">
        <v>13.1</v>
      </c>
      <c r="G164" s="82">
        <v>106</v>
      </c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s="20" customFormat="1" ht="15.75" customHeight="1">
      <c r="A165" s="81">
        <v>520</v>
      </c>
      <c r="B165" s="82" t="s">
        <v>82</v>
      </c>
      <c r="C165" s="82">
        <v>150</v>
      </c>
      <c r="D165" s="82">
        <v>10.8</v>
      </c>
      <c r="E165" s="82">
        <v>14.25</v>
      </c>
      <c r="F165" s="82">
        <v>24</v>
      </c>
      <c r="G165" s="82">
        <v>313.5</v>
      </c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s="20" customFormat="1" ht="15.75" customHeight="1">
      <c r="A166" s="81">
        <v>373</v>
      </c>
      <c r="B166" s="82" t="s">
        <v>114</v>
      </c>
      <c r="C166" s="82">
        <v>120</v>
      </c>
      <c r="D166" s="83">
        <v>25</v>
      </c>
      <c r="E166" s="83">
        <v>12.55</v>
      </c>
      <c r="F166" s="83">
        <v>4.5599999999999996</v>
      </c>
      <c r="G166" s="83">
        <v>139.19999999999999</v>
      </c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s="20" customFormat="1" ht="15.75" customHeight="1">
      <c r="A167" s="81">
        <v>631</v>
      </c>
      <c r="B167" s="82" t="s">
        <v>115</v>
      </c>
      <c r="C167" s="82">
        <v>200</v>
      </c>
      <c r="D167" s="82">
        <v>0.6</v>
      </c>
      <c r="E167" s="82">
        <v>0</v>
      </c>
      <c r="F167" s="82">
        <v>31.4</v>
      </c>
      <c r="G167" s="82">
        <v>124</v>
      </c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s="20" customFormat="1" ht="15.75" customHeight="1">
      <c r="A168" s="81"/>
      <c r="B168" s="82" t="s">
        <v>57</v>
      </c>
      <c r="C168" s="82"/>
      <c r="D168" s="82">
        <v>49.13</v>
      </c>
      <c r="E168" s="82">
        <v>47.8</v>
      </c>
      <c r="F168" s="82">
        <v>207.26</v>
      </c>
      <c r="G168" s="82">
        <v>1418.26</v>
      </c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s="20" customFormat="1" ht="15.75" customHeight="1">
      <c r="A169" s="81"/>
      <c r="B169" s="87" t="s">
        <v>58</v>
      </c>
      <c r="C169" s="87"/>
      <c r="D169" s="88">
        <v>46.2</v>
      </c>
      <c r="E169" s="88">
        <v>47.4</v>
      </c>
      <c r="F169" s="88">
        <v>201</v>
      </c>
      <c r="G169" s="88">
        <v>1415.4</v>
      </c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s="59" customFormat="1" ht="15.75" customHeight="1">
      <c r="A170" s="93"/>
      <c r="B170" s="94"/>
      <c r="C170" s="94"/>
      <c r="D170" s="95"/>
      <c r="E170" s="95"/>
      <c r="F170" s="95"/>
      <c r="G170" s="95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</row>
    <row r="171" spans="1:25" s="20" customFormat="1" ht="15.75" customHeight="1">
      <c r="A171" s="81"/>
      <c r="B171" s="82" t="s">
        <v>116</v>
      </c>
      <c r="C171" s="82"/>
      <c r="D171" s="82"/>
      <c r="E171" s="82"/>
      <c r="F171" s="82"/>
      <c r="G171" s="82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s="20" customFormat="1" ht="15.75" customHeight="1">
      <c r="A172" s="81">
        <v>311</v>
      </c>
      <c r="B172" s="82" t="s">
        <v>117</v>
      </c>
      <c r="C172" s="82">
        <v>250</v>
      </c>
      <c r="D172" s="82">
        <v>4.3</v>
      </c>
      <c r="E172" s="82">
        <v>4.8</v>
      </c>
      <c r="F172" s="82">
        <v>31.8</v>
      </c>
      <c r="G172" s="82">
        <v>292</v>
      </c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s="20" customFormat="1" ht="15.75" customHeight="1">
      <c r="A173" s="81">
        <v>685</v>
      </c>
      <c r="B173" s="82" t="s">
        <v>62</v>
      </c>
      <c r="C173" s="82">
        <v>200</v>
      </c>
      <c r="D173" s="82">
        <v>0.2</v>
      </c>
      <c r="E173" s="82">
        <v>0</v>
      </c>
      <c r="F173" s="82">
        <v>15</v>
      </c>
      <c r="G173" s="82">
        <v>58</v>
      </c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s="20" customFormat="1" ht="15.75" customHeight="1">
      <c r="A174" s="81">
        <v>1</v>
      </c>
      <c r="B174" s="82" t="s">
        <v>246</v>
      </c>
      <c r="C174" s="82">
        <v>35</v>
      </c>
      <c r="D174" s="82">
        <v>5.0999999999999996</v>
      </c>
      <c r="E174" s="82">
        <v>4.5999999999999996</v>
      </c>
      <c r="F174" s="82">
        <v>0.3</v>
      </c>
      <c r="G174" s="82">
        <v>63</v>
      </c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s="20" customFormat="1" ht="15.75" customHeight="1">
      <c r="A175" s="81"/>
      <c r="B175" s="82" t="s">
        <v>46</v>
      </c>
      <c r="C175" s="82">
        <v>20</v>
      </c>
      <c r="D175" s="83">
        <v>2.2799999999999998</v>
      </c>
      <c r="E175" s="83">
        <v>0.27</v>
      </c>
      <c r="F175" s="83">
        <v>14.01</v>
      </c>
      <c r="G175" s="83">
        <v>54.08</v>
      </c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s="20" customFormat="1" ht="15.75" customHeight="1">
      <c r="A176" s="81"/>
      <c r="B176" s="82" t="s">
        <v>232</v>
      </c>
      <c r="C176" s="82">
        <v>45</v>
      </c>
      <c r="D176" s="83">
        <v>4.5</v>
      </c>
      <c r="E176" s="83">
        <v>30</v>
      </c>
      <c r="F176" s="83">
        <v>62</v>
      </c>
      <c r="G176" s="83">
        <v>530</v>
      </c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s="20" customFormat="1" ht="15.75" customHeight="1">
      <c r="A177" s="81"/>
      <c r="B177" s="82" t="s">
        <v>241</v>
      </c>
      <c r="C177" s="82">
        <v>128</v>
      </c>
      <c r="D177" s="83">
        <v>2.4</v>
      </c>
      <c r="E177" s="83">
        <v>0</v>
      </c>
      <c r="F177" s="83">
        <v>12</v>
      </c>
      <c r="G177" s="83">
        <v>56.4</v>
      </c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s="20" customFormat="1" ht="15.75" customHeight="1">
      <c r="A178" s="85"/>
      <c r="B178" s="86"/>
      <c r="C178" s="86"/>
      <c r="D178" s="86"/>
      <c r="E178" s="86"/>
      <c r="F178" s="86"/>
      <c r="G178" s="86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s="20" customFormat="1" ht="15.75" customHeight="1">
      <c r="A179" s="81"/>
      <c r="B179" s="82" t="s">
        <v>119</v>
      </c>
      <c r="C179" s="82"/>
      <c r="D179" s="82"/>
      <c r="E179" s="82"/>
      <c r="F179" s="82"/>
      <c r="G179" s="82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s="20" customFormat="1" ht="15.75" customHeight="1">
      <c r="A180" s="81"/>
      <c r="B180" s="82" t="s">
        <v>49</v>
      </c>
      <c r="C180" s="82">
        <v>40</v>
      </c>
      <c r="D180" s="82">
        <v>3.1</v>
      </c>
      <c r="E180" s="82">
        <v>0.48</v>
      </c>
      <c r="F180" s="82">
        <v>25.21</v>
      </c>
      <c r="G180" s="82">
        <v>115.34</v>
      </c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s="20" customFormat="1" ht="15.75" customHeight="1">
      <c r="A181" s="81"/>
      <c r="B181" s="82" t="s">
        <v>50</v>
      </c>
      <c r="C181" s="82">
        <v>50</v>
      </c>
      <c r="D181" s="83">
        <v>4.95</v>
      </c>
      <c r="E181" s="83">
        <v>0.35</v>
      </c>
      <c r="F181" s="83">
        <v>24.5</v>
      </c>
      <c r="G181" s="83">
        <v>94.35</v>
      </c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s="20" customFormat="1" ht="15.75" customHeight="1">
      <c r="A182" s="81"/>
      <c r="B182" s="82" t="s">
        <v>238</v>
      </c>
      <c r="C182" s="82">
        <v>60</v>
      </c>
      <c r="D182" s="83">
        <v>0.24</v>
      </c>
      <c r="E182" s="83">
        <v>0</v>
      </c>
      <c r="F182" s="83">
        <v>0.9</v>
      </c>
      <c r="G182" s="83">
        <v>4.62</v>
      </c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s="20" customFormat="1" ht="15.75" customHeight="1">
      <c r="A183" s="81">
        <v>139</v>
      </c>
      <c r="B183" s="82" t="s">
        <v>66</v>
      </c>
      <c r="C183" s="82">
        <v>250</v>
      </c>
      <c r="D183" s="82">
        <v>6.2</v>
      </c>
      <c r="E183" s="82">
        <v>8.4</v>
      </c>
      <c r="F183" s="82">
        <v>22.3</v>
      </c>
      <c r="G183" s="82">
        <v>167</v>
      </c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s="20" customFormat="1" ht="15.75" customHeight="1">
      <c r="A184" s="81">
        <v>440</v>
      </c>
      <c r="B184" s="82" t="s">
        <v>120</v>
      </c>
      <c r="C184" s="82" t="s">
        <v>121</v>
      </c>
      <c r="D184" s="82">
        <v>10.8</v>
      </c>
      <c r="E184" s="82">
        <v>14.25</v>
      </c>
      <c r="F184" s="82">
        <v>24</v>
      </c>
      <c r="G184" s="82">
        <v>313.5</v>
      </c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s="20" customFormat="1" ht="15.75" customHeight="1">
      <c r="A185" s="81">
        <v>707</v>
      </c>
      <c r="B185" s="82" t="s">
        <v>56</v>
      </c>
      <c r="C185" s="82">
        <v>200</v>
      </c>
      <c r="D185" s="83">
        <v>0.8</v>
      </c>
      <c r="E185" s="83">
        <v>0</v>
      </c>
      <c r="F185" s="83">
        <v>22</v>
      </c>
      <c r="G185" s="83">
        <v>91</v>
      </c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s="20" customFormat="1" ht="15.75" customHeight="1">
      <c r="A186" s="81"/>
      <c r="B186" s="81" t="s">
        <v>57</v>
      </c>
      <c r="C186" s="87"/>
      <c r="D186" s="82">
        <v>47.38</v>
      </c>
      <c r="E186" s="82">
        <v>51.45</v>
      </c>
      <c r="F186" s="82">
        <v>201.61</v>
      </c>
      <c r="G186" s="82">
        <v>1416.26</v>
      </c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s="20" customFormat="1" ht="15.75" customHeight="1">
      <c r="A187" s="81"/>
      <c r="B187" s="87" t="s">
        <v>58</v>
      </c>
      <c r="C187" s="87"/>
      <c r="D187" s="88">
        <v>46.38</v>
      </c>
      <c r="E187" s="88">
        <v>47.4</v>
      </c>
      <c r="F187" s="88">
        <v>201</v>
      </c>
      <c r="G187" s="88">
        <v>1415.4</v>
      </c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s="59" customFormat="1" ht="15.75" customHeight="1">
      <c r="A188" s="93"/>
      <c r="B188" s="94"/>
      <c r="C188" s="94"/>
      <c r="D188" s="95"/>
      <c r="E188" s="95"/>
      <c r="F188" s="95"/>
      <c r="G188" s="95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</row>
    <row r="189" spans="1:25" s="20" customFormat="1" ht="15.75" customHeight="1">
      <c r="A189" s="81"/>
      <c r="B189" s="82" t="s">
        <v>122</v>
      </c>
      <c r="C189" s="82"/>
      <c r="D189" s="82"/>
      <c r="E189" s="82"/>
      <c r="F189" s="82"/>
      <c r="G189" s="82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s="20" customFormat="1" ht="15.75" customHeight="1">
      <c r="A190" s="81">
        <v>386</v>
      </c>
      <c r="B190" s="82" t="s">
        <v>167</v>
      </c>
      <c r="C190" s="82">
        <v>120</v>
      </c>
      <c r="D190" s="82">
        <v>5.31</v>
      </c>
      <c r="E190" s="82">
        <v>9.1999999999999993</v>
      </c>
      <c r="F190" s="82">
        <v>11.23</v>
      </c>
      <c r="G190" s="82">
        <v>154.5</v>
      </c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s="20" customFormat="1" ht="15.75" customHeight="1">
      <c r="A191" s="81">
        <v>518</v>
      </c>
      <c r="B191" s="82" t="s">
        <v>123</v>
      </c>
      <c r="C191" s="82">
        <v>160</v>
      </c>
      <c r="D191" s="82">
        <v>5.0999999999999996</v>
      </c>
      <c r="E191" s="82">
        <v>4.5999999999999996</v>
      </c>
      <c r="F191" s="82">
        <v>0.3</v>
      </c>
      <c r="G191" s="82">
        <v>63</v>
      </c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s="20" customFormat="1" ht="15.75" customHeight="1">
      <c r="A192" s="81"/>
      <c r="B192" s="82" t="s">
        <v>238</v>
      </c>
      <c r="C192" s="82">
        <v>60</v>
      </c>
      <c r="D192" s="83">
        <v>0.18</v>
      </c>
      <c r="E192" s="83">
        <v>0</v>
      </c>
      <c r="F192" s="83">
        <v>1.26</v>
      </c>
      <c r="G192" s="83">
        <v>5.97</v>
      </c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s="20" customFormat="1" ht="15.75" customHeight="1">
      <c r="A193" s="81"/>
      <c r="B193" s="82" t="s">
        <v>124</v>
      </c>
      <c r="C193" s="82">
        <v>200</v>
      </c>
      <c r="D193" s="82">
        <v>0.2</v>
      </c>
      <c r="E193" s="82">
        <v>0</v>
      </c>
      <c r="F193" s="82">
        <v>15</v>
      </c>
      <c r="G193" s="82">
        <v>58</v>
      </c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s="20" customFormat="1" ht="15.75" customHeight="1">
      <c r="A194" s="81"/>
      <c r="B194" s="82" t="s">
        <v>46</v>
      </c>
      <c r="C194" s="82">
        <v>20</v>
      </c>
      <c r="D194" s="83">
        <v>2.2799999999999998</v>
      </c>
      <c r="E194" s="83">
        <v>0.27</v>
      </c>
      <c r="F194" s="83">
        <v>14.01</v>
      </c>
      <c r="G194" s="83">
        <v>54.08</v>
      </c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s="20" customFormat="1" ht="15.75" customHeight="1">
      <c r="A195" s="81"/>
      <c r="B195" s="82" t="s">
        <v>241</v>
      </c>
      <c r="C195" s="82">
        <v>128</v>
      </c>
      <c r="D195" s="83">
        <v>2.4</v>
      </c>
      <c r="E195" s="83">
        <v>0</v>
      </c>
      <c r="F195" s="83">
        <v>12</v>
      </c>
      <c r="G195" s="83">
        <v>56.4</v>
      </c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s="20" customFormat="1" ht="15.75" customHeight="1">
      <c r="A196" s="85"/>
      <c r="B196" s="86"/>
      <c r="C196" s="86"/>
      <c r="D196" s="86"/>
      <c r="E196" s="86"/>
      <c r="F196" s="86"/>
      <c r="G196" s="86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s="20" customFormat="1" ht="15.75" customHeight="1">
      <c r="A197" s="81"/>
      <c r="B197" s="82" t="s">
        <v>125</v>
      </c>
      <c r="C197" s="81"/>
      <c r="D197" s="82"/>
      <c r="E197" s="82"/>
      <c r="F197" s="82"/>
      <c r="G197" s="82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s="20" customFormat="1" ht="15.75" customHeight="1">
      <c r="A198" s="81"/>
      <c r="B198" s="82" t="s">
        <v>49</v>
      </c>
      <c r="C198" s="82">
        <v>65</v>
      </c>
      <c r="D198" s="82">
        <v>3.1</v>
      </c>
      <c r="E198" s="82">
        <v>0.48</v>
      </c>
      <c r="F198" s="82">
        <v>25.21</v>
      </c>
      <c r="G198" s="82">
        <v>115.34</v>
      </c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s="20" customFormat="1" ht="15.75" customHeight="1">
      <c r="A199" s="81"/>
      <c r="B199" s="82" t="s">
        <v>50</v>
      </c>
      <c r="C199" s="82">
        <v>50</v>
      </c>
      <c r="D199" s="83">
        <v>4.95</v>
      </c>
      <c r="E199" s="83">
        <v>0.35</v>
      </c>
      <c r="F199" s="83">
        <v>24.5</v>
      </c>
      <c r="G199" s="83">
        <v>94.35</v>
      </c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s="20" customFormat="1" ht="15.75" customHeight="1">
      <c r="A200" s="81"/>
      <c r="B200" s="82" t="s">
        <v>239</v>
      </c>
      <c r="C200" s="82">
        <v>60</v>
      </c>
      <c r="D200" s="83">
        <v>0.24</v>
      </c>
      <c r="E200" s="83">
        <v>0</v>
      </c>
      <c r="F200" s="83">
        <v>0.9</v>
      </c>
      <c r="G200" s="83">
        <v>4.62</v>
      </c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s="20" customFormat="1" ht="15.75" customHeight="1">
      <c r="A201" s="81">
        <v>124</v>
      </c>
      <c r="B201" s="82" t="s">
        <v>51</v>
      </c>
      <c r="C201" s="82">
        <v>250</v>
      </c>
      <c r="D201" s="82">
        <v>2</v>
      </c>
      <c r="E201" s="82">
        <v>7.08</v>
      </c>
      <c r="F201" s="82">
        <v>20</v>
      </c>
      <c r="G201" s="82">
        <v>138</v>
      </c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s="20" customFormat="1" ht="15.75" customHeight="1">
      <c r="A202" s="81">
        <v>440</v>
      </c>
      <c r="B202" s="82" t="s">
        <v>75</v>
      </c>
      <c r="C202" s="82">
        <v>150</v>
      </c>
      <c r="D202" s="82">
        <v>3.15</v>
      </c>
      <c r="E202" s="82">
        <v>6.75</v>
      </c>
      <c r="F202" s="82">
        <v>21.9</v>
      </c>
      <c r="G202" s="82">
        <v>163.5</v>
      </c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s="20" customFormat="1" ht="15.75" customHeight="1">
      <c r="A203" s="81">
        <v>640</v>
      </c>
      <c r="B203" s="82" t="s">
        <v>68</v>
      </c>
      <c r="C203" s="82">
        <v>200</v>
      </c>
      <c r="D203" s="82">
        <v>0.6</v>
      </c>
      <c r="E203" s="82">
        <v>0</v>
      </c>
      <c r="F203" s="82">
        <v>31.4</v>
      </c>
      <c r="G203" s="82">
        <v>124</v>
      </c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s="20" customFormat="1" ht="15.75" customHeight="1">
      <c r="A204" s="81"/>
      <c r="B204" s="81" t="s">
        <v>57</v>
      </c>
      <c r="C204" s="87"/>
      <c r="D204" s="82">
        <v>47.38</v>
      </c>
      <c r="E204" s="82">
        <v>51.45</v>
      </c>
      <c r="F204" s="82">
        <v>201.61</v>
      </c>
      <c r="G204" s="82">
        <v>1416.26</v>
      </c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s="20" customFormat="1" ht="15.75" customHeight="1">
      <c r="A205" s="81"/>
      <c r="B205" s="87" t="s">
        <v>58</v>
      </c>
      <c r="C205" s="87"/>
      <c r="D205" s="88">
        <v>46.38</v>
      </c>
      <c r="E205" s="88">
        <v>47.4</v>
      </c>
      <c r="F205" s="88">
        <v>201</v>
      </c>
      <c r="G205" s="88">
        <v>1415.4</v>
      </c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s="59" customFormat="1" ht="15.75" customHeight="1">
      <c r="A206" s="93"/>
      <c r="B206" s="94"/>
      <c r="C206" s="94"/>
      <c r="D206" s="95"/>
      <c r="E206" s="95"/>
      <c r="F206" s="95"/>
      <c r="G206" s="95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</row>
    <row r="207" spans="1:25" s="20" customFormat="1" ht="15.75" customHeight="1">
      <c r="A207" s="81"/>
      <c r="B207" s="82" t="s">
        <v>126</v>
      </c>
      <c r="C207" s="82"/>
      <c r="D207" s="82"/>
      <c r="E207" s="82"/>
      <c r="F207" s="82"/>
      <c r="G207" s="82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s="20" customFormat="1" ht="15.75" customHeight="1">
      <c r="A208" s="81"/>
      <c r="B208" s="82" t="s">
        <v>118</v>
      </c>
      <c r="C208" s="82">
        <v>40</v>
      </c>
      <c r="D208" s="82">
        <v>5.08</v>
      </c>
      <c r="E208" s="82">
        <v>4.5999999999999996</v>
      </c>
      <c r="F208" s="82">
        <v>0.28000000000000003</v>
      </c>
      <c r="G208" s="82">
        <v>62.8</v>
      </c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s="20" customFormat="1" ht="15.75" customHeight="1">
      <c r="A209" s="81">
        <v>311</v>
      </c>
      <c r="B209" s="82" t="s">
        <v>127</v>
      </c>
      <c r="C209" s="82">
        <v>250</v>
      </c>
      <c r="D209" s="82">
        <v>4.3</v>
      </c>
      <c r="E209" s="82">
        <v>4.8</v>
      </c>
      <c r="F209" s="82">
        <v>31.8</v>
      </c>
      <c r="G209" s="82">
        <v>292</v>
      </c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s="20" customFormat="1" ht="15.75" customHeight="1">
      <c r="A210" s="81">
        <v>1</v>
      </c>
      <c r="B210" s="82" t="s">
        <v>246</v>
      </c>
      <c r="C210" s="82">
        <v>35</v>
      </c>
      <c r="D210" s="83">
        <v>2.2799999999999998</v>
      </c>
      <c r="E210" s="83">
        <v>0.27</v>
      </c>
      <c r="F210" s="83">
        <v>14.01</v>
      </c>
      <c r="G210" s="83">
        <v>64.08</v>
      </c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s="20" customFormat="1" ht="15.75" customHeight="1">
      <c r="A211" s="81">
        <v>685</v>
      </c>
      <c r="B211" s="82" t="s">
        <v>62</v>
      </c>
      <c r="C211" s="82">
        <v>200</v>
      </c>
      <c r="D211" s="82">
        <v>0.2</v>
      </c>
      <c r="E211" s="82">
        <v>0</v>
      </c>
      <c r="F211" s="82">
        <v>15</v>
      </c>
      <c r="G211" s="82">
        <v>58</v>
      </c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s="20" customFormat="1" ht="15.75" customHeight="1">
      <c r="A212" s="81"/>
      <c r="B212" s="82" t="s">
        <v>46</v>
      </c>
      <c r="C212" s="82">
        <v>20</v>
      </c>
      <c r="D212" s="83">
        <v>2.2799999999999998</v>
      </c>
      <c r="E212" s="83">
        <v>0.27</v>
      </c>
      <c r="F212" s="83">
        <v>14.01</v>
      </c>
      <c r="G212" s="83">
        <v>54.08</v>
      </c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s="20" customFormat="1" ht="15.75" customHeight="1">
      <c r="A213" s="81"/>
      <c r="B213" s="82" t="s">
        <v>241</v>
      </c>
      <c r="C213" s="82">
        <v>128</v>
      </c>
      <c r="D213" s="83">
        <v>2.4</v>
      </c>
      <c r="E213" s="83">
        <v>0</v>
      </c>
      <c r="F213" s="83">
        <v>12</v>
      </c>
      <c r="G213" s="83">
        <v>56.4</v>
      </c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s="20" customFormat="1" ht="15.75" customHeight="1">
      <c r="A214" s="81"/>
      <c r="B214" s="82" t="s">
        <v>63</v>
      </c>
      <c r="C214" s="82">
        <v>200</v>
      </c>
      <c r="D214" s="83">
        <v>5.6</v>
      </c>
      <c r="E214" s="83">
        <v>5</v>
      </c>
      <c r="F214" s="83">
        <v>22</v>
      </c>
      <c r="G214" s="83">
        <v>156</v>
      </c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s="20" customFormat="1" ht="15.75" customHeight="1">
      <c r="A215" s="85"/>
      <c r="B215" s="86"/>
      <c r="C215" s="86"/>
      <c r="D215" s="86"/>
      <c r="E215" s="86"/>
      <c r="F215" s="86"/>
      <c r="G215" s="86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s="20" customFormat="1" ht="15.75" customHeight="1">
      <c r="A216" s="81"/>
      <c r="B216" s="82" t="s">
        <v>128</v>
      </c>
      <c r="C216" s="82"/>
      <c r="D216" s="82"/>
      <c r="E216" s="82"/>
      <c r="F216" s="82"/>
      <c r="G216" s="82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</row>
    <row r="217" spans="1:25" s="20" customFormat="1" ht="15.75" customHeight="1">
      <c r="A217" s="81"/>
      <c r="B217" s="82" t="s">
        <v>49</v>
      </c>
      <c r="C217" s="82">
        <v>50</v>
      </c>
      <c r="D217" s="82">
        <v>3.1</v>
      </c>
      <c r="E217" s="82">
        <v>0.48</v>
      </c>
      <c r="F217" s="82">
        <v>25.21</v>
      </c>
      <c r="G217" s="82">
        <v>115.34</v>
      </c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</row>
    <row r="218" spans="1:25" s="20" customFormat="1" ht="15.75" customHeight="1">
      <c r="A218" s="81"/>
      <c r="B218" s="82" t="s">
        <v>50</v>
      </c>
      <c r="C218" s="82">
        <v>48</v>
      </c>
      <c r="D218" s="83">
        <v>4.95</v>
      </c>
      <c r="E218" s="83">
        <v>0.35</v>
      </c>
      <c r="F218" s="83">
        <v>24.5</v>
      </c>
      <c r="G218" s="83">
        <v>94.35</v>
      </c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</row>
    <row r="219" spans="1:25" s="20" customFormat="1" ht="15.75" customHeight="1">
      <c r="A219" s="81"/>
      <c r="B219" s="82" t="s">
        <v>239</v>
      </c>
      <c r="C219" s="82">
        <v>60</v>
      </c>
      <c r="D219" s="83">
        <v>0.18</v>
      </c>
      <c r="E219" s="84">
        <v>0</v>
      </c>
      <c r="F219" s="83">
        <v>1.26</v>
      </c>
      <c r="G219" s="83">
        <v>5.97</v>
      </c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</row>
    <row r="220" spans="1:25" s="20" customFormat="1" ht="15.75" customHeight="1">
      <c r="A220" s="81" t="s">
        <v>84</v>
      </c>
      <c r="B220" s="82" t="s">
        <v>129</v>
      </c>
      <c r="C220" s="82">
        <v>250</v>
      </c>
      <c r="D220" s="82">
        <v>6.2</v>
      </c>
      <c r="E220" s="82">
        <v>8.4</v>
      </c>
      <c r="F220" s="82">
        <v>22.3</v>
      </c>
      <c r="G220" s="82">
        <v>167</v>
      </c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</row>
    <row r="221" spans="1:25" s="20" customFormat="1" ht="15.75" customHeight="1">
      <c r="A221" s="81">
        <v>553</v>
      </c>
      <c r="B221" s="82" t="s">
        <v>52</v>
      </c>
      <c r="C221" s="82" t="s">
        <v>53</v>
      </c>
      <c r="D221" s="82">
        <v>3.15</v>
      </c>
      <c r="E221" s="82">
        <v>6.75</v>
      </c>
      <c r="F221" s="82">
        <v>21.9</v>
      </c>
      <c r="G221" s="82">
        <v>163.5</v>
      </c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</row>
    <row r="222" spans="1:25" s="20" customFormat="1" ht="15.75" customHeight="1">
      <c r="A222" s="81">
        <v>442</v>
      </c>
      <c r="B222" s="82" t="s">
        <v>54</v>
      </c>
      <c r="C222" s="82" t="s">
        <v>55</v>
      </c>
      <c r="D222" s="82">
        <v>14</v>
      </c>
      <c r="E222" s="82">
        <v>6.5</v>
      </c>
      <c r="F222" s="82">
        <v>4</v>
      </c>
      <c r="G222" s="82">
        <v>209</v>
      </c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</row>
    <row r="223" spans="1:25" s="20" customFormat="1" ht="15.75" customHeight="1">
      <c r="A223" s="81"/>
      <c r="B223" s="82" t="s">
        <v>76</v>
      </c>
      <c r="C223" s="82">
        <v>200</v>
      </c>
      <c r="D223" s="82">
        <v>0.6</v>
      </c>
      <c r="E223" s="82">
        <v>0</v>
      </c>
      <c r="F223" s="82">
        <v>31.4</v>
      </c>
      <c r="G223" s="82">
        <v>124</v>
      </c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</row>
    <row r="224" spans="1:25" s="20" customFormat="1" ht="15.75" customHeight="1">
      <c r="A224" s="81"/>
      <c r="B224" s="81" t="s">
        <v>57</v>
      </c>
      <c r="C224" s="81"/>
      <c r="D224" s="82">
        <v>55.33</v>
      </c>
      <c r="E224" s="82">
        <v>47.61</v>
      </c>
      <c r="F224" s="82">
        <v>198.07</v>
      </c>
      <c r="G224" s="82">
        <v>1413.06</v>
      </c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</row>
    <row r="225" spans="1:25" s="20" customFormat="1" ht="15.75" customHeight="1">
      <c r="A225" s="81"/>
      <c r="B225" s="87" t="s">
        <v>58</v>
      </c>
      <c r="C225" s="87"/>
      <c r="D225" s="88">
        <v>46.2</v>
      </c>
      <c r="E225" s="88">
        <v>47.4</v>
      </c>
      <c r="F225" s="88">
        <v>201</v>
      </c>
      <c r="G225" s="88">
        <v>1415.4</v>
      </c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</row>
    <row r="226" spans="1:25" s="59" customFormat="1" ht="15.75" customHeight="1">
      <c r="A226" s="93"/>
      <c r="B226" s="94"/>
      <c r="C226" s="94"/>
      <c r="D226" s="95"/>
      <c r="E226" s="95"/>
      <c r="F226" s="95"/>
      <c r="G226" s="95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</row>
    <row r="227" spans="1:25" s="20" customFormat="1" ht="15.75" customHeight="1">
      <c r="A227" s="81"/>
      <c r="B227" s="82" t="s">
        <v>130</v>
      </c>
      <c r="C227" s="82"/>
      <c r="D227" s="82"/>
      <c r="E227" s="82"/>
      <c r="F227" s="82"/>
      <c r="G227" s="82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</row>
    <row r="228" spans="1:25" s="20" customFormat="1" ht="15.75" customHeight="1">
      <c r="A228" s="81">
        <v>333</v>
      </c>
      <c r="B228" s="82" t="s">
        <v>131</v>
      </c>
      <c r="C228" s="82">
        <v>150</v>
      </c>
      <c r="D228" s="82">
        <v>7.08</v>
      </c>
      <c r="E228" s="82">
        <v>12.27</v>
      </c>
      <c r="F228" s="82">
        <v>14.98</v>
      </c>
      <c r="G228" s="82">
        <v>206</v>
      </c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</row>
    <row r="229" spans="1:25" s="20" customFormat="1" ht="15.75" customHeight="1">
      <c r="A229" s="81">
        <v>685</v>
      </c>
      <c r="B229" s="82" t="s">
        <v>62</v>
      </c>
      <c r="C229" s="82">
        <v>200</v>
      </c>
      <c r="D229" s="82">
        <v>0.2</v>
      </c>
      <c r="E229" s="82">
        <v>0</v>
      </c>
      <c r="F229" s="82">
        <v>15</v>
      </c>
      <c r="G229" s="82">
        <v>58</v>
      </c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</row>
    <row r="230" spans="1:25" s="20" customFormat="1" ht="15.75" customHeight="1">
      <c r="A230" s="81">
        <v>1</v>
      </c>
      <c r="B230" s="82" t="s">
        <v>246</v>
      </c>
      <c r="C230" s="82">
        <v>35</v>
      </c>
      <c r="D230" s="83">
        <v>2.2799999999999998</v>
      </c>
      <c r="E230" s="83">
        <v>0.27</v>
      </c>
      <c r="F230" s="83">
        <v>14.01</v>
      </c>
      <c r="G230" s="83">
        <v>64.08</v>
      </c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</row>
    <row r="231" spans="1:25" s="20" customFormat="1" ht="15.75" customHeight="1">
      <c r="A231" s="81"/>
      <c r="B231" s="82" t="s">
        <v>46</v>
      </c>
      <c r="C231" s="82">
        <v>20</v>
      </c>
      <c r="D231" s="83">
        <v>2.2799999999999998</v>
      </c>
      <c r="E231" s="83">
        <v>0.27</v>
      </c>
      <c r="F231" s="83">
        <v>14.01</v>
      </c>
      <c r="G231" s="83">
        <v>54.08</v>
      </c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</row>
    <row r="232" spans="1:25" s="20" customFormat="1" ht="33.75" customHeight="1">
      <c r="A232" s="81"/>
      <c r="B232" s="82" t="s">
        <v>233</v>
      </c>
      <c r="C232" s="82">
        <v>200</v>
      </c>
      <c r="D232" s="83"/>
      <c r="E232" s="83"/>
      <c r="F232" s="83"/>
      <c r="G232" s="8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</row>
    <row r="233" spans="1:25" s="20" customFormat="1" ht="15.75" customHeight="1">
      <c r="A233" s="81"/>
      <c r="B233" s="82" t="s">
        <v>241</v>
      </c>
      <c r="C233" s="82">
        <v>128</v>
      </c>
      <c r="D233" s="83">
        <v>2.4</v>
      </c>
      <c r="E233" s="83">
        <v>0</v>
      </c>
      <c r="F233" s="83">
        <v>12</v>
      </c>
      <c r="G233" s="83">
        <v>56.4</v>
      </c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</row>
    <row r="234" spans="1:25" s="20" customFormat="1" ht="15.75" customHeight="1">
      <c r="A234" s="85"/>
      <c r="B234" s="86"/>
      <c r="C234" s="86"/>
      <c r="D234" s="86"/>
      <c r="E234" s="86"/>
      <c r="F234" s="86"/>
      <c r="G234" s="86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</row>
    <row r="235" spans="1:25" s="20" customFormat="1" ht="15.75" customHeight="1">
      <c r="A235" s="81"/>
      <c r="B235" s="82" t="s">
        <v>132</v>
      </c>
      <c r="C235" s="82"/>
      <c r="D235" s="82"/>
      <c r="E235" s="82"/>
      <c r="F235" s="82"/>
      <c r="G235" s="82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</row>
    <row r="236" spans="1:25" s="20" customFormat="1" ht="15.75" customHeight="1">
      <c r="A236" s="81"/>
      <c r="B236" s="82" t="s">
        <v>49</v>
      </c>
      <c r="C236" s="82">
        <v>40</v>
      </c>
      <c r="D236" s="82">
        <v>3.1</v>
      </c>
      <c r="E236" s="82">
        <v>0.48</v>
      </c>
      <c r="F236" s="82">
        <v>25.21</v>
      </c>
      <c r="G236" s="82">
        <v>115.34</v>
      </c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</row>
    <row r="237" spans="1:25" s="20" customFormat="1" ht="15.75" customHeight="1">
      <c r="A237" s="81"/>
      <c r="B237" s="82" t="s">
        <v>50</v>
      </c>
      <c r="C237" s="82">
        <v>50</v>
      </c>
      <c r="D237" s="83">
        <v>4.95</v>
      </c>
      <c r="E237" s="83">
        <v>0.35</v>
      </c>
      <c r="F237" s="83">
        <v>24.5</v>
      </c>
      <c r="G237" s="83">
        <v>94.35</v>
      </c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</row>
    <row r="238" spans="1:25" s="20" customFormat="1" ht="15.75" customHeight="1">
      <c r="A238" s="81"/>
      <c r="B238" s="82" t="s">
        <v>238</v>
      </c>
      <c r="C238" s="82">
        <v>60</v>
      </c>
      <c r="D238" s="83">
        <v>0.24</v>
      </c>
      <c r="E238" s="83">
        <v>0</v>
      </c>
      <c r="F238" s="83">
        <v>0.9</v>
      </c>
      <c r="G238" s="83">
        <v>4.62</v>
      </c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</row>
    <row r="239" spans="1:25" s="20" customFormat="1" ht="15.75" customHeight="1">
      <c r="A239" s="81">
        <v>114</v>
      </c>
      <c r="B239" s="82" t="s">
        <v>133</v>
      </c>
      <c r="C239" s="82">
        <v>250</v>
      </c>
      <c r="D239" s="82">
        <v>2.5</v>
      </c>
      <c r="E239" s="82">
        <v>5.78</v>
      </c>
      <c r="F239" s="82">
        <v>18.3</v>
      </c>
      <c r="G239" s="82">
        <v>213</v>
      </c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</row>
    <row r="240" spans="1:25" s="20" customFormat="1" ht="15.75" customHeight="1">
      <c r="A240" s="81">
        <v>488</v>
      </c>
      <c r="B240" s="82" t="s">
        <v>134</v>
      </c>
      <c r="C240" s="82">
        <v>100</v>
      </c>
      <c r="D240" s="82">
        <v>19.100000000000001</v>
      </c>
      <c r="E240" s="82">
        <v>7.4</v>
      </c>
      <c r="F240" s="82">
        <v>0.5</v>
      </c>
      <c r="G240" s="82">
        <v>145</v>
      </c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</row>
    <row r="241" spans="1:25" s="20" customFormat="1" ht="15.75" customHeight="1">
      <c r="A241" s="81"/>
      <c r="B241" s="82" t="s">
        <v>95</v>
      </c>
      <c r="C241" s="82">
        <v>150</v>
      </c>
      <c r="D241" s="82">
        <v>4</v>
      </c>
      <c r="E241" s="82">
        <v>6.9</v>
      </c>
      <c r="F241" s="82">
        <v>11.8</v>
      </c>
      <c r="G241" s="82">
        <v>141</v>
      </c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</row>
    <row r="242" spans="1:25" s="20" customFormat="1" ht="15.75" customHeight="1">
      <c r="A242" s="81">
        <v>707</v>
      </c>
      <c r="B242" s="82" t="s">
        <v>56</v>
      </c>
      <c r="C242" s="82">
        <v>200</v>
      </c>
      <c r="D242" s="83">
        <v>0.8</v>
      </c>
      <c r="E242" s="83">
        <v>0.6</v>
      </c>
      <c r="F242" s="83">
        <v>22</v>
      </c>
      <c r="G242" s="83">
        <v>91</v>
      </c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</row>
    <row r="243" spans="1:25" s="20" customFormat="1" ht="15.75" customHeight="1">
      <c r="A243" s="81"/>
      <c r="B243" s="82" t="s">
        <v>57</v>
      </c>
      <c r="C243" s="82"/>
      <c r="D243" s="82">
        <v>45.2</v>
      </c>
      <c r="E243" s="82">
        <v>46.9</v>
      </c>
      <c r="F243" s="82">
        <v>200.1</v>
      </c>
      <c r="G243" s="82">
        <v>1414.26</v>
      </c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</row>
    <row r="244" spans="1:25" s="20" customFormat="1" ht="15.75" customHeight="1">
      <c r="A244" s="81"/>
      <c r="B244" s="87" t="s">
        <v>58</v>
      </c>
      <c r="C244" s="87"/>
      <c r="D244" s="88">
        <v>46.2</v>
      </c>
      <c r="E244" s="88">
        <v>47.4</v>
      </c>
      <c r="F244" s="88">
        <v>201</v>
      </c>
      <c r="G244" s="88">
        <v>1415.4</v>
      </c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</row>
    <row r="245" spans="1:25" s="59" customFormat="1" ht="15.75" customHeight="1">
      <c r="A245" s="93"/>
      <c r="B245" s="94"/>
      <c r="C245" s="94"/>
      <c r="D245" s="95"/>
      <c r="E245" s="95"/>
      <c r="F245" s="95"/>
      <c r="G245" s="95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</row>
    <row r="246" spans="1:25" s="20" customFormat="1" ht="15.75" customHeight="1">
      <c r="A246" s="81"/>
      <c r="B246" s="82" t="s">
        <v>135</v>
      </c>
      <c r="C246" s="82"/>
      <c r="D246" s="82"/>
      <c r="E246" s="82"/>
      <c r="F246" s="82"/>
      <c r="G246" s="82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</row>
    <row r="247" spans="1:25" s="20" customFormat="1" ht="15.75" customHeight="1">
      <c r="A247" s="81"/>
      <c r="B247" s="82" t="s">
        <v>118</v>
      </c>
      <c r="C247" s="82">
        <v>40</v>
      </c>
      <c r="D247" s="82">
        <v>5.08</v>
      </c>
      <c r="E247" s="82">
        <v>4.5999999999999996</v>
      </c>
      <c r="F247" s="82">
        <v>0.28000000000000003</v>
      </c>
      <c r="G247" s="82">
        <v>62.8</v>
      </c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</row>
    <row r="248" spans="1:25" s="20" customFormat="1" ht="15.75" customHeight="1">
      <c r="A248" s="81">
        <v>362</v>
      </c>
      <c r="B248" s="82" t="s">
        <v>136</v>
      </c>
      <c r="C248" s="82">
        <v>180</v>
      </c>
      <c r="D248" s="82">
        <v>15</v>
      </c>
      <c r="E248" s="82">
        <v>19.95</v>
      </c>
      <c r="F248" s="82">
        <v>20.55</v>
      </c>
      <c r="G248" s="82">
        <v>358.8</v>
      </c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</row>
    <row r="249" spans="1:25" s="20" customFormat="1" ht="15.75" customHeight="1">
      <c r="A249" s="81">
        <v>693</v>
      </c>
      <c r="B249" s="82" t="s">
        <v>79</v>
      </c>
      <c r="C249" s="82">
        <v>200</v>
      </c>
      <c r="D249" s="82">
        <v>4.9000000000000004</v>
      </c>
      <c r="E249" s="82">
        <v>5</v>
      </c>
      <c r="F249" s="82">
        <v>32.5</v>
      </c>
      <c r="G249" s="82">
        <v>190</v>
      </c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</row>
    <row r="250" spans="1:25" s="20" customFormat="1" ht="15.75" customHeight="1">
      <c r="A250" s="81"/>
      <c r="B250" s="82" t="s">
        <v>46</v>
      </c>
      <c r="C250" s="82">
        <v>20</v>
      </c>
      <c r="D250" s="83">
        <v>2.2799999999999998</v>
      </c>
      <c r="E250" s="83">
        <v>0.27</v>
      </c>
      <c r="F250" s="83">
        <v>14.01</v>
      </c>
      <c r="G250" s="83">
        <v>54.08</v>
      </c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</row>
    <row r="251" spans="1:25" s="20" customFormat="1" ht="15.75" customHeight="1">
      <c r="A251" s="81"/>
      <c r="B251" s="82" t="s">
        <v>47</v>
      </c>
      <c r="C251" s="82">
        <v>128</v>
      </c>
      <c r="D251" s="83">
        <v>2.4</v>
      </c>
      <c r="E251" s="83">
        <v>0</v>
      </c>
      <c r="F251" s="83">
        <v>12</v>
      </c>
      <c r="G251" s="83">
        <v>56.4</v>
      </c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</row>
    <row r="252" spans="1:25" s="20" customFormat="1" ht="15.75" customHeight="1">
      <c r="A252" s="81"/>
      <c r="B252" s="82" t="s">
        <v>247</v>
      </c>
      <c r="C252" s="82">
        <v>200</v>
      </c>
      <c r="D252" s="82">
        <v>5.6</v>
      </c>
      <c r="E252" s="82">
        <v>5</v>
      </c>
      <c r="F252" s="82">
        <v>22</v>
      </c>
      <c r="G252" s="82">
        <v>156</v>
      </c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</row>
    <row r="253" spans="1:25" s="20" customFormat="1" ht="15.75" customHeight="1">
      <c r="A253" s="85"/>
      <c r="B253" s="86"/>
      <c r="C253" s="86"/>
      <c r="D253" s="86"/>
      <c r="E253" s="86"/>
      <c r="F253" s="86"/>
      <c r="G253" s="86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</row>
    <row r="254" spans="1:25" s="20" customFormat="1" ht="15.75" customHeight="1">
      <c r="A254" s="81"/>
      <c r="B254" s="82" t="s">
        <v>138</v>
      </c>
      <c r="C254" s="82"/>
      <c r="D254" s="82"/>
      <c r="E254" s="82"/>
      <c r="F254" s="82"/>
      <c r="G254" s="82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</row>
    <row r="255" spans="1:25" s="20" customFormat="1" ht="15.75" customHeight="1">
      <c r="A255" s="81"/>
      <c r="B255" s="82" t="s">
        <v>49</v>
      </c>
      <c r="C255" s="82">
        <v>65</v>
      </c>
      <c r="D255" s="82">
        <v>3.1</v>
      </c>
      <c r="E255" s="82">
        <v>0.48</v>
      </c>
      <c r="F255" s="82">
        <v>25.21</v>
      </c>
      <c r="G255" s="82">
        <v>115.34</v>
      </c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</row>
    <row r="256" spans="1:25" s="20" customFormat="1" ht="15.75" customHeight="1">
      <c r="A256" s="81"/>
      <c r="B256" s="82" t="s">
        <v>50</v>
      </c>
      <c r="C256" s="82">
        <v>45</v>
      </c>
      <c r="D256" s="83">
        <v>4.95</v>
      </c>
      <c r="E256" s="83">
        <v>0.35</v>
      </c>
      <c r="F256" s="83">
        <v>24.5</v>
      </c>
      <c r="G256" s="83">
        <v>94.35</v>
      </c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</row>
    <row r="257" spans="1:25" s="20" customFormat="1" ht="15.75" customHeight="1">
      <c r="A257" s="81"/>
      <c r="B257" s="82" t="s">
        <v>239</v>
      </c>
      <c r="C257" s="82">
        <v>60</v>
      </c>
      <c r="D257" s="83">
        <v>0.24</v>
      </c>
      <c r="E257" s="83">
        <v>0</v>
      </c>
      <c r="F257" s="83">
        <v>0.9</v>
      </c>
      <c r="G257" s="83">
        <v>4.62</v>
      </c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</row>
    <row r="258" spans="1:25" s="20" customFormat="1" ht="15.75" customHeight="1">
      <c r="A258" s="81">
        <v>132</v>
      </c>
      <c r="B258" s="82" t="s">
        <v>139</v>
      </c>
      <c r="C258" s="82">
        <v>250</v>
      </c>
      <c r="D258" s="82">
        <v>2</v>
      </c>
      <c r="E258" s="82">
        <v>7.98</v>
      </c>
      <c r="F258" s="82">
        <v>13.1</v>
      </c>
      <c r="G258" s="82">
        <v>106</v>
      </c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</row>
    <row r="259" spans="1:25" s="20" customFormat="1" ht="15.75" customHeight="1">
      <c r="A259" s="81">
        <v>520</v>
      </c>
      <c r="B259" s="82" t="s">
        <v>82</v>
      </c>
      <c r="C259" s="82">
        <v>150</v>
      </c>
      <c r="D259" s="82">
        <v>17.8</v>
      </c>
      <c r="E259" s="82">
        <v>14.25</v>
      </c>
      <c r="F259" s="82">
        <v>37</v>
      </c>
      <c r="G259" s="82">
        <v>313.5</v>
      </c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</row>
    <row r="260" spans="1:25" s="20" customFormat="1" ht="15.75" customHeight="1">
      <c r="A260" s="81">
        <v>371</v>
      </c>
      <c r="B260" s="82" t="s">
        <v>173</v>
      </c>
      <c r="C260" s="82">
        <v>100</v>
      </c>
      <c r="D260" s="82">
        <v>6.52</v>
      </c>
      <c r="E260" s="82">
        <v>6.36</v>
      </c>
      <c r="F260" s="82">
        <v>14.88</v>
      </c>
      <c r="G260" s="82">
        <v>142.80000000000001</v>
      </c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</row>
    <row r="261" spans="1:25" s="20" customFormat="1" ht="15.75" customHeight="1">
      <c r="A261" s="81">
        <v>631</v>
      </c>
      <c r="B261" s="82" t="s">
        <v>91</v>
      </c>
      <c r="C261" s="82">
        <v>200</v>
      </c>
      <c r="D261" s="82">
        <v>0.6</v>
      </c>
      <c r="E261" s="82">
        <v>0</v>
      </c>
      <c r="F261" s="82">
        <v>31.4</v>
      </c>
      <c r="G261" s="82">
        <v>124</v>
      </c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</row>
    <row r="262" spans="1:25" s="20" customFormat="1" ht="15.75" customHeight="1">
      <c r="A262" s="81"/>
      <c r="B262" s="81" t="s">
        <v>57</v>
      </c>
      <c r="C262" s="87"/>
      <c r="D262" s="82">
        <v>53.78</v>
      </c>
      <c r="E262" s="82">
        <v>44.6</v>
      </c>
      <c r="F262" s="82">
        <v>214.41</v>
      </c>
      <c r="G262" s="82">
        <v>1420.76</v>
      </c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</row>
    <row r="263" spans="1:25" s="20" customFormat="1" ht="15.75" customHeight="1">
      <c r="A263" s="81"/>
      <c r="B263" s="87" t="s">
        <v>58</v>
      </c>
      <c r="C263" s="87"/>
      <c r="D263" s="88">
        <v>46.2</v>
      </c>
      <c r="E263" s="88">
        <v>47.4</v>
      </c>
      <c r="F263" s="88">
        <v>201</v>
      </c>
      <c r="G263" s="88">
        <v>1415.4</v>
      </c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</row>
    <row r="264" spans="1:25" s="59" customFormat="1" ht="15.75" customHeight="1">
      <c r="A264" s="93"/>
      <c r="B264" s="94"/>
      <c r="C264" s="94"/>
      <c r="D264" s="95"/>
      <c r="E264" s="95"/>
      <c r="F264" s="95"/>
      <c r="G264" s="95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</row>
    <row r="265" spans="1:25" s="20" customFormat="1" ht="15.75" customHeight="1">
      <c r="A265" s="81"/>
      <c r="B265" s="82" t="s">
        <v>140</v>
      </c>
      <c r="C265" s="82"/>
      <c r="D265" s="82"/>
      <c r="E265" s="82"/>
      <c r="F265" s="82"/>
      <c r="G265" s="82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</row>
    <row r="266" spans="1:25" s="20" customFormat="1" ht="15.75" customHeight="1">
      <c r="A266" s="81">
        <v>311</v>
      </c>
      <c r="B266" s="82" t="s">
        <v>141</v>
      </c>
      <c r="C266" s="82">
        <v>250</v>
      </c>
      <c r="D266" s="82">
        <v>4.3</v>
      </c>
      <c r="E266" s="82">
        <v>4.8</v>
      </c>
      <c r="F266" s="82">
        <v>31.8</v>
      </c>
      <c r="G266" s="82">
        <v>292</v>
      </c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</row>
    <row r="267" spans="1:25" s="20" customFormat="1" ht="15.75" customHeight="1">
      <c r="A267" s="81">
        <v>1</v>
      </c>
      <c r="B267" s="82" t="s">
        <v>246</v>
      </c>
      <c r="C267" s="82">
        <v>35</v>
      </c>
      <c r="D267" s="82">
        <v>2.2799999999999998</v>
      </c>
      <c r="E267" s="82">
        <v>0.27</v>
      </c>
      <c r="F267" s="82">
        <v>14.01</v>
      </c>
      <c r="G267" s="82">
        <v>64.08</v>
      </c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</row>
    <row r="268" spans="1:25" s="20" customFormat="1" ht="15.75" customHeight="1">
      <c r="A268" s="81">
        <v>685</v>
      </c>
      <c r="B268" s="82" t="s">
        <v>62</v>
      </c>
      <c r="C268" s="82">
        <v>200</v>
      </c>
      <c r="D268" s="82">
        <v>0.2</v>
      </c>
      <c r="E268" s="82">
        <v>0</v>
      </c>
      <c r="F268" s="82">
        <v>15</v>
      </c>
      <c r="G268" s="82">
        <v>58</v>
      </c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</row>
    <row r="269" spans="1:25" s="20" customFormat="1" ht="15.75" customHeight="1">
      <c r="A269" s="81"/>
      <c r="B269" s="82" t="s">
        <v>46</v>
      </c>
      <c r="C269" s="82">
        <v>20</v>
      </c>
      <c r="D269" s="83">
        <v>2.2799999999999998</v>
      </c>
      <c r="E269" s="83">
        <v>0.27</v>
      </c>
      <c r="F269" s="83">
        <v>14.01</v>
      </c>
      <c r="G269" s="83">
        <v>54.08</v>
      </c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</row>
    <row r="270" spans="1:25" s="20" customFormat="1" ht="15.75" customHeight="1">
      <c r="A270" s="81"/>
      <c r="B270" s="82" t="s">
        <v>240</v>
      </c>
      <c r="C270" s="82">
        <v>128</v>
      </c>
      <c r="D270" s="83">
        <v>2.4</v>
      </c>
      <c r="E270" s="83">
        <v>0</v>
      </c>
      <c r="F270" s="83">
        <v>12</v>
      </c>
      <c r="G270" s="83">
        <v>56.4</v>
      </c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</row>
    <row r="271" spans="1:25" s="20" customFormat="1" ht="15.75" customHeight="1">
      <c r="A271" s="85"/>
      <c r="B271" s="86"/>
      <c r="C271" s="86"/>
      <c r="D271" s="86"/>
      <c r="E271" s="86"/>
      <c r="F271" s="86"/>
      <c r="G271" s="86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</row>
    <row r="272" spans="1:25" s="20" customFormat="1" ht="15.75" customHeight="1">
      <c r="A272" s="81"/>
      <c r="B272" s="82" t="s">
        <v>142</v>
      </c>
      <c r="C272" s="82"/>
      <c r="D272" s="82"/>
      <c r="E272" s="82"/>
      <c r="F272" s="82"/>
      <c r="G272" s="82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</row>
    <row r="273" spans="1:25" s="20" customFormat="1" ht="15.75" customHeight="1">
      <c r="A273" s="81"/>
      <c r="B273" s="82" t="s">
        <v>49</v>
      </c>
      <c r="C273" s="82">
        <v>40</v>
      </c>
      <c r="D273" s="82">
        <v>3.1</v>
      </c>
      <c r="E273" s="82">
        <v>0.48</v>
      </c>
      <c r="F273" s="82">
        <v>25.21</v>
      </c>
      <c r="G273" s="82">
        <v>115.34</v>
      </c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</row>
    <row r="274" spans="1:25" s="20" customFormat="1" ht="15.75" customHeight="1">
      <c r="A274" s="81"/>
      <c r="B274" s="82" t="s">
        <v>50</v>
      </c>
      <c r="C274" s="82">
        <v>50</v>
      </c>
      <c r="D274" s="83">
        <v>4.95</v>
      </c>
      <c r="E274" s="83">
        <v>0.35</v>
      </c>
      <c r="F274" s="83">
        <v>24.5</v>
      </c>
      <c r="G274" s="83">
        <v>94.35</v>
      </c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</row>
    <row r="275" spans="1:25" s="20" customFormat="1" ht="15.75" customHeight="1">
      <c r="A275" s="81"/>
      <c r="B275" s="82" t="s">
        <v>238</v>
      </c>
      <c r="C275" s="82">
        <v>60</v>
      </c>
      <c r="D275" s="83">
        <v>0.24</v>
      </c>
      <c r="E275" s="83">
        <v>0</v>
      </c>
      <c r="F275" s="83">
        <v>0.9</v>
      </c>
      <c r="G275" s="83">
        <v>4.62</v>
      </c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</row>
    <row r="276" spans="1:25" s="20" customFormat="1" ht="15.75" customHeight="1">
      <c r="A276" s="81">
        <v>138</v>
      </c>
      <c r="B276" s="82" t="s">
        <v>143</v>
      </c>
      <c r="C276" s="82">
        <v>250</v>
      </c>
      <c r="D276" s="82">
        <v>10</v>
      </c>
      <c r="E276" s="82">
        <v>7.28</v>
      </c>
      <c r="F276" s="82">
        <v>20.100000000000001</v>
      </c>
      <c r="G276" s="82">
        <v>227.7</v>
      </c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</row>
    <row r="277" spans="1:25" s="20" customFormat="1" ht="15.75" customHeight="1">
      <c r="A277" s="81">
        <v>435</v>
      </c>
      <c r="B277" s="82" t="s">
        <v>144</v>
      </c>
      <c r="C277" s="82" t="s">
        <v>145</v>
      </c>
      <c r="D277" s="82">
        <v>10.8</v>
      </c>
      <c r="E277" s="82">
        <v>14.25</v>
      </c>
      <c r="F277" s="82">
        <v>24</v>
      </c>
      <c r="G277" s="82">
        <v>313.5</v>
      </c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</row>
    <row r="278" spans="1:25" s="20" customFormat="1" ht="15.75" customHeight="1">
      <c r="A278" s="81">
        <v>707</v>
      </c>
      <c r="B278" s="82" t="s">
        <v>56</v>
      </c>
      <c r="C278" s="82">
        <v>200</v>
      </c>
      <c r="D278" s="83">
        <v>0.8</v>
      </c>
      <c r="E278" s="83">
        <v>0</v>
      </c>
      <c r="F278" s="83">
        <v>22</v>
      </c>
      <c r="G278" s="83">
        <v>91</v>
      </c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</row>
    <row r="279" spans="1:25" ht="15.75" customHeight="1">
      <c r="A279" s="81"/>
      <c r="B279" s="81" t="s">
        <v>57</v>
      </c>
      <c r="C279" s="87"/>
      <c r="D279" s="82">
        <v>47.38</v>
      </c>
      <c r="E279" s="82">
        <v>51.45</v>
      </c>
      <c r="F279" s="82">
        <v>201.61</v>
      </c>
      <c r="G279" s="82">
        <v>1416.26</v>
      </c>
    </row>
    <row r="280" spans="1:25" s="25" customFormat="1" ht="15.75" customHeight="1">
      <c r="A280" s="81"/>
      <c r="B280" s="87" t="s">
        <v>58</v>
      </c>
      <c r="C280" s="87"/>
      <c r="D280" s="88">
        <v>46.38</v>
      </c>
      <c r="E280" s="88">
        <v>47.4</v>
      </c>
      <c r="F280" s="88">
        <v>201</v>
      </c>
      <c r="G280" s="88">
        <v>1415.4</v>
      </c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</row>
    <row r="281" spans="1:25" s="59" customFormat="1" ht="15.75" customHeight="1">
      <c r="A281" s="61"/>
      <c r="B281" s="62"/>
      <c r="C281" s="62"/>
      <c r="D281" s="63"/>
      <c r="E281" s="63"/>
      <c r="F281" s="63"/>
      <c r="G281" s="63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</row>
    <row r="282" spans="1:25" s="43" customFormat="1" ht="15.75" customHeight="1">
      <c r="A282" s="53"/>
      <c r="B282" s="54"/>
    </row>
    <row r="283" spans="1:25" s="43" customFormat="1" ht="15.75" customHeight="1">
      <c r="A283" s="53"/>
      <c r="B283" s="54"/>
    </row>
    <row r="284" spans="1:25" s="43" customFormat="1" ht="15.75" customHeight="1">
      <c r="A284" s="53"/>
      <c r="B284" s="54"/>
    </row>
    <row r="285" spans="1:25" s="43" customFormat="1" ht="15.75" customHeight="1">
      <c r="A285" s="53"/>
      <c r="B285" s="54"/>
    </row>
    <row r="286" spans="1:25" s="43" customFormat="1" ht="15.75" customHeight="1">
      <c r="A286" s="53"/>
      <c r="B286" s="54"/>
    </row>
    <row r="287" spans="1:25" s="43" customFormat="1" ht="15.75" customHeight="1">
      <c r="A287" s="53"/>
      <c r="B287" s="54"/>
    </row>
    <row r="288" spans="1:25" s="43" customFormat="1" ht="15.75" customHeight="1">
      <c r="A288" s="53"/>
      <c r="B288" s="54"/>
    </row>
    <row r="289" spans="1:2" s="43" customFormat="1" ht="15.75" customHeight="1">
      <c r="A289" s="53"/>
      <c r="B289" s="54"/>
    </row>
    <row r="290" spans="1:2" s="43" customFormat="1" ht="15.75" customHeight="1">
      <c r="A290" s="53"/>
      <c r="B290" s="54"/>
    </row>
    <row r="291" spans="1:2" s="43" customFormat="1" ht="15.75" customHeight="1">
      <c r="A291" s="53"/>
      <c r="B291" s="54"/>
    </row>
    <row r="292" spans="1:2" s="43" customFormat="1" ht="15.75" customHeight="1">
      <c r="A292" s="53"/>
      <c r="B292" s="54"/>
    </row>
    <row r="293" spans="1:2" s="43" customFormat="1" ht="15.75" customHeight="1">
      <c r="A293" s="53"/>
      <c r="B293" s="54"/>
    </row>
    <row r="294" spans="1:2" s="43" customFormat="1" ht="15.75" customHeight="1">
      <c r="A294" s="53"/>
      <c r="B294" s="54"/>
    </row>
    <row r="295" spans="1:2" s="43" customFormat="1" ht="15.75" customHeight="1">
      <c r="A295" s="53"/>
      <c r="B295" s="54"/>
    </row>
    <row r="296" spans="1:2" s="43" customFormat="1" ht="15.75" customHeight="1">
      <c r="A296" s="53"/>
      <c r="B296" s="54"/>
    </row>
    <row r="297" spans="1:2" s="43" customFormat="1" ht="15.75" customHeight="1">
      <c r="A297" s="53"/>
      <c r="B297" s="54"/>
    </row>
    <row r="298" spans="1:2" s="43" customFormat="1" ht="15.75" customHeight="1">
      <c r="A298" s="53"/>
      <c r="B298" s="54"/>
    </row>
    <row r="299" spans="1:2" s="43" customFormat="1" ht="15.75" customHeight="1">
      <c r="A299" s="53"/>
      <c r="B299" s="54"/>
    </row>
    <row r="300" spans="1:2" s="43" customFormat="1" ht="15.75" customHeight="1">
      <c r="A300" s="53"/>
      <c r="B300" s="54"/>
    </row>
    <row r="301" spans="1:2" s="43" customFormat="1" ht="15.75" customHeight="1">
      <c r="A301" s="53"/>
      <c r="B301" s="54"/>
    </row>
    <row r="302" spans="1:2" s="43" customFormat="1" ht="15.75" customHeight="1">
      <c r="A302" s="53"/>
      <c r="B302" s="54"/>
    </row>
    <row r="303" spans="1:2" s="43" customFormat="1" ht="15.75" customHeight="1">
      <c r="A303" s="53"/>
      <c r="B303" s="54"/>
    </row>
    <row r="304" spans="1:2" s="43" customFormat="1" ht="15.75" customHeight="1">
      <c r="A304" s="53"/>
      <c r="B304" s="54"/>
    </row>
    <row r="305" spans="1:25" s="43" customFormat="1" ht="15.75" customHeight="1">
      <c r="A305" s="53"/>
      <c r="B305" s="54"/>
    </row>
    <row r="306" spans="1:25" s="43" customFormat="1" ht="15.75" customHeight="1">
      <c r="A306" s="53"/>
      <c r="B306" s="54"/>
    </row>
    <row r="307" spans="1:25" s="43" customFormat="1" ht="15.75" customHeight="1">
      <c r="A307" s="53"/>
      <c r="B307" s="54"/>
    </row>
    <row r="308" spans="1:25" s="43" customFormat="1" ht="15.75" customHeight="1">
      <c r="A308" s="53"/>
      <c r="B308" s="54"/>
    </row>
    <row r="309" spans="1:25" s="43" customFormat="1" ht="15.75" customHeight="1">
      <c r="A309" s="53"/>
      <c r="B309" s="54"/>
    </row>
    <row r="310" spans="1:25" s="43" customFormat="1" ht="15.75" customHeight="1">
      <c r="A310" s="53"/>
      <c r="B310" s="54"/>
    </row>
    <row r="311" spans="1:25" s="43" customFormat="1" ht="15.75" customHeight="1">
      <c r="A311" s="53"/>
      <c r="B311" s="54"/>
    </row>
    <row r="312" spans="1:25" s="52" customFormat="1" ht="15.75" customHeight="1">
      <c r="A312" s="48"/>
      <c r="B312" s="49"/>
      <c r="C312" s="50"/>
      <c r="D312" s="51"/>
      <c r="E312" s="51"/>
      <c r="F312" s="51"/>
      <c r="G312" s="51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</row>
    <row r="313" spans="1:25" ht="15.75" customHeight="1">
      <c r="D313" s="20"/>
      <c r="E313" s="20"/>
      <c r="F313" s="20"/>
      <c r="G313" s="20"/>
    </row>
    <row r="314" spans="1:25" ht="15.75" customHeight="1">
      <c r="D314" s="20"/>
      <c r="E314" s="20"/>
      <c r="F314" s="20"/>
      <c r="G314" s="20"/>
    </row>
    <row r="315" spans="1:25" ht="15.75" customHeight="1">
      <c r="D315" s="20"/>
      <c r="E315" s="20"/>
      <c r="F315" s="20"/>
      <c r="G315" s="20"/>
    </row>
    <row r="316" spans="1:25" ht="15.75" customHeight="1">
      <c r="D316" s="20"/>
      <c r="E316" s="20"/>
      <c r="F316" s="20"/>
      <c r="G316" s="20"/>
    </row>
    <row r="317" spans="1:25" ht="15.75" customHeight="1">
      <c r="D317" s="20"/>
      <c r="E317" s="20"/>
      <c r="F317" s="20"/>
      <c r="G317" s="20"/>
    </row>
    <row r="318" spans="1:25" ht="15.75" customHeight="1">
      <c r="D318" s="20"/>
      <c r="E318" s="20"/>
      <c r="F318" s="20"/>
      <c r="G318" s="20"/>
    </row>
    <row r="319" spans="1:25" ht="15.75" customHeight="1">
      <c r="D319" s="20"/>
      <c r="E319" s="20"/>
      <c r="F319" s="20"/>
      <c r="G319" s="20"/>
    </row>
    <row r="320" spans="1:25" ht="15.75" customHeight="1">
      <c r="D320" s="20"/>
      <c r="E320" s="20"/>
      <c r="F320" s="20"/>
      <c r="G320" s="20"/>
    </row>
    <row r="321" spans="4:7" ht="15.75" customHeight="1">
      <c r="D321" s="20"/>
      <c r="E321" s="20"/>
      <c r="F321" s="20"/>
      <c r="G321" s="20"/>
    </row>
    <row r="322" spans="4:7" ht="15.75" customHeight="1">
      <c r="D322" s="20"/>
      <c r="E322" s="20"/>
      <c r="F322" s="20"/>
      <c r="G322" s="20"/>
    </row>
    <row r="323" spans="4:7" ht="15.75" customHeight="1">
      <c r="D323" s="20"/>
      <c r="E323" s="20"/>
      <c r="F323" s="20"/>
      <c r="G323" s="20"/>
    </row>
    <row r="324" spans="4:7" ht="15.75" customHeight="1">
      <c r="D324" s="20"/>
      <c r="E324" s="20"/>
      <c r="F324" s="20"/>
      <c r="G324" s="20"/>
    </row>
    <row r="325" spans="4:7" ht="15.75" customHeight="1">
      <c r="D325" s="20"/>
      <c r="E325" s="20"/>
      <c r="F325" s="20"/>
      <c r="G325" s="20"/>
    </row>
    <row r="326" spans="4:7" ht="15.75" customHeight="1">
      <c r="D326" s="20"/>
      <c r="E326" s="20"/>
      <c r="F326" s="20"/>
      <c r="G326" s="20"/>
    </row>
    <row r="327" spans="4:7" ht="15.75" customHeight="1">
      <c r="D327" s="20"/>
      <c r="E327" s="20"/>
      <c r="F327" s="20"/>
      <c r="G327" s="20"/>
    </row>
    <row r="328" spans="4:7" ht="15.75" customHeight="1">
      <c r="D328" s="20"/>
      <c r="E328" s="20"/>
      <c r="F328" s="20"/>
      <c r="G328" s="20"/>
    </row>
    <row r="329" spans="4:7" ht="15.75" customHeight="1">
      <c r="D329" s="20"/>
      <c r="E329" s="20"/>
      <c r="F329" s="20"/>
      <c r="G329" s="20"/>
    </row>
    <row r="330" spans="4:7" ht="15.75" customHeight="1">
      <c r="D330" s="20"/>
      <c r="E330" s="20"/>
      <c r="F330" s="20"/>
      <c r="G330" s="20"/>
    </row>
    <row r="331" spans="4:7" ht="15.75" customHeight="1">
      <c r="D331" s="20"/>
      <c r="E331" s="20"/>
      <c r="F331" s="20"/>
      <c r="G331" s="20"/>
    </row>
    <row r="332" spans="4:7" ht="15.75" customHeight="1">
      <c r="D332" s="20"/>
      <c r="E332" s="20"/>
      <c r="F332" s="20"/>
      <c r="G332" s="20"/>
    </row>
  </sheetData>
  <mergeCells count="3">
    <mergeCell ref="D3:F3"/>
    <mergeCell ref="G3:G4"/>
    <mergeCell ref="A4:B4"/>
  </mergeCells>
  <pageMargins left="0.62992125984251968" right="0.23622047244094491" top="0.74803149606299213" bottom="0.74803149606299213" header="0.31496062992125984" footer="0.31496062992125984"/>
  <pageSetup paperSize="9" scale="6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Q668"/>
  <sheetViews>
    <sheetView workbookViewId="0">
      <pane ySplit="5" topLeftCell="A24" activePane="bottomLeft" state="frozen"/>
      <selection pane="bottomLeft" activeCell="Q273" sqref="Q273"/>
    </sheetView>
  </sheetViews>
  <sheetFormatPr defaultColWidth="4.28515625" defaultRowHeight="10.5" customHeight="1"/>
  <cols>
    <col min="1" max="1" width="4.5703125" style="30" customWidth="1"/>
    <col min="2" max="2" width="35.7109375" style="1" customWidth="1"/>
    <col min="3" max="3" width="7" style="1" customWidth="1"/>
    <col min="4" max="4" width="6.5703125" style="1" customWidth="1"/>
    <col min="5" max="5" width="8.140625" style="1" customWidth="1"/>
    <col min="6" max="6" width="9" style="1" customWidth="1"/>
    <col min="7" max="7" width="7.28515625" style="1" customWidth="1"/>
    <col min="8" max="8" width="7.85546875" style="1" customWidth="1"/>
    <col min="9" max="9" width="6.5703125" style="1" customWidth="1"/>
    <col min="10" max="10" width="7.140625" style="1" customWidth="1"/>
    <col min="11" max="11" width="7.42578125" style="1" customWidth="1"/>
    <col min="12" max="12" width="6.42578125" style="1" customWidth="1"/>
    <col min="13" max="13" width="6.28515625" style="1" customWidth="1"/>
    <col min="14" max="14" width="6.140625" style="1" customWidth="1"/>
    <col min="15" max="15" width="6.42578125" style="1" customWidth="1"/>
    <col min="16" max="17" width="6" style="1" customWidth="1"/>
    <col min="18" max="18" width="5.85546875" style="1" customWidth="1"/>
    <col min="19" max="19" width="8.28515625" style="1" customWidth="1"/>
    <col min="20" max="20" width="6.85546875" style="1" customWidth="1"/>
    <col min="21" max="22" width="5.28515625" style="1" customWidth="1"/>
    <col min="23" max="23" width="6.5703125" style="1" customWidth="1"/>
    <col min="24" max="24" width="7.5703125" style="1" customWidth="1"/>
    <col min="25" max="25" width="6.42578125" style="1" customWidth="1"/>
    <col min="26" max="26" width="6.5703125" style="1" customWidth="1"/>
    <col min="27" max="27" width="7.28515625" style="1" customWidth="1"/>
    <col min="28" max="28" width="5" style="1" customWidth="1"/>
    <col min="29" max="30" width="6.42578125" style="1" customWidth="1"/>
    <col min="31" max="31" width="7.28515625" style="1" customWidth="1"/>
    <col min="32" max="35" width="4.28515625" style="6"/>
    <col min="36" max="36" width="22.7109375" style="6" customWidth="1"/>
    <col min="37" max="37" width="5.28515625" style="6" customWidth="1"/>
    <col min="38" max="16384" width="4.28515625" style="6"/>
  </cols>
  <sheetData>
    <row r="1" spans="1:95" s="37" customFormat="1" ht="10.5" customHeight="1">
      <c r="A1" s="35"/>
      <c r="B1" s="36" t="s">
        <v>69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95" s="37" customFormat="1" ht="10.5" customHeigh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95" s="10" customFormat="1" ht="10.5" customHeight="1">
      <c r="A3" s="33"/>
      <c r="B3" s="34" t="s">
        <v>29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5" spans="1:95" s="41" customFormat="1" ht="38.25" customHeight="1">
      <c r="A5" s="38" t="s">
        <v>24</v>
      </c>
      <c r="B5" s="39" t="s">
        <v>31</v>
      </c>
      <c r="C5" s="42" t="s">
        <v>25</v>
      </c>
      <c r="D5" s="42" t="s">
        <v>10</v>
      </c>
      <c r="E5" s="42" t="s">
        <v>11</v>
      </c>
      <c r="F5" s="42" t="s">
        <v>13</v>
      </c>
      <c r="G5" s="42" t="s">
        <v>12</v>
      </c>
      <c r="H5" s="42" t="s">
        <v>32</v>
      </c>
      <c r="I5" s="42" t="s">
        <v>9</v>
      </c>
      <c r="J5" s="42" t="s">
        <v>21</v>
      </c>
      <c r="K5" s="42" t="s">
        <v>4</v>
      </c>
      <c r="L5" s="42" t="s">
        <v>30</v>
      </c>
      <c r="M5" s="42" t="s">
        <v>33</v>
      </c>
      <c r="N5" s="42" t="s">
        <v>5</v>
      </c>
      <c r="O5" s="42" t="s">
        <v>148</v>
      </c>
      <c r="P5" s="42" t="s">
        <v>6</v>
      </c>
      <c r="Q5" s="42" t="s">
        <v>7</v>
      </c>
      <c r="R5" s="42" t="s">
        <v>22</v>
      </c>
      <c r="S5" s="42" t="s">
        <v>34</v>
      </c>
      <c r="T5" s="42" t="s">
        <v>23</v>
      </c>
      <c r="U5" s="42" t="s">
        <v>19</v>
      </c>
      <c r="V5" s="42" t="s">
        <v>18</v>
      </c>
      <c r="W5" s="42" t="s">
        <v>17</v>
      </c>
      <c r="X5" s="42" t="s">
        <v>35</v>
      </c>
      <c r="Y5" s="42" t="s">
        <v>8</v>
      </c>
      <c r="Z5" s="42" t="s">
        <v>16</v>
      </c>
      <c r="AA5" s="42" t="s">
        <v>36</v>
      </c>
      <c r="AB5" s="42" t="s">
        <v>14</v>
      </c>
      <c r="AC5" s="42" t="s">
        <v>15</v>
      </c>
      <c r="AD5" s="42" t="s">
        <v>20</v>
      </c>
      <c r="AE5" s="42" t="s">
        <v>37</v>
      </c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</row>
    <row r="6" spans="1:95" s="3" customFormat="1" ht="12" customHeight="1">
      <c r="A6" s="26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95" s="7" customFormat="1" ht="9.9499999999999993" customHeight="1" thickBot="1">
      <c r="A7" s="133" t="s">
        <v>146</v>
      </c>
      <c r="B7" s="134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</row>
    <row r="8" spans="1:95" s="8" customFormat="1" ht="9.9499999999999993" customHeight="1" thickBot="1">
      <c r="A8" s="58"/>
      <c r="B8" s="97" t="s">
        <v>242</v>
      </c>
      <c r="C8" s="97">
        <v>60</v>
      </c>
      <c r="D8" s="98"/>
      <c r="E8" s="98"/>
      <c r="F8" s="98"/>
      <c r="G8" s="98"/>
      <c r="H8" s="98"/>
      <c r="I8" s="98"/>
      <c r="J8" s="98">
        <v>62</v>
      </c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</row>
    <row r="9" spans="1:95" s="8" customFormat="1" ht="9.9499999999999993" customHeight="1" thickBot="1">
      <c r="A9" s="58">
        <v>340</v>
      </c>
      <c r="B9" s="97" t="s">
        <v>43</v>
      </c>
      <c r="C9" s="97">
        <v>150</v>
      </c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>
        <v>70</v>
      </c>
      <c r="S9" s="98"/>
      <c r="T9" s="98"/>
      <c r="U9" s="98"/>
      <c r="V9" s="98"/>
      <c r="W9" s="98">
        <v>5</v>
      </c>
      <c r="X9" s="98"/>
      <c r="Y9" s="98">
        <v>95</v>
      </c>
      <c r="Z9" s="98"/>
      <c r="AA9" s="98"/>
      <c r="AB9" s="98"/>
      <c r="AC9" s="98"/>
      <c r="AD9" s="98"/>
      <c r="AE9" s="98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</row>
    <row r="10" spans="1:95" s="8" customFormat="1" ht="9.9499999999999993" customHeight="1" thickBot="1">
      <c r="A10" s="58">
        <v>1</v>
      </c>
      <c r="B10" s="97" t="s">
        <v>44</v>
      </c>
      <c r="C10" s="97">
        <v>32</v>
      </c>
      <c r="D10" s="98"/>
      <c r="E10" s="98">
        <v>27</v>
      </c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>
        <v>5</v>
      </c>
      <c r="X10" s="98"/>
      <c r="Y10" s="98"/>
      <c r="Z10" s="98"/>
      <c r="AA10" s="98"/>
      <c r="AB10" s="98"/>
      <c r="AC10" s="98"/>
      <c r="AD10" s="98"/>
      <c r="AE10" s="98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</row>
    <row r="11" spans="1:95" s="8" customFormat="1" ht="9.9499999999999993" customHeight="1" thickBot="1">
      <c r="A11" s="58">
        <v>692</v>
      </c>
      <c r="B11" s="97" t="s">
        <v>45</v>
      </c>
      <c r="C11" s="97">
        <v>200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>
        <v>110</v>
      </c>
      <c r="S11" s="98"/>
      <c r="T11" s="98"/>
      <c r="U11" s="98"/>
      <c r="V11" s="98"/>
      <c r="W11" s="98"/>
      <c r="X11" s="98"/>
      <c r="Y11" s="98"/>
      <c r="Z11" s="98">
        <v>10</v>
      </c>
      <c r="AA11" s="98"/>
      <c r="AB11" s="98"/>
      <c r="AC11" s="98"/>
      <c r="AD11" s="98">
        <v>3</v>
      </c>
      <c r="AE11" s="98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</row>
    <row r="12" spans="1:95" ht="9.9499999999999993" customHeight="1" thickBot="1">
      <c r="A12" s="58"/>
      <c r="B12" s="97" t="s">
        <v>46</v>
      </c>
      <c r="C12" s="97">
        <v>20</v>
      </c>
      <c r="D12" s="99"/>
      <c r="E12" s="99">
        <v>20</v>
      </c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</row>
    <row r="13" spans="1:95" ht="9.9499999999999993" customHeight="1" thickBot="1">
      <c r="A13" s="58"/>
      <c r="B13" s="97" t="s">
        <v>232</v>
      </c>
      <c r="C13" s="97">
        <v>45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>
        <v>45</v>
      </c>
      <c r="AB13" s="99"/>
      <c r="AC13" s="99"/>
      <c r="AD13" s="99"/>
      <c r="AE13" s="99"/>
    </row>
    <row r="14" spans="1:95" s="8" customFormat="1" ht="9.9499999999999993" customHeight="1" thickBot="1">
      <c r="A14" s="58"/>
      <c r="B14" s="97" t="s">
        <v>241</v>
      </c>
      <c r="C14" s="97">
        <v>128</v>
      </c>
      <c r="D14" s="98"/>
      <c r="E14" s="98"/>
      <c r="F14" s="98"/>
      <c r="G14" s="98"/>
      <c r="H14" s="98"/>
      <c r="I14" s="98"/>
      <c r="J14" s="98"/>
      <c r="K14" s="98">
        <v>128</v>
      </c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</row>
    <row r="15" spans="1:95" s="8" customFormat="1" ht="9.9499999999999993" customHeight="1" thickBot="1">
      <c r="A15" s="58"/>
      <c r="B15" s="97"/>
      <c r="C15" s="97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</row>
    <row r="16" spans="1:95" s="8" customFormat="1" ht="9.9499999999999993" customHeight="1" thickBot="1">
      <c r="A16" s="58"/>
      <c r="B16" s="97" t="s">
        <v>150</v>
      </c>
      <c r="C16" s="97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</row>
    <row r="17" spans="1:95" s="11" customFormat="1" ht="9.9499999999999993" customHeight="1" thickBot="1">
      <c r="A17" s="58"/>
      <c r="B17" s="97" t="s">
        <v>49</v>
      </c>
      <c r="C17" s="97">
        <v>50</v>
      </c>
      <c r="D17" s="100"/>
      <c r="E17" s="100">
        <v>50</v>
      </c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</row>
    <row r="18" spans="1:95" s="10" customFormat="1" ht="9.9499999999999993" customHeight="1" thickBot="1">
      <c r="A18" s="58"/>
      <c r="B18" s="97" t="s">
        <v>50</v>
      </c>
      <c r="C18" s="97">
        <v>48</v>
      </c>
      <c r="D18" s="98">
        <v>48</v>
      </c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</row>
    <row r="19" spans="1:95" s="7" customFormat="1" ht="9.9499999999999993" customHeight="1" thickBot="1">
      <c r="A19" s="58"/>
      <c r="B19" s="97" t="s">
        <v>243</v>
      </c>
      <c r="C19" s="97">
        <v>60</v>
      </c>
      <c r="D19" s="98"/>
      <c r="E19" s="98"/>
      <c r="F19" s="98"/>
      <c r="G19" s="98"/>
      <c r="H19" s="98"/>
      <c r="I19" s="98"/>
      <c r="J19" s="98">
        <v>62</v>
      </c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</row>
    <row r="20" spans="1:95" s="8" customFormat="1" ht="9.9499999999999993" customHeight="1" thickBot="1">
      <c r="A20" s="58">
        <v>124</v>
      </c>
      <c r="B20" s="97" t="s">
        <v>51</v>
      </c>
      <c r="C20" s="97">
        <v>250</v>
      </c>
      <c r="D20" s="98"/>
      <c r="E20" s="98"/>
      <c r="F20" s="101"/>
      <c r="G20" s="101"/>
      <c r="H20" s="101"/>
      <c r="I20" s="101">
        <v>30</v>
      </c>
      <c r="J20" s="101">
        <v>56</v>
      </c>
      <c r="K20" s="101"/>
      <c r="L20" s="101"/>
      <c r="M20" s="101"/>
      <c r="N20" s="101"/>
      <c r="O20" s="101"/>
      <c r="P20" s="101"/>
      <c r="Q20" s="101"/>
      <c r="R20" s="101"/>
      <c r="S20" s="101"/>
      <c r="T20" s="98"/>
      <c r="U20" s="98"/>
      <c r="V20" s="98"/>
      <c r="W20" s="98">
        <v>5</v>
      </c>
      <c r="X20" s="98"/>
      <c r="Y20" s="98"/>
      <c r="Z20" s="98"/>
      <c r="AA20" s="98"/>
      <c r="AB20" s="98"/>
      <c r="AC20" s="98"/>
      <c r="AD20" s="98"/>
      <c r="AE20" s="98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</row>
    <row r="21" spans="1:95" s="2" customFormat="1" ht="9.9499999999999993" customHeight="1" thickBot="1">
      <c r="A21" s="58">
        <v>553</v>
      </c>
      <c r="B21" s="97" t="s">
        <v>52</v>
      </c>
      <c r="C21" s="97" t="s">
        <v>53</v>
      </c>
      <c r="D21" s="98"/>
      <c r="E21" s="98"/>
      <c r="F21" s="98"/>
      <c r="G21" s="98"/>
      <c r="H21" s="98"/>
      <c r="I21" s="98">
        <v>110</v>
      </c>
      <c r="J21" s="98">
        <v>66</v>
      </c>
      <c r="K21" s="98"/>
      <c r="L21" s="98"/>
      <c r="M21" s="98"/>
      <c r="N21" s="98"/>
      <c r="O21" s="98"/>
      <c r="P21" s="98"/>
      <c r="Q21" s="98"/>
      <c r="R21" s="98">
        <v>12</v>
      </c>
      <c r="S21" s="98"/>
      <c r="T21" s="98"/>
      <c r="U21" s="98"/>
      <c r="V21" s="98"/>
      <c r="W21" s="98">
        <v>5</v>
      </c>
      <c r="X21" s="98">
        <v>5</v>
      </c>
      <c r="Y21" s="98"/>
      <c r="Z21" s="98"/>
      <c r="AA21" s="98"/>
      <c r="AB21" s="98"/>
      <c r="AC21" s="98"/>
      <c r="AD21" s="98"/>
      <c r="AE21" s="98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</row>
    <row r="22" spans="1:95" s="8" customFormat="1" ht="9.9499999999999993" customHeight="1" thickBot="1">
      <c r="A22" s="58"/>
      <c r="B22" s="97" t="s">
        <v>54</v>
      </c>
      <c r="C22" s="97" t="s">
        <v>55</v>
      </c>
      <c r="D22" s="98"/>
      <c r="E22" s="98"/>
      <c r="F22" s="98"/>
      <c r="G22" s="98"/>
      <c r="H22" s="98"/>
      <c r="I22" s="98"/>
      <c r="J22" s="98">
        <v>16</v>
      </c>
      <c r="K22" s="98"/>
      <c r="L22" s="98"/>
      <c r="M22" s="98"/>
      <c r="N22" s="98">
        <v>70</v>
      </c>
      <c r="O22" s="98"/>
      <c r="P22" s="98"/>
      <c r="Q22" s="98"/>
      <c r="R22" s="98"/>
      <c r="S22" s="98"/>
      <c r="T22" s="99"/>
      <c r="U22" s="99"/>
      <c r="V22" s="99"/>
      <c r="W22" s="99"/>
      <c r="X22" s="99">
        <v>5</v>
      </c>
      <c r="Y22" s="99"/>
      <c r="Z22" s="99">
        <v>4</v>
      </c>
      <c r="AA22" s="99"/>
      <c r="AB22" s="99"/>
      <c r="AC22" s="99"/>
      <c r="AD22" s="99"/>
      <c r="AE22" s="99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</row>
    <row r="23" spans="1:95" s="8" customFormat="1" ht="9.9499999999999993" customHeight="1">
      <c r="A23" s="58">
        <v>707</v>
      </c>
      <c r="B23" s="97" t="s">
        <v>56</v>
      </c>
      <c r="C23" s="97">
        <v>200</v>
      </c>
      <c r="D23" s="98"/>
      <c r="E23" s="98"/>
      <c r="F23" s="98"/>
      <c r="G23" s="98"/>
      <c r="H23" s="98"/>
      <c r="I23" s="98"/>
      <c r="J23" s="98"/>
      <c r="K23" s="98"/>
      <c r="L23" s="98"/>
      <c r="M23" s="98">
        <v>200</v>
      </c>
      <c r="N23" s="98"/>
      <c r="O23" s="98"/>
      <c r="P23" s="98"/>
      <c r="Q23" s="98"/>
      <c r="R23" s="98"/>
      <c r="S23" s="98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</row>
    <row r="24" spans="1:95" s="11" customFormat="1" ht="9.9499999999999993" customHeight="1">
      <c r="A24" s="102"/>
      <c r="B24" s="103" t="s">
        <v>40</v>
      </c>
      <c r="C24" s="104">
        <f>SUM(C20:C23)</f>
        <v>450</v>
      </c>
      <c r="D24" s="104">
        <v>48</v>
      </c>
      <c r="E24" s="104">
        <v>90</v>
      </c>
      <c r="F24" s="104">
        <f>SUM(F20:F23)</f>
        <v>0</v>
      </c>
      <c r="G24" s="104">
        <f>SUM(G20:G23)</f>
        <v>0</v>
      </c>
      <c r="H24" s="104">
        <f>SUM(H20:H23)</f>
        <v>0</v>
      </c>
      <c r="I24" s="104">
        <f>SUM(I20:I23)</f>
        <v>140</v>
      </c>
      <c r="J24" s="104">
        <v>262</v>
      </c>
      <c r="K24" s="104">
        <v>128</v>
      </c>
      <c r="L24" s="104">
        <f t="shared" ref="L24:Q24" si="0">SUM(L20:L23)</f>
        <v>0</v>
      </c>
      <c r="M24" s="104">
        <f t="shared" si="0"/>
        <v>200</v>
      </c>
      <c r="N24" s="104">
        <f t="shared" si="0"/>
        <v>70</v>
      </c>
      <c r="O24" s="104">
        <f t="shared" si="0"/>
        <v>0</v>
      </c>
      <c r="P24" s="104">
        <f t="shared" si="0"/>
        <v>0</v>
      </c>
      <c r="Q24" s="104">
        <f t="shared" si="0"/>
        <v>0</v>
      </c>
      <c r="R24" s="104">
        <f>SUM(R9:R23)</f>
        <v>192</v>
      </c>
      <c r="S24" s="104">
        <f>SUM(S20:S23)</f>
        <v>0</v>
      </c>
      <c r="T24" s="104">
        <f>SUM(T20:T23)</f>
        <v>0</v>
      </c>
      <c r="U24" s="104">
        <f>SUM(U20:U23)</f>
        <v>0</v>
      </c>
      <c r="V24" s="104">
        <f>SUM(V20:V23)</f>
        <v>0</v>
      </c>
      <c r="W24" s="104">
        <v>20</v>
      </c>
      <c r="X24" s="104">
        <f>SUM(X20:X23)</f>
        <v>10</v>
      </c>
      <c r="Y24" s="104">
        <v>100</v>
      </c>
      <c r="Z24" s="104">
        <v>14</v>
      </c>
      <c r="AA24" s="104">
        <f>SUM(AA20:AA23)</f>
        <v>0</v>
      </c>
      <c r="AB24" s="104">
        <f>SUM(AB20:AB23)</f>
        <v>0</v>
      </c>
      <c r="AC24" s="104">
        <f>SUM(AC20:AC23)</f>
        <v>0</v>
      </c>
      <c r="AD24" s="104">
        <v>3</v>
      </c>
      <c r="AE24" s="104">
        <f>SUM(AE20:AE23)</f>
        <v>0</v>
      </c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</row>
    <row r="25" spans="1:95" s="10" customFormat="1" ht="9.9499999999999993" customHeight="1">
      <c r="A25" s="105"/>
      <c r="B25" s="106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</row>
    <row r="26" spans="1:95" s="7" customFormat="1" ht="9.9499999999999993" customHeight="1" thickBot="1">
      <c r="A26" s="135" t="s">
        <v>147</v>
      </c>
      <c r="B26" s="13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</row>
    <row r="27" spans="1:95" s="8" customFormat="1" ht="9.9499999999999993" customHeight="1" thickBot="1">
      <c r="A27" s="58">
        <v>311</v>
      </c>
      <c r="B27" s="97" t="s">
        <v>60</v>
      </c>
      <c r="C27" s="97">
        <v>250</v>
      </c>
      <c r="D27" s="98"/>
      <c r="E27" s="98"/>
      <c r="F27" s="98"/>
      <c r="G27" s="98">
        <v>26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>
        <v>200</v>
      </c>
      <c r="S27" s="98"/>
      <c r="T27" s="98"/>
      <c r="U27" s="98"/>
      <c r="V27" s="98"/>
      <c r="W27" s="98">
        <v>5</v>
      </c>
      <c r="X27" s="98"/>
      <c r="Y27" s="98"/>
      <c r="Z27" s="98">
        <v>7</v>
      </c>
      <c r="AA27" s="98"/>
      <c r="AB27" s="98"/>
      <c r="AC27" s="98"/>
      <c r="AD27" s="98"/>
      <c r="AE27" s="98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</row>
    <row r="28" spans="1:95" s="8" customFormat="1" ht="9.9499999999999993" customHeight="1" thickBot="1">
      <c r="A28" s="58">
        <v>1</v>
      </c>
      <c r="B28" s="97" t="s">
        <v>61</v>
      </c>
      <c r="C28" s="97">
        <v>32</v>
      </c>
      <c r="D28" s="98"/>
      <c r="E28" s="98">
        <v>27</v>
      </c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>
        <v>5</v>
      </c>
      <c r="X28" s="98"/>
      <c r="Y28" s="98"/>
      <c r="Z28" s="98"/>
      <c r="AA28" s="98"/>
      <c r="AB28" s="98"/>
      <c r="AC28" s="98"/>
      <c r="AD28" s="98"/>
      <c r="AE28" s="98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</row>
    <row r="29" spans="1:95" s="8" customFormat="1" ht="9.9499999999999993" customHeight="1" thickBot="1">
      <c r="A29" s="58"/>
      <c r="B29" s="97" t="s">
        <v>118</v>
      </c>
      <c r="C29" s="97">
        <v>40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>
        <v>40</v>
      </c>
      <c r="Z29" s="98"/>
      <c r="AA29" s="98"/>
      <c r="AB29" s="98"/>
      <c r="AC29" s="98"/>
      <c r="AD29" s="98"/>
      <c r="AE29" s="98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</row>
    <row r="30" spans="1:95" s="8" customFormat="1" ht="9.9499999999999993" customHeight="1" thickBot="1">
      <c r="A30" s="58">
        <v>685</v>
      </c>
      <c r="B30" s="97" t="s">
        <v>62</v>
      </c>
      <c r="C30" s="97">
        <v>200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>
        <v>10</v>
      </c>
      <c r="AA30" s="98"/>
      <c r="AB30" s="98">
        <v>0.6</v>
      </c>
      <c r="AC30" s="98"/>
      <c r="AD30" s="98"/>
      <c r="AE30" s="98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</row>
    <row r="31" spans="1:95" s="8" customFormat="1" ht="9.9499999999999993" customHeight="1" thickBot="1">
      <c r="A31" s="58"/>
      <c r="B31" s="97" t="s">
        <v>3</v>
      </c>
      <c r="C31" s="97">
        <v>20</v>
      </c>
      <c r="D31" s="98"/>
      <c r="E31" s="98">
        <v>20</v>
      </c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</row>
    <row r="32" spans="1:95" s="8" customFormat="1" ht="9.9499999999999993" customHeight="1" thickBot="1">
      <c r="A32" s="58"/>
      <c r="B32" s="97" t="s">
        <v>241</v>
      </c>
      <c r="C32" s="97">
        <v>128</v>
      </c>
      <c r="D32" s="98"/>
      <c r="E32" s="98"/>
      <c r="F32" s="98"/>
      <c r="G32" s="98"/>
      <c r="H32" s="98"/>
      <c r="I32" s="98"/>
      <c r="J32" s="98"/>
      <c r="K32" s="98">
        <v>128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</row>
    <row r="33" spans="1:95" s="8" customFormat="1" ht="9.9499999999999993" customHeight="1" thickBot="1">
      <c r="A33" s="58"/>
      <c r="B33" s="97" t="s">
        <v>63</v>
      </c>
      <c r="C33" s="97">
        <v>200</v>
      </c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>
        <v>200</v>
      </c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</row>
    <row r="34" spans="1:95" s="8" customFormat="1" ht="9.9499999999999993" customHeight="1" thickBot="1">
      <c r="A34" s="58"/>
      <c r="B34" s="97"/>
      <c r="C34" s="97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</row>
    <row r="35" spans="1:95" s="8" customFormat="1" ht="9.9499999999999993" customHeight="1" thickBot="1">
      <c r="A35" s="58"/>
      <c r="B35" s="97" t="s">
        <v>64</v>
      </c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</row>
    <row r="36" spans="1:95" s="8" customFormat="1" ht="9.9499999999999993" customHeight="1" thickBot="1">
      <c r="A36" s="58"/>
      <c r="B36" s="97" t="s">
        <v>49</v>
      </c>
      <c r="C36" s="97">
        <v>50</v>
      </c>
      <c r="D36" s="98"/>
      <c r="E36" s="98">
        <v>50</v>
      </c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</row>
    <row r="37" spans="1:95" s="8" customFormat="1" ht="9.9499999999999993" customHeight="1" thickBot="1">
      <c r="A37" s="58"/>
      <c r="B37" s="97" t="s">
        <v>50</v>
      </c>
      <c r="C37" s="97">
        <v>48</v>
      </c>
      <c r="D37" s="98">
        <v>48</v>
      </c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</row>
    <row r="38" spans="1:95" s="8" customFormat="1" ht="9.9499999999999993" customHeight="1" thickBot="1">
      <c r="A38" s="58"/>
      <c r="B38" s="97" t="s">
        <v>242</v>
      </c>
      <c r="C38" s="97">
        <v>60</v>
      </c>
      <c r="D38" s="98"/>
      <c r="E38" s="98"/>
      <c r="F38" s="98"/>
      <c r="G38" s="98"/>
      <c r="H38" s="98"/>
      <c r="I38" s="98"/>
      <c r="J38" s="98">
        <v>62</v>
      </c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</row>
    <row r="39" spans="1:95" s="8" customFormat="1" ht="9.9499999999999993" customHeight="1" thickBot="1">
      <c r="A39" s="58">
        <v>139</v>
      </c>
      <c r="B39" s="97" t="s">
        <v>66</v>
      </c>
      <c r="C39" s="97">
        <v>250</v>
      </c>
      <c r="D39" s="98"/>
      <c r="E39" s="98"/>
      <c r="F39" s="98"/>
      <c r="G39" s="98">
        <v>11</v>
      </c>
      <c r="H39" s="98"/>
      <c r="I39" s="98">
        <v>40</v>
      </c>
      <c r="J39" s="98">
        <v>20</v>
      </c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>
        <v>5</v>
      </c>
      <c r="X39" s="98"/>
      <c r="Y39" s="98"/>
      <c r="Z39" s="98"/>
      <c r="AA39" s="98"/>
      <c r="AB39" s="98"/>
      <c r="AC39" s="98"/>
      <c r="AD39" s="98"/>
      <c r="AE39" s="98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</row>
    <row r="40" spans="1:95" s="8" customFormat="1" ht="9.9499999999999993" customHeight="1" thickBot="1">
      <c r="A40" s="58">
        <v>438</v>
      </c>
      <c r="B40" s="97" t="s">
        <v>67</v>
      </c>
      <c r="C40" s="97">
        <v>150</v>
      </c>
      <c r="D40" s="98"/>
      <c r="E40" s="98"/>
      <c r="F40" s="98"/>
      <c r="G40" s="98"/>
      <c r="H40" s="98"/>
      <c r="I40" s="98">
        <v>110</v>
      </c>
      <c r="J40" s="98">
        <v>40</v>
      </c>
      <c r="K40" s="98"/>
      <c r="L40" s="98"/>
      <c r="M40" s="98"/>
      <c r="N40" s="98">
        <v>70</v>
      </c>
      <c r="O40" s="98"/>
      <c r="P40" s="98"/>
      <c r="Q40" s="98"/>
      <c r="R40" s="98"/>
      <c r="S40" s="98"/>
      <c r="T40" s="98"/>
      <c r="U40" s="98"/>
      <c r="V40" s="98"/>
      <c r="W40" s="98"/>
      <c r="X40" s="98">
        <v>8</v>
      </c>
      <c r="Y40" s="98"/>
      <c r="Z40" s="98"/>
      <c r="AA40" s="98"/>
      <c r="AB40" s="98"/>
      <c r="AC40" s="98"/>
      <c r="AD40" s="98"/>
      <c r="AE40" s="98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</row>
    <row r="41" spans="1:95" s="8" customFormat="1" ht="9.9499999999999993" customHeight="1">
      <c r="A41" s="58">
        <v>640</v>
      </c>
      <c r="B41" s="97" t="s">
        <v>68</v>
      </c>
      <c r="C41" s="97">
        <v>200</v>
      </c>
      <c r="D41" s="98"/>
      <c r="E41" s="98"/>
      <c r="F41" s="98"/>
      <c r="G41" s="98"/>
      <c r="H41" s="98"/>
      <c r="I41" s="98"/>
      <c r="J41" s="98"/>
      <c r="K41" s="98"/>
      <c r="L41" s="98"/>
      <c r="M41" s="98">
        <v>200</v>
      </c>
      <c r="N41" s="98"/>
      <c r="O41" s="98">
        <v>9</v>
      </c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</row>
    <row r="42" spans="1:95" s="8" customFormat="1" ht="9.9499999999999993" customHeight="1">
      <c r="A42" s="107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</row>
    <row r="43" spans="1:95" s="11" customFormat="1" ht="9.9499999999999993" customHeight="1">
      <c r="A43" s="102"/>
      <c r="B43" s="103" t="s">
        <v>40</v>
      </c>
      <c r="C43" s="104">
        <f>SUM(C27:C33)</f>
        <v>870</v>
      </c>
      <c r="D43" s="104">
        <v>48</v>
      </c>
      <c r="E43" s="104">
        <v>90</v>
      </c>
      <c r="F43" s="104">
        <f>SUM(F27:F33)</f>
        <v>0</v>
      </c>
      <c r="G43" s="104">
        <v>37</v>
      </c>
      <c r="H43" s="104">
        <f>SUM(H27:H33)</f>
        <v>0</v>
      </c>
      <c r="I43" s="104">
        <v>150</v>
      </c>
      <c r="J43" s="104">
        <v>122</v>
      </c>
      <c r="K43" s="104">
        <v>128</v>
      </c>
      <c r="L43" s="104">
        <f>SUM(L27:L33)</f>
        <v>0</v>
      </c>
      <c r="M43" s="104">
        <v>200</v>
      </c>
      <c r="N43" s="104">
        <v>70</v>
      </c>
      <c r="O43" s="104">
        <v>9</v>
      </c>
      <c r="P43" s="104">
        <f t="shared" ref="P43:V43" si="1">SUM(P27:P33)</f>
        <v>0</v>
      </c>
      <c r="Q43" s="104">
        <f t="shared" si="1"/>
        <v>0</v>
      </c>
      <c r="R43" s="104">
        <f t="shared" si="1"/>
        <v>200</v>
      </c>
      <c r="S43" s="104">
        <f t="shared" si="1"/>
        <v>200</v>
      </c>
      <c r="T43" s="104">
        <f t="shared" si="1"/>
        <v>0</v>
      </c>
      <c r="U43" s="104">
        <f t="shared" si="1"/>
        <v>0</v>
      </c>
      <c r="V43" s="104">
        <f t="shared" si="1"/>
        <v>0</v>
      </c>
      <c r="W43" s="104">
        <v>15</v>
      </c>
      <c r="X43" s="104">
        <v>8</v>
      </c>
      <c r="Y43" s="104">
        <f t="shared" ref="Y43:AE43" si="2">SUM(Y27:Y33)</f>
        <v>40</v>
      </c>
      <c r="Z43" s="104">
        <f t="shared" si="2"/>
        <v>17</v>
      </c>
      <c r="AA43" s="104">
        <f t="shared" si="2"/>
        <v>0</v>
      </c>
      <c r="AB43" s="104">
        <f t="shared" si="2"/>
        <v>0.6</v>
      </c>
      <c r="AC43" s="104">
        <f t="shared" si="2"/>
        <v>0</v>
      </c>
      <c r="AD43" s="104">
        <f t="shared" si="2"/>
        <v>0</v>
      </c>
      <c r="AE43" s="104">
        <f t="shared" si="2"/>
        <v>0</v>
      </c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</row>
    <row r="44" spans="1:95" s="10" customFormat="1" ht="9.9499999999999993" customHeight="1">
      <c r="A44" s="105"/>
      <c r="B44" s="108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</row>
    <row r="45" spans="1:95" s="7" customFormat="1" ht="9.9499999999999993" customHeight="1" thickBot="1">
      <c r="A45" s="133" t="s">
        <v>149</v>
      </c>
      <c r="B45" s="134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</row>
    <row r="46" spans="1:95" s="8" customFormat="1" ht="9.9499999999999993" customHeight="1" thickBot="1">
      <c r="A46" s="58">
        <v>333</v>
      </c>
      <c r="B46" s="97" t="s">
        <v>71</v>
      </c>
      <c r="C46" s="97">
        <v>150</v>
      </c>
      <c r="D46" s="98"/>
      <c r="E46" s="98"/>
      <c r="F46" s="98"/>
      <c r="G46" s="98"/>
      <c r="H46" s="98">
        <v>45</v>
      </c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>
        <v>30</v>
      </c>
      <c r="V46" s="98"/>
      <c r="W46" s="98">
        <v>7</v>
      </c>
      <c r="X46" s="98"/>
      <c r="Y46" s="98"/>
      <c r="Z46" s="98"/>
      <c r="AA46" s="98"/>
      <c r="AB46" s="98"/>
      <c r="AC46" s="98"/>
      <c r="AD46" s="98"/>
      <c r="AE46" s="98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</row>
    <row r="47" spans="1:95" s="8" customFormat="1" ht="9.9499999999999993" customHeight="1" thickBot="1">
      <c r="A47" s="58">
        <v>685</v>
      </c>
      <c r="B47" s="97" t="s">
        <v>72</v>
      </c>
      <c r="C47" s="97">
        <v>200</v>
      </c>
      <c r="D47" s="98"/>
      <c r="E47" s="98"/>
      <c r="F47" s="98"/>
      <c r="G47" s="98"/>
      <c r="H47" s="98"/>
      <c r="I47" s="98"/>
      <c r="J47" s="98"/>
      <c r="K47" s="98">
        <v>7</v>
      </c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>
        <v>10</v>
      </c>
      <c r="AA47" s="98"/>
      <c r="AB47" s="98">
        <v>0.6</v>
      </c>
      <c r="AC47" s="98"/>
      <c r="AD47" s="98"/>
      <c r="AE47" s="98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</row>
    <row r="48" spans="1:95" s="8" customFormat="1" ht="9.9499999999999993" customHeight="1" thickBot="1">
      <c r="A48" s="58">
        <v>1</v>
      </c>
      <c r="B48" s="97" t="s">
        <v>61</v>
      </c>
      <c r="C48" s="97">
        <v>32</v>
      </c>
      <c r="D48" s="98"/>
      <c r="E48" s="98">
        <v>27</v>
      </c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>
        <v>5</v>
      </c>
      <c r="X48" s="98"/>
      <c r="Y48" s="98"/>
      <c r="Z48" s="98"/>
      <c r="AA48" s="98"/>
      <c r="AB48" s="98"/>
      <c r="AC48" s="98"/>
      <c r="AD48" s="98"/>
      <c r="AE48" s="98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</row>
    <row r="49" spans="1:95" s="8" customFormat="1" ht="9.9499999999999993" customHeight="1" thickBot="1">
      <c r="A49" s="58"/>
      <c r="B49" s="97" t="s">
        <v>46</v>
      </c>
      <c r="C49" s="97">
        <v>20</v>
      </c>
      <c r="D49" s="98"/>
      <c r="E49" s="98">
        <v>20</v>
      </c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</row>
    <row r="50" spans="1:95" s="8" customFormat="1" ht="9.9499999999999993" customHeight="1" thickBot="1">
      <c r="A50" s="58"/>
      <c r="B50" s="97" t="s">
        <v>236</v>
      </c>
      <c r="C50" s="97">
        <v>200</v>
      </c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>
        <v>200</v>
      </c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</row>
    <row r="51" spans="1:95" s="8" customFormat="1" ht="9.9499999999999993" customHeight="1" thickBot="1">
      <c r="A51" s="58"/>
      <c r="B51" s="97" t="s">
        <v>241</v>
      </c>
      <c r="C51" s="97">
        <v>128</v>
      </c>
      <c r="D51" s="98"/>
      <c r="E51" s="98"/>
      <c r="F51" s="98"/>
      <c r="G51" s="98"/>
      <c r="H51" s="98"/>
      <c r="I51" s="98"/>
      <c r="J51" s="98"/>
      <c r="K51" s="98">
        <v>128</v>
      </c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</row>
    <row r="52" spans="1:95" s="8" customFormat="1" ht="9.9499999999999993" customHeight="1" thickBot="1">
      <c r="A52" s="58"/>
      <c r="B52" s="97"/>
      <c r="C52" s="97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</row>
    <row r="53" spans="1:95" s="8" customFormat="1" ht="9.9499999999999993" customHeight="1" thickBot="1">
      <c r="A53" s="58"/>
      <c r="B53" s="97" t="s">
        <v>73</v>
      </c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</row>
    <row r="54" spans="1:95" s="8" customFormat="1" ht="9.9499999999999993" customHeight="1" thickBot="1">
      <c r="A54" s="58"/>
      <c r="B54" s="97" t="s">
        <v>49</v>
      </c>
      <c r="C54" s="97">
        <v>50</v>
      </c>
      <c r="D54" s="98"/>
      <c r="E54" s="98">
        <v>50</v>
      </c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</row>
    <row r="55" spans="1:95" s="8" customFormat="1" ht="9.9499999999999993" customHeight="1" thickBot="1">
      <c r="A55" s="58"/>
      <c r="B55" s="97" t="s">
        <v>50</v>
      </c>
      <c r="C55" s="97">
        <v>48</v>
      </c>
      <c r="D55" s="98">
        <v>48</v>
      </c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</row>
    <row r="56" spans="1:95" s="8" customFormat="1" ht="9.9499999999999993" customHeight="1" thickBot="1">
      <c r="A56" s="58"/>
      <c r="B56" s="97" t="s">
        <v>243</v>
      </c>
      <c r="C56" s="97">
        <v>60</v>
      </c>
      <c r="D56" s="98"/>
      <c r="E56" s="98"/>
      <c r="F56" s="98"/>
      <c r="G56" s="98"/>
      <c r="H56" s="98"/>
      <c r="I56" s="98"/>
      <c r="J56" s="98">
        <v>62</v>
      </c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</row>
    <row r="57" spans="1:95" s="8" customFormat="1" ht="9.9499999999999993" customHeight="1" thickBot="1">
      <c r="A57" s="58">
        <v>110</v>
      </c>
      <c r="B57" s="97" t="s">
        <v>74</v>
      </c>
      <c r="C57" s="97">
        <v>250</v>
      </c>
      <c r="D57" s="98"/>
      <c r="E57" s="98"/>
      <c r="F57" s="98"/>
      <c r="G57" s="98"/>
      <c r="H57" s="98"/>
      <c r="I57" s="98">
        <v>30</v>
      </c>
      <c r="J57" s="98">
        <v>76</v>
      </c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>
        <v>8</v>
      </c>
      <c r="W57" s="98">
        <v>5</v>
      </c>
      <c r="X57" s="98"/>
      <c r="Y57" s="98"/>
      <c r="Z57" s="98"/>
      <c r="AA57" s="98"/>
      <c r="AB57" s="98"/>
      <c r="AC57" s="98"/>
      <c r="AD57" s="98"/>
      <c r="AE57" s="98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</row>
    <row r="58" spans="1:95" s="8" customFormat="1" ht="9.9499999999999993" customHeight="1" thickBot="1">
      <c r="A58" s="58">
        <v>443</v>
      </c>
      <c r="B58" s="97" t="s">
        <v>75</v>
      </c>
      <c r="C58" s="97">
        <v>150</v>
      </c>
      <c r="D58" s="98"/>
      <c r="E58" s="98"/>
      <c r="F58" s="98"/>
      <c r="G58" s="98">
        <v>35</v>
      </c>
      <c r="H58" s="98"/>
      <c r="I58" s="98"/>
      <c r="J58" s="98">
        <v>20</v>
      </c>
      <c r="K58" s="98"/>
      <c r="L58" s="98"/>
      <c r="M58" s="98"/>
      <c r="N58" s="98">
        <v>70</v>
      </c>
      <c r="O58" s="98"/>
      <c r="P58" s="98"/>
      <c r="Q58" s="98"/>
      <c r="R58" s="98"/>
      <c r="S58" s="98"/>
      <c r="T58" s="98"/>
      <c r="U58" s="98"/>
      <c r="V58" s="98"/>
      <c r="W58" s="98"/>
      <c r="X58" s="98">
        <v>10</v>
      </c>
      <c r="Y58" s="98"/>
      <c r="Z58" s="98"/>
      <c r="AA58" s="98"/>
      <c r="AB58" s="98"/>
      <c r="AC58" s="98"/>
      <c r="AD58" s="98"/>
      <c r="AE58" s="98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</row>
    <row r="59" spans="1:95" s="8" customFormat="1" ht="9.9499999999999993" customHeight="1">
      <c r="A59" s="58">
        <v>639</v>
      </c>
      <c r="B59" s="97" t="s">
        <v>76</v>
      </c>
      <c r="C59" s="97">
        <v>200</v>
      </c>
      <c r="D59" s="98"/>
      <c r="E59" s="98"/>
      <c r="F59" s="98"/>
      <c r="G59" s="98"/>
      <c r="H59" s="98"/>
      <c r="I59" s="98"/>
      <c r="J59" s="98"/>
      <c r="K59" s="98"/>
      <c r="L59" s="98">
        <v>30</v>
      </c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>
        <v>10</v>
      </c>
      <c r="AA59" s="98"/>
      <c r="AB59" s="98"/>
      <c r="AC59" s="98"/>
      <c r="AD59" s="98"/>
      <c r="AE59" s="98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</row>
    <row r="60" spans="1:95" s="8" customFormat="1" ht="9.9499999999999993" customHeight="1">
      <c r="A60" s="107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</row>
    <row r="61" spans="1:95" s="11" customFormat="1" ht="9.9499999999999993" customHeight="1">
      <c r="A61" s="102"/>
      <c r="B61" s="103" t="s">
        <v>40</v>
      </c>
      <c r="C61" s="104">
        <f t="shared" ref="C61:AE61" si="3">SUM(C46:C60)</f>
        <v>1488</v>
      </c>
      <c r="D61" s="104">
        <f t="shared" si="3"/>
        <v>48</v>
      </c>
      <c r="E61" s="104">
        <f t="shared" si="3"/>
        <v>97</v>
      </c>
      <c r="F61" s="104">
        <f t="shared" si="3"/>
        <v>0</v>
      </c>
      <c r="G61" s="104">
        <f t="shared" si="3"/>
        <v>35</v>
      </c>
      <c r="H61" s="104">
        <f t="shared" si="3"/>
        <v>45</v>
      </c>
      <c r="I61" s="104">
        <f t="shared" si="3"/>
        <v>30</v>
      </c>
      <c r="J61" s="104">
        <f t="shared" si="3"/>
        <v>158</v>
      </c>
      <c r="K61" s="104">
        <f t="shared" si="3"/>
        <v>135</v>
      </c>
      <c r="L61" s="104">
        <f t="shared" si="3"/>
        <v>30</v>
      </c>
      <c r="M61" s="104">
        <f t="shared" si="3"/>
        <v>0</v>
      </c>
      <c r="N61" s="104">
        <f t="shared" si="3"/>
        <v>70</v>
      </c>
      <c r="O61" s="104">
        <f t="shared" si="3"/>
        <v>0</v>
      </c>
      <c r="P61" s="104">
        <f t="shared" si="3"/>
        <v>0</v>
      </c>
      <c r="Q61" s="104">
        <f t="shared" si="3"/>
        <v>0</v>
      </c>
      <c r="R61" s="104">
        <f t="shared" si="3"/>
        <v>200</v>
      </c>
      <c r="S61" s="104">
        <f t="shared" si="3"/>
        <v>0</v>
      </c>
      <c r="T61" s="104">
        <f t="shared" si="3"/>
        <v>0</v>
      </c>
      <c r="U61" s="104">
        <f t="shared" si="3"/>
        <v>30</v>
      </c>
      <c r="V61" s="104">
        <f t="shared" si="3"/>
        <v>8</v>
      </c>
      <c r="W61" s="104">
        <f t="shared" si="3"/>
        <v>17</v>
      </c>
      <c r="X61" s="104">
        <f t="shared" si="3"/>
        <v>10</v>
      </c>
      <c r="Y61" s="104">
        <f t="shared" si="3"/>
        <v>0</v>
      </c>
      <c r="Z61" s="104">
        <f t="shared" si="3"/>
        <v>20</v>
      </c>
      <c r="AA61" s="104">
        <f t="shared" si="3"/>
        <v>0</v>
      </c>
      <c r="AB61" s="104">
        <f t="shared" si="3"/>
        <v>0.6</v>
      </c>
      <c r="AC61" s="104">
        <f t="shared" si="3"/>
        <v>0</v>
      </c>
      <c r="AD61" s="104">
        <f t="shared" si="3"/>
        <v>0</v>
      </c>
      <c r="AE61" s="104">
        <f t="shared" si="3"/>
        <v>0</v>
      </c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</row>
    <row r="62" spans="1:95" s="10" customFormat="1" ht="9.9499999999999993" customHeight="1">
      <c r="A62" s="105"/>
      <c r="B62" s="108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</row>
    <row r="63" spans="1:95" s="7" customFormat="1" ht="9.9499999999999993" customHeight="1" thickBot="1">
      <c r="A63" s="133" t="s">
        <v>152</v>
      </c>
      <c r="B63" s="134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</row>
    <row r="64" spans="1:95" s="8" customFormat="1" ht="9.9499999999999993" customHeight="1" thickBot="1">
      <c r="A64" s="58">
        <v>366</v>
      </c>
      <c r="B64" s="97" t="s">
        <v>78</v>
      </c>
      <c r="C64" s="97">
        <v>150</v>
      </c>
      <c r="D64" s="98"/>
      <c r="E64" s="98"/>
      <c r="F64" s="98"/>
      <c r="G64" s="98">
        <v>10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>
        <v>150</v>
      </c>
      <c r="U64" s="98"/>
      <c r="V64" s="98">
        <v>10</v>
      </c>
      <c r="W64" s="98">
        <v>5</v>
      </c>
      <c r="X64" s="98"/>
      <c r="Y64" s="98">
        <v>5</v>
      </c>
      <c r="Z64" s="98">
        <v>7</v>
      </c>
      <c r="AA64" s="98"/>
      <c r="AB64" s="98"/>
      <c r="AC64" s="98"/>
      <c r="AD64" s="98"/>
      <c r="AE64" s="98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</row>
    <row r="65" spans="1:95" s="8" customFormat="1" ht="9.9499999999999993" customHeight="1" thickBot="1">
      <c r="A65" s="58"/>
      <c r="B65" s="97" t="s">
        <v>161</v>
      </c>
      <c r="C65" s="97">
        <v>36</v>
      </c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>
        <v>65.22</v>
      </c>
      <c r="S65" s="98"/>
      <c r="T65" s="98"/>
      <c r="U65" s="98"/>
      <c r="V65" s="98"/>
      <c r="W65" s="98"/>
      <c r="X65" s="98"/>
      <c r="Y65" s="98"/>
      <c r="Z65" s="98">
        <v>12.3</v>
      </c>
      <c r="AA65" s="98"/>
      <c r="AB65" s="98"/>
      <c r="AC65" s="98"/>
      <c r="AD65" s="98"/>
      <c r="AE65" s="98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</row>
    <row r="66" spans="1:95" s="8" customFormat="1" ht="9.9499999999999993" customHeight="1" thickBot="1">
      <c r="A66" s="58"/>
      <c r="B66" s="97" t="s">
        <v>118</v>
      </c>
      <c r="C66" s="97">
        <v>40</v>
      </c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>
        <v>40</v>
      </c>
      <c r="Z66" s="98"/>
      <c r="AA66" s="98"/>
      <c r="AB66" s="98"/>
      <c r="AC66" s="98"/>
      <c r="AD66" s="98"/>
      <c r="AE66" s="98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</row>
    <row r="67" spans="1:95" s="8" customFormat="1" ht="9.9499999999999993" customHeight="1" thickBot="1">
      <c r="A67" s="58">
        <v>693</v>
      </c>
      <c r="B67" s="97" t="s">
        <v>79</v>
      </c>
      <c r="C67" s="97">
        <v>200</v>
      </c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>
        <v>110</v>
      </c>
      <c r="S67" s="98"/>
      <c r="T67" s="98"/>
      <c r="U67" s="98"/>
      <c r="V67" s="98"/>
      <c r="W67" s="98"/>
      <c r="X67" s="98"/>
      <c r="Y67" s="98"/>
      <c r="Z67" s="98">
        <v>10</v>
      </c>
      <c r="AA67" s="98"/>
      <c r="AB67" s="98"/>
      <c r="AC67" s="98">
        <v>3</v>
      </c>
      <c r="AD67" s="98"/>
      <c r="AE67" s="98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</row>
    <row r="68" spans="1:95" s="8" customFormat="1" ht="9.9499999999999993" customHeight="1" thickBot="1">
      <c r="A68" s="58"/>
      <c r="B68" s="97" t="s">
        <v>46</v>
      </c>
      <c r="C68" s="97">
        <v>20</v>
      </c>
      <c r="D68" s="98"/>
      <c r="E68" s="98">
        <v>20</v>
      </c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</row>
    <row r="69" spans="1:95" s="8" customFormat="1" ht="9.9499999999999993" customHeight="1" thickBot="1">
      <c r="A69" s="58"/>
      <c r="B69" s="97" t="s">
        <v>241</v>
      </c>
      <c r="C69" s="97">
        <v>128</v>
      </c>
      <c r="D69" s="98"/>
      <c r="E69" s="98"/>
      <c r="F69" s="98"/>
      <c r="G69" s="98"/>
      <c r="H69" s="98"/>
      <c r="I69" s="98"/>
      <c r="J69" s="98"/>
      <c r="K69" s="98">
        <v>128</v>
      </c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</row>
    <row r="70" spans="1:95" s="8" customFormat="1" ht="9.9499999999999993" customHeight="1">
      <c r="A70" s="58"/>
      <c r="B70" s="97" t="s">
        <v>63</v>
      </c>
      <c r="C70" s="97">
        <v>200</v>
      </c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>
        <v>200</v>
      </c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</row>
    <row r="71" spans="1:95" s="8" customFormat="1" ht="9.9499999999999993" customHeight="1" thickBot="1">
      <c r="A71" s="109"/>
      <c r="B71" s="110"/>
      <c r="C71" s="100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</row>
    <row r="72" spans="1:95" s="8" customFormat="1" ht="9.9499999999999993" customHeight="1" thickBot="1">
      <c r="A72" s="109"/>
      <c r="B72" s="97" t="s">
        <v>151</v>
      </c>
      <c r="C72" s="100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</row>
    <row r="73" spans="1:95" s="8" customFormat="1" ht="9.9499999999999993" customHeight="1" thickBot="1">
      <c r="A73" s="58"/>
      <c r="B73" s="97" t="s">
        <v>49</v>
      </c>
      <c r="C73" s="97">
        <v>50</v>
      </c>
      <c r="D73" s="98"/>
      <c r="E73" s="98">
        <v>50</v>
      </c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</row>
    <row r="74" spans="1:95" s="8" customFormat="1" ht="9.9499999999999993" customHeight="1" thickBot="1">
      <c r="A74" s="58"/>
      <c r="B74" s="97" t="s">
        <v>50</v>
      </c>
      <c r="C74" s="97">
        <v>48</v>
      </c>
      <c r="D74" s="98">
        <v>48</v>
      </c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</row>
    <row r="75" spans="1:95" s="8" customFormat="1" ht="9.9499999999999993" customHeight="1" thickBot="1">
      <c r="A75" s="58"/>
      <c r="B75" s="97" t="s">
        <v>244</v>
      </c>
      <c r="C75" s="97">
        <v>60</v>
      </c>
      <c r="D75" s="98"/>
      <c r="E75" s="98"/>
      <c r="F75" s="98"/>
      <c r="G75" s="98"/>
      <c r="H75" s="98"/>
      <c r="I75" s="98"/>
      <c r="J75" s="98">
        <v>62</v>
      </c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</row>
    <row r="76" spans="1:95" s="8" customFormat="1" ht="9.9499999999999993" customHeight="1" thickBot="1">
      <c r="A76" s="58" t="s">
        <v>84</v>
      </c>
      <c r="B76" s="97" t="s">
        <v>81</v>
      </c>
      <c r="C76" s="97">
        <v>250</v>
      </c>
      <c r="D76" s="98"/>
      <c r="E76" s="98"/>
      <c r="F76" s="98">
        <v>40</v>
      </c>
      <c r="G76" s="98"/>
      <c r="H76" s="98"/>
      <c r="I76" s="98"/>
      <c r="J76" s="98">
        <v>20</v>
      </c>
      <c r="K76" s="98"/>
      <c r="L76" s="98"/>
      <c r="M76" s="98"/>
      <c r="N76" s="98"/>
      <c r="O76" s="98"/>
      <c r="P76" s="98"/>
      <c r="Q76" s="98"/>
      <c r="R76" s="98">
        <v>30</v>
      </c>
      <c r="S76" s="98"/>
      <c r="T76" s="98"/>
      <c r="U76" s="98"/>
      <c r="V76" s="98"/>
      <c r="W76" s="98">
        <v>7</v>
      </c>
      <c r="X76" s="98"/>
      <c r="Y76" s="98">
        <v>5</v>
      </c>
      <c r="Z76" s="98"/>
      <c r="AA76" s="98"/>
      <c r="AB76" s="98"/>
      <c r="AC76" s="98"/>
      <c r="AD76" s="98"/>
      <c r="AE76" s="98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</row>
    <row r="77" spans="1:95" s="8" customFormat="1" ht="9.9499999999999993" customHeight="1" thickBot="1">
      <c r="A77" s="58">
        <v>520</v>
      </c>
      <c r="B77" s="97" t="s">
        <v>82</v>
      </c>
      <c r="C77" s="97">
        <v>150</v>
      </c>
      <c r="D77" s="98"/>
      <c r="E77" s="98"/>
      <c r="F77" s="98"/>
      <c r="G77" s="98"/>
      <c r="H77" s="98"/>
      <c r="I77" s="98">
        <v>140</v>
      </c>
      <c r="J77" s="98"/>
      <c r="K77" s="98"/>
      <c r="L77" s="98"/>
      <c r="M77" s="98"/>
      <c r="N77" s="98"/>
      <c r="O77" s="98"/>
      <c r="P77" s="98"/>
      <c r="Q77" s="98"/>
      <c r="R77" s="98">
        <v>24</v>
      </c>
      <c r="S77" s="98"/>
      <c r="T77" s="98"/>
      <c r="U77" s="98"/>
      <c r="V77" s="98"/>
      <c r="W77" s="98">
        <v>5</v>
      </c>
      <c r="X77" s="98"/>
      <c r="Y77" s="98"/>
      <c r="Z77" s="98"/>
      <c r="AA77" s="98"/>
      <c r="AB77" s="98"/>
      <c r="AC77" s="98"/>
      <c r="AD77" s="98"/>
      <c r="AE77" s="98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</row>
    <row r="78" spans="1:95" s="8" customFormat="1" ht="9.9499999999999993" customHeight="1" thickBot="1">
      <c r="A78" s="58">
        <v>374</v>
      </c>
      <c r="B78" s="97" t="s">
        <v>83</v>
      </c>
      <c r="C78" s="97">
        <v>120</v>
      </c>
      <c r="D78" s="98"/>
      <c r="E78" s="98"/>
      <c r="F78" s="98"/>
      <c r="G78" s="98"/>
      <c r="H78" s="98"/>
      <c r="I78" s="98"/>
      <c r="J78" s="98">
        <v>40</v>
      </c>
      <c r="K78" s="98"/>
      <c r="L78" s="98"/>
      <c r="M78" s="98"/>
      <c r="N78" s="98"/>
      <c r="O78" s="98"/>
      <c r="P78" s="98"/>
      <c r="Q78" s="98">
        <v>130</v>
      </c>
      <c r="R78" s="98"/>
      <c r="S78" s="98"/>
      <c r="T78" s="98"/>
      <c r="U78" s="98"/>
      <c r="V78" s="98"/>
      <c r="W78" s="98"/>
      <c r="X78" s="98">
        <v>10</v>
      </c>
      <c r="Y78" s="98"/>
      <c r="Z78" s="98"/>
      <c r="AA78" s="98"/>
      <c r="AB78" s="98"/>
      <c r="AC78" s="98"/>
      <c r="AD78" s="98"/>
      <c r="AE78" s="98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</row>
    <row r="79" spans="1:95" s="8" customFormat="1" ht="9.9499999999999993" customHeight="1">
      <c r="A79" s="58">
        <v>707</v>
      </c>
      <c r="B79" s="97" t="s">
        <v>56</v>
      </c>
      <c r="C79" s="97">
        <v>200</v>
      </c>
      <c r="D79" s="98"/>
      <c r="E79" s="98"/>
      <c r="F79" s="98"/>
      <c r="G79" s="98"/>
      <c r="H79" s="98"/>
      <c r="I79" s="98"/>
      <c r="J79" s="98"/>
      <c r="K79" s="98"/>
      <c r="L79" s="98"/>
      <c r="M79" s="98">
        <v>200</v>
      </c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</row>
    <row r="80" spans="1:95" s="8" customFormat="1" ht="9.9499999999999993" customHeight="1">
      <c r="A80" s="107"/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</row>
    <row r="81" spans="1:95" s="11" customFormat="1" ht="9.9499999999999993" customHeight="1">
      <c r="A81" s="102"/>
      <c r="B81" s="103" t="s">
        <v>40</v>
      </c>
      <c r="C81" s="104">
        <f t="shared" ref="C81:J81" si="4">SUM(C64:C79)</f>
        <v>1652</v>
      </c>
      <c r="D81" s="104">
        <f t="shared" si="4"/>
        <v>48</v>
      </c>
      <c r="E81" s="104">
        <f t="shared" si="4"/>
        <v>70</v>
      </c>
      <c r="F81" s="104">
        <f t="shared" si="4"/>
        <v>40</v>
      </c>
      <c r="G81" s="104">
        <f t="shared" si="4"/>
        <v>10</v>
      </c>
      <c r="H81" s="104">
        <f t="shared" si="4"/>
        <v>0</v>
      </c>
      <c r="I81" s="104">
        <f t="shared" si="4"/>
        <v>140</v>
      </c>
      <c r="J81" s="104">
        <f t="shared" si="4"/>
        <v>122</v>
      </c>
      <c r="K81" s="104">
        <v>128</v>
      </c>
      <c r="L81" s="104">
        <f t="shared" ref="L81:AE81" si="5">SUM(L64:L79)</f>
        <v>0</v>
      </c>
      <c r="M81" s="104">
        <f t="shared" si="5"/>
        <v>200</v>
      </c>
      <c r="N81" s="104">
        <f t="shared" si="5"/>
        <v>0</v>
      </c>
      <c r="O81" s="104">
        <f t="shared" si="5"/>
        <v>0</v>
      </c>
      <c r="P81" s="104">
        <f t="shared" si="5"/>
        <v>0</v>
      </c>
      <c r="Q81" s="104">
        <f t="shared" si="5"/>
        <v>130</v>
      </c>
      <c r="R81" s="104">
        <f t="shared" si="5"/>
        <v>229.22</v>
      </c>
      <c r="S81" s="104">
        <f t="shared" si="5"/>
        <v>200</v>
      </c>
      <c r="T81" s="104">
        <f t="shared" si="5"/>
        <v>150</v>
      </c>
      <c r="U81" s="104">
        <f t="shared" si="5"/>
        <v>0</v>
      </c>
      <c r="V81" s="104">
        <f t="shared" si="5"/>
        <v>10</v>
      </c>
      <c r="W81" s="104">
        <f t="shared" si="5"/>
        <v>17</v>
      </c>
      <c r="X81" s="104">
        <f t="shared" si="5"/>
        <v>10</v>
      </c>
      <c r="Y81" s="104">
        <f t="shared" si="5"/>
        <v>50</v>
      </c>
      <c r="Z81" s="104">
        <f t="shared" si="5"/>
        <v>29.3</v>
      </c>
      <c r="AA81" s="104">
        <f t="shared" si="5"/>
        <v>0</v>
      </c>
      <c r="AB81" s="104">
        <f t="shared" si="5"/>
        <v>0</v>
      </c>
      <c r="AC81" s="104">
        <f t="shared" si="5"/>
        <v>3</v>
      </c>
      <c r="AD81" s="104">
        <f t="shared" si="5"/>
        <v>0</v>
      </c>
      <c r="AE81" s="104">
        <f t="shared" si="5"/>
        <v>0</v>
      </c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</row>
    <row r="82" spans="1:95" ht="9.9499999999999993" customHeight="1">
      <c r="A82" s="111"/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</row>
    <row r="83" spans="1:95" s="7" customFormat="1" ht="9.9499999999999993" customHeight="1" thickBot="1">
      <c r="A83" s="133" t="s">
        <v>153</v>
      </c>
      <c r="B83" s="134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</row>
    <row r="84" spans="1:95" s="8" customFormat="1" ht="9.9499999999999993" customHeight="1" thickBot="1">
      <c r="A84" s="58">
        <v>311</v>
      </c>
      <c r="B84" s="97" t="s">
        <v>86</v>
      </c>
      <c r="C84" s="97">
        <v>250</v>
      </c>
      <c r="D84" s="98"/>
      <c r="E84" s="98"/>
      <c r="F84" s="98"/>
      <c r="G84" s="98">
        <v>24</v>
      </c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>
        <v>200</v>
      </c>
      <c r="S84" s="98"/>
      <c r="T84" s="98"/>
      <c r="U84" s="98"/>
      <c r="V84" s="98"/>
      <c r="W84" s="98">
        <v>5</v>
      </c>
      <c r="X84" s="98"/>
      <c r="Y84" s="98"/>
      <c r="Z84" s="98">
        <v>7</v>
      </c>
      <c r="AA84" s="98"/>
      <c r="AB84" s="98"/>
      <c r="AC84" s="98"/>
      <c r="AD84" s="98"/>
      <c r="AE84" s="98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</row>
    <row r="85" spans="1:95" s="8" customFormat="1" ht="9.9499999999999993" customHeight="1" thickBot="1">
      <c r="A85" s="58">
        <v>1</v>
      </c>
      <c r="B85" s="97" t="s">
        <v>61</v>
      </c>
      <c r="C85" s="97">
        <v>32</v>
      </c>
      <c r="D85" s="98"/>
      <c r="E85" s="98">
        <v>27</v>
      </c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>
        <v>5</v>
      </c>
      <c r="X85" s="98"/>
      <c r="Y85" s="98"/>
      <c r="Z85" s="98"/>
      <c r="AA85" s="98"/>
      <c r="AB85" s="98"/>
      <c r="AC85" s="98"/>
      <c r="AD85" s="98"/>
      <c r="AE85" s="98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</row>
    <row r="86" spans="1:95" s="8" customFormat="1" ht="9.9499999999999993" customHeight="1" thickBot="1">
      <c r="A86" s="58">
        <v>685</v>
      </c>
      <c r="B86" s="97" t="s">
        <v>62</v>
      </c>
      <c r="C86" s="97">
        <v>200</v>
      </c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8"/>
      <c r="Y86" s="98"/>
      <c r="Z86" s="98">
        <v>10</v>
      </c>
      <c r="AA86" s="98"/>
      <c r="AB86" s="98">
        <v>0.6</v>
      </c>
      <c r="AC86" s="98"/>
      <c r="AD86" s="98"/>
      <c r="AE86" s="98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</row>
    <row r="87" spans="1:95" s="8" customFormat="1" ht="9.9499999999999993" customHeight="1" thickBot="1">
      <c r="A87" s="58"/>
      <c r="B87" s="97" t="s">
        <v>46</v>
      </c>
      <c r="C87" s="97">
        <v>20</v>
      </c>
      <c r="D87" s="98"/>
      <c r="E87" s="98">
        <v>20</v>
      </c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</row>
    <row r="88" spans="1:95" s="8" customFormat="1" ht="9.9499999999999993" customHeight="1" thickBot="1">
      <c r="A88" s="112"/>
      <c r="B88" s="97"/>
      <c r="C88" s="113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</row>
    <row r="89" spans="1:95" s="8" customFormat="1" ht="9.9499999999999993" customHeight="1" thickBot="1">
      <c r="A89" s="114"/>
      <c r="B89" s="97" t="s">
        <v>154</v>
      </c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</row>
    <row r="90" spans="1:95" s="8" customFormat="1" ht="9.9499999999999993" customHeight="1" thickBot="1">
      <c r="A90" s="58"/>
      <c r="B90" s="97" t="s">
        <v>49</v>
      </c>
      <c r="C90" s="97">
        <v>50</v>
      </c>
      <c r="D90" s="98"/>
      <c r="E90" s="98">
        <v>50</v>
      </c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</row>
    <row r="91" spans="1:95" s="8" customFormat="1" ht="9.9499999999999993" customHeight="1" thickBot="1">
      <c r="A91" s="58"/>
      <c r="B91" s="97" t="s">
        <v>50</v>
      </c>
      <c r="C91" s="97">
        <v>48</v>
      </c>
      <c r="D91" s="98">
        <v>48</v>
      </c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</row>
    <row r="92" spans="1:95" s="8" customFormat="1" ht="9.9499999999999993" customHeight="1" thickBot="1">
      <c r="A92" s="58"/>
      <c r="B92" s="97" t="s">
        <v>243</v>
      </c>
      <c r="C92" s="97">
        <v>60</v>
      </c>
      <c r="D92" s="98"/>
      <c r="E92" s="98"/>
      <c r="F92" s="98"/>
      <c r="G92" s="98"/>
      <c r="H92" s="98"/>
      <c r="I92" s="98"/>
      <c r="J92" s="98">
        <v>62</v>
      </c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</row>
    <row r="93" spans="1:95" s="8" customFormat="1" ht="9.9499999999999993" customHeight="1" thickBot="1">
      <c r="A93" s="58">
        <v>114</v>
      </c>
      <c r="B93" s="97" t="s">
        <v>88</v>
      </c>
      <c r="C93" s="97">
        <v>250</v>
      </c>
      <c r="D93" s="98"/>
      <c r="E93" s="98"/>
      <c r="F93" s="98"/>
      <c r="G93" s="98"/>
      <c r="H93" s="98"/>
      <c r="I93" s="98">
        <v>50</v>
      </c>
      <c r="J93" s="98">
        <v>82</v>
      </c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>
        <v>8</v>
      </c>
      <c r="W93" s="98">
        <v>5</v>
      </c>
      <c r="X93" s="98"/>
      <c r="Y93" s="98"/>
      <c r="Z93" s="98"/>
      <c r="AA93" s="98"/>
      <c r="AB93" s="98"/>
      <c r="AC93" s="98"/>
      <c r="AD93" s="98"/>
      <c r="AE93" s="98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</row>
    <row r="94" spans="1:95" s="8" customFormat="1" ht="9.9499999999999993" customHeight="1" thickBot="1">
      <c r="A94" s="58">
        <v>487</v>
      </c>
      <c r="B94" s="97" t="s">
        <v>89</v>
      </c>
      <c r="C94" s="97">
        <v>80</v>
      </c>
      <c r="D94" s="98"/>
      <c r="E94" s="98"/>
      <c r="F94" s="98"/>
      <c r="G94" s="98"/>
      <c r="H94" s="98"/>
      <c r="I94" s="98"/>
      <c r="J94" s="98">
        <v>2</v>
      </c>
      <c r="K94" s="98"/>
      <c r="L94" s="98"/>
      <c r="M94" s="98"/>
      <c r="N94" s="98"/>
      <c r="O94" s="98"/>
      <c r="P94" s="98">
        <v>105</v>
      </c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</row>
    <row r="95" spans="1:95" s="8" customFormat="1" ht="9.9499999999999993" customHeight="1" thickBot="1">
      <c r="A95" s="58">
        <v>534</v>
      </c>
      <c r="B95" s="97" t="s">
        <v>90</v>
      </c>
      <c r="C95" s="97">
        <v>150</v>
      </c>
      <c r="D95" s="98"/>
      <c r="E95" s="98"/>
      <c r="F95" s="98"/>
      <c r="G95" s="98"/>
      <c r="H95" s="98"/>
      <c r="I95" s="98"/>
      <c r="J95" s="98">
        <v>176</v>
      </c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>
        <v>8</v>
      </c>
      <c r="Y95" s="98"/>
      <c r="Z95" s="98"/>
      <c r="AA95" s="98"/>
      <c r="AB95" s="98"/>
      <c r="AC95" s="98"/>
      <c r="AD95" s="98"/>
      <c r="AE95" s="98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</row>
    <row r="96" spans="1:95" s="8" customFormat="1" ht="9.9499999999999993" customHeight="1">
      <c r="A96" s="58">
        <v>631</v>
      </c>
      <c r="B96" s="97" t="s">
        <v>91</v>
      </c>
      <c r="C96" s="97">
        <v>200</v>
      </c>
      <c r="D96" s="98"/>
      <c r="E96" s="98"/>
      <c r="F96" s="98"/>
      <c r="G96" s="98"/>
      <c r="H96" s="98"/>
      <c r="I96" s="98"/>
      <c r="J96" s="98"/>
      <c r="K96" s="98">
        <v>40</v>
      </c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>
        <v>5</v>
      </c>
      <c r="AA96" s="98"/>
      <c r="AB96" s="98"/>
      <c r="AC96" s="98"/>
      <c r="AD96" s="98"/>
      <c r="AE96" s="98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</row>
    <row r="97" spans="1:95" s="8" customFormat="1" ht="9.9499999999999993" customHeight="1">
      <c r="A97" s="107"/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</row>
    <row r="98" spans="1:95" s="11" customFormat="1" ht="9.9499999999999993" customHeight="1">
      <c r="A98" s="102"/>
      <c r="B98" s="103" t="s">
        <v>40</v>
      </c>
      <c r="C98" s="104">
        <f t="shared" ref="C98:AE98" si="6">SUM(C84:C97)</f>
        <v>1340</v>
      </c>
      <c r="D98" s="104">
        <f t="shared" si="6"/>
        <v>48</v>
      </c>
      <c r="E98" s="104">
        <f t="shared" si="6"/>
        <v>97</v>
      </c>
      <c r="F98" s="104">
        <f t="shared" si="6"/>
        <v>0</v>
      </c>
      <c r="G98" s="104">
        <f t="shared" si="6"/>
        <v>24</v>
      </c>
      <c r="H98" s="104">
        <f t="shared" si="6"/>
        <v>0</v>
      </c>
      <c r="I98" s="104">
        <f t="shared" si="6"/>
        <v>50</v>
      </c>
      <c r="J98" s="104">
        <f t="shared" si="6"/>
        <v>322</v>
      </c>
      <c r="K98" s="104">
        <f t="shared" si="6"/>
        <v>40</v>
      </c>
      <c r="L98" s="104">
        <f t="shared" si="6"/>
        <v>0</v>
      </c>
      <c r="M98" s="104">
        <f t="shared" si="6"/>
        <v>0</v>
      </c>
      <c r="N98" s="104">
        <f t="shared" si="6"/>
        <v>0</v>
      </c>
      <c r="O98" s="104">
        <f t="shared" si="6"/>
        <v>0</v>
      </c>
      <c r="P98" s="104">
        <f t="shared" si="6"/>
        <v>105</v>
      </c>
      <c r="Q98" s="104">
        <f t="shared" si="6"/>
        <v>0</v>
      </c>
      <c r="R98" s="104">
        <f t="shared" si="6"/>
        <v>200</v>
      </c>
      <c r="S98" s="104">
        <f t="shared" si="6"/>
        <v>0</v>
      </c>
      <c r="T98" s="104">
        <f t="shared" si="6"/>
        <v>0</v>
      </c>
      <c r="U98" s="104">
        <f t="shared" si="6"/>
        <v>0</v>
      </c>
      <c r="V98" s="104">
        <f t="shared" si="6"/>
        <v>8</v>
      </c>
      <c r="W98" s="104">
        <f t="shared" si="6"/>
        <v>15</v>
      </c>
      <c r="X98" s="104">
        <f t="shared" si="6"/>
        <v>8</v>
      </c>
      <c r="Y98" s="104">
        <f t="shared" si="6"/>
        <v>0</v>
      </c>
      <c r="Z98" s="104">
        <f t="shared" si="6"/>
        <v>22</v>
      </c>
      <c r="AA98" s="104">
        <f t="shared" si="6"/>
        <v>0</v>
      </c>
      <c r="AB98" s="104">
        <f t="shared" si="6"/>
        <v>0.6</v>
      </c>
      <c r="AC98" s="104">
        <f t="shared" si="6"/>
        <v>0</v>
      </c>
      <c r="AD98" s="104">
        <f t="shared" si="6"/>
        <v>0</v>
      </c>
      <c r="AE98" s="104">
        <f t="shared" si="6"/>
        <v>0</v>
      </c>
      <c r="AF98" s="12" t="e">
        <f>SUM(#REF!)</f>
        <v>#REF!</v>
      </c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</row>
    <row r="99" spans="1:95" s="8" customFormat="1" ht="9.9499999999999993" customHeight="1">
      <c r="A99" s="107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</row>
    <row r="100" spans="1:95" s="13" customFormat="1" ht="9.9499999999999993" customHeight="1" thickBot="1">
      <c r="A100" s="133" t="s">
        <v>156</v>
      </c>
      <c r="B100" s="134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</row>
    <row r="101" spans="1:95" s="8" customFormat="1" ht="9.9499999999999993" customHeight="1" thickBot="1">
      <c r="A101" s="58">
        <v>300</v>
      </c>
      <c r="B101" s="97" t="s">
        <v>93</v>
      </c>
      <c r="C101" s="97">
        <v>150</v>
      </c>
      <c r="D101" s="98"/>
      <c r="E101" s="98"/>
      <c r="F101" s="98"/>
      <c r="G101" s="98">
        <v>41</v>
      </c>
      <c r="H101" s="98"/>
      <c r="I101" s="98"/>
      <c r="J101" s="98"/>
      <c r="K101" s="98"/>
      <c r="L101" s="98">
        <v>20</v>
      </c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>
        <v>5</v>
      </c>
      <c r="X101" s="98"/>
      <c r="Y101" s="98"/>
      <c r="Z101" s="98">
        <v>5</v>
      </c>
      <c r="AA101" s="98"/>
      <c r="AB101" s="98"/>
      <c r="AC101" s="98"/>
      <c r="AD101" s="98"/>
      <c r="AE101" s="98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</row>
    <row r="102" spans="1:95" s="8" customFormat="1" ht="9.9499999999999993" customHeight="1" thickBot="1">
      <c r="A102" s="58">
        <v>1</v>
      </c>
      <c r="B102" s="97" t="s">
        <v>61</v>
      </c>
      <c r="C102" s="97">
        <v>32</v>
      </c>
      <c r="D102" s="98"/>
      <c r="E102" s="98">
        <v>27</v>
      </c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>
        <v>5</v>
      </c>
      <c r="X102" s="98"/>
      <c r="Y102" s="98"/>
      <c r="Z102" s="98"/>
      <c r="AA102" s="98"/>
      <c r="AB102" s="98"/>
      <c r="AC102" s="98"/>
      <c r="AD102" s="98"/>
      <c r="AE102" s="98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</row>
    <row r="103" spans="1:95" s="8" customFormat="1" ht="9.9499999999999993" customHeight="1" thickBot="1">
      <c r="A103" s="58">
        <v>692</v>
      </c>
      <c r="B103" s="97" t="s">
        <v>45</v>
      </c>
      <c r="C103" s="97">
        <v>200</v>
      </c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>
        <v>110</v>
      </c>
      <c r="S103" s="98"/>
      <c r="T103" s="98"/>
      <c r="U103" s="98"/>
      <c r="V103" s="98"/>
      <c r="W103" s="98"/>
      <c r="X103" s="98"/>
      <c r="Y103" s="98"/>
      <c r="Z103" s="98">
        <v>10</v>
      </c>
      <c r="AA103" s="98"/>
      <c r="AB103" s="98"/>
      <c r="AC103" s="98"/>
      <c r="AD103" s="98">
        <v>3</v>
      </c>
      <c r="AE103" s="98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</row>
    <row r="104" spans="1:95" s="8" customFormat="1" ht="9.9499999999999993" customHeight="1" thickBot="1">
      <c r="A104" s="58"/>
      <c r="B104" s="97" t="s">
        <v>46</v>
      </c>
      <c r="C104" s="97">
        <v>20</v>
      </c>
      <c r="D104" s="98"/>
      <c r="E104" s="98">
        <v>20</v>
      </c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</row>
    <row r="105" spans="1:95" s="8" customFormat="1" ht="9.9499999999999993" customHeight="1">
      <c r="A105" s="58"/>
      <c r="B105" s="97" t="s">
        <v>240</v>
      </c>
      <c r="C105" s="97">
        <v>128</v>
      </c>
      <c r="D105" s="98"/>
      <c r="E105" s="98"/>
      <c r="F105" s="98"/>
      <c r="G105" s="98"/>
      <c r="H105" s="98"/>
      <c r="I105" s="98"/>
      <c r="J105" s="98"/>
      <c r="K105" s="98">
        <v>128</v>
      </c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</row>
    <row r="106" spans="1:95" s="8" customFormat="1" ht="9.9499999999999993" customHeight="1" thickBot="1">
      <c r="A106" s="114"/>
      <c r="B106" s="115"/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</row>
    <row r="107" spans="1:95" s="8" customFormat="1" ht="9.9499999999999993" customHeight="1" thickBot="1">
      <c r="A107" s="114"/>
      <c r="B107" s="97" t="s">
        <v>155</v>
      </c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</row>
    <row r="108" spans="1:95" s="8" customFormat="1" ht="9.9499999999999993" customHeight="1" thickBot="1">
      <c r="A108" s="58"/>
      <c r="B108" s="97" t="s">
        <v>49</v>
      </c>
      <c r="C108" s="97">
        <v>50</v>
      </c>
      <c r="D108" s="98"/>
      <c r="E108" s="98">
        <v>50</v>
      </c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</row>
    <row r="109" spans="1:95" s="8" customFormat="1" ht="9.9499999999999993" customHeight="1" thickBot="1">
      <c r="A109" s="58"/>
      <c r="B109" s="97" t="s">
        <v>50</v>
      </c>
      <c r="C109" s="97">
        <v>48</v>
      </c>
      <c r="D109" s="98">
        <v>48</v>
      </c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</row>
    <row r="110" spans="1:95" s="8" customFormat="1" ht="9.9499999999999993" customHeight="1" thickBot="1">
      <c r="A110" s="58"/>
      <c r="B110" s="97" t="s">
        <v>242</v>
      </c>
      <c r="C110" s="97">
        <v>60</v>
      </c>
      <c r="D110" s="98"/>
      <c r="E110" s="98"/>
      <c r="F110" s="98"/>
      <c r="G110" s="98"/>
      <c r="H110" s="98"/>
      <c r="I110" s="98"/>
      <c r="J110" s="98">
        <v>62</v>
      </c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</row>
    <row r="111" spans="1:95" s="8" customFormat="1" ht="9.9499999999999993" customHeight="1" thickBot="1">
      <c r="A111" s="58">
        <v>124</v>
      </c>
      <c r="B111" s="97" t="s">
        <v>51</v>
      </c>
      <c r="C111" s="97">
        <v>250</v>
      </c>
      <c r="D111" s="98"/>
      <c r="E111" s="98"/>
      <c r="F111" s="101"/>
      <c r="G111" s="101"/>
      <c r="H111" s="101"/>
      <c r="I111" s="101">
        <v>30</v>
      </c>
      <c r="J111" s="101">
        <v>56</v>
      </c>
      <c r="K111" s="101"/>
      <c r="L111" s="101"/>
      <c r="M111" s="101"/>
      <c r="N111" s="101"/>
      <c r="O111" s="101"/>
      <c r="P111" s="101"/>
      <c r="Q111" s="101"/>
      <c r="R111" s="101"/>
      <c r="S111" s="101"/>
      <c r="T111" s="98"/>
      <c r="U111" s="98"/>
      <c r="V111" s="98"/>
      <c r="W111" s="98">
        <v>5</v>
      </c>
      <c r="X111" s="98"/>
      <c r="Y111" s="98"/>
      <c r="Z111" s="98"/>
      <c r="AA111" s="98"/>
      <c r="AB111" s="98"/>
      <c r="AC111" s="98"/>
      <c r="AD111" s="98"/>
      <c r="AE111" s="98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</row>
    <row r="112" spans="1:95" s="8" customFormat="1" ht="9.9499999999999993" customHeight="1" thickBot="1">
      <c r="A112" s="58">
        <v>437</v>
      </c>
      <c r="B112" s="97" t="s">
        <v>94</v>
      </c>
      <c r="C112" s="97" t="s">
        <v>55</v>
      </c>
      <c r="D112" s="98"/>
      <c r="E112" s="98"/>
      <c r="F112" s="98"/>
      <c r="G112" s="98"/>
      <c r="H112" s="98"/>
      <c r="I112" s="98"/>
      <c r="J112" s="98">
        <v>16</v>
      </c>
      <c r="K112" s="98"/>
      <c r="L112" s="98"/>
      <c r="M112" s="98"/>
      <c r="N112" s="98">
        <v>70</v>
      </c>
      <c r="O112" s="98"/>
      <c r="P112" s="98"/>
      <c r="Q112" s="98"/>
      <c r="R112" s="98"/>
      <c r="S112" s="98"/>
      <c r="T112" s="98"/>
      <c r="U112" s="98"/>
      <c r="V112" s="98"/>
      <c r="W112" s="98"/>
      <c r="X112" s="98">
        <v>5</v>
      </c>
      <c r="Y112" s="98"/>
      <c r="Z112" s="98"/>
      <c r="AA112" s="98"/>
      <c r="AB112" s="98"/>
      <c r="AC112" s="98"/>
      <c r="AD112" s="98"/>
      <c r="AE112" s="98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</row>
    <row r="113" spans="1:95" s="8" customFormat="1" ht="9.9499999999999993" customHeight="1" thickBot="1">
      <c r="A113" s="58">
        <v>302</v>
      </c>
      <c r="B113" s="97" t="s">
        <v>95</v>
      </c>
      <c r="C113" s="97">
        <v>150</v>
      </c>
      <c r="D113" s="98"/>
      <c r="E113" s="98"/>
      <c r="F113" s="98"/>
      <c r="G113" s="98">
        <v>38</v>
      </c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>
        <v>5</v>
      </c>
      <c r="X113" s="98"/>
      <c r="Y113" s="98"/>
      <c r="Z113" s="98"/>
      <c r="AA113" s="98"/>
      <c r="AB113" s="98"/>
      <c r="AC113" s="98"/>
      <c r="AD113" s="98"/>
      <c r="AE113" s="98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</row>
    <row r="114" spans="1:95" s="8" customFormat="1" ht="9.9499999999999993" customHeight="1">
      <c r="A114" s="58">
        <v>639</v>
      </c>
      <c r="B114" s="97" t="s">
        <v>76</v>
      </c>
      <c r="C114" s="97">
        <v>200</v>
      </c>
      <c r="D114" s="98"/>
      <c r="E114" s="98"/>
      <c r="F114" s="98"/>
      <c r="G114" s="98"/>
      <c r="H114" s="98"/>
      <c r="I114" s="98"/>
      <c r="J114" s="98"/>
      <c r="K114" s="98"/>
      <c r="L114" s="98">
        <v>30</v>
      </c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>
        <v>10</v>
      </c>
      <c r="AA114" s="98"/>
      <c r="AB114" s="98"/>
      <c r="AC114" s="98"/>
      <c r="AD114" s="98"/>
      <c r="AE114" s="98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</row>
    <row r="115" spans="1:95" ht="9.9499999999999993" customHeight="1">
      <c r="A115" s="116"/>
      <c r="B115" s="117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</row>
    <row r="116" spans="1:95" s="11" customFormat="1" ht="9.9499999999999993" customHeight="1">
      <c r="A116" s="102"/>
      <c r="B116" s="103" t="s">
        <v>40</v>
      </c>
      <c r="C116" s="104">
        <f t="shared" ref="C116:AE116" si="7">SUM(C101:C115)</f>
        <v>1288</v>
      </c>
      <c r="D116" s="104">
        <f t="shared" si="7"/>
        <v>48</v>
      </c>
      <c r="E116" s="104">
        <f t="shared" si="7"/>
        <v>97</v>
      </c>
      <c r="F116" s="104">
        <f t="shared" si="7"/>
        <v>0</v>
      </c>
      <c r="G116" s="104">
        <f t="shared" si="7"/>
        <v>79</v>
      </c>
      <c r="H116" s="104">
        <f t="shared" si="7"/>
        <v>0</v>
      </c>
      <c r="I116" s="104">
        <f t="shared" si="7"/>
        <v>30</v>
      </c>
      <c r="J116" s="104">
        <f t="shared" si="7"/>
        <v>134</v>
      </c>
      <c r="K116" s="104">
        <f t="shared" si="7"/>
        <v>128</v>
      </c>
      <c r="L116" s="104">
        <f t="shared" si="7"/>
        <v>50</v>
      </c>
      <c r="M116" s="104">
        <f t="shared" si="7"/>
        <v>0</v>
      </c>
      <c r="N116" s="104">
        <f t="shared" si="7"/>
        <v>70</v>
      </c>
      <c r="O116" s="104">
        <f t="shared" si="7"/>
        <v>0</v>
      </c>
      <c r="P116" s="104">
        <f t="shared" si="7"/>
        <v>0</v>
      </c>
      <c r="Q116" s="104">
        <f t="shared" si="7"/>
        <v>0</v>
      </c>
      <c r="R116" s="104">
        <f t="shared" si="7"/>
        <v>110</v>
      </c>
      <c r="S116" s="104">
        <f t="shared" si="7"/>
        <v>0</v>
      </c>
      <c r="T116" s="104">
        <f t="shared" si="7"/>
        <v>0</v>
      </c>
      <c r="U116" s="104">
        <f t="shared" si="7"/>
        <v>0</v>
      </c>
      <c r="V116" s="104">
        <f t="shared" si="7"/>
        <v>0</v>
      </c>
      <c r="W116" s="104">
        <f t="shared" si="7"/>
        <v>20</v>
      </c>
      <c r="X116" s="104">
        <f t="shared" si="7"/>
        <v>5</v>
      </c>
      <c r="Y116" s="104">
        <f t="shared" si="7"/>
        <v>0</v>
      </c>
      <c r="Z116" s="104">
        <f t="shared" si="7"/>
        <v>25</v>
      </c>
      <c r="AA116" s="104">
        <f t="shared" si="7"/>
        <v>0</v>
      </c>
      <c r="AB116" s="104">
        <f t="shared" si="7"/>
        <v>0</v>
      </c>
      <c r="AC116" s="104">
        <f t="shared" si="7"/>
        <v>0</v>
      </c>
      <c r="AD116" s="104">
        <f t="shared" si="7"/>
        <v>3</v>
      </c>
      <c r="AE116" s="104">
        <f t="shared" si="7"/>
        <v>0</v>
      </c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</row>
    <row r="117" spans="1:95" ht="9.9499999999999993" customHeight="1">
      <c r="A117" s="111"/>
      <c r="B117" s="119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</row>
    <row r="118" spans="1:95" s="13" customFormat="1" ht="9.9499999999999993" customHeight="1" thickBot="1">
      <c r="A118" s="133" t="s">
        <v>28</v>
      </c>
      <c r="B118" s="134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</row>
    <row r="119" spans="1:95" s="8" customFormat="1" ht="9.9499999999999993" customHeight="1" thickBot="1">
      <c r="A119" s="58">
        <v>311</v>
      </c>
      <c r="B119" s="97" t="s">
        <v>60</v>
      </c>
      <c r="C119" s="97">
        <v>250</v>
      </c>
      <c r="D119" s="98"/>
      <c r="E119" s="98"/>
      <c r="F119" s="98"/>
      <c r="G119" s="98">
        <v>26</v>
      </c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>
        <v>200</v>
      </c>
      <c r="S119" s="98"/>
      <c r="T119" s="98"/>
      <c r="U119" s="98"/>
      <c r="V119" s="98"/>
      <c r="W119" s="98">
        <v>5</v>
      </c>
      <c r="X119" s="98"/>
      <c r="Y119" s="98"/>
      <c r="Z119" s="98">
        <v>7</v>
      </c>
      <c r="AA119" s="98"/>
      <c r="AB119" s="98"/>
      <c r="AC119" s="98"/>
      <c r="AD119" s="98"/>
      <c r="AE119" s="98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</row>
    <row r="120" spans="1:95" s="8" customFormat="1" ht="9.9499999999999993" customHeight="1" thickBot="1">
      <c r="A120" s="58">
        <v>1</v>
      </c>
      <c r="B120" s="97" t="s">
        <v>61</v>
      </c>
      <c r="C120" s="97">
        <v>32</v>
      </c>
      <c r="D120" s="98"/>
      <c r="E120" s="98">
        <v>27</v>
      </c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>
        <v>5</v>
      </c>
      <c r="X120" s="98"/>
      <c r="Y120" s="98"/>
      <c r="Z120" s="98"/>
      <c r="AA120" s="98"/>
      <c r="AB120" s="98"/>
      <c r="AC120" s="98"/>
      <c r="AD120" s="98"/>
      <c r="AE120" s="98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</row>
    <row r="121" spans="1:95" s="8" customFormat="1" ht="9.9499999999999993" customHeight="1" thickBot="1">
      <c r="A121" s="58"/>
      <c r="B121" s="97" t="s">
        <v>118</v>
      </c>
      <c r="C121" s="97">
        <v>40</v>
      </c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>
        <v>40</v>
      </c>
      <c r="Z121" s="98"/>
      <c r="AA121" s="98"/>
      <c r="AB121" s="98"/>
      <c r="AC121" s="98"/>
      <c r="AD121" s="98"/>
      <c r="AE121" s="98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</row>
    <row r="122" spans="1:95" s="8" customFormat="1" ht="9.9499999999999993" customHeight="1" thickBot="1">
      <c r="A122" s="58">
        <v>685</v>
      </c>
      <c r="B122" s="97" t="s">
        <v>62</v>
      </c>
      <c r="C122" s="97">
        <v>200</v>
      </c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>
        <v>10</v>
      </c>
      <c r="AA122" s="98"/>
      <c r="AB122" s="98">
        <v>0.6</v>
      </c>
      <c r="AC122" s="98"/>
      <c r="AD122" s="98"/>
      <c r="AE122" s="98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</row>
    <row r="123" spans="1:95" s="8" customFormat="1" ht="9.9499999999999993" customHeight="1" thickBot="1">
      <c r="A123" s="58"/>
      <c r="B123" s="97" t="s">
        <v>3</v>
      </c>
      <c r="C123" s="97">
        <v>20</v>
      </c>
      <c r="D123" s="98"/>
      <c r="E123" s="98">
        <v>20</v>
      </c>
      <c r="F123" s="98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</row>
    <row r="124" spans="1:95" s="8" customFormat="1" ht="9.9499999999999993" customHeight="1" thickBot="1">
      <c r="A124" s="58"/>
      <c r="B124" s="97" t="s">
        <v>240</v>
      </c>
      <c r="C124" s="97">
        <v>128</v>
      </c>
      <c r="D124" s="98"/>
      <c r="E124" s="98"/>
      <c r="F124" s="98"/>
      <c r="G124" s="98"/>
      <c r="H124" s="98"/>
      <c r="I124" s="98"/>
      <c r="J124" s="98"/>
      <c r="K124" s="98">
        <v>128</v>
      </c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</row>
    <row r="125" spans="1:95" s="8" customFormat="1" ht="9.9499999999999993" customHeight="1">
      <c r="A125" s="58"/>
      <c r="B125" s="97" t="s">
        <v>63</v>
      </c>
      <c r="C125" s="97">
        <v>200</v>
      </c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>
        <v>200</v>
      </c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</row>
    <row r="126" spans="1:95" s="8" customFormat="1" ht="9.9499999999999993" customHeight="1" thickBot="1">
      <c r="A126" s="114"/>
      <c r="B126" s="115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</row>
    <row r="127" spans="1:95" s="8" customFormat="1" ht="9.9499999999999993" customHeight="1" thickBot="1">
      <c r="A127" s="114"/>
      <c r="B127" s="97" t="s">
        <v>159</v>
      </c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</row>
    <row r="128" spans="1:95" s="8" customFormat="1" ht="9.9499999999999993" customHeight="1" thickBot="1">
      <c r="A128" s="58"/>
      <c r="B128" s="97" t="s">
        <v>49</v>
      </c>
      <c r="C128" s="97">
        <v>50</v>
      </c>
      <c r="D128" s="98"/>
      <c r="E128" s="98">
        <v>50</v>
      </c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</row>
    <row r="129" spans="1:95" s="8" customFormat="1" ht="9.9499999999999993" customHeight="1" thickBot="1">
      <c r="A129" s="58"/>
      <c r="B129" s="97" t="s">
        <v>50</v>
      </c>
      <c r="C129" s="97">
        <v>48</v>
      </c>
      <c r="D129" s="98">
        <v>48</v>
      </c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</row>
    <row r="130" spans="1:95" s="8" customFormat="1" ht="9.9499999999999993" customHeight="1" thickBot="1">
      <c r="A130" s="58"/>
      <c r="B130" s="97" t="s">
        <v>243</v>
      </c>
      <c r="C130" s="97">
        <v>60</v>
      </c>
      <c r="D130" s="98"/>
      <c r="E130" s="98"/>
      <c r="F130" s="98"/>
      <c r="G130" s="98"/>
      <c r="H130" s="98"/>
      <c r="I130" s="98"/>
      <c r="J130" s="98">
        <v>62</v>
      </c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</row>
    <row r="131" spans="1:95" s="8" customFormat="1" ht="9.9499999999999993" customHeight="1" thickBot="1">
      <c r="A131" s="58">
        <v>139</v>
      </c>
      <c r="B131" s="97" t="s">
        <v>101</v>
      </c>
      <c r="C131" s="97">
        <v>250</v>
      </c>
      <c r="D131" s="98"/>
      <c r="E131" s="98"/>
      <c r="F131" s="98"/>
      <c r="G131" s="98">
        <v>6</v>
      </c>
      <c r="H131" s="98"/>
      <c r="I131" s="98">
        <v>40</v>
      </c>
      <c r="J131" s="98">
        <v>20</v>
      </c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>
        <v>5</v>
      </c>
      <c r="X131" s="98"/>
      <c r="Y131" s="98"/>
      <c r="Z131" s="98"/>
      <c r="AA131" s="98"/>
      <c r="AB131" s="98"/>
      <c r="AC131" s="98"/>
      <c r="AD131" s="98"/>
      <c r="AE131" s="98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</row>
    <row r="132" spans="1:95" s="8" customFormat="1" ht="9.9499999999999993" customHeight="1" thickBot="1">
      <c r="A132" s="58">
        <v>436</v>
      </c>
      <c r="B132" s="97" t="s">
        <v>102</v>
      </c>
      <c r="C132" s="97" t="s">
        <v>103</v>
      </c>
      <c r="D132" s="98"/>
      <c r="E132" s="98"/>
      <c r="F132" s="98"/>
      <c r="G132" s="98"/>
      <c r="H132" s="98"/>
      <c r="I132" s="98">
        <v>110</v>
      </c>
      <c r="J132" s="98">
        <v>26</v>
      </c>
      <c r="K132" s="98"/>
      <c r="L132" s="98"/>
      <c r="M132" s="98"/>
      <c r="N132" s="98">
        <v>70</v>
      </c>
      <c r="O132" s="98"/>
      <c r="P132" s="98"/>
      <c r="Q132" s="98"/>
      <c r="R132" s="98"/>
      <c r="S132" s="98"/>
      <c r="T132" s="98"/>
      <c r="U132" s="98"/>
      <c r="V132" s="98"/>
      <c r="W132" s="98"/>
      <c r="X132" s="98">
        <v>5</v>
      </c>
      <c r="Y132" s="98"/>
      <c r="Z132" s="98"/>
      <c r="AA132" s="98"/>
      <c r="AB132" s="98"/>
      <c r="AC132" s="98"/>
      <c r="AD132" s="98"/>
      <c r="AE132" s="98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</row>
    <row r="133" spans="1:95" s="8" customFormat="1" ht="9.9499999999999993" customHeight="1">
      <c r="A133" s="58">
        <v>707</v>
      </c>
      <c r="B133" s="97" t="s">
        <v>56</v>
      </c>
      <c r="C133" s="97">
        <v>200</v>
      </c>
      <c r="D133" s="98"/>
      <c r="E133" s="98"/>
      <c r="F133" s="98"/>
      <c r="G133" s="98"/>
      <c r="H133" s="98"/>
      <c r="I133" s="98"/>
      <c r="J133" s="98"/>
      <c r="K133" s="98"/>
      <c r="L133" s="98"/>
      <c r="M133" s="98">
        <v>200</v>
      </c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</row>
    <row r="134" spans="1:95" ht="9.9499999999999993" customHeight="1">
      <c r="A134" s="116"/>
      <c r="B134" s="117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</row>
    <row r="135" spans="1:95" s="11" customFormat="1" ht="9.9499999999999993" customHeight="1">
      <c r="A135" s="102"/>
      <c r="B135" s="103" t="s">
        <v>40</v>
      </c>
      <c r="C135" s="104">
        <f t="shared" ref="C135:AE135" si="8">SUM(C119:C134)</f>
        <v>1478</v>
      </c>
      <c r="D135" s="104">
        <f t="shared" si="8"/>
        <v>48</v>
      </c>
      <c r="E135" s="104">
        <f t="shared" si="8"/>
        <v>97</v>
      </c>
      <c r="F135" s="104">
        <f t="shared" si="8"/>
        <v>0</v>
      </c>
      <c r="G135" s="104">
        <f t="shared" si="8"/>
        <v>32</v>
      </c>
      <c r="H135" s="104">
        <f t="shared" si="8"/>
        <v>0</v>
      </c>
      <c r="I135" s="104">
        <f t="shared" si="8"/>
        <v>150</v>
      </c>
      <c r="J135" s="104">
        <f t="shared" si="8"/>
        <v>108</v>
      </c>
      <c r="K135" s="104">
        <f t="shared" si="8"/>
        <v>128</v>
      </c>
      <c r="L135" s="104">
        <f t="shared" si="8"/>
        <v>0</v>
      </c>
      <c r="M135" s="104">
        <f t="shared" si="8"/>
        <v>200</v>
      </c>
      <c r="N135" s="104">
        <f t="shared" si="8"/>
        <v>70</v>
      </c>
      <c r="O135" s="104">
        <f t="shared" si="8"/>
        <v>0</v>
      </c>
      <c r="P135" s="104">
        <f t="shared" si="8"/>
        <v>0</v>
      </c>
      <c r="Q135" s="104">
        <f t="shared" si="8"/>
        <v>0</v>
      </c>
      <c r="R135" s="104">
        <f t="shared" si="8"/>
        <v>200</v>
      </c>
      <c r="S135" s="104">
        <f t="shared" si="8"/>
        <v>200</v>
      </c>
      <c r="T135" s="104">
        <f t="shared" si="8"/>
        <v>0</v>
      </c>
      <c r="U135" s="104">
        <f t="shared" si="8"/>
        <v>0</v>
      </c>
      <c r="V135" s="104">
        <f t="shared" si="8"/>
        <v>0</v>
      </c>
      <c r="W135" s="104">
        <f t="shared" si="8"/>
        <v>15</v>
      </c>
      <c r="X135" s="104">
        <f t="shared" si="8"/>
        <v>5</v>
      </c>
      <c r="Y135" s="104">
        <f t="shared" si="8"/>
        <v>40</v>
      </c>
      <c r="Z135" s="104">
        <f t="shared" si="8"/>
        <v>17</v>
      </c>
      <c r="AA135" s="104">
        <f t="shared" si="8"/>
        <v>0</v>
      </c>
      <c r="AB135" s="104">
        <f t="shared" si="8"/>
        <v>0.6</v>
      </c>
      <c r="AC135" s="104">
        <f t="shared" si="8"/>
        <v>0</v>
      </c>
      <c r="AD135" s="104">
        <f t="shared" si="8"/>
        <v>0</v>
      </c>
      <c r="AE135" s="104">
        <f t="shared" si="8"/>
        <v>0</v>
      </c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</row>
    <row r="136" spans="1:95" ht="9.9499999999999993" customHeight="1">
      <c r="A136" s="120"/>
      <c r="B136" s="121"/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</row>
    <row r="137" spans="1:95" ht="9.9499999999999993" customHeight="1">
      <c r="A137" s="120"/>
      <c r="B137" s="121"/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</row>
    <row r="138" spans="1:95" ht="9.9499999999999993" customHeight="1">
      <c r="A138" s="133" t="s">
        <v>157</v>
      </c>
      <c r="B138" s="134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</row>
    <row r="139" spans="1:95" ht="9.9499999999999993" customHeight="1" thickBot="1">
      <c r="A139" s="114"/>
      <c r="B139" s="115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</row>
    <row r="140" spans="1:95" ht="9.9499999999999993" customHeight="1" thickBot="1">
      <c r="A140" s="58">
        <v>333</v>
      </c>
      <c r="B140" s="97" t="s">
        <v>71</v>
      </c>
      <c r="C140" s="97">
        <v>150</v>
      </c>
      <c r="D140" s="98"/>
      <c r="E140" s="98"/>
      <c r="F140" s="98"/>
      <c r="G140" s="98"/>
      <c r="H140" s="98">
        <v>45</v>
      </c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>
        <v>30</v>
      </c>
      <c r="V140" s="98"/>
      <c r="W140" s="98">
        <v>7</v>
      </c>
      <c r="X140" s="98"/>
      <c r="Y140" s="98"/>
      <c r="Z140" s="98"/>
      <c r="AA140" s="98"/>
      <c r="AB140" s="98"/>
      <c r="AC140" s="98"/>
      <c r="AD140" s="98"/>
      <c r="AE140" s="98"/>
    </row>
    <row r="141" spans="1:95" ht="9.9499999999999993" customHeight="1" thickBot="1">
      <c r="A141" s="58">
        <v>685</v>
      </c>
      <c r="B141" s="97" t="s">
        <v>72</v>
      </c>
      <c r="C141" s="97">
        <v>200</v>
      </c>
      <c r="D141" s="98"/>
      <c r="E141" s="98"/>
      <c r="F141" s="98"/>
      <c r="G141" s="98"/>
      <c r="H141" s="98"/>
      <c r="I141" s="98"/>
      <c r="J141" s="98"/>
      <c r="K141" s="98">
        <v>7</v>
      </c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>
        <v>10</v>
      </c>
      <c r="AA141" s="98"/>
      <c r="AB141" s="98">
        <v>0.6</v>
      </c>
      <c r="AC141" s="98"/>
      <c r="AD141" s="98"/>
      <c r="AE141" s="98"/>
    </row>
    <row r="142" spans="1:95" ht="9.9499999999999993" customHeight="1" thickBot="1">
      <c r="A142" s="58">
        <v>1</v>
      </c>
      <c r="B142" s="97" t="s">
        <v>61</v>
      </c>
      <c r="C142" s="97">
        <v>32</v>
      </c>
      <c r="D142" s="98"/>
      <c r="E142" s="98">
        <v>27</v>
      </c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>
        <v>5</v>
      </c>
      <c r="X142" s="98"/>
      <c r="Y142" s="98"/>
      <c r="Z142" s="98"/>
      <c r="AA142" s="98"/>
      <c r="AB142" s="98"/>
      <c r="AC142" s="98"/>
      <c r="AD142" s="98"/>
      <c r="AE142" s="98"/>
    </row>
    <row r="143" spans="1:95" ht="9.9499999999999993" customHeight="1" thickBot="1">
      <c r="A143" s="58"/>
      <c r="B143" s="97" t="s">
        <v>46</v>
      </c>
      <c r="C143" s="97">
        <v>20</v>
      </c>
      <c r="D143" s="98"/>
      <c r="E143" s="98">
        <v>20</v>
      </c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</row>
    <row r="144" spans="1:95" ht="9.9499999999999993" customHeight="1" thickBot="1">
      <c r="A144" s="58"/>
      <c r="B144" s="97" t="s">
        <v>237</v>
      </c>
      <c r="C144" s="97">
        <v>200</v>
      </c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>
        <v>200</v>
      </c>
      <c r="S144" s="98"/>
      <c r="T144" s="98"/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</row>
    <row r="145" spans="1:95" ht="9.9499999999999993" customHeight="1">
      <c r="A145" s="58"/>
      <c r="B145" s="97" t="s">
        <v>240</v>
      </c>
      <c r="C145" s="97">
        <v>128</v>
      </c>
      <c r="D145" s="98"/>
      <c r="E145" s="98"/>
      <c r="F145" s="98"/>
      <c r="G145" s="98"/>
      <c r="H145" s="98"/>
      <c r="I145" s="98"/>
      <c r="J145" s="98"/>
      <c r="K145" s="98">
        <v>128</v>
      </c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</row>
    <row r="146" spans="1:95" ht="9.9499999999999993" customHeight="1" thickBot="1">
      <c r="A146" s="114"/>
      <c r="B146" s="115"/>
      <c r="C146" s="98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</row>
    <row r="147" spans="1:95" ht="9.9499999999999993" customHeight="1" thickBot="1">
      <c r="A147" s="114"/>
      <c r="B147" s="97" t="s">
        <v>106</v>
      </c>
      <c r="C147" s="98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</row>
    <row r="148" spans="1:95" ht="9.9499999999999993" customHeight="1" thickBot="1">
      <c r="A148" s="58"/>
      <c r="B148" s="97" t="s">
        <v>49</v>
      </c>
      <c r="C148" s="97">
        <v>50</v>
      </c>
      <c r="D148" s="98"/>
      <c r="E148" s="98">
        <v>50</v>
      </c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</row>
    <row r="149" spans="1:95" ht="9.9499999999999993" customHeight="1" thickBot="1">
      <c r="A149" s="58"/>
      <c r="B149" s="97" t="s">
        <v>50</v>
      </c>
      <c r="C149" s="97">
        <v>48</v>
      </c>
      <c r="D149" s="98">
        <v>48</v>
      </c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</row>
    <row r="150" spans="1:95" ht="9.9499999999999993" customHeight="1" thickBot="1">
      <c r="A150" s="58"/>
      <c r="B150" s="97" t="s">
        <v>242</v>
      </c>
      <c r="C150" s="97">
        <v>60</v>
      </c>
      <c r="D150" s="98"/>
      <c r="E150" s="98"/>
      <c r="F150" s="98"/>
      <c r="G150" s="98"/>
      <c r="H150" s="98"/>
      <c r="I150" s="98"/>
      <c r="J150" s="98">
        <v>62</v>
      </c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</row>
    <row r="151" spans="1:95" ht="9.9499999999999993" customHeight="1" thickBot="1">
      <c r="A151" s="58">
        <v>132</v>
      </c>
      <c r="B151" s="97" t="s">
        <v>107</v>
      </c>
      <c r="C151" s="97">
        <v>250</v>
      </c>
      <c r="D151" s="98"/>
      <c r="E151" s="98"/>
      <c r="F151" s="98"/>
      <c r="G151" s="98">
        <v>6</v>
      </c>
      <c r="H151" s="98"/>
      <c r="I151" s="98">
        <v>30</v>
      </c>
      <c r="J151" s="98">
        <v>36</v>
      </c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>
        <v>5</v>
      </c>
      <c r="X151" s="98"/>
      <c r="Y151" s="98"/>
      <c r="Z151" s="98"/>
      <c r="AA151" s="98"/>
      <c r="AB151" s="98"/>
      <c r="AC151" s="98"/>
      <c r="AD151" s="98"/>
      <c r="AE151" s="98"/>
    </row>
    <row r="152" spans="1:95" ht="9.9499999999999993" customHeight="1" thickBot="1">
      <c r="A152" s="58">
        <v>489</v>
      </c>
      <c r="B152" s="97" t="s">
        <v>108</v>
      </c>
      <c r="C152" s="97" t="s">
        <v>160</v>
      </c>
      <c r="D152" s="98"/>
      <c r="E152" s="98"/>
      <c r="F152" s="98"/>
      <c r="G152" s="98"/>
      <c r="H152" s="98"/>
      <c r="I152" s="98">
        <v>110</v>
      </c>
      <c r="J152" s="98">
        <v>36</v>
      </c>
      <c r="K152" s="98"/>
      <c r="L152" s="98"/>
      <c r="M152" s="98"/>
      <c r="N152" s="98"/>
      <c r="O152" s="98"/>
      <c r="P152" s="98">
        <v>105</v>
      </c>
      <c r="Q152" s="98"/>
      <c r="R152" s="98"/>
      <c r="S152" s="98"/>
      <c r="T152" s="98"/>
      <c r="U152" s="98"/>
      <c r="V152" s="98"/>
      <c r="W152" s="98"/>
      <c r="X152" s="98">
        <v>5</v>
      </c>
      <c r="Y152" s="98"/>
      <c r="Z152" s="98"/>
      <c r="AA152" s="98"/>
      <c r="AB152" s="98"/>
      <c r="AC152" s="98"/>
      <c r="AD152" s="98"/>
      <c r="AE152" s="98"/>
    </row>
    <row r="153" spans="1:95" ht="9.9499999999999993" customHeight="1">
      <c r="A153" s="58">
        <v>640</v>
      </c>
      <c r="B153" s="97" t="s">
        <v>68</v>
      </c>
      <c r="C153" s="97">
        <v>200</v>
      </c>
      <c r="D153" s="98"/>
      <c r="E153" s="98"/>
      <c r="F153" s="98"/>
      <c r="G153" s="98"/>
      <c r="H153" s="98"/>
      <c r="I153" s="98"/>
      <c r="J153" s="98"/>
      <c r="K153" s="98"/>
      <c r="L153" s="98"/>
      <c r="M153" s="98">
        <v>200</v>
      </c>
      <c r="N153" s="98"/>
      <c r="O153" s="98">
        <v>9</v>
      </c>
      <c r="P153" s="98"/>
      <c r="Q153" s="98"/>
      <c r="R153" s="98"/>
      <c r="S153" s="98"/>
      <c r="T153" s="98"/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</row>
    <row r="154" spans="1:95" s="8" customFormat="1" ht="9.9499999999999993" customHeight="1">
      <c r="A154" s="107"/>
      <c r="B154" s="98"/>
      <c r="C154" s="122"/>
      <c r="D154" s="100"/>
      <c r="E154" s="100"/>
      <c r="F154" s="100"/>
      <c r="G154" s="100"/>
      <c r="H154" s="100"/>
      <c r="I154" s="98"/>
      <c r="J154" s="98"/>
      <c r="K154" s="98"/>
      <c r="L154" s="100"/>
      <c r="M154" s="100"/>
      <c r="N154" s="98"/>
      <c r="O154" s="98"/>
      <c r="P154" s="98"/>
      <c r="Q154" s="98"/>
      <c r="R154" s="98"/>
      <c r="S154" s="98"/>
      <c r="T154" s="98"/>
      <c r="U154" s="98"/>
      <c r="V154" s="98"/>
      <c r="W154" s="100"/>
      <c r="X154" s="100"/>
      <c r="Y154" s="98"/>
      <c r="Z154" s="100"/>
      <c r="AA154" s="100"/>
      <c r="AB154" s="100"/>
      <c r="AC154" s="100"/>
      <c r="AD154" s="100"/>
      <c r="AE154" s="100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</row>
    <row r="155" spans="1:95" s="8" customFormat="1" ht="9.9499999999999993" customHeight="1">
      <c r="A155" s="102"/>
      <c r="B155" s="103" t="s">
        <v>40</v>
      </c>
      <c r="C155" s="104">
        <v>1261</v>
      </c>
      <c r="D155" s="104">
        <f t="shared" ref="D155:AE155" si="9">SUM(D139:D154)</f>
        <v>48</v>
      </c>
      <c r="E155" s="104">
        <f t="shared" si="9"/>
        <v>97</v>
      </c>
      <c r="F155" s="104">
        <f t="shared" si="9"/>
        <v>0</v>
      </c>
      <c r="G155" s="104">
        <f t="shared" si="9"/>
        <v>6</v>
      </c>
      <c r="H155" s="104">
        <f t="shared" si="9"/>
        <v>45</v>
      </c>
      <c r="I155" s="104">
        <f t="shared" si="9"/>
        <v>140</v>
      </c>
      <c r="J155" s="104">
        <f t="shared" si="9"/>
        <v>134</v>
      </c>
      <c r="K155" s="104">
        <f t="shared" si="9"/>
        <v>135</v>
      </c>
      <c r="L155" s="104">
        <f t="shared" si="9"/>
        <v>0</v>
      </c>
      <c r="M155" s="104">
        <f t="shared" si="9"/>
        <v>200</v>
      </c>
      <c r="N155" s="104">
        <f t="shared" si="9"/>
        <v>0</v>
      </c>
      <c r="O155" s="104">
        <f t="shared" si="9"/>
        <v>9</v>
      </c>
      <c r="P155" s="104">
        <f t="shared" si="9"/>
        <v>105</v>
      </c>
      <c r="Q155" s="104">
        <f t="shared" si="9"/>
        <v>0</v>
      </c>
      <c r="R155" s="104">
        <f t="shared" si="9"/>
        <v>200</v>
      </c>
      <c r="S155" s="104">
        <f t="shared" si="9"/>
        <v>0</v>
      </c>
      <c r="T155" s="104">
        <f t="shared" si="9"/>
        <v>0</v>
      </c>
      <c r="U155" s="104">
        <f t="shared" si="9"/>
        <v>30</v>
      </c>
      <c r="V155" s="104">
        <f t="shared" si="9"/>
        <v>0</v>
      </c>
      <c r="W155" s="104">
        <f t="shared" si="9"/>
        <v>17</v>
      </c>
      <c r="X155" s="104">
        <f t="shared" si="9"/>
        <v>5</v>
      </c>
      <c r="Y155" s="104">
        <f t="shared" si="9"/>
        <v>0</v>
      </c>
      <c r="Z155" s="104">
        <f t="shared" si="9"/>
        <v>10</v>
      </c>
      <c r="AA155" s="104">
        <f t="shared" si="9"/>
        <v>0</v>
      </c>
      <c r="AB155" s="104">
        <f t="shared" si="9"/>
        <v>0.6</v>
      </c>
      <c r="AC155" s="104">
        <f t="shared" si="9"/>
        <v>0</v>
      </c>
      <c r="AD155" s="104">
        <f t="shared" si="9"/>
        <v>0</v>
      </c>
      <c r="AE155" s="104">
        <f t="shared" si="9"/>
        <v>0</v>
      </c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</row>
    <row r="156" spans="1:95" s="8" customFormat="1" ht="9.9499999999999993" customHeight="1">
      <c r="A156" s="120"/>
      <c r="B156" s="121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</row>
    <row r="157" spans="1:95" s="8" customFormat="1" ht="9.9499999999999993" customHeight="1" thickBot="1">
      <c r="A157" s="133" t="s">
        <v>158</v>
      </c>
      <c r="B157" s="134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</row>
    <row r="158" spans="1:95" s="8" customFormat="1" ht="9.9499999999999993" customHeight="1" thickBot="1">
      <c r="A158" s="58">
        <v>358</v>
      </c>
      <c r="B158" s="97" t="s">
        <v>110</v>
      </c>
      <c r="C158" s="97">
        <v>150</v>
      </c>
      <c r="D158" s="98"/>
      <c r="E158" s="98"/>
      <c r="F158" s="98">
        <v>50</v>
      </c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>
        <v>150</v>
      </c>
      <c r="U158" s="98"/>
      <c r="V158" s="98"/>
      <c r="W158" s="98"/>
      <c r="X158" s="98">
        <v>20</v>
      </c>
      <c r="Y158" s="98">
        <v>5</v>
      </c>
      <c r="Z158" s="98">
        <v>7</v>
      </c>
      <c r="AA158" s="98"/>
      <c r="AB158" s="98"/>
      <c r="AC158" s="98"/>
      <c r="AD158" s="98"/>
      <c r="AE158" s="98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</row>
    <row r="159" spans="1:95" s="8" customFormat="1" ht="9.9499999999999993" customHeight="1" thickBot="1">
      <c r="A159" s="58"/>
      <c r="B159" s="97" t="s">
        <v>161</v>
      </c>
      <c r="C159" s="97">
        <v>36</v>
      </c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>
        <v>65.22</v>
      </c>
      <c r="S159" s="98"/>
      <c r="T159" s="98"/>
      <c r="U159" s="98"/>
      <c r="V159" s="98"/>
      <c r="W159" s="98"/>
      <c r="X159" s="98"/>
      <c r="Y159" s="98"/>
      <c r="Z159" s="98">
        <v>12.3</v>
      </c>
      <c r="AA159" s="98"/>
      <c r="AB159" s="98"/>
      <c r="AC159" s="98"/>
      <c r="AD159" s="98"/>
      <c r="AE159" s="98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</row>
    <row r="160" spans="1:95" s="8" customFormat="1" ht="9.9499999999999993" customHeight="1" thickBot="1">
      <c r="A160" s="58"/>
      <c r="B160" s="97" t="s">
        <v>118</v>
      </c>
      <c r="C160" s="97">
        <v>40</v>
      </c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8"/>
      <c r="Y160" s="98">
        <v>40</v>
      </c>
      <c r="Z160" s="98"/>
      <c r="AA160" s="98"/>
      <c r="AB160" s="98"/>
      <c r="AC160" s="98"/>
      <c r="AD160" s="98"/>
      <c r="AE160" s="98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</row>
    <row r="161" spans="1:95" s="8" customFormat="1" ht="9.9499999999999993" customHeight="1" thickBot="1">
      <c r="A161" s="58">
        <v>693</v>
      </c>
      <c r="B161" s="97" t="s">
        <v>79</v>
      </c>
      <c r="C161" s="97">
        <v>200</v>
      </c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>
        <v>110</v>
      </c>
      <c r="S161" s="98"/>
      <c r="T161" s="98"/>
      <c r="U161" s="98"/>
      <c r="V161" s="98"/>
      <c r="W161" s="98"/>
      <c r="X161" s="98"/>
      <c r="Y161" s="98"/>
      <c r="Z161" s="98">
        <v>10</v>
      </c>
      <c r="AA161" s="98"/>
      <c r="AB161" s="98"/>
      <c r="AC161" s="98">
        <v>3</v>
      </c>
      <c r="AD161" s="98"/>
      <c r="AE161" s="98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</row>
    <row r="162" spans="1:95" s="8" customFormat="1" ht="9.9499999999999993" customHeight="1" thickBot="1">
      <c r="A162" s="58"/>
      <c r="B162" s="97" t="s">
        <v>46</v>
      </c>
      <c r="C162" s="97">
        <v>20</v>
      </c>
      <c r="D162" s="98"/>
      <c r="E162" s="98">
        <v>20</v>
      </c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</row>
    <row r="163" spans="1:95" s="57" customFormat="1" ht="9.9499999999999993" customHeight="1" thickBot="1">
      <c r="A163" s="58"/>
      <c r="B163" s="97" t="s">
        <v>63</v>
      </c>
      <c r="C163" s="97">
        <v>200</v>
      </c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98">
        <v>200</v>
      </c>
      <c r="T163" s="123"/>
      <c r="U163" s="123"/>
      <c r="V163" s="123"/>
      <c r="W163" s="123"/>
      <c r="X163" s="123"/>
      <c r="Y163" s="123"/>
      <c r="Z163" s="123"/>
      <c r="AA163" s="123"/>
      <c r="AB163" s="123"/>
      <c r="AC163" s="123"/>
      <c r="AD163" s="123"/>
      <c r="AE163" s="123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</row>
    <row r="164" spans="1:95" s="8" customFormat="1" ht="9.9499999999999993" customHeight="1" thickBot="1">
      <c r="A164" s="58"/>
      <c r="B164" s="97"/>
      <c r="C164" s="97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</row>
    <row r="165" spans="1:95" s="8" customFormat="1" ht="9.9499999999999993" customHeight="1" thickBot="1">
      <c r="A165" s="58"/>
      <c r="B165" s="97" t="s">
        <v>112</v>
      </c>
      <c r="C165" s="97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</row>
    <row r="166" spans="1:95" s="8" customFormat="1" ht="9.9499999999999993" customHeight="1" thickBot="1">
      <c r="A166" s="58"/>
      <c r="B166" s="97" t="s">
        <v>49</v>
      </c>
      <c r="C166" s="97">
        <v>50</v>
      </c>
      <c r="D166" s="98"/>
      <c r="E166" s="98">
        <v>50</v>
      </c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</row>
    <row r="167" spans="1:95" s="8" customFormat="1" ht="9.9499999999999993" customHeight="1" thickBot="1">
      <c r="A167" s="58"/>
      <c r="B167" s="97" t="s">
        <v>50</v>
      </c>
      <c r="C167" s="97">
        <v>48</v>
      </c>
      <c r="D167" s="98">
        <v>48</v>
      </c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</row>
    <row r="168" spans="1:95" s="8" customFormat="1" ht="9.9499999999999993" customHeight="1" thickBot="1">
      <c r="A168" s="58"/>
      <c r="B168" s="97" t="s">
        <v>65</v>
      </c>
      <c r="C168" s="97">
        <v>60</v>
      </c>
      <c r="D168" s="98"/>
      <c r="E168" s="98"/>
      <c r="F168" s="98"/>
      <c r="G168" s="98"/>
      <c r="H168" s="98"/>
      <c r="I168" s="98"/>
      <c r="J168" s="98">
        <v>62</v>
      </c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</row>
    <row r="169" spans="1:95" s="8" customFormat="1" ht="9.9499999999999993" customHeight="1" thickBot="1">
      <c r="A169" s="58">
        <v>110</v>
      </c>
      <c r="B169" s="97" t="s">
        <v>74</v>
      </c>
      <c r="C169" s="97">
        <v>250</v>
      </c>
      <c r="D169" s="98"/>
      <c r="E169" s="98"/>
      <c r="F169" s="98"/>
      <c r="G169" s="98"/>
      <c r="H169" s="98"/>
      <c r="I169" s="98">
        <v>30</v>
      </c>
      <c r="J169" s="98">
        <v>76</v>
      </c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>
        <v>8</v>
      </c>
      <c r="W169" s="98">
        <v>5</v>
      </c>
      <c r="X169" s="98"/>
      <c r="Y169" s="98"/>
      <c r="Z169" s="98"/>
      <c r="AA169" s="98"/>
      <c r="AB169" s="98"/>
      <c r="AC169" s="98"/>
      <c r="AD169" s="98"/>
      <c r="AE169" s="98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</row>
    <row r="170" spans="1:95" s="8" customFormat="1" ht="9.9499999999999993" customHeight="1" thickBot="1">
      <c r="A170" s="58">
        <v>520</v>
      </c>
      <c r="B170" s="97" t="s">
        <v>82</v>
      </c>
      <c r="C170" s="97">
        <v>150</v>
      </c>
      <c r="D170" s="98"/>
      <c r="E170" s="98"/>
      <c r="F170" s="98"/>
      <c r="G170" s="98"/>
      <c r="H170" s="98"/>
      <c r="I170" s="98">
        <v>140</v>
      </c>
      <c r="J170" s="98"/>
      <c r="K170" s="98"/>
      <c r="L170" s="98"/>
      <c r="M170" s="98"/>
      <c r="N170" s="98"/>
      <c r="O170" s="98"/>
      <c r="P170" s="98"/>
      <c r="Q170" s="98"/>
      <c r="R170" s="98">
        <v>24</v>
      </c>
      <c r="S170" s="98"/>
      <c r="T170" s="98"/>
      <c r="U170" s="98"/>
      <c r="V170" s="98"/>
      <c r="W170" s="98">
        <v>5</v>
      </c>
      <c r="X170" s="98"/>
      <c r="Y170" s="98"/>
      <c r="Z170" s="98"/>
      <c r="AA170" s="98"/>
      <c r="AB170" s="98"/>
      <c r="AC170" s="98"/>
      <c r="AD170" s="98"/>
      <c r="AE170" s="98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</row>
    <row r="171" spans="1:95" s="8" customFormat="1" ht="9.9499999999999993" customHeight="1" thickBot="1">
      <c r="A171" s="58">
        <v>373</v>
      </c>
      <c r="B171" s="97" t="s">
        <v>114</v>
      </c>
      <c r="C171" s="97">
        <v>120</v>
      </c>
      <c r="D171" s="98"/>
      <c r="E171" s="98"/>
      <c r="F171" s="98"/>
      <c r="G171" s="98"/>
      <c r="H171" s="98"/>
      <c r="I171" s="98"/>
      <c r="J171" s="98">
        <v>10</v>
      </c>
      <c r="K171" s="98"/>
      <c r="L171" s="98"/>
      <c r="M171" s="98"/>
      <c r="N171" s="98"/>
      <c r="O171" s="98"/>
      <c r="P171" s="98"/>
      <c r="Q171" s="98">
        <v>130</v>
      </c>
      <c r="R171" s="98">
        <v>24</v>
      </c>
      <c r="S171" s="98"/>
      <c r="T171" s="98"/>
      <c r="U171" s="98"/>
      <c r="V171" s="98"/>
      <c r="W171" s="98"/>
      <c r="X171" s="98">
        <v>5</v>
      </c>
      <c r="Y171" s="98"/>
      <c r="Z171" s="98"/>
      <c r="AA171" s="98"/>
      <c r="AB171" s="98"/>
      <c r="AC171" s="98"/>
      <c r="AD171" s="98"/>
      <c r="AE171" s="98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</row>
    <row r="172" spans="1:95" s="8" customFormat="1" ht="9.9499999999999993" customHeight="1">
      <c r="A172" s="58">
        <v>631</v>
      </c>
      <c r="B172" s="97" t="s">
        <v>115</v>
      </c>
      <c r="C172" s="97">
        <v>200</v>
      </c>
      <c r="D172" s="99"/>
      <c r="E172" s="99"/>
      <c r="F172" s="99"/>
      <c r="G172" s="99"/>
      <c r="H172" s="99"/>
      <c r="I172" s="99"/>
      <c r="J172" s="99"/>
      <c r="K172" s="99">
        <v>40</v>
      </c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>
        <v>5</v>
      </c>
      <c r="AA172" s="99"/>
      <c r="AB172" s="99"/>
      <c r="AC172" s="99"/>
      <c r="AD172" s="99"/>
      <c r="AE172" s="99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</row>
    <row r="173" spans="1:95" s="8" customFormat="1" ht="9.9499999999999993" customHeight="1">
      <c r="A173" s="107"/>
      <c r="B173" s="98"/>
      <c r="C173" s="122"/>
      <c r="D173" s="100"/>
      <c r="E173" s="100"/>
      <c r="F173" s="100"/>
      <c r="G173" s="100"/>
      <c r="H173" s="100"/>
      <c r="I173" s="98"/>
      <c r="J173" s="98"/>
      <c r="K173" s="98"/>
      <c r="L173" s="100"/>
      <c r="M173" s="100"/>
      <c r="N173" s="98"/>
      <c r="O173" s="98"/>
      <c r="P173" s="98"/>
      <c r="Q173" s="98"/>
      <c r="R173" s="98"/>
      <c r="S173" s="98"/>
      <c r="T173" s="98"/>
      <c r="U173" s="98"/>
      <c r="V173" s="98"/>
      <c r="W173" s="100"/>
      <c r="X173" s="100"/>
      <c r="Y173" s="98"/>
      <c r="Z173" s="100"/>
      <c r="AA173" s="100"/>
      <c r="AB173" s="100"/>
      <c r="AC173" s="100"/>
      <c r="AD173" s="100"/>
      <c r="AE173" s="100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</row>
    <row r="174" spans="1:95" s="11" customFormat="1" ht="9.9499999999999993" customHeight="1">
      <c r="A174" s="102"/>
      <c r="B174" s="103" t="s">
        <v>40</v>
      </c>
      <c r="C174" s="104">
        <f t="shared" ref="C174:AE174" si="10">SUM(C158:C173)</f>
        <v>1524</v>
      </c>
      <c r="D174" s="104">
        <f t="shared" si="10"/>
        <v>48</v>
      </c>
      <c r="E174" s="104">
        <f t="shared" si="10"/>
        <v>70</v>
      </c>
      <c r="F174" s="104">
        <f t="shared" si="10"/>
        <v>50</v>
      </c>
      <c r="G174" s="104">
        <f t="shared" si="10"/>
        <v>0</v>
      </c>
      <c r="H174" s="104">
        <f t="shared" si="10"/>
        <v>0</v>
      </c>
      <c r="I174" s="104">
        <f t="shared" si="10"/>
        <v>170</v>
      </c>
      <c r="J174" s="104">
        <f t="shared" si="10"/>
        <v>148</v>
      </c>
      <c r="K174" s="104">
        <f t="shared" si="10"/>
        <v>40</v>
      </c>
      <c r="L174" s="104">
        <f t="shared" si="10"/>
        <v>0</v>
      </c>
      <c r="M174" s="104">
        <f t="shared" si="10"/>
        <v>0</v>
      </c>
      <c r="N174" s="104">
        <f t="shared" si="10"/>
        <v>0</v>
      </c>
      <c r="O174" s="104">
        <f t="shared" si="10"/>
        <v>0</v>
      </c>
      <c r="P174" s="104">
        <f t="shared" si="10"/>
        <v>0</v>
      </c>
      <c r="Q174" s="104">
        <f t="shared" si="10"/>
        <v>130</v>
      </c>
      <c r="R174" s="104">
        <f t="shared" si="10"/>
        <v>223.22</v>
      </c>
      <c r="S174" s="104">
        <f t="shared" si="10"/>
        <v>200</v>
      </c>
      <c r="T174" s="104">
        <f t="shared" si="10"/>
        <v>150</v>
      </c>
      <c r="U174" s="104">
        <f t="shared" si="10"/>
        <v>0</v>
      </c>
      <c r="V174" s="104">
        <f t="shared" si="10"/>
        <v>8</v>
      </c>
      <c r="W174" s="104">
        <f t="shared" si="10"/>
        <v>10</v>
      </c>
      <c r="X174" s="104">
        <f t="shared" si="10"/>
        <v>25</v>
      </c>
      <c r="Y174" s="104">
        <f t="shared" si="10"/>
        <v>45</v>
      </c>
      <c r="Z174" s="104">
        <f t="shared" si="10"/>
        <v>34.299999999999997</v>
      </c>
      <c r="AA174" s="104">
        <f t="shared" si="10"/>
        <v>0</v>
      </c>
      <c r="AB174" s="104">
        <f t="shared" si="10"/>
        <v>0</v>
      </c>
      <c r="AC174" s="104">
        <f t="shared" si="10"/>
        <v>3</v>
      </c>
      <c r="AD174" s="104">
        <f t="shared" si="10"/>
        <v>0</v>
      </c>
      <c r="AE174" s="104">
        <f t="shared" si="10"/>
        <v>0</v>
      </c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</row>
    <row r="175" spans="1:95" s="10" customFormat="1" ht="9.9499999999999993" customHeight="1">
      <c r="A175" s="120"/>
      <c r="B175" s="121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</row>
    <row r="176" spans="1:95" s="13" customFormat="1" ht="9.9499999999999993" customHeight="1" thickBot="1">
      <c r="A176" s="133" t="s">
        <v>166</v>
      </c>
      <c r="B176" s="134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</row>
    <row r="177" spans="1:95" s="8" customFormat="1" ht="9.9499999999999993" customHeight="1" thickBot="1">
      <c r="A177" s="58">
        <v>311</v>
      </c>
      <c r="B177" s="97" t="s">
        <v>86</v>
      </c>
      <c r="C177" s="97">
        <v>250</v>
      </c>
      <c r="D177" s="98"/>
      <c r="E177" s="98"/>
      <c r="F177" s="98"/>
      <c r="G177" s="98">
        <v>24</v>
      </c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>
        <v>200</v>
      </c>
      <c r="S177" s="98"/>
      <c r="T177" s="98"/>
      <c r="U177" s="98"/>
      <c r="V177" s="98"/>
      <c r="W177" s="98">
        <v>5</v>
      </c>
      <c r="X177" s="98"/>
      <c r="Y177" s="98"/>
      <c r="Z177" s="98">
        <v>7</v>
      </c>
      <c r="AA177" s="98"/>
      <c r="AB177" s="98"/>
      <c r="AC177" s="98"/>
      <c r="AD177" s="98"/>
      <c r="AE177" s="98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</row>
    <row r="178" spans="1:95" ht="9.9499999999999993" customHeight="1" thickBot="1">
      <c r="A178" s="58">
        <v>1</v>
      </c>
      <c r="B178" s="97" t="s">
        <v>61</v>
      </c>
      <c r="C178" s="97">
        <v>32</v>
      </c>
      <c r="D178" s="98"/>
      <c r="E178" s="98">
        <v>27</v>
      </c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>
        <v>5</v>
      </c>
      <c r="X178" s="98"/>
      <c r="Y178" s="98"/>
      <c r="Z178" s="98"/>
      <c r="AA178" s="98"/>
      <c r="AB178" s="98"/>
      <c r="AC178" s="98"/>
      <c r="AD178" s="98"/>
      <c r="AE178" s="98"/>
    </row>
    <row r="179" spans="1:95" ht="9.9499999999999993" customHeight="1" thickBot="1">
      <c r="A179" s="58">
        <v>685</v>
      </c>
      <c r="B179" s="97" t="s">
        <v>62</v>
      </c>
      <c r="C179" s="97">
        <v>200</v>
      </c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>
        <v>10</v>
      </c>
      <c r="AA179" s="98"/>
      <c r="AB179" s="98">
        <v>0.6</v>
      </c>
      <c r="AC179" s="98"/>
      <c r="AD179" s="98"/>
      <c r="AE179" s="98"/>
    </row>
    <row r="180" spans="1:95" ht="9.9499999999999993" customHeight="1" thickBot="1">
      <c r="A180" s="58"/>
      <c r="B180" s="97" t="s">
        <v>46</v>
      </c>
      <c r="C180" s="97">
        <v>20</v>
      </c>
      <c r="D180" s="98"/>
      <c r="E180" s="98">
        <v>20</v>
      </c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</row>
    <row r="181" spans="1:95" ht="9.9499999999999993" customHeight="1" thickBot="1">
      <c r="A181" s="58"/>
      <c r="B181" s="97" t="s">
        <v>232</v>
      </c>
      <c r="C181" s="97">
        <v>45</v>
      </c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>
        <v>45</v>
      </c>
      <c r="AB181" s="98"/>
      <c r="AC181" s="98"/>
      <c r="AD181" s="98"/>
      <c r="AE181" s="98"/>
    </row>
    <row r="182" spans="1:95" ht="9.9499999999999993" customHeight="1" thickBot="1">
      <c r="A182" s="58"/>
      <c r="B182" s="97" t="s">
        <v>240</v>
      </c>
      <c r="C182" s="97">
        <v>128</v>
      </c>
      <c r="D182" s="98"/>
      <c r="E182" s="98"/>
      <c r="F182" s="98"/>
      <c r="G182" s="98"/>
      <c r="H182" s="98"/>
      <c r="I182" s="98"/>
      <c r="J182" s="98"/>
      <c r="K182" s="98">
        <v>128</v>
      </c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</row>
    <row r="183" spans="1:95" ht="9.9499999999999993" customHeight="1" thickBot="1">
      <c r="A183" s="58"/>
      <c r="B183" s="115"/>
      <c r="C183" s="98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</row>
    <row r="184" spans="1:95" ht="9.9499999999999993" customHeight="1" thickBot="1">
      <c r="A184" s="58"/>
      <c r="B184" s="97" t="s">
        <v>119</v>
      </c>
      <c r="C184" s="98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</row>
    <row r="185" spans="1:95" ht="9.9499999999999993" customHeight="1" thickBot="1">
      <c r="A185" s="58"/>
      <c r="B185" s="97" t="s">
        <v>49</v>
      </c>
      <c r="C185" s="97">
        <v>50</v>
      </c>
      <c r="D185" s="98"/>
      <c r="E185" s="98">
        <v>50</v>
      </c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</row>
    <row r="186" spans="1:95" ht="9.9499999999999993" customHeight="1" thickBot="1">
      <c r="A186" s="58"/>
      <c r="B186" s="97" t="s">
        <v>50</v>
      </c>
      <c r="C186" s="97">
        <v>48</v>
      </c>
      <c r="D186" s="98">
        <v>48</v>
      </c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</row>
    <row r="187" spans="1:95" ht="9.9499999999999993" customHeight="1" thickBot="1">
      <c r="A187" s="58"/>
      <c r="B187" s="97" t="s">
        <v>242</v>
      </c>
      <c r="C187" s="97">
        <v>60</v>
      </c>
      <c r="D187" s="98"/>
      <c r="E187" s="98"/>
      <c r="F187" s="98"/>
      <c r="G187" s="98"/>
      <c r="H187" s="98"/>
      <c r="I187" s="98"/>
      <c r="J187" s="98">
        <v>62</v>
      </c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</row>
    <row r="188" spans="1:95" ht="9.9499999999999993" customHeight="1" thickBot="1">
      <c r="A188" s="58">
        <v>139</v>
      </c>
      <c r="B188" s="97" t="s">
        <v>66</v>
      </c>
      <c r="C188" s="97">
        <v>250</v>
      </c>
      <c r="D188" s="98"/>
      <c r="E188" s="98"/>
      <c r="F188" s="98"/>
      <c r="G188" s="98">
        <v>11</v>
      </c>
      <c r="H188" s="98"/>
      <c r="I188" s="98">
        <v>40</v>
      </c>
      <c r="J188" s="98">
        <v>20</v>
      </c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>
        <v>5</v>
      </c>
      <c r="X188" s="98"/>
      <c r="Y188" s="98"/>
      <c r="Z188" s="98"/>
      <c r="AA188" s="98"/>
      <c r="AB188" s="98"/>
      <c r="AC188" s="98"/>
      <c r="AD188" s="98"/>
      <c r="AE188" s="98"/>
    </row>
    <row r="189" spans="1:95" ht="9.9499999999999993" customHeight="1" thickBot="1">
      <c r="A189" s="58">
        <v>440</v>
      </c>
      <c r="B189" s="97" t="s">
        <v>120</v>
      </c>
      <c r="C189" s="97" t="s">
        <v>121</v>
      </c>
      <c r="D189" s="98"/>
      <c r="E189" s="98"/>
      <c r="F189" s="98"/>
      <c r="G189" s="98"/>
      <c r="H189" s="98"/>
      <c r="I189" s="98"/>
      <c r="J189" s="98">
        <v>136</v>
      </c>
      <c r="K189" s="98"/>
      <c r="L189" s="98"/>
      <c r="M189" s="98"/>
      <c r="N189" s="98">
        <v>70</v>
      </c>
      <c r="O189" s="98"/>
      <c r="P189" s="98"/>
      <c r="Q189" s="98"/>
      <c r="R189" s="98"/>
      <c r="S189" s="98"/>
      <c r="T189" s="98"/>
      <c r="U189" s="98"/>
      <c r="V189" s="98"/>
      <c r="W189" s="98"/>
      <c r="X189" s="98">
        <v>15</v>
      </c>
      <c r="Y189" s="98"/>
      <c r="Z189" s="98"/>
      <c r="AA189" s="98"/>
      <c r="AB189" s="98"/>
      <c r="AC189" s="98"/>
      <c r="AD189" s="98"/>
      <c r="AE189" s="98"/>
    </row>
    <row r="190" spans="1:95" ht="9.9499999999999993" customHeight="1">
      <c r="A190" s="58">
        <v>707</v>
      </c>
      <c r="B190" s="97" t="s">
        <v>56</v>
      </c>
      <c r="C190" s="97">
        <v>200</v>
      </c>
      <c r="D190" s="98"/>
      <c r="E190" s="98"/>
      <c r="F190" s="98"/>
      <c r="G190" s="98"/>
      <c r="H190" s="98"/>
      <c r="I190" s="98"/>
      <c r="J190" s="98"/>
      <c r="K190" s="98"/>
      <c r="L190" s="98"/>
      <c r="M190" s="98">
        <v>200</v>
      </c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</row>
    <row r="191" spans="1:95" s="13" customFormat="1" ht="9.9499999999999993" customHeight="1">
      <c r="A191" s="107"/>
      <c r="B191" s="98"/>
      <c r="C191" s="98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</row>
    <row r="192" spans="1:95" s="8" customFormat="1" ht="9.9499999999999993" customHeight="1">
      <c r="A192" s="124"/>
      <c r="B192" s="125" t="s">
        <v>40</v>
      </c>
      <c r="C192" s="104">
        <f t="shared" ref="C192:AE192" si="11">SUM(C177:C191)</f>
        <v>1283</v>
      </c>
      <c r="D192" s="104">
        <f t="shared" si="11"/>
        <v>48</v>
      </c>
      <c r="E192" s="104">
        <f t="shared" si="11"/>
        <v>97</v>
      </c>
      <c r="F192" s="104">
        <f t="shared" si="11"/>
        <v>0</v>
      </c>
      <c r="G192" s="104">
        <f t="shared" si="11"/>
        <v>35</v>
      </c>
      <c r="H192" s="104">
        <f t="shared" si="11"/>
        <v>0</v>
      </c>
      <c r="I192" s="104">
        <f t="shared" si="11"/>
        <v>40</v>
      </c>
      <c r="J192" s="104">
        <f t="shared" si="11"/>
        <v>218</v>
      </c>
      <c r="K192" s="104">
        <f t="shared" si="11"/>
        <v>128</v>
      </c>
      <c r="L192" s="104">
        <f t="shared" si="11"/>
        <v>0</v>
      </c>
      <c r="M192" s="104">
        <f t="shared" si="11"/>
        <v>200</v>
      </c>
      <c r="N192" s="104">
        <f t="shared" si="11"/>
        <v>70</v>
      </c>
      <c r="O192" s="104">
        <f t="shared" si="11"/>
        <v>0</v>
      </c>
      <c r="P192" s="104">
        <f t="shared" si="11"/>
        <v>0</v>
      </c>
      <c r="Q192" s="104">
        <f t="shared" si="11"/>
        <v>0</v>
      </c>
      <c r="R192" s="104">
        <f t="shared" si="11"/>
        <v>200</v>
      </c>
      <c r="S192" s="104">
        <f t="shared" si="11"/>
        <v>0</v>
      </c>
      <c r="T192" s="104">
        <f t="shared" si="11"/>
        <v>0</v>
      </c>
      <c r="U192" s="104">
        <f t="shared" si="11"/>
        <v>0</v>
      </c>
      <c r="V192" s="104">
        <f t="shared" si="11"/>
        <v>0</v>
      </c>
      <c r="W192" s="104">
        <f t="shared" si="11"/>
        <v>15</v>
      </c>
      <c r="X192" s="104">
        <f t="shared" si="11"/>
        <v>15</v>
      </c>
      <c r="Y192" s="104">
        <f t="shared" si="11"/>
        <v>0</v>
      </c>
      <c r="Z192" s="104">
        <f t="shared" si="11"/>
        <v>17</v>
      </c>
      <c r="AA192" s="104">
        <f t="shared" si="11"/>
        <v>45</v>
      </c>
      <c r="AB192" s="104">
        <f t="shared" si="11"/>
        <v>0.6</v>
      </c>
      <c r="AC192" s="104">
        <f t="shared" si="11"/>
        <v>0</v>
      </c>
      <c r="AD192" s="104">
        <f t="shared" si="11"/>
        <v>0</v>
      </c>
      <c r="AE192" s="104">
        <f t="shared" si="11"/>
        <v>0</v>
      </c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</row>
    <row r="193" spans="1:95" s="8" customFormat="1" ht="9.9499999999999993" customHeight="1">
      <c r="A193" s="120"/>
      <c r="B193" s="121"/>
      <c r="C193" s="99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</row>
    <row r="194" spans="1:95" s="13" customFormat="1" ht="9.9499999999999993" customHeight="1" thickBot="1">
      <c r="A194" s="137" t="s">
        <v>165</v>
      </c>
      <c r="B194" s="138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</row>
    <row r="195" spans="1:95" s="8" customFormat="1" ht="9.9499999999999993" customHeight="1" thickBot="1">
      <c r="A195" s="58">
        <v>386</v>
      </c>
      <c r="B195" s="97" t="s">
        <v>167</v>
      </c>
      <c r="C195" s="97">
        <v>120</v>
      </c>
      <c r="D195" s="98"/>
      <c r="E195" s="98"/>
      <c r="F195" s="98">
        <v>5</v>
      </c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>
        <v>130</v>
      </c>
      <c r="R195" s="98"/>
      <c r="S195" s="98"/>
      <c r="T195" s="98"/>
      <c r="U195" s="98"/>
      <c r="V195" s="98">
        <v>18</v>
      </c>
      <c r="W195" s="98">
        <v>9</v>
      </c>
      <c r="X195" s="98"/>
      <c r="Y195" s="98"/>
      <c r="Z195" s="98"/>
      <c r="AA195" s="98"/>
      <c r="AB195" s="98"/>
      <c r="AC195" s="98"/>
      <c r="AD195" s="98"/>
      <c r="AE195" s="98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</row>
    <row r="196" spans="1:95" s="8" customFormat="1" ht="9.9499999999999993" customHeight="1" thickBot="1">
      <c r="A196" s="58">
        <v>518</v>
      </c>
      <c r="B196" s="97" t="s">
        <v>123</v>
      </c>
      <c r="C196" s="97">
        <v>160</v>
      </c>
      <c r="D196" s="98"/>
      <c r="E196" s="98"/>
      <c r="F196" s="98"/>
      <c r="G196" s="98"/>
      <c r="H196" s="98"/>
      <c r="I196" s="98">
        <v>160</v>
      </c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>
        <v>10</v>
      </c>
      <c r="X196" s="98"/>
      <c r="Y196" s="98"/>
      <c r="Z196" s="98"/>
      <c r="AA196" s="98"/>
      <c r="AB196" s="98"/>
      <c r="AC196" s="98"/>
      <c r="AD196" s="98"/>
      <c r="AE196" s="98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</row>
    <row r="197" spans="1:95" s="8" customFormat="1" ht="9.9499999999999993" customHeight="1" thickBot="1">
      <c r="A197" s="58"/>
      <c r="B197" s="97" t="s">
        <v>242</v>
      </c>
      <c r="C197" s="97">
        <v>60</v>
      </c>
      <c r="D197" s="98"/>
      <c r="E197" s="98"/>
      <c r="F197" s="98"/>
      <c r="G197" s="98"/>
      <c r="H197" s="98"/>
      <c r="I197" s="98"/>
      <c r="J197" s="98">
        <v>62</v>
      </c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</row>
    <row r="198" spans="1:95" s="8" customFormat="1" ht="9.9499999999999993" customHeight="1" thickBot="1">
      <c r="A198" s="58"/>
      <c r="B198" s="97" t="s">
        <v>124</v>
      </c>
      <c r="C198" s="97">
        <v>200</v>
      </c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>
        <v>110</v>
      </c>
      <c r="S198" s="98"/>
      <c r="T198" s="98"/>
      <c r="U198" s="98"/>
      <c r="V198" s="98"/>
      <c r="W198" s="98"/>
      <c r="X198" s="98"/>
      <c r="Y198" s="98"/>
      <c r="Z198" s="98">
        <v>10</v>
      </c>
      <c r="AA198" s="98"/>
      <c r="AB198" s="98"/>
      <c r="AC198" s="98"/>
      <c r="AD198" s="98">
        <v>3</v>
      </c>
      <c r="AE198" s="98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</row>
    <row r="199" spans="1:95" s="8" customFormat="1" ht="9.9499999999999993" customHeight="1">
      <c r="A199" s="58"/>
      <c r="B199" s="97" t="s">
        <v>46</v>
      </c>
      <c r="C199" s="97">
        <v>20</v>
      </c>
      <c r="D199" s="98"/>
      <c r="E199" s="98">
        <v>20</v>
      </c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</row>
    <row r="200" spans="1:95" s="8" customFormat="1" ht="9.9499999999999993" customHeight="1">
      <c r="A200" s="112"/>
      <c r="B200" s="113" t="s">
        <v>240</v>
      </c>
      <c r="C200" s="113">
        <v>128</v>
      </c>
      <c r="D200" s="98"/>
      <c r="E200" s="98"/>
      <c r="F200" s="98"/>
      <c r="G200" s="98"/>
      <c r="H200" s="98"/>
      <c r="I200" s="98"/>
      <c r="J200" s="98"/>
      <c r="K200" s="98">
        <v>128</v>
      </c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</row>
    <row r="201" spans="1:95" s="8" customFormat="1" ht="9.9499999999999993" customHeight="1" thickBot="1">
      <c r="A201" s="114"/>
      <c r="B201" s="115"/>
      <c r="C201" s="98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</row>
    <row r="202" spans="1:95" s="8" customFormat="1" ht="9.9499999999999993" customHeight="1" thickBot="1">
      <c r="A202" s="114"/>
      <c r="B202" s="97" t="s">
        <v>168</v>
      </c>
      <c r="C202" s="98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</row>
    <row r="203" spans="1:95" s="8" customFormat="1" ht="9.9499999999999993" customHeight="1" thickBot="1">
      <c r="A203" s="58"/>
      <c r="B203" s="97" t="s">
        <v>49</v>
      </c>
      <c r="C203" s="97">
        <v>50</v>
      </c>
      <c r="D203" s="98"/>
      <c r="E203" s="98">
        <v>50</v>
      </c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</row>
    <row r="204" spans="1:95" s="8" customFormat="1" ht="9.9499999999999993" customHeight="1" thickBot="1">
      <c r="A204" s="58"/>
      <c r="B204" s="97" t="s">
        <v>50</v>
      </c>
      <c r="C204" s="97">
        <v>48</v>
      </c>
      <c r="D204" s="98">
        <v>48</v>
      </c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</row>
    <row r="205" spans="1:95" s="8" customFormat="1" ht="9.9499999999999993" customHeight="1" thickBot="1">
      <c r="A205" s="58"/>
      <c r="B205" s="97" t="s">
        <v>243</v>
      </c>
      <c r="C205" s="97">
        <v>60</v>
      </c>
      <c r="D205" s="98"/>
      <c r="E205" s="98"/>
      <c r="F205" s="98"/>
      <c r="G205" s="98"/>
      <c r="H205" s="98"/>
      <c r="I205" s="98"/>
      <c r="J205" s="98">
        <v>62</v>
      </c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</row>
    <row r="206" spans="1:95" s="8" customFormat="1" ht="9.9499999999999993" customHeight="1" thickBot="1">
      <c r="A206" s="58">
        <v>124</v>
      </c>
      <c r="B206" s="97" t="s">
        <v>51</v>
      </c>
      <c r="C206" s="97">
        <v>250</v>
      </c>
      <c r="D206" s="98"/>
      <c r="E206" s="98"/>
      <c r="F206" s="101"/>
      <c r="G206" s="101"/>
      <c r="H206" s="101"/>
      <c r="I206" s="101">
        <v>30</v>
      </c>
      <c r="J206" s="101">
        <v>56</v>
      </c>
      <c r="K206" s="101"/>
      <c r="L206" s="101"/>
      <c r="M206" s="101"/>
      <c r="N206" s="101"/>
      <c r="O206" s="101"/>
      <c r="P206" s="101"/>
      <c r="Q206" s="101"/>
      <c r="R206" s="101"/>
      <c r="S206" s="101"/>
      <c r="T206" s="98"/>
      <c r="U206" s="98"/>
      <c r="V206" s="98"/>
      <c r="W206" s="98">
        <v>5</v>
      </c>
      <c r="X206" s="98"/>
      <c r="Y206" s="98"/>
      <c r="Z206" s="98"/>
      <c r="AA206" s="98"/>
      <c r="AB206" s="98"/>
      <c r="AC206" s="98"/>
      <c r="AD206" s="98"/>
      <c r="AE206" s="98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</row>
    <row r="207" spans="1:95" s="8" customFormat="1" ht="9.9499999999999993" customHeight="1" thickBot="1">
      <c r="A207" s="58">
        <v>440</v>
      </c>
      <c r="B207" s="97" t="s">
        <v>75</v>
      </c>
      <c r="C207" s="97">
        <v>150</v>
      </c>
      <c r="D207" s="98"/>
      <c r="E207" s="98"/>
      <c r="F207" s="98"/>
      <c r="G207" s="98">
        <v>35</v>
      </c>
      <c r="H207" s="98"/>
      <c r="I207" s="98"/>
      <c r="J207" s="98">
        <v>20</v>
      </c>
      <c r="K207" s="98"/>
      <c r="L207" s="98"/>
      <c r="M207" s="98"/>
      <c r="N207" s="98">
        <v>70</v>
      </c>
      <c r="O207" s="98"/>
      <c r="P207" s="98"/>
      <c r="Q207" s="98"/>
      <c r="R207" s="98"/>
      <c r="S207" s="98"/>
      <c r="T207" s="98"/>
      <c r="U207" s="98"/>
      <c r="V207" s="98"/>
      <c r="W207" s="98"/>
      <c r="X207" s="98">
        <v>10</v>
      </c>
      <c r="Y207" s="98"/>
      <c r="Z207" s="98"/>
      <c r="AA207" s="98"/>
      <c r="AB207" s="98"/>
      <c r="AC207" s="98"/>
      <c r="AD207" s="98"/>
      <c r="AE207" s="98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</row>
    <row r="208" spans="1:95" s="8" customFormat="1" ht="9.9499999999999993" customHeight="1">
      <c r="A208" s="58">
        <v>640</v>
      </c>
      <c r="B208" s="97" t="s">
        <v>68</v>
      </c>
      <c r="C208" s="97">
        <v>200</v>
      </c>
      <c r="D208" s="98"/>
      <c r="E208" s="98"/>
      <c r="F208" s="98"/>
      <c r="G208" s="98"/>
      <c r="H208" s="98"/>
      <c r="I208" s="98"/>
      <c r="J208" s="98"/>
      <c r="K208" s="98"/>
      <c r="L208" s="98"/>
      <c r="M208" s="98">
        <v>200</v>
      </c>
      <c r="N208" s="98"/>
      <c r="O208" s="98">
        <v>9</v>
      </c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  <c r="AE208" s="98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</row>
    <row r="209" spans="1:95" s="13" customFormat="1" ht="9.9499999999999993" customHeight="1">
      <c r="A209" s="107"/>
      <c r="B209" s="9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</row>
    <row r="210" spans="1:95" s="8" customFormat="1" ht="9.9499999999999993" customHeight="1">
      <c r="A210" s="124"/>
      <c r="B210" s="125" t="s">
        <v>40</v>
      </c>
      <c r="C210" s="104">
        <f t="shared" ref="C210:AE210" si="12">SUM(C195:C209)</f>
        <v>1446</v>
      </c>
      <c r="D210" s="104">
        <f t="shared" si="12"/>
        <v>48</v>
      </c>
      <c r="E210" s="104">
        <f t="shared" si="12"/>
        <v>70</v>
      </c>
      <c r="F210" s="104">
        <f t="shared" si="12"/>
        <v>5</v>
      </c>
      <c r="G210" s="104">
        <f t="shared" si="12"/>
        <v>35</v>
      </c>
      <c r="H210" s="104">
        <f t="shared" si="12"/>
        <v>0</v>
      </c>
      <c r="I210" s="104">
        <f t="shared" si="12"/>
        <v>190</v>
      </c>
      <c r="J210" s="104">
        <f t="shared" si="12"/>
        <v>200</v>
      </c>
      <c r="K210" s="104">
        <f t="shared" si="12"/>
        <v>128</v>
      </c>
      <c r="L210" s="104">
        <f t="shared" si="12"/>
        <v>0</v>
      </c>
      <c r="M210" s="104">
        <f t="shared" si="12"/>
        <v>200</v>
      </c>
      <c r="N210" s="104">
        <f t="shared" si="12"/>
        <v>70</v>
      </c>
      <c r="O210" s="104">
        <f t="shared" si="12"/>
        <v>9</v>
      </c>
      <c r="P210" s="104">
        <f t="shared" si="12"/>
        <v>0</v>
      </c>
      <c r="Q210" s="104">
        <f t="shared" si="12"/>
        <v>130</v>
      </c>
      <c r="R210" s="104">
        <f t="shared" si="12"/>
        <v>110</v>
      </c>
      <c r="S210" s="104">
        <f t="shared" si="12"/>
        <v>0</v>
      </c>
      <c r="T210" s="104">
        <f t="shared" si="12"/>
        <v>0</v>
      </c>
      <c r="U210" s="104">
        <f t="shared" si="12"/>
        <v>0</v>
      </c>
      <c r="V210" s="104">
        <f t="shared" si="12"/>
        <v>18</v>
      </c>
      <c r="W210" s="104">
        <f t="shared" si="12"/>
        <v>24</v>
      </c>
      <c r="X210" s="104">
        <f t="shared" si="12"/>
        <v>10</v>
      </c>
      <c r="Y210" s="104">
        <f t="shared" si="12"/>
        <v>0</v>
      </c>
      <c r="Z210" s="104">
        <f t="shared" si="12"/>
        <v>10</v>
      </c>
      <c r="AA210" s="104">
        <f t="shared" si="12"/>
        <v>0</v>
      </c>
      <c r="AB210" s="104">
        <f t="shared" si="12"/>
        <v>0</v>
      </c>
      <c r="AC210" s="104">
        <f t="shared" si="12"/>
        <v>0</v>
      </c>
      <c r="AD210" s="104">
        <f t="shared" si="12"/>
        <v>3</v>
      </c>
      <c r="AE210" s="104">
        <f t="shared" si="12"/>
        <v>0</v>
      </c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</row>
    <row r="211" spans="1:95" s="8" customFormat="1" ht="9.9499999999999993" customHeight="1">
      <c r="A211" s="120"/>
      <c r="B211" s="121"/>
      <c r="C211" s="99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  <c r="AA211" s="99"/>
      <c r="AB211" s="99"/>
      <c r="AC211" s="99"/>
      <c r="AD211" s="99"/>
      <c r="AE211" s="99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</row>
    <row r="212" spans="1:95" s="13" customFormat="1" ht="9.9499999999999993" customHeight="1" thickBot="1">
      <c r="A212" s="137" t="s">
        <v>164</v>
      </c>
      <c r="B212" s="138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</row>
    <row r="213" spans="1:95" s="8" customFormat="1" ht="9.9499999999999993" customHeight="1" thickBot="1">
      <c r="A213" s="58"/>
      <c r="B213" s="97" t="s">
        <v>118</v>
      </c>
      <c r="C213" s="97">
        <v>40</v>
      </c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>
        <v>40</v>
      </c>
      <c r="Z213" s="98"/>
      <c r="AA213" s="98"/>
      <c r="AB213" s="98"/>
      <c r="AC213" s="98"/>
      <c r="AD213" s="98"/>
      <c r="AE213" s="98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</row>
    <row r="214" spans="1:95" s="8" customFormat="1" ht="9.9499999999999993" customHeight="1" thickBot="1">
      <c r="A214" s="58">
        <v>311</v>
      </c>
      <c r="B214" s="97" t="s">
        <v>127</v>
      </c>
      <c r="C214" s="97">
        <v>250</v>
      </c>
      <c r="D214" s="98"/>
      <c r="E214" s="98"/>
      <c r="F214" s="98"/>
      <c r="G214" s="98">
        <v>26</v>
      </c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>
        <v>200</v>
      </c>
      <c r="S214" s="98"/>
      <c r="T214" s="98"/>
      <c r="U214" s="98"/>
      <c r="V214" s="98"/>
      <c r="W214" s="98">
        <v>5</v>
      </c>
      <c r="X214" s="98"/>
      <c r="Y214" s="98"/>
      <c r="Z214" s="98">
        <v>7</v>
      </c>
      <c r="AA214" s="98"/>
      <c r="AB214" s="98"/>
      <c r="AC214" s="98"/>
      <c r="AD214" s="98"/>
      <c r="AE214" s="98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</row>
    <row r="215" spans="1:95" s="8" customFormat="1" ht="9.9499999999999993" customHeight="1" thickBot="1">
      <c r="A215" s="58">
        <v>1</v>
      </c>
      <c r="B215" s="97" t="s">
        <v>61</v>
      </c>
      <c r="C215" s="97">
        <v>32</v>
      </c>
      <c r="D215" s="98"/>
      <c r="E215" s="98">
        <v>27</v>
      </c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>
        <v>5</v>
      </c>
      <c r="X215" s="98"/>
      <c r="Y215" s="98"/>
      <c r="Z215" s="98"/>
      <c r="AA215" s="98"/>
      <c r="AB215" s="98"/>
      <c r="AC215" s="98"/>
      <c r="AD215" s="98"/>
      <c r="AE215" s="98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</row>
    <row r="216" spans="1:95" s="8" customFormat="1" ht="9.9499999999999993" customHeight="1" thickBot="1">
      <c r="A216" s="58">
        <v>685</v>
      </c>
      <c r="B216" s="97" t="s">
        <v>62</v>
      </c>
      <c r="C216" s="97">
        <v>200</v>
      </c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>
        <v>10</v>
      </c>
      <c r="AA216" s="98"/>
      <c r="AB216" s="98">
        <v>0.6</v>
      </c>
      <c r="AC216" s="98"/>
      <c r="AD216" s="98"/>
      <c r="AE216" s="98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</row>
    <row r="217" spans="1:95" s="8" customFormat="1" ht="9.9499999999999993" customHeight="1" thickBot="1">
      <c r="A217" s="58"/>
      <c r="B217" s="97" t="s">
        <v>46</v>
      </c>
      <c r="C217" s="97">
        <v>20</v>
      </c>
      <c r="D217" s="98"/>
      <c r="E217" s="98">
        <v>20</v>
      </c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</row>
    <row r="218" spans="1:95" s="8" customFormat="1" ht="9.9499999999999993" customHeight="1" thickBot="1">
      <c r="A218" s="58"/>
      <c r="B218" s="97" t="s">
        <v>240</v>
      </c>
      <c r="C218" s="97">
        <v>128</v>
      </c>
      <c r="D218" s="98"/>
      <c r="E218" s="98"/>
      <c r="F218" s="98"/>
      <c r="G218" s="98"/>
      <c r="H218" s="98"/>
      <c r="I218" s="98"/>
      <c r="J218" s="98"/>
      <c r="K218" s="98">
        <v>128</v>
      </c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</row>
    <row r="219" spans="1:95" s="8" customFormat="1" ht="9.9499999999999993" customHeight="1">
      <c r="A219" s="58"/>
      <c r="B219" s="97" t="s">
        <v>63</v>
      </c>
      <c r="C219" s="97">
        <v>200</v>
      </c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>
        <v>200</v>
      </c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  <c r="AE219" s="98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</row>
    <row r="220" spans="1:95" s="8" customFormat="1" ht="9.9499999999999993" customHeight="1" thickBot="1">
      <c r="A220" s="114"/>
      <c r="B220" s="115"/>
      <c r="C220" s="98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98"/>
      <c r="AE220" s="98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</row>
    <row r="221" spans="1:95" s="8" customFormat="1" ht="9.9499999999999993" customHeight="1" thickBot="1">
      <c r="A221" s="114"/>
      <c r="B221" s="97" t="s">
        <v>169</v>
      </c>
      <c r="C221" s="98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  <c r="AB221" s="98"/>
      <c r="AC221" s="98"/>
      <c r="AD221" s="98"/>
      <c r="AE221" s="98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</row>
    <row r="222" spans="1:95" s="8" customFormat="1" ht="9.9499999999999993" customHeight="1" thickBot="1">
      <c r="A222" s="58"/>
      <c r="B222" s="97" t="s">
        <v>49</v>
      </c>
      <c r="C222" s="97">
        <v>50</v>
      </c>
      <c r="D222" s="98"/>
      <c r="E222" s="98">
        <v>50</v>
      </c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  <c r="AD222" s="98"/>
      <c r="AE222" s="98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</row>
    <row r="223" spans="1:95" s="8" customFormat="1" ht="9.9499999999999993" customHeight="1" thickBot="1">
      <c r="A223" s="58"/>
      <c r="B223" s="97" t="s">
        <v>50</v>
      </c>
      <c r="C223" s="97">
        <v>48</v>
      </c>
      <c r="D223" s="98">
        <v>48</v>
      </c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  <c r="AA223" s="98"/>
      <c r="AB223" s="98"/>
      <c r="AC223" s="98"/>
      <c r="AD223" s="98"/>
      <c r="AE223" s="98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</row>
    <row r="224" spans="1:95" s="8" customFormat="1" ht="9.9499999999999993" customHeight="1" thickBot="1">
      <c r="A224" s="58"/>
      <c r="B224" s="97" t="s">
        <v>243</v>
      </c>
      <c r="C224" s="97">
        <v>60</v>
      </c>
      <c r="D224" s="98"/>
      <c r="E224" s="98"/>
      <c r="F224" s="98"/>
      <c r="G224" s="98"/>
      <c r="H224" s="98"/>
      <c r="I224" s="98"/>
      <c r="J224" s="98">
        <v>62</v>
      </c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98"/>
      <c r="AE224" s="98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</row>
    <row r="225" spans="1:95" s="8" customFormat="1" ht="9.9499999999999993" customHeight="1" thickBot="1">
      <c r="A225" s="58" t="s">
        <v>84</v>
      </c>
      <c r="B225" s="97" t="s">
        <v>129</v>
      </c>
      <c r="C225" s="97">
        <v>250</v>
      </c>
      <c r="D225" s="98"/>
      <c r="E225" s="98"/>
      <c r="F225" s="98">
        <v>40</v>
      </c>
      <c r="G225" s="98"/>
      <c r="H225" s="98"/>
      <c r="I225" s="98"/>
      <c r="J225" s="98">
        <v>20</v>
      </c>
      <c r="K225" s="98"/>
      <c r="L225" s="98"/>
      <c r="M225" s="98"/>
      <c r="N225" s="98"/>
      <c r="O225" s="98"/>
      <c r="P225" s="98"/>
      <c r="Q225" s="98"/>
      <c r="R225" s="98">
        <v>30</v>
      </c>
      <c r="S225" s="98"/>
      <c r="T225" s="98"/>
      <c r="U225" s="98"/>
      <c r="V225" s="98"/>
      <c r="W225" s="98">
        <v>7</v>
      </c>
      <c r="X225" s="98"/>
      <c r="Y225" s="98">
        <v>5</v>
      </c>
      <c r="Z225" s="98"/>
      <c r="AA225" s="98"/>
      <c r="AB225" s="98"/>
      <c r="AC225" s="98"/>
      <c r="AD225" s="98"/>
      <c r="AE225" s="98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</row>
    <row r="226" spans="1:95" ht="9.9499999999999993" customHeight="1" thickBot="1">
      <c r="A226" s="58">
        <v>553</v>
      </c>
      <c r="B226" s="97" t="s">
        <v>52</v>
      </c>
      <c r="C226" s="97" t="s">
        <v>53</v>
      </c>
      <c r="D226" s="98"/>
      <c r="E226" s="98"/>
      <c r="F226" s="98"/>
      <c r="G226" s="98"/>
      <c r="H226" s="98"/>
      <c r="I226" s="98">
        <v>110</v>
      </c>
      <c r="J226" s="98">
        <v>66</v>
      </c>
      <c r="K226" s="98"/>
      <c r="L226" s="98"/>
      <c r="M226" s="98"/>
      <c r="N226" s="98"/>
      <c r="O226" s="98"/>
      <c r="P226" s="98"/>
      <c r="Q226" s="98"/>
      <c r="R226" s="98">
        <v>12</v>
      </c>
      <c r="S226" s="98"/>
      <c r="T226" s="98"/>
      <c r="U226" s="98"/>
      <c r="V226" s="98"/>
      <c r="W226" s="98">
        <v>5</v>
      </c>
      <c r="X226" s="98">
        <v>5</v>
      </c>
      <c r="Y226" s="98"/>
      <c r="Z226" s="98"/>
      <c r="AA226" s="98"/>
      <c r="AB226" s="98"/>
      <c r="AC226" s="98"/>
      <c r="AD226" s="98"/>
      <c r="AE226" s="98"/>
    </row>
    <row r="227" spans="1:95" s="8" customFormat="1" ht="9.9499999999999993" customHeight="1" thickBot="1">
      <c r="A227" s="58">
        <v>442</v>
      </c>
      <c r="B227" s="97" t="s">
        <v>54</v>
      </c>
      <c r="C227" s="97" t="s">
        <v>55</v>
      </c>
      <c r="D227" s="98"/>
      <c r="E227" s="98"/>
      <c r="F227" s="98"/>
      <c r="G227" s="98"/>
      <c r="H227" s="98"/>
      <c r="I227" s="98"/>
      <c r="J227" s="98">
        <v>16</v>
      </c>
      <c r="K227" s="98"/>
      <c r="L227" s="98"/>
      <c r="M227" s="98"/>
      <c r="N227" s="98">
        <v>70</v>
      </c>
      <c r="O227" s="98"/>
      <c r="P227" s="98"/>
      <c r="Q227" s="98"/>
      <c r="R227" s="98"/>
      <c r="S227" s="98"/>
      <c r="T227" s="99"/>
      <c r="U227" s="99"/>
      <c r="V227" s="99"/>
      <c r="W227" s="99"/>
      <c r="X227" s="99">
        <v>5</v>
      </c>
      <c r="Y227" s="99"/>
      <c r="Z227" s="99">
        <v>4</v>
      </c>
      <c r="AA227" s="99"/>
      <c r="AB227" s="99"/>
      <c r="AC227" s="99"/>
      <c r="AD227" s="99"/>
      <c r="AE227" s="99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</row>
    <row r="228" spans="1:95" s="8" customFormat="1" ht="9.9499999999999993" customHeight="1">
      <c r="A228" s="58"/>
      <c r="B228" s="97" t="s">
        <v>76</v>
      </c>
      <c r="C228" s="97">
        <v>200</v>
      </c>
      <c r="D228" s="98"/>
      <c r="E228" s="98"/>
      <c r="F228" s="98"/>
      <c r="G228" s="98"/>
      <c r="H228" s="98"/>
      <c r="I228" s="98"/>
      <c r="J228" s="98"/>
      <c r="K228" s="98"/>
      <c r="L228" s="98">
        <v>30</v>
      </c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>
        <v>10</v>
      </c>
      <c r="AA228" s="98"/>
      <c r="AB228" s="98"/>
      <c r="AC228" s="98"/>
      <c r="AD228" s="98"/>
      <c r="AE228" s="98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</row>
    <row r="229" spans="1:95" s="13" customFormat="1" ht="9.9499999999999993" customHeight="1">
      <c r="A229" s="107"/>
      <c r="B229" s="98"/>
      <c r="C229" s="98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98"/>
      <c r="AE229" s="98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</row>
    <row r="230" spans="1:95" s="8" customFormat="1" ht="9.9499999999999993" customHeight="1">
      <c r="A230" s="102"/>
      <c r="B230" s="103" t="s">
        <v>40</v>
      </c>
      <c r="C230" s="104">
        <f t="shared" ref="C230:AE230" si="13">SUM(C213:C229)</f>
        <v>1478</v>
      </c>
      <c r="D230" s="104">
        <f t="shared" si="13"/>
        <v>48</v>
      </c>
      <c r="E230" s="104">
        <f t="shared" si="13"/>
        <v>97</v>
      </c>
      <c r="F230" s="104">
        <f t="shared" si="13"/>
        <v>40</v>
      </c>
      <c r="G230" s="104">
        <f t="shared" si="13"/>
        <v>26</v>
      </c>
      <c r="H230" s="104">
        <f t="shared" si="13"/>
        <v>0</v>
      </c>
      <c r="I230" s="104">
        <f t="shared" si="13"/>
        <v>110</v>
      </c>
      <c r="J230" s="104">
        <f t="shared" si="13"/>
        <v>164</v>
      </c>
      <c r="K230" s="104">
        <f t="shared" si="13"/>
        <v>128</v>
      </c>
      <c r="L230" s="104">
        <f t="shared" si="13"/>
        <v>30</v>
      </c>
      <c r="M230" s="104">
        <f t="shared" si="13"/>
        <v>0</v>
      </c>
      <c r="N230" s="104">
        <f t="shared" si="13"/>
        <v>70</v>
      </c>
      <c r="O230" s="104">
        <f t="shared" si="13"/>
        <v>0</v>
      </c>
      <c r="P230" s="104">
        <f t="shared" si="13"/>
        <v>0</v>
      </c>
      <c r="Q230" s="104">
        <f t="shared" si="13"/>
        <v>0</v>
      </c>
      <c r="R230" s="104">
        <f t="shared" si="13"/>
        <v>242</v>
      </c>
      <c r="S230" s="104">
        <f t="shared" si="13"/>
        <v>200</v>
      </c>
      <c r="T230" s="104">
        <f t="shared" si="13"/>
        <v>0</v>
      </c>
      <c r="U230" s="104">
        <f t="shared" si="13"/>
        <v>0</v>
      </c>
      <c r="V230" s="104">
        <f t="shared" si="13"/>
        <v>0</v>
      </c>
      <c r="W230" s="104">
        <f t="shared" si="13"/>
        <v>22</v>
      </c>
      <c r="X230" s="104">
        <f t="shared" si="13"/>
        <v>10</v>
      </c>
      <c r="Y230" s="104">
        <f t="shared" si="13"/>
        <v>45</v>
      </c>
      <c r="Z230" s="104">
        <f t="shared" si="13"/>
        <v>31</v>
      </c>
      <c r="AA230" s="104">
        <f t="shared" si="13"/>
        <v>0</v>
      </c>
      <c r="AB230" s="104">
        <f t="shared" si="13"/>
        <v>0.6</v>
      </c>
      <c r="AC230" s="104">
        <f t="shared" si="13"/>
        <v>0</v>
      </c>
      <c r="AD230" s="104">
        <f t="shared" si="13"/>
        <v>0</v>
      </c>
      <c r="AE230" s="104">
        <f t="shared" si="13"/>
        <v>0</v>
      </c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</row>
    <row r="231" spans="1:95" ht="9.9499999999999993" customHeight="1">
      <c r="A231" s="105"/>
      <c r="B231" s="106"/>
      <c r="C231" s="99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</row>
    <row r="232" spans="1:95" ht="9.9499999999999993" customHeight="1" thickBot="1">
      <c r="A232" s="133" t="s">
        <v>170</v>
      </c>
      <c r="B232" s="134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</row>
    <row r="233" spans="1:95" ht="9.9499999999999993" customHeight="1" thickBot="1">
      <c r="A233" s="58">
        <v>333</v>
      </c>
      <c r="B233" s="97" t="s">
        <v>71</v>
      </c>
      <c r="C233" s="97">
        <v>150</v>
      </c>
      <c r="D233" s="98"/>
      <c r="E233" s="98"/>
      <c r="F233" s="98"/>
      <c r="G233" s="98"/>
      <c r="H233" s="98">
        <v>45</v>
      </c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>
        <v>30</v>
      </c>
      <c r="V233" s="98"/>
      <c r="W233" s="98">
        <v>7</v>
      </c>
      <c r="X233" s="98"/>
      <c r="Y233" s="98"/>
      <c r="Z233" s="98"/>
      <c r="AA233" s="98"/>
      <c r="AB233" s="98"/>
      <c r="AC233" s="98"/>
      <c r="AD233" s="98"/>
      <c r="AE233" s="98"/>
    </row>
    <row r="234" spans="1:95" ht="9.9499999999999993" customHeight="1" thickBot="1">
      <c r="A234" s="58">
        <v>685</v>
      </c>
      <c r="B234" s="97" t="s">
        <v>72</v>
      </c>
      <c r="C234" s="97">
        <v>200</v>
      </c>
      <c r="D234" s="98"/>
      <c r="E234" s="98"/>
      <c r="F234" s="98"/>
      <c r="G234" s="98"/>
      <c r="H234" s="98"/>
      <c r="I234" s="98"/>
      <c r="J234" s="98"/>
      <c r="K234" s="98">
        <v>7</v>
      </c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>
        <v>10</v>
      </c>
      <c r="AA234" s="98"/>
      <c r="AB234" s="98">
        <v>0.6</v>
      </c>
      <c r="AC234" s="98"/>
      <c r="AD234" s="98"/>
      <c r="AE234" s="98"/>
    </row>
    <row r="235" spans="1:95" ht="9.9499999999999993" customHeight="1" thickBot="1">
      <c r="A235" s="58">
        <v>1</v>
      </c>
      <c r="B235" s="97" t="s">
        <v>61</v>
      </c>
      <c r="C235" s="97">
        <v>32</v>
      </c>
      <c r="D235" s="98"/>
      <c r="E235" s="98">
        <v>27</v>
      </c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>
        <v>5</v>
      </c>
      <c r="X235" s="98"/>
      <c r="Y235" s="98"/>
      <c r="Z235" s="98"/>
      <c r="AA235" s="98"/>
      <c r="AB235" s="98"/>
      <c r="AC235" s="98"/>
      <c r="AD235" s="98"/>
      <c r="AE235" s="98"/>
    </row>
    <row r="236" spans="1:95" ht="9.9499999999999993" customHeight="1" thickBot="1">
      <c r="A236" s="58"/>
      <c r="B236" s="97" t="s">
        <v>46</v>
      </c>
      <c r="C236" s="97">
        <v>20</v>
      </c>
      <c r="D236" s="98"/>
      <c r="E236" s="98">
        <v>20</v>
      </c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  <c r="AD236" s="98"/>
      <c r="AE236" s="98"/>
    </row>
    <row r="237" spans="1:95" ht="9.9499999999999993" customHeight="1" thickBot="1">
      <c r="A237" s="58"/>
      <c r="B237" s="97" t="s">
        <v>237</v>
      </c>
      <c r="C237" s="97">
        <v>200</v>
      </c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>
        <v>200</v>
      </c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98"/>
      <c r="AE237" s="98"/>
    </row>
    <row r="238" spans="1:95" ht="9.9499999999999993" customHeight="1">
      <c r="A238" s="58"/>
      <c r="B238" s="97" t="s">
        <v>240</v>
      </c>
      <c r="C238" s="97">
        <v>128</v>
      </c>
      <c r="D238" s="98"/>
      <c r="E238" s="98"/>
      <c r="F238" s="98"/>
      <c r="G238" s="98"/>
      <c r="H238" s="98"/>
      <c r="I238" s="98"/>
      <c r="J238" s="98"/>
      <c r="K238" s="98">
        <v>128</v>
      </c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  <c r="AD238" s="98"/>
      <c r="AE238" s="98"/>
    </row>
    <row r="239" spans="1:95" ht="9.9499999999999993" customHeight="1" thickBot="1">
      <c r="A239" s="114"/>
      <c r="B239" s="115"/>
      <c r="C239" s="98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  <c r="AD239" s="98"/>
      <c r="AE239" s="98"/>
    </row>
    <row r="240" spans="1:95" ht="9.9499999999999993" customHeight="1" thickBot="1">
      <c r="A240" s="114"/>
      <c r="B240" s="97" t="s">
        <v>132</v>
      </c>
      <c r="C240" s="98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  <c r="AD240" s="98"/>
      <c r="AE240" s="98"/>
    </row>
    <row r="241" spans="1:31" ht="9.9499999999999993" customHeight="1" thickBot="1">
      <c r="A241" s="58"/>
      <c r="B241" s="97" t="s">
        <v>49</v>
      </c>
      <c r="C241" s="97">
        <v>50</v>
      </c>
      <c r="D241" s="98"/>
      <c r="E241" s="98">
        <v>50</v>
      </c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  <c r="AD241" s="98"/>
      <c r="AE241" s="98"/>
    </row>
    <row r="242" spans="1:31" ht="9.9499999999999993" customHeight="1" thickBot="1">
      <c r="A242" s="58"/>
      <c r="B242" s="97" t="s">
        <v>50</v>
      </c>
      <c r="C242" s="97">
        <v>48</v>
      </c>
      <c r="D242" s="98">
        <v>48</v>
      </c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</row>
    <row r="243" spans="1:31" ht="9.9499999999999993" customHeight="1" thickBot="1">
      <c r="A243" s="58"/>
      <c r="B243" s="97" t="s">
        <v>242</v>
      </c>
      <c r="C243" s="97">
        <v>60</v>
      </c>
      <c r="D243" s="98"/>
      <c r="E243" s="98"/>
      <c r="F243" s="98"/>
      <c r="G243" s="98"/>
      <c r="H243" s="98"/>
      <c r="I243" s="98"/>
      <c r="J243" s="98">
        <v>62</v>
      </c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</row>
    <row r="244" spans="1:31" ht="9.9499999999999993" customHeight="1" thickBot="1">
      <c r="A244" s="58">
        <v>114</v>
      </c>
      <c r="B244" s="97" t="s">
        <v>133</v>
      </c>
      <c r="C244" s="97">
        <v>250</v>
      </c>
      <c r="D244" s="98"/>
      <c r="E244" s="98"/>
      <c r="F244" s="98"/>
      <c r="G244" s="98"/>
      <c r="H244" s="98"/>
      <c r="I244" s="98">
        <v>50</v>
      </c>
      <c r="J244" s="98">
        <v>82</v>
      </c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>
        <v>8</v>
      </c>
      <c r="W244" s="98">
        <v>5</v>
      </c>
      <c r="X244" s="98"/>
      <c r="Y244" s="98"/>
      <c r="Z244" s="98"/>
      <c r="AA244" s="98"/>
      <c r="AB244" s="98"/>
      <c r="AC244" s="98"/>
      <c r="AD244" s="98"/>
      <c r="AE244" s="98"/>
    </row>
    <row r="245" spans="1:31" ht="9.9499999999999993" customHeight="1" thickBot="1">
      <c r="A245" s="58">
        <v>488</v>
      </c>
      <c r="B245" s="97" t="s">
        <v>134</v>
      </c>
      <c r="C245" s="97">
        <v>100</v>
      </c>
      <c r="D245" s="98"/>
      <c r="E245" s="98"/>
      <c r="F245" s="98"/>
      <c r="G245" s="98"/>
      <c r="H245" s="98"/>
      <c r="I245" s="98"/>
      <c r="J245" s="98">
        <v>10</v>
      </c>
      <c r="K245" s="98"/>
      <c r="L245" s="98"/>
      <c r="M245" s="98"/>
      <c r="N245" s="98"/>
      <c r="O245" s="98"/>
      <c r="P245" s="98">
        <v>105</v>
      </c>
      <c r="Q245" s="98"/>
      <c r="R245" s="98"/>
      <c r="S245" s="98"/>
      <c r="T245" s="98"/>
      <c r="U245" s="98"/>
      <c r="V245" s="98">
        <v>30</v>
      </c>
      <c r="W245" s="98">
        <v>5</v>
      </c>
      <c r="X245" s="98"/>
      <c r="Y245" s="98"/>
      <c r="Z245" s="98"/>
      <c r="AA245" s="98"/>
      <c r="AB245" s="98"/>
      <c r="AC245" s="98"/>
      <c r="AD245" s="98"/>
      <c r="AE245" s="98"/>
    </row>
    <row r="246" spans="1:31" ht="9.9499999999999993" customHeight="1" thickBot="1">
      <c r="A246" s="58"/>
      <c r="B246" s="97" t="s">
        <v>171</v>
      </c>
      <c r="C246" s="97">
        <v>150</v>
      </c>
      <c r="D246" s="98"/>
      <c r="E246" s="98"/>
      <c r="F246" s="98"/>
      <c r="G246" s="98">
        <v>38</v>
      </c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>
        <v>5</v>
      </c>
      <c r="X246" s="98"/>
      <c r="Y246" s="98"/>
      <c r="Z246" s="98"/>
      <c r="AA246" s="98"/>
      <c r="AB246" s="98"/>
      <c r="AC246" s="98"/>
      <c r="AD246" s="98"/>
      <c r="AE246" s="98"/>
    </row>
    <row r="247" spans="1:31" ht="9.9499999999999993" customHeight="1">
      <c r="A247" s="58">
        <v>707</v>
      </c>
      <c r="B247" s="97" t="s">
        <v>56</v>
      </c>
      <c r="C247" s="97">
        <v>200</v>
      </c>
      <c r="D247" s="99"/>
      <c r="E247" s="99"/>
      <c r="F247" s="99"/>
      <c r="G247" s="99"/>
      <c r="H247" s="99"/>
      <c r="I247" s="99"/>
      <c r="J247" s="99"/>
      <c r="K247" s="99"/>
      <c r="L247" s="99"/>
      <c r="M247" s="99">
        <v>200</v>
      </c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99"/>
      <c r="AC247" s="99"/>
      <c r="AD247" s="99"/>
      <c r="AE247" s="99"/>
    </row>
    <row r="248" spans="1:31" ht="9.9499999999999993" customHeight="1">
      <c r="A248" s="107"/>
      <c r="B248" s="98"/>
      <c r="C248" s="122"/>
      <c r="D248" s="100"/>
      <c r="E248" s="100"/>
      <c r="F248" s="100"/>
      <c r="G248" s="100"/>
      <c r="H248" s="100"/>
      <c r="I248" s="98"/>
      <c r="J248" s="98"/>
      <c r="K248" s="98"/>
      <c r="L248" s="100"/>
      <c r="M248" s="100"/>
      <c r="N248" s="98"/>
      <c r="O248" s="98"/>
      <c r="P248" s="98"/>
      <c r="Q248" s="98"/>
      <c r="R248" s="98"/>
      <c r="S248" s="98"/>
      <c r="T248" s="98"/>
      <c r="U248" s="98"/>
      <c r="V248" s="98"/>
      <c r="W248" s="100"/>
      <c r="X248" s="100"/>
      <c r="Y248" s="98"/>
      <c r="Z248" s="100"/>
      <c r="AA248" s="100"/>
      <c r="AB248" s="100"/>
      <c r="AC248" s="100"/>
      <c r="AD248" s="100"/>
      <c r="AE248" s="100"/>
    </row>
    <row r="249" spans="1:31" ht="9.9499999999999993" customHeight="1">
      <c r="A249" s="102"/>
      <c r="B249" s="103" t="s">
        <v>40</v>
      </c>
      <c r="C249" s="104">
        <f t="shared" ref="C249:AE249" si="14">SUM(C233:C248)</f>
        <v>1588</v>
      </c>
      <c r="D249" s="104">
        <f t="shared" si="14"/>
        <v>48</v>
      </c>
      <c r="E249" s="104">
        <f t="shared" si="14"/>
        <v>97</v>
      </c>
      <c r="F249" s="104">
        <f t="shared" si="14"/>
        <v>0</v>
      </c>
      <c r="G249" s="104">
        <f t="shared" si="14"/>
        <v>38</v>
      </c>
      <c r="H249" s="104">
        <v>45</v>
      </c>
      <c r="I249" s="104">
        <f t="shared" si="14"/>
        <v>50</v>
      </c>
      <c r="J249" s="104">
        <f t="shared" si="14"/>
        <v>154</v>
      </c>
      <c r="K249" s="104">
        <f t="shared" si="14"/>
        <v>135</v>
      </c>
      <c r="L249" s="104">
        <f t="shared" si="14"/>
        <v>0</v>
      </c>
      <c r="M249" s="104">
        <f t="shared" si="14"/>
        <v>200</v>
      </c>
      <c r="N249" s="104">
        <f t="shared" si="14"/>
        <v>0</v>
      </c>
      <c r="O249" s="104">
        <f t="shared" si="14"/>
        <v>0</v>
      </c>
      <c r="P249" s="104">
        <f t="shared" si="14"/>
        <v>105</v>
      </c>
      <c r="Q249" s="104">
        <f t="shared" si="14"/>
        <v>0</v>
      </c>
      <c r="R249" s="104">
        <f t="shared" si="14"/>
        <v>200</v>
      </c>
      <c r="S249" s="104">
        <f t="shared" si="14"/>
        <v>0</v>
      </c>
      <c r="T249" s="104">
        <f t="shared" si="14"/>
        <v>0</v>
      </c>
      <c r="U249" s="104">
        <f t="shared" si="14"/>
        <v>30</v>
      </c>
      <c r="V249" s="104">
        <f t="shared" si="14"/>
        <v>38</v>
      </c>
      <c r="W249" s="104">
        <f t="shared" si="14"/>
        <v>27</v>
      </c>
      <c r="X249" s="104">
        <f t="shared" si="14"/>
        <v>0</v>
      </c>
      <c r="Y249" s="104">
        <f t="shared" si="14"/>
        <v>0</v>
      </c>
      <c r="Z249" s="104">
        <f t="shared" si="14"/>
        <v>10</v>
      </c>
      <c r="AA249" s="104">
        <f t="shared" si="14"/>
        <v>0</v>
      </c>
      <c r="AB249" s="104">
        <f t="shared" si="14"/>
        <v>0.6</v>
      </c>
      <c r="AC249" s="104">
        <f t="shared" si="14"/>
        <v>0</v>
      </c>
      <c r="AD249" s="104">
        <f t="shared" si="14"/>
        <v>0</v>
      </c>
      <c r="AE249" s="104">
        <f t="shared" si="14"/>
        <v>0</v>
      </c>
    </row>
    <row r="250" spans="1:31" ht="9.9499999999999993" customHeight="1">
      <c r="A250" s="105"/>
      <c r="B250" s="106"/>
      <c r="C250" s="99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  <c r="AD250" s="99"/>
      <c r="AE250" s="99"/>
    </row>
    <row r="251" spans="1:31" ht="9.9499999999999993" customHeight="1" thickBot="1">
      <c r="A251" s="133" t="s">
        <v>162</v>
      </c>
      <c r="B251" s="134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</row>
    <row r="252" spans="1:31" ht="9.9499999999999993" customHeight="1" thickBot="1">
      <c r="A252" s="58"/>
      <c r="B252" s="97" t="s">
        <v>118</v>
      </c>
      <c r="C252" s="97">
        <v>40</v>
      </c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>
        <v>40</v>
      </c>
      <c r="Z252" s="98"/>
      <c r="AA252" s="98"/>
      <c r="AB252" s="98"/>
      <c r="AC252" s="98"/>
      <c r="AD252" s="98"/>
      <c r="AE252" s="98"/>
    </row>
    <row r="253" spans="1:31" ht="9.9499999999999993" customHeight="1" thickBot="1">
      <c r="A253" s="58">
        <v>362</v>
      </c>
      <c r="B253" s="97" t="s">
        <v>136</v>
      </c>
      <c r="C253" s="97">
        <v>180</v>
      </c>
      <c r="D253" s="98"/>
      <c r="E253" s="98"/>
      <c r="F253" s="98"/>
      <c r="G253" s="98">
        <v>12</v>
      </c>
      <c r="H253" s="98"/>
      <c r="I253" s="98"/>
      <c r="J253" s="98"/>
      <c r="K253" s="98"/>
      <c r="L253" s="98">
        <v>20</v>
      </c>
      <c r="M253" s="98"/>
      <c r="N253" s="98"/>
      <c r="O253" s="98"/>
      <c r="P253" s="98"/>
      <c r="Q253" s="98"/>
      <c r="R253" s="98"/>
      <c r="S253" s="98"/>
      <c r="T253" s="98">
        <v>150</v>
      </c>
      <c r="U253" s="98"/>
      <c r="V253" s="98"/>
      <c r="W253" s="98">
        <v>5</v>
      </c>
      <c r="X253" s="98"/>
      <c r="Y253" s="98">
        <v>5</v>
      </c>
      <c r="Z253" s="98">
        <v>7</v>
      </c>
      <c r="AA253" s="98"/>
      <c r="AB253" s="98"/>
      <c r="AC253" s="98"/>
      <c r="AD253" s="98"/>
      <c r="AE253" s="98"/>
    </row>
    <row r="254" spans="1:31" ht="9.9499999999999993" customHeight="1" thickBot="1">
      <c r="A254" s="58"/>
      <c r="B254" s="97" t="s">
        <v>161</v>
      </c>
      <c r="C254" s="97">
        <v>36</v>
      </c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>
        <v>65.22</v>
      </c>
      <c r="S254" s="98"/>
      <c r="T254" s="98"/>
      <c r="U254" s="98"/>
      <c r="V254" s="98"/>
      <c r="W254" s="98"/>
      <c r="X254" s="98"/>
      <c r="Y254" s="98"/>
      <c r="Z254" s="98">
        <v>12.3</v>
      </c>
      <c r="AA254" s="98"/>
      <c r="AB254" s="98"/>
      <c r="AC254" s="98"/>
      <c r="AD254" s="98"/>
      <c r="AE254" s="98"/>
    </row>
    <row r="255" spans="1:31" ht="9.9499999999999993" customHeight="1" thickBot="1">
      <c r="A255" s="58">
        <v>693</v>
      </c>
      <c r="B255" s="97" t="s">
        <v>79</v>
      </c>
      <c r="C255" s="97">
        <v>200</v>
      </c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>
        <v>110</v>
      </c>
      <c r="S255" s="98"/>
      <c r="T255" s="98"/>
      <c r="U255" s="98"/>
      <c r="V255" s="98"/>
      <c r="W255" s="98"/>
      <c r="X255" s="98"/>
      <c r="Y255" s="98"/>
      <c r="Z255" s="98">
        <v>10</v>
      </c>
      <c r="AA255" s="98"/>
      <c r="AB255" s="98"/>
      <c r="AC255" s="98">
        <v>3</v>
      </c>
      <c r="AD255" s="98"/>
      <c r="AE255" s="98"/>
    </row>
    <row r="256" spans="1:31" ht="9.9499999999999993" customHeight="1" thickBot="1">
      <c r="A256" s="58"/>
      <c r="B256" s="97" t="s">
        <v>46</v>
      </c>
      <c r="C256" s="97">
        <v>20</v>
      </c>
      <c r="D256" s="98"/>
      <c r="E256" s="98">
        <v>20</v>
      </c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  <c r="AA256" s="98"/>
      <c r="AB256" s="98"/>
      <c r="AC256" s="98"/>
      <c r="AD256" s="98"/>
      <c r="AE256" s="98"/>
    </row>
    <row r="257" spans="1:31" ht="9.9499999999999993" customHeight="1">
      <c r="A257" s="58"/>
      <c r="B257" s="126" t="s">
        <v>137</v>
      </c>
      <c r="C257" s="126">
        <v>200</v>
      </c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>
        <v>200</v>
      </c>
      <c r="T257" s="98"/>
      <c r="U257" s="98"/>
      <c r="V257" s="98"/>
      <c r="W257" s="98"/>
      <c r="X257" s="98"/>
      <c r="Y257" s="98"/>
      <c r="Z257" s="98"/>
      <c r="AA257" s="98"/>
      <c r="AB257" s="98"/>
      <c r="AC257" s="98"/>
      <c r="AD257" s="98"/>
      <c r="AE257" s="98"/>
    </row>
    <row r="258" spans="1:31" ht="9.9499999999999993" customHeight="1" thickBot="1">
      <c r="A258" s="114"/>
      <c r="B258" s="115"/>
      <c r="C258" s="98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  <c r="AD258" s="98"/>
      <c r="AE258" s="98"/>
    </row>
    <row r="259" spans="1:31" ht="9.9499999999999993" customHeight="1" thickBot="1">
      <c r="A259" s="114"/>
      <c r="B259" s="97" t="s">
        <v>172</v>
      </c>
      <c r="C259" s="98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  <c r="AD259" s="98"/>
      <c r="AE259" s="98"/>
    </row>
    <row r="260" spans="1:31" ht="9.9499999999999993" customHeight="1" thickBot="1">
      <c r="A260" s="55"/>
      <c r="B260" s="127" t="s">
        <v>49</v>
      </c>
      <c r="C260" s="127">
        <v>50</v>
      </c>
      <c r="D260" s="98"/>
      <c r="E260" s="98">
        <v>50</v>
      </c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98"/>
      <c r="AB260" s="98"/>
      <c r="AC260" s="98"/>
      <c r="AD260" s="98"/>
      <c r="AE260" s="98"/>
    </row>
    <row r="261" spans="1:31" ht="9.9499999999999993" customHeight="1" thickBot="1">
      <c r="A261" s="55"/>
      <c r="B261" s="127" t="s">
        <v>50</v>
      </c>
      <c r="C261" s="127">
        <v>48</v>
      </c>
      <c r="D261" s="98">
        <v>48</v>
      </c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  <c r="AD261" s="98"/>
      <c r="AE261" s="98"/>
    </row>
    <row r="262" spans="1:31" ht="9.9499999999999993" customHeight="1" thickBot="1">
      <c r="A262" s="55"/>
      <c r="B262" s="127" t="s">
        <v>243</v>
      </c>
      <c r="C262" s="127">
        <v>60</v>
      </c>
      <c r="D262" s="98"/>
      <c r="E262" s="98"/>
      <c r="F262" s="98"/>
      <c r="G262" s="98"/>
      <c r="H262" s="98"/>
      <c r="I262" s="98"/>
      <c r="J262" s="98">
        <v>62</v>
      </c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  <c r="AD262" s="98"/>
      <c r="AE262" s="98"/>
    </row>
    <row r="263" spans="1:31" ht="9.9499999999999993" customHeight="1" thickBot="1">
      <c r="A263" s="55">
        <v>132</v>
      </c>
      <c r="B263" s="127" t="s">
        <v>139</v>
      </c>
      <c r="C263" s="127">
        <v>250</v>
      </c>
      <c r="D263" s="98"/>
      <c r="E263" s="98"/>
      <c r="F263" s="98"/>
      <c r="G263" s="98">
        <v>6</v>
      </c>
      <c r="H263" s="98"/>
      <c r="I263" s="98"/>
      <c r="J263" s="98">
        <v>36</v>
      </c>
      <c r="K263" s="98"/>
      <c r="L263" s="98"/>
      <c r="M263" s="98"/>
      <c r="N263" s="98"/>
      <c r="O263" s="98"/>
      <c r="P263" s="98"/>
      <c r="Q263" s="98"/>
      <c r="R263" s="98"/>
      <c r="S263" s="98"/>
      <c r="T263" s="98"/>
      <c r="U263" s="98"/>
      <c r="V263" s="98"/>
      <c r="W263" s="98">
        <v>5</v>
      </c>
      <c r="X263" s="98"/>
      <c r="Y263" s="98"/>
      <c r="Z263" s="98"/>
      <c r="AA263" s="98"/>
      <c r="AB263" s="98"/>
      <c r="AC263" s="98"/>
      <c r="AD263" s="98"/>
      <c r="AE263" s="98"/>
    </row>
    <row r="264" spans="1:31" ht="9.9499999999999993" customHeight="1" thickBot="1">
      <c r="A264" s="55">
        <v>520</v>
      </c>
      <c r="B264" s="127" t="s">
        <v>82</v>
      </c>
      <c r="C264" s="127">
        <v>150</v>
      </c>
      <c r="D264" s="98"/>
      <c r="E264" s="98"/>
      <c r="F264" s="98"/>
      <c r="G264" s="98"/>
      <c r="H264" s="98"/>
      <c r="I264" s="98">
        <v>140</v>
      </c>
      <c r="J264" s="98"/>
      <c r="K264" s="98"/>
      <c r="L264" s="98"/>
      <c r="M264" s="98"/>
      <c r="N264" s="98"/>
      <c r="O264" s="98"/>
      <c r="P264" s="98"/>
      <c r="Q264" s="98"/>
      <c r="R264" s="98">
        <v>24</v>
      </c>
      <c r="S264" s="98"/>
      <c r="T264" s="98"/>
      <c r="U264" s="98"/>
      <c r="V264" s="98"/>
      <c r="W264" s="98">
        <v>5</v>
      </c>
      <c r="X264" s="98"/>
      <c r="Y264" s="98"/>
      <c r="Z264" s="98"/>
      <c r="AA264" s="98"/>
      <c r="AB264" s="98"/>
      <c r="AC264" s="98"/>
      <c r="AD264" s="98"/>
      <c r="AE264" s="98"/>
    </row>
    <row r="265" spans="1:31" ht="9.9499999999999993" customHeight="1" thickBot="1">
      <c r="A265" s="55">
        <v>371</v>
      </c>
      <c r="B265" s="127" t="s">
        <v>173</v>
      </c>
      <c r="C265" s="127">
        <v>120</v>
      </c>
      <c r="D265" s="98"/>
      <c r="E265" s="98"/>
      <c r="F265" s="98">
        <v>2</v>
      </c>
      <c r="G265" s="98"/>
      <c r="H265" s="98"/>
      <c r="I265" s="98"/>
      <c r="J265" s="98">
        <v>2</v>
      </c>
      <c r="K265" s="98"/>
      <c r="L265" s="98"/>
      <c r="M265" s="98"/>
      <c r="N265" s="98"/>
      <c r="O265" s="98"/>
      <c r="P265" s="98"/>
      <c r="Q265" s="98">
        <v>130</v>
      </c>
      <c r="R265" s="98"/>
      <c r="S265" s="98"/>
      <c r="T265" s="98"/>
      <c r="U265" s="98"/>
      <c r="V265" s="98"/>
      <c r="W265" s="98">
        <v>5</v>
      </c>
      <c r="X265" s="98"/>
      <c r="Y265" s="98"/>
      <c r="Z265" s="98"/>
      <c r="AA265" s="98"/>
      <c r="AB265" s="98"/>
      <c r="AC265" s="98"/>
      <c r="AD265" s="98"/>
      <c r="AE265" s="98"/>
    </row>
    <row r="266" spans="1:31" ht="9.9499999999999993" customHeight="1">
      <c r="A266" s="55">
        <v>631</v>
      </c>
      <c r="B266" s="127" t="s">
        <v>91</v>
      </c>
      <c r="C266" s="127">
        <v>200</v>
      </c>
      <c r="D266" s="98"/>
      <c r="E266" s="98"/>
      <c r="F266" s="98"/>
      <c r="G266" s="98"/>
      <c r="H266" s="98"/>
      <c r="I266" s="98"/>
      <c r="J266" s="98"/>
      <c r="K266" s="98">
        <v>40</v>
      </c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>
        <v>5</v>
      </c>
      <c r="AA266" s="98"/>
      <c r="AB266" s="98"/>
      <c r="AC266" s="98"/>
      <c r="AD266" s="98"/>
      <c r="AE266" s="98"/>
    </row>
    <row r="267" spans="1:31" ht="9.9499999999999993" customHeight="1">
      <c r="A267" s="107"/>
      <c r="B267" s="98"/>
      <c r="C267" s="122"/>
      <c r="D267" s="100"/>
      <c r="E267" s="100"/>
      <c r="F267" s="100"/>
      <c r="G267" s="100"/>
      <c r="H267" s="100"/>
      <c r="I267" s="98"/>
      <c r="J267" s="98"/>
      <c r="K267" s="98"/>
      <c r="L267" s="100"/>
      <c r="M267" s="100"/>
      <c r="N267" s="98"/>
      <c r="O267" s="98"/>
      <c r="P267" s="98"/>
      <c r="Q267" s="98"/>
      <c r="R267" s="98"/>
      <c r="S267" s="98"/>
      <c r="T267" s="98"/>
      <c r="U267" s="98"/>
      <c r="V267" s="98"/>
      <c r="W267" s="100"/>
      <c r="X267" s="100"/>
      <c r="Y267" s="98"/>
      <c r="Z267" s="100"/>
      <c r="AA267" s="100"/>
      <c r="AB267" s="100"/>
      <c r="AC267" s="100"/>
      <c r="AD267" s="100"/>
      <c r="AE267" s="100"/>
    </row>
    <row r="268" spans="1:31" ht="9.9499999999999993" customHeight="1">
      <c r="A268" s="102"/>
      <c r="B268" s="103" t="s">
        <v>40</v>
      </c>
      <c r="C268" s="104">
        <f t="shared" ref="C268:AE268" si="15">SUM(C252:C267)</f>
        <v>1554</v>
      </c>
      <c r="D268" s="104">
        <f t="shared" si="15"/>
        <v>48</v>
      </c>
      <c r="E268" s="104">
        <f t="shared" si="15"/>
        <v>70</v>
      </c>
      <c r="F268" s="104">
        <f t="shared" si="15"/>
        <v>2</v>
      </c>
      <c r="G268" s="104">
        <f t="shared" si="15"/>
        <v>18</v>
      </c>
      <c r="H268" s="104">
        <f t="shared" si="15"/>
        <v>0</v>
      </c>
      <c r="I268" s="104">
        <f t="shared" si="15"/>
        <v>140</v>
      </c>
      <c r="J268" s="104">
        <f t="shared" si="15"/>
        <v>100</v>
      </c>
      <c r="K268" s="104">
        <f t="shared" si="15"/>
        <v>40</v>
      </c>
      <c r="L268" s="104">
        <f t="shared" si="15"/>
        <v>20</v>
      </c>
      <c r="M268" s="104">
        <f t="shared" si="15"/>
        <v>0</v>
      </c>
      <c r="N268" s="104">
        <f t="shared" si="15"/>
        <v>0</v>
      </c>
      <c r="O268" s="104">
        <f t="shared" si="15"/>
        <v>0</v>
      </c>
      <c r="P268" s="104">
        <f t="shared" si="15"/>
        <v>0</v>
      </c>
      <c r="Q268" s="104">
        <f t="shared" si="15"/>
        <v>130</v>
      </c>
      <c r="R268" s="104">
        <f t="shared" si="15"/>
        <v>199.22</v>
      </c>
      <c r="S268" s="104">
        <f t="shared" si="15"/>
        <v>200</v>
      </c>
      <c r="T268" s="104">
        <f t="shared" si="15"/>
        <v>150</v>
      </c>
      <c r="U268" s="104">
        <f t="shared" si="15"/>
        <v>0</v>
      </c>
      <c r="V268" s="104">
        <f t="shared" si="15"/>
        <v>0</v>
      </c>
      <c r="W268" s="104">
        <f t="shared" si="15"/>
        <v>20</v>
      </c>
      <c r="X268" s="104">
        <f t="shared" si="15"/>
        <v>0</v>
      </c>
      <c r="Y268" s="104">
        <f t="shared" si="15"/>
        <v>45</v>
      </c>
      <c r="Z268" s="104">
        <f t="shared" si="15"/>
        <v>34.299999999999997</v>
      </c>
      <c r="AA268" s="104">
        <f t="shared" si="15"/>
        <v>0</v>
      </c>
      <c r="AB268" s="104">
        <f t="shared" si="15"/>
        <v>0</v>
      </c>
      <c r="AC268" s="104">
        <f t="shared" si="15"/>
        <v>3</v>
      </c>
      <c r="AD268" s="104">
        <f t="shared" si="15"/>
        <v>0</v>
      </c>
      <c r="AE268" s="104">
        <f t="shared" si="15"/>
        <v>0</v>
      </c>
    </row>
    <row r="269" spans="1:31" ht="9.9499999999999993" customHeight="1">
      <c r="A269" s="105"/>
      <c r="B269" s="108"/>
      <c r="C269" s="99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  <c r="AD269" s="99"/>
      <c r="AE269" s="99"/>
    </row>
    <row r="270" spans="1:31" ht="9.9499999999999993" customHeight="1">
      <c r="A270" s="133" t="s">
        <v>163</v>
      </c>
      <c r="B270" s="134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</row>
    <row r="271" spans="1:31" ht="9.9499999999999993" customHeight="1" thickBot="1">
      <c r="A271" s="114"/>
      <c r="B271" s="115"/>
      <c r="C271" s="98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  <c r="AE271" s="98"/>
    </row>
    <row r="272" spans="1:31" ht="9.9499999999999993" customHeight="1" thickBot="1">
      <c r="A272" s="58">
        <v>311</v>
      </c>
      <c r="B272" s="97" t="s">
        <v>86</v>
      </c>
      <c r="C272" s="97">
        <v>200</v>
      </c>
      <c r="D272" s="98"/>
      <c r="E272" s="98"/>
      <c r="F272" s="98"/>
      <c r="G272" s="98">
        <v>24</v>
      </c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>
        <v>200</v>
      </c>
      <c r="S272" s="98"/>
      <c r="T272" s="98"/>
      <c r="U272" s="98"/>
      <c r="V272" s="98"/>
      <c r="W272" s="98">
        <v>5</v>
      </c>
      <c r="X272" s="98"/>
      <c r="Y272" s="98"/>
      <c r="Z272" s="98">
        <v>7</v>
      </c>
      <c r="AA272" s="98"/>
      <c r="AB272" s="98"/>
      <c r="AC272" s="98"/>
      <c r="AD272" s="98"/>
      <c r="AE272" s="98"/>
    </row>
    <row r="273" spans="1:31" ht="9.9499999999999993" customHeight="1" thickBot="1">
      <c r="A273" s="58">
        <v>1</v>
      </c>
      <c r="B273" s="97" t="s">
        <v>61</v>
      </c>
      <c r="C273" s="97">
        <v>32</v>
      </c>
      <c r="D273" s="98"/>
      <c r="E273" s="98">
        <v>27</v>
      </c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>
        <v>5</v>
      </c>
      <c r="X273" s="98"/>
      <c r="Y273" s="98"/>
      <c r="Z273" s="98"/>
      <c r="AA273" s="98"/>
      <c r="AB273" s="98"/>
      <c r="AC273" s="98"/>
      <c r="AD273" s="98"/>
      <c r="AE273" s="98"/>
    </row>
    <row r="274" spans="1:31" ht="9.9499999999999993" customHeight="1" thickBot="1">
      <c r="A274" s="58">
        <v>685</v>
      </c>
      <c r="B274" s="97" t="s">
        <v>62</v>
      </c>
      <c r="C274" s="97">
        <v>200</v>
      </c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>
        <v>10</v>
      </c>
      <c r="AA274" s="98"/>
      <c r="AB274" s="98">
        <v>0.6</v>
      </c>
      <c r="AC274" s="98"/>
      <c r="AD274" s="98"/>
      <c r="AE274" s="98"/>
    </row>
    <row r="275" spans="1:31" ht="9.9499999999999993" customHeight="1" thickBot="1">
      <c r="A275" s="58"/>
      <c r="B275" s="97" t="s">
        <v>46</v>
      </c>
      <c r="C275" s="97">
        <v>20</v>
      </c>
      <c r="D275" s="98"/>
      <c r="E275" s="98">
        <v>20</v>
      </c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  <c r="AE275" s="98"/>
    </row>
    <row r="276" spans="1:31" ht="9.9499999999999993" customHeight="1">
      <c r="A276" s="58"/>
      <c r="B276" s="97" t="s">
        <v>240</v>
      </c>
      <c r="C276" s="97">
        <v>128</v>
      </c>
      <c r="D276" s="98"/>
      <c r="E276" s="98"/>
      <c r="F276" s="98"/>
      <c r="G276" s="98"/>
      <c r="H276" s="98"/>
      <c r="I276" s="98"/>
      <c r="J276" s="98"/>
      <c r="K276" s="98">
        <v>128</v>
      </c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</row>
    <row r="277" spans="1:31" ht="9.9499999999999993" customHeight="1" thickBot="1">
      <c r="A277" s="114"/>
      <c r="B277" s="115"/>
      <c r="C277" s="98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  <c r="AD277" s="98"/>
      <c r="AE277" s="98"/>
    </row>
    <row r="278" spans="1:31" ht="9.9499999999999993" customHeight="1" thickBot="1">
      <c r="A278" s="114"/>
      <c r="B278" s="97" t="s">
        <v>174</v>
      </c>
      <c r="C278" s="98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  <c r="AA278" s="98"/>
      <c r="AB278" s="98"/>
      <c r="AC278" s="98"/>
      <c r="AD278" s="98"/>
      <c r="AE278" s="98"/>
    </row>
    <row r="279" spans="1:31" ht="9.9499999999999993" customHeight="1" thickBot="1">
      <c r="A279" s="55"/>
      <c r="B279" s="127" t="s">
        <v>49</v>
      </c>
      <c r="C279" s="127">
        <v>50</v>
      </c>
      <c r="D279" s="98"/>
      <c r="E279" s="98">
        <v>50</v>
      </c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  <c r="AA279" s="98"/>
      <c r="AB279" s="98"/>
      <c r="AC279" s="98"/>
      <c r="AD279" s="98"/>
      <c r="AE279" s="98"/>
    </row>
    <row r="280" spans="1:31" ht="9.9499999999999993" customHeight="1" thickBot="1">
      <c r="A280" s="55"/>
      <c r="B280" s="127" t="s">
        <v>50</v>
      </c>
      <c r="C280" s="127">
        <v>48</v>
      </c>
      <c r="D280" s="98">
        <v>48</v>
      </c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  <c r="AA280" s="98"/>
      <c r="AB280" s="98"/>
      <c r="AC280" s="98"/>
      <c r="AD280" s="98"/>
      <c r="AE280" s="98"/>
    </row>
    <row r="281" spans="1:31" ht="9.9499999999999993" customHeight="1" thickBot="1">
      <c r="A281" s="55"/>
      <c r="B281" s="127" t="s">
        <v>242</v>
      </c>
      <c r="C281" s="127">
        <v>60</v>
      </c>
      <c r="D281" s="98"/>
      <c r="E281" s="98"/>
      <c r="F281" s="98"/>
      <c r="G281" s="98"/>
      <c r="H281" s="98"/>
      <c r="I281" s="98"/>
      <c r="J281" s="98">
        <v>62</v>
      </c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  <c r="AA281" s="98"/>
      <c r="AB281" s="98"/>
      <c r="AC281" s="98"/>
      <c r="AD281" s="98"/>
      <c r="AE281" s="98"/>
    </row>
    <row r="282" spans="1:31" ht="9.9499999999999993" customHeight="1" thickBot="1">
      <c r="A282" s="55">
        <v>138</v>
      </c>
      <c r="B282" s="127" t="s">
        <v>143</v>
      </c>
      <c r="C282" s="97">
        <v>250</v>
      </c>
      <c r="D282" s="98"/>
      <c r="E282" s="98"/>
      <c r="F282" s="98"/>
      <c r="G282" s="98">
        <v>6</v>
      </c>
      <c r="H282" s="98"/>
      <c r="I282" s="98">
        <v>40</v>
      </c>
      <c r="J282" s="98">
        <v>20</v>
      </c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>
        <v>5</v>
      </c>
      <c r="X282" s="98"/>
      <c r="Y282" s="98"/>
      <c r="Z282" s="98"/>
      <c r="AA282" s="98"/>
      <c r="AB282" s="98"/>
      <c r="AC282" s="98"/>
      <c r="AD282" s="98"/>
      <c r="AE282" s="98"/>
    </row>
    <row r="283" spans="1:31" ht="9.9499999999999993" customHeight="1" thickBot="1">
      <c r="A283" s="55">
        <v>435</v>
      </c>
      <c r="B283" s="127" t="s">
        <v>144</v>
      </c>
      <c r="C283" s="127" t="s">
        <v>145</v>
      </c>
      <c r="D283" s="98"/>
      <c r="E283" s="98"/>
      <c r="F283" s="98"/>
      <c r="G283" s="98"/>
      <c r="H283" s="98"/>
      <c r="I283" s="98">
        <v>110</v>
      </c>
      <c r="J283" s="98">
        <v>20</v>
      </c>
      <c r="K283" s="98"/>
      <c r="L283" s="98"/>
      <c r="M283" s="98"/>
      <c r="N283" s="98">
        <v>70</v>
      </c>
      <c r="O283" s="98"/>
      <c r="P283" s="98"/>
      <c r="Q283" s="98"/>
      <c r="R283" s="98"/>
      <c r="S283" s="98"/>
      <c r="T283" s="98"/>
      <c r="U283" s="98"/>
      <c r="V283" s="98"/>
      <c r="W283" s="98"/>
      <c r="X283" s="98">
        <v>9</v>
      </c>
      <c r="Y283" s="98"/>
      <c r="Z283" s="98"/>
      <c r="AA283" s="98"/>
      <c r="AB283" s="98"/>
      <c r="AC283" s="98"/>
      <c r="AD283" s="98"/>
      <c r="AE283" s="98"/>
    </row>
    <row r="284" spans="1:31" ht="9.9499999999999993" customHeight="1">
      <c r="A284" s="55">
        <v>707</v>
      </c>
      <c r="B284" s="127" t="s">
        <v>56</v>
      </c>
      <c r="C284" s="127">
        <v>200</v>
      </c>
      <c r="D284" s="98"/>
      <c r="E284" s="98"/>
      <c r="F284" s="98"/>
      <c r="G284" s="98"/>
      <c r="H284" s="98"/>
      <c r="I284" s="98"/>
      <c r="J284" s="98"/>
      <c r="K284" s="98"/>
      <c r="L284" s="98"/>
      <c r="M284" s="98">
        <v>200</v>
      </c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  <c r="AA284" s="98"/>
      <c r="AB284" s="98"/>
      <c r="AC284" s="98"/>
      <c r="AD284" s="98"/>
      <c r="AE284" s="98"/>
    </row>
    <row r="285" spans="1:31" ht="9.9499999999999993" customHeight="1">
      <c r="A285" s="107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  <c r="AD285" s="98"/>
      <c r="AE285" s="98"/>
    </row>
    <row r="286" spans="1:31" ht="9.9499999999999993" customHeight="1">
      <c r="A286" s="102"/>
      <c r="B286" s="103" t="s">
        <v>40</v>
      </c>
      <c r="C286" s="104">
        <f t="shared" ref="C286:AE286" si="16">SUM(C271:C284)</f>
        <v>1188</v>
      </c>
      <c r="D286" s="104">
        <f t="shared" si="16"/>
        <v>48</v>
      </c>
      <c r="E286" s="104">
        <f t="shared" si="16"/>
        <v>97</v>
      </c>
      <c r="F286" s="104">
        <f t="shared" si="16"/>
        <v>0</v>
      </c>
      <c r="G286" s="104">
        <f t="shared" si="16"/>
        <v>30</v>
      </c>
      <c r="H286" s="104">
        <f t="shared" si="16"/>
        <v>0</v>
      </c>
      <c r="I286" s="104">
        <f t="shared" si="16"/>
        <v>150</v>
      </c>
      <c r="J286" s="104">
        <f t="shared" si="16"/>
        <v>102</v>
      </c>
      <c r="K286" s="104">
        <f t="shared" si="16"/>
        <v>128</v>
      </c>
      <c r="L286" s="104">
        <f t="shared" si="16"/>
        <v>0</v>
      </c>
      <c r="M286" s="104">
        <f t="shared" si="16"/>
        <v>200</v>
      </c>
      <c r="N286" s="104">
        <f t="shared" si="16"/>
        <v>70</v>
      </c>
      <c r="O286" s="104">
        <f t="shared" si="16"/>
        <v>0</v>
      </c>
      <c r="P286" s="104">
        <f t="shared" si="16"/>
        <v>0</v>
      </c>
      <c r="Q286" s="104">
        <f t="shared" si="16"/>
        <v>0</v>
      </c>
      <c r="R286" s="104">
        <f t="shared" si="16"/>
        <v>200</v>
      </c>
      <c r="S286" s="104">
        <f t="shared" si="16"/>
        <v>0</v>
      </c>
      <c r="T286" s="104">
        <f t="shared" si="16"/>
        <v>0</v>
      </c>
      <c r="U286" s="104">
        <f t="shared" si="16"/>
        <v>0</v>
      </c>
      <c r="V286" s="104">
        <f t="shared" si="16"/>
        <v>0</v>
      </c>
      <c r="W286" s="104">
        <f t="shared" si="16"/>
        <v>15</v>
      </c>
      <c r="X286" s="104">
        <f t="shared" si="16"/>
        <v>9</v>
      </c>
      <c r="Y286" s="104">
        <f t="shared" si="16"/>
        <v>0</v>
      </c>
      <c r="Z286" s="104">
        <f t="shared" si="16"/>
        <v>17</v>
      </c>
      <c r="AA286" s="104">
        <f t="shared" si="16"/>
        <v>0</v>
      </c>
      <c r="AB286" s="104">
        <f t="shared" si="16"/>
        <v>0.6</v>
      </c>
      <c r="AC286" s="104">
        <f t="shared" si="16"/>
        <v>0</v>
      </c>
      <c r="AD286" s="104">
        <f t="shared" si="16"/>
        <v>0</v>
      </c>
      <c r="AE286" s="104">
        <f t="shared" si="16"/>
        <v>0</v>
      </c>
    </row>
    <row r="287" spans="1:31" ht="9.9499999999999993" customHeight="1">
      <c r="A287" s="64"/>
      <c r="B287" s="65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</row>
    <row r="288" spans="1:31" s="14" customFormat="1" ht="10.5" customHeight="1">
      <c r="A288" s="27"/>
    </row>
    <row r="289" spans="1:31" s="14" customFormat="1" ht="10.5" customHeight="1">
      <c r="A289" s="27"/>
    </row>
    <row r="290" spans="1:31" s="14" customFormat="1" ht="10.5" customHeight="1">
      <c r="A290" s="28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1:31" s="14" customFormat="1" ht="10.5" customHeight="1">
      <c r="A291" s="28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1:31" s="14" customFormat="1" ht="10.5" customHeight="1">
      <c r="A292" s="27"/>
    </row>
    <row r="293" spans="1:31" s="14" customFormat="1" ht="10.5" customHeight="1">
      <c r="A293" s="27"/>
    </row>
    <row r="294" spans="1:31" s="14" customFormat="1" ht="10.5" customHeight="1">
      <c r="A294" s="27"/>
    </row>
    <row r="295" spans="1:31" s="14" customFormat="1" ht="10.5" customHeight="1">
      <c r="A295" s="27"/>
    </row>
    <row r="296" spans="1:31" s="14" customFormat="1" ht="10.5" customHeight="1">
      <c r="A296" s="27"/>
    </row>
    <row r="297" spans="1:31" s="14" customFormat="1" ht="10.5" customHeight="1">
      <c r="A297" s="27"/>
    </row>
    <row r="298" spans="1:31" s="14" customFormat="1" ht="10.5" customHeight="1">
      <c r="A298" s="27"/>
    </row>
    <row r="299" spans="1:31" s="14" customFormat="1" ht="10.5" customHeight="1">
      <c r="A299" s="27"/>
    </row>
    <row r="300" spans="1:31" s="14" customFormat="1" ht="10.5" customHeight="1">
      <c r="A300" s="27"/>
    </row>
    <row r="301" spans="1:31" s="14" customFormat="1" ht="10.5" customHeight="1">
      <c r="A301" s="27"/>
    </row>
    <row r="302" spans="1:31" s="14" customFormat="1" ht="10.5" customHeight="1">
      <c r="A302" s="27"/>
    </row>
    <row r="303" spans="1:31" s="14" customFormat="1" ht="10.5" customHeight="1">
      <c r="A303" s="27"/>
    </row>
    <row r="304" spans="1:31" s="14" customFormat="1" ht="10.5" customHeight="1">
      <c r="A304" s="27"/>
    </row>
    <row r="305" spans="1:1" s="14" customFormat="1" ht="10.5" customHeight="1">
      <c r="A305" s="27"/>
    </row>
    <row r="306" spans="1:1" s="14" customFormat="1" ht="10.5" customHeight="1">
      <c r="A306" s="27"/>
    </row>
    <row r="307" spans="1:1" s="14" customFormat="1" ht="10.5" customHeight="1">
      <c r="A307" s="27"/>
    </row>
    <row r="308" spans="1:1" s="14" customFormat="1" ht="10.5" customHeight="1">
      <c r="A308" s="27"/>
    </row>
    <row r="309" spans="1:1" s="14" customFormat="1" ht="10.5" customHeight="1">
      <c r="A309" s="27"/>
    </row>
    <row r="310" spans="1:1" s="14" customFormat="1" ht="10.5" customHeight="1">
      <c r="A310" s="27"/>
    </row>
    <row r="311" spans="1:1" s="14" customFormat="1" ht="10.5" customHeight="1">
      <c r="A311" s="27"/>
    </row>
    <row r="312" spans="1:1" s="14" customFormat="1" ht="10.5" customHeight="1">
      <c r="A312" s="27"/>
    </row>
    <row r="313" spans="1:1" s="14" customFormat="1" ht="10.5" customHeight="1">
      <c r="A313" s="27"/>
    </row>
    <row r="314" spans="1:1" s="14" customFormat="1" ht="10.5" customHeight="1">
      <c r="A314" s="27"/>
    </row>
    <row r="315" spans="1:1" s="14" customFormat="1" ht="10.5" customHeight="1">
      <c r="A315" s="27"/>
    </row>
    <row r="316" spans="1:1" s="14" customFormat="1" ht="10.5" customHeight="1">
      <c r="A316" s="27"/>
    </row>
    <row r="317" spans="1:1" s="14" customFormat="1" ht="10.5" customHeight="1">
      <c r="A317" s="27"/>
    </row>
    <row r="318" spans="1:1" s="14" customFormat="1" ht="10.5" customHeight="1">
      <c r="A318" s="27"/>
    </row>
    <row r="319" spans="1:1" s="14" customFormat="1" ht="10.5" customHeight="1">
      <c r="A319" s="27"/>
    </row>
    <row r="320" spans="1:1" s="14" customFormat="1" ht="10.5" customHeight="1">
      <c r="A320" s="27"/>
    </row>
    <row r="321" spans="1:1" s="14" customFormat="1" ht="10.5" customHeight="1">
      <c r="A321" s="27"/>
    </row>
    <row r="322" spans="1:1" s="14" customFormat="1" ht="10.5" customHeight="1">
      <c r="A322" s="27"/>
    </row>
    <row r="323" spans="1:1" s="14" customFormat="1" ht="10.5" customHeight="1">
      <c r="A323" s="27"/>
    </row>
    <row r="324" spans="1:1" s="14" customFormat="1" ht="10.5" customHeight="1">
      <c r="A324" s="27"/>
    </row>
    <row r="325" spans="1:1" s="14" customFormat="1" ht="10.5" customHeight="1">
      <c r="A325" s="27"/>
    </row>
    <row r="326" spans="1:1" s="14" customFormat="1" ht="10.5" customHeight="1">
      <c r="A326" s="27"/>
    </row>
    <row r="327" spans="1:1" s="14" customFormat="1" ht="10.5" customHeight="1">
      <c r="A327" s="27"/>
    </row>
    <row r="328" spans="1:1" s="14" customFormat="1" ht="10.5" customHeight="1">
      <c r="A328" s="27"/>
    </row>
    <row r="329" spans="1:1" s="14" customFormat="1" ht="10.5" customHeight="1">
      <c r="A329" s="27"/>
    </row>
    <row r="330" spans="1:1" s="14" customFormat="1" ht="10.5" customHeight="1">
      <c r="A330" s="27"/>
    </row>
    <row r="331" spans="1:1" s="14" customFormat="1" ht="10.5" customHeight="1">
      <c r="A331" s="27"/>
    </row>
    <row r="332" spans="1:1" s="14" customFormat="1" ht="10.5" customHeight="1">
      <c r="A332" s="27"/>
    </row>
    <row r="333" spans="1:1" s="14" customFormat="1" ht="10.5" customHeight="1">
      <c r="A333" s="27"/>
    </row>
    <row r="334" spans="1:1" s="14" customFormat="1" ht="10.5" customHeight="1">
      <c r="A334" s="27"/>
    </row>
    <row r="335" spans="1:1" s="14" customFormat="1" ht="10.5" customHeight="1">
      <c r="A335" s="27"/>
    </row>
    <row r="336" spans="1:1" s="14" customFormat="1" ht="10.5" customHeight="1">
      <c r="A336" s="27"/>
    </row>
    <row r="337" spans="1:1" s="14" customFormat="1" ht="10.5" customHeight="1">
      <c r="A337" s="27"/>
    </row>
    <row r="338" spans="1:1" s="14" customFormat="1" ht="10.5" customHeight="1">
      <c r="A338" s="27"/>
    </row>
    <row r="339" spans="1:1" s="14" customFormat="1" ht="10.5" customHeight="1">
      <c r="A339" s="27"/>
    </row>
    <row r="340" spans="1:1" s="14" customFormat="1" ht="10.5" customHeight="1">
      <c r="A340" s="27"/>
    </row>
    <row r="341" spans="1:1" s="14" customFormat="1" ht="10.5" customHeight="1">
      <c r="A341" s="27"/>
    </row>
    <row r="342" spans="1:1" s="14" customFormat="1" ht="10.5" customHeight="1">
      <c r="A342" s="27"/>
    </row>
    <row r="343" spans="1:1" s="14" customFormat="1" ht="10.5" customHeight="1">
      <c r="A343" s="27"/>
    </row>
    <row r="344" spans="1:1" s="14" customFormat="1" ht="10.5" customHeight="1">
      <c r="A344" s="27"/>
    </row>
    <row r="345" spans="1:1" s="14" customFormat="1" ht="10.5" customHeight="1">
      <c r="A345" s="27"/>
    </row>
    <row r="346" spans="1:1" s="14" customFormat="1" ht="10.5" customHeight="1">
      <c r="A346" s="27"/>
    </row>
    <row r="347" spans="1:1" s="14" customFormat="1" ht="10.5" customHeight="1">
      <c r="A347" s="27"/>
    </row>
    <row r="348" spans="1:1" s="14" customFormat="1" ht="10.5" customHeight="1">
      <c r="A348" s="27"/>
    </row>
    <row r="349" spans="1:1" s="14" customFormat="1" ht="10.5" customHeight="1">
      <c r="A349" s="27"/>
    </row>
    <row r="350" spans="1:1" s="14" customFormat="1" ht="10.5" customHeight="1">
      <c r="A350" s="27"/>
    </row>
    <row r="351" spans="1:1" s="14" customFormat="1" ht="10.5" customHeight="1">
      <c r="A351" s="27"/>
    </row>
    <row r="352" spans="1:1" s="14" customFormat="1" ht="10.5" customHeight="1">
      <c r="A352" s="27"/>
    </row>
    <row r="353" spans="1:1" s="14" customFormat="1" ht="10.5" customHeight="1">
      <c r="A353" s="27"/>
    </row>
    <row r="354" spans="1:1" s="14" customFormat="1" ht="10.5" customHeight="1">
      <c r="A354" s="27"/>
    </row>
    <row r="355" spans="1:1" s="14" customFormat="1" ht="10.5" customHeight="1">
      <c r="A355" s="27"/>
    </row>
    <row r="356" spans="1:1" s="14" customFormat="1" ht="10.5" customHeight="1">
      <c r="A356" s="27"/>
    </row>
    <row r="357" spans="1:1" s="14" customFormat="1" ht="10.5" customHeight="1">
      <c r="A357" s="27"/>
    </row>
    <row r="358" spans="1:1" s="14" customFormat="1" ht="10.5" customHeight="1">
      <c r="A358" s="27"/>
    </row>
    <row r="359" spans="1:1" s="14" customFormat="1" ht="10.5" customHeight="1">
      <c r="A359" s="27"/>
    </row>
    <row r="360" spans="1:1" s="14" customFormat="1" ht="10.5" customHeight="1">
      <c r="A360" s="27"/>
    </row>
    <row r="361" spans="1:1" s="14" customFormat="1" ht="10.5" customHeight="1">
      <c r="A361" s="27"/>
    </row>
    <row r="362" spans="1:1" s="14" customFormat="1" ht="10.5" customHeight="1">
      <c r="A362" s="27"/>
    </row>
    <row r="363" spans="1:1" s="14" customFormat="1" ht="10.5" customHeight="1">
      <c r="A363" s="27"/>
    </row>
    <row r="364" spans="1:1" s="14" customFormat="1" ht="10.5" customHeight="1">
      <c r="A364" s="27"/>
    </row>
    <row r="365" spans="1:1" s="14" customFormat="1" ht="10.5" customHeight="1">
      <c r="A365" s="27"/>
    </row>
    <row r="366" spans="1:1" s="14" customFormat="1" ht="10.5" customHeight="1">
      <c r="A366" s="27"/>
    </row>
    <row r="367" spans="1:1" s="14" customFormat="1" ht="10.5" customHeight="1">
      <c r="A367" s="27"/>
    </row>
    <row r="368" spans="1:1" s="14" customFormat="1" ht="10.5" customHeight="1">
      <c r="A368" s="27"/>
    </row>
    <row r="369" spans="1:1" s="14" customFormat="1" ht="10.5" customHeight="1">
      <c r="A369" s="27"/>
    </row>
    <row r="370" spans="1:1" s="14" customFormat="1" ht="10.5" customHeight="1">
      <c r="A370" s="27"/>
    </row>
    <row r="371" spans="1:1" s="14" customFormat="1" ht="10.5" customHeight="1">
      <c r="A371" s="27"/>
    </row>
    <row r="372" spans="1:1" s="14" customFormat="1" ht="10.5" customHeight="1">
      <c r="A372" s="27"/>
    </row>
    <row r="373" spans="1:1" s="14" customFormat="1" ht="10.5" customHeight="1">
      <c r="A373" s="27"/>
    </row>
    <row r="374" spans="1:1" s="14" customFormat="1" ht="10.5" customHeight="1">
      <c r="A374" s="27"/>
    </row>
    <row r="375" spans="1:1" s="14" customFormat="1" ht="10.5" customHeight="1">
      <c r="A375" s="27"/>
    </row>
    <row r="376" spans="1:1" s="14" customFormat="1" ht="10.5" customHeight="1">
      <c r="A376" s="27"/>
    </row>
    <row r="377" spans="1:1" s="14" customFormat="1" ht="10.5" customHeight="1">
      <c r="A377" s="27"/>
    </row>
    <row r="378" spans="1:1" s="14" customFormat="1" ht="10.5" customHeight="1">
      <c r="A378" s="27"/>
    </row>
    <row r="379" spans="1:1" s="14" customFormat="1" ht="10.5" customHeight="1">
      <c r="A379" s="27"/>
    </row>
    <row r="380" spans="1:1" s="14" customFormat="1" ht="10.5" customHeight="1">
      <c r="A380" s="27"/>
    </row>
    <row r="381" spans="1:1" s="14" customFormat="1" ht="10.5" customHeight="1">
      <c r="A381" s="27"/>
    </row>
    <row r="382" spans="1:1" s="14" customFormat="1" ht="10.5" customHeight="1">
      <c r="A382" s="27"/>
    </row>
    <row r="383" spans="1:1" s="14" customFormat="1" ht="10.5" customHeight="1">
      <c r="A383" s="27"/>
    </row>
    <row r="384" spans="1:1" s="14" customFormat="1" ht="10.5" customHeight="1">
      <c r="A384" s="27"/>
    </row>
    <row r="385" spans="1:1" s="14" customFormat="1" ht="10.5" customHeight="1">
      <c r="A385" s="27"/>
    </row>
    <row r="386" spans="1:1" s="14" customFormat="1" ht="10.5" customHeight="1">
      <c r="A386" s="27"/>
    </row>
    <row r="387" spans="1:1" s="14" customFormat="1" ht="10.5" customHeight="1">
      <c r="A387" s="27"/>
    </row>
    <row r="388" spans="1:1" s="14" customFormat="1" ht="10.5" customHeight="1">
      <c r="A388" s="27"/>
    </row>
    <row r="389" spans="1:1" s="14" customFormat="1" ht="10.5" customHeight="1">
      <c r="A389" s="27"/>
    </row>
    <row r="390" spans="1:1" s="14" customFormat="1" ht="10.5" customHeight="1">
      <c r="A390" s="27"/>
    </row>
    <row r="391" spans="1:1" s="14" customFormat="1" ht="10.5" customHeight="1">
      <c r="A391" s="27"/>
    </row>
    <row r="392" spans="1:1" s="14" customFormat="1" ht="10.5" customHeight="1">
      <c r="A392" s="27"/>
    </row>
    <row r="393" spans="1:1" s="14" customFormat="1" ht="10.5" customHeight="1">
      <c r="A393" s="27"/>
    </row>
    <row r="394" spans="1:1" s="14" customFormat="1" ht="10.5" customHeight="1">
      <c r="A394" s="27"/>
    </row>
    <row r="395" spans="1:1" s="14" customFormat="1" ht="10.5" customHeight="1">
      <c r="A395" s="27"/>
    </row>
    <row r="396" spans="1:1" s="14" customFormat="1" ht="10.5" customHeight="1">
      <c r="A396" s="27"/>
    </row>
    <row r="397" spans="1:1" s="14" customFormat="1" ht="10.5" customHeight="1">
      <c r="A397" s="27"/>
    </row>
    <row r="398" spans="1:1" s="14" customFormat="1" ht="10.5" customHeight="1">
      <c r="A398" s="27"/>
    </row>
    <row r="399" spans="1:1" s="14" customFormat="1" ht="10.5" customHeight="1">
      <c r="A399" s="27"/>
    </row>
    <row r="400" spans="1:1" s="14" customFormat="1" ht="10.5" customHeight="1">
      <c r="A400" s="27"/>
    </row>
    <row r="401" spans="1:1" s="14" customFormat="1" ht="10.5" customHeight="1">
      <c r="A401" s="27"/>
    </row>
    <row r="402" spans="1:1" s="14" customFormat="1" ht="10.5" customHeight="1">
      <c r="A402" s="27"/>
    </row>
    <row r="403" spans="1:1" s="14" customFormat="1" ht="10.5" customHeight="1">
      <c r="A403" s="27"/>
    </row>
    <row r="404" spans="1:1" s="14" customFormat="1" ht="10.5" customHeight="1">
      <c r="A404" s="27"/>
    </row>
    <row r="405" spans="1:1" s="14" customFormat="1" ht="10.5" customHeight="1">
      <c r="A405" s="27"/>
    </row>
    <row r="406" spans="1:1" s="14" customFormat="1" ht="10.5" customHeight="1">
      <c r="A406" s="27"/>
    </row>
    <row r="407" spans="1:1" s="14" customFormat="1" ht="10.5" customHeight="1">
      <c r="A407" s="27"/>
    </row>
    <row r="408" spans="1:1" s="14" customFormat="1" ht="10.5" customHeight="1">
      <c r="A408" s="27"/>
    </row>
    <row r="409" spans="1:1" s="14" customFormat="1" ht="10.5" customHeight="1">
      <c r="A409" s="27"/>
    </row>
    <row r="410" spans="1:1" s="14" customFormat="1" ht="10.5" customHeight="1">
      <c r="A410" s="27"/>
    </row>
    <row r="411" spans="1:1" s="14" customFormat="1" ht="10.5" customHeight="1">
      <c r="A411" s="27"/>
    </row>
    <row r="412" spans="1:1" s="14" customFormat="1" ht="10.5" customHeight="1">
      <c r="A412" s="27"/>
    </row>
    <row r="413" spans="1:1" s="14" customFormat="1" ht="10.5" customHeight="1">
      <c r="A413" s="27"/>
    </row>
    <row r="414" spans="1:1" s="14" customFormat="1" ht="10.5" customHeight="1">
      <c r="A414" s="27"/>
    </row>
    <row r="415" spans="1:1" s="14" customFormat="1" ht="10.5" customHeight="1">
      <c r="A415" s="27"/>
    </row>
    <row r="416" spans="1:1" s="14" customFormat="1" ht="10.5" customHeight="1">
      <c r="A416" s="27"/>
    </row>
    <row r="417" spans="1:1" s="14" customFormat="1" ht="10.5" customHeight="1">
      <c r="A417" s="27"/>
    </row>
    <row r="418" spans="1:1" s="14" customFormat="1" ht="10.5" customHeight="1">
      <c r="A418" s="27"/>
    </row>
    <row r="419" spans="1:1" s="14" customFormat="1" ht="10.5" customHeight="1">
      <c r="A419" s="27"/>
    </row>
    <row r="420" spans="1:1" s="14" customFormat="1" ht="10.5" customHeight="1">
      <c r="A420" s="27"/>
    </row>
    <row r="421" spans="1:1" s="14" customFormat="1" ht="10.5" customHeight="1">
      <c r="A421" s="27"/>
    </row>
    <row r="422" spans="1:1" s="14" customFormat="1" ht="10.5" customHeight="1">
      <c r="A422" s="27"/>
    </row>
    <row r="423" spans="1:1" s="14" customFormat="1" ht="10.5" customHeight="1">
      <c r="A423" s="27"/>
    </row>
    <row r="424" spans="1:1" s="14" customFormat="1" ht="10.5" customHeight="1">
      <c r="A424" s="27"/>
    </row>
    <row r="425" spans="1:1" s="14" customFormat="1" ht="10.5" customHeight="1">
      <c r="A425" s="27"/>
    </row>
    <row r="426" spans="1:1" s="14" customFormat="1" ht="10.5" customHeight="1">
      <c r="A426" s="27"/>
    </row>
    <row r="427" spans="1:1" s="14" customFormat="1" ht="10.5" customHeight="1">
      <c r="A427" s="27"/>
    </row>
    <row r="428" spans="1:1" s="14" customFormat="1" ht="10.5" customHeight="1">
      <c r="A428" s="27"/>
    </row>
    <row r="429" spans="1:1" s="14" customFormat="1" ht="10.5" customHeight="1">
      <c r="A429" s="27"/>
    </row>
    <row r="430" spans="1:1" s="14" customFormat="1" ht="10.5" customHeight="1">
      <c r="A430" s="27"/>
    </row>
    <row r="431" spans="1:1" s="14" customFormat="1" ht="10.5" customHeight="1">
      <c r="A431" s="27"/>
    </row>
    <row r="432" spans="1:1" s="14" customFormat="1" ht="10.5" customHeight="1">
      <c r="A432" s="27"/>
    </row>
    <row r="433" spans="1:1" s="14" customFormat="1" ht="10.5" customHeight="1">
      <c r="A433" s="27"/>
    </row>
    <row r="434" spans="1:1" s="14" customFormat="1" ht="10.5" customHeight="1">
      <c r="A434" s="27"/>
    </row>
    <row r="435" spans="1:1" s="14" customFormat="1" ht="10.5" customHeight="1">
      <c r="A435" s="27"/>
    </row>
    <row r="436" spans="1:1" s="14" customFormat="1" ht="10.5" customHeight="1">
      <c r="A436" s="27"/>
    </row>
    <row r="437" spans="1:1" s="14" customFormat="1" ht="10.5" customHeight="1">
      <c r="A437" s="27"/>
    </row>
    <row r="438" spans="1:1" s="14" customFormat="1" ht="10.5" customHeight="1">
      <c r="A438" s="27"/>
    </row>
    <row r="439" spans="1:1" s="14" customFormat="1" ht="10.5" customHeight="1">
      <c r="A439" s="27"/>
    </row>
    <row r="440" spans="1:1" s="14" customFormat="1" ht="10.5" customHeight="1">
      <c r="A440" s="27"/>
    </row>
    <row r="441" spans="1:1" s="14" customFormat="1" ht="10.5" customHeight="1">
      <c r="A441" s="27"/>
    </row>
    <row r="442" spans="1:1" s="14" customFormat="1" ht="10.5" customHeight="1">
      <c r="A442" s="27"/>
    </row>
    <row r="443" spans="1:1" s="14" customFormat="1" ht="10.5" customHeight="1">
      <c r="A443" s="27"/>
    </row>
    <row r="444" spans="1:1" s="14" customFormat="1" ht="10.5" customHeight="1">
      <c r="A444" s="27"/>
    </row>
    <row r="445" spans="1:1" s="14" customFormat="1" ht="10.5" customHeight="1">
      <c r="A445" s="27"/>
    </row>
    <row r="446" spans="1:1" s="14" customFormat="1" ht="10.5" customHeight="1">
      <c r="A446" s="27"/>
    </row>
    <row r="447" spans="1:1" s="14" customFormat="1" ht="10.5" customHeight="1">
      <c r="A447" s="27"/>
    </row>
    <row r="448" spans="1:1" s="14" customFormat="1" ht="10.5" customHeight="1">
      <c r="A448" s="27"/>
    </row>
    <row r="449" spans="1:1" s="14" customFormat="1" ht="10.5" customHeight="1">
      <c r="A449" s="27"/>
    </row>
    <row r="450" spans="1:1" s="14" customFormat="1" ht="10.5" customHeight="1">
      <c r="A450" s="27"/>
    </row>
    <row r="451" spans="1:1" s="14" customFormat="1" ht="10.5" customHeight="1">
      <c r="A451" s="27"/>
    </row>
    <row r="452" spans="1:1" s="14" customFormat="1" ht="10.5" customHeight="1">
      <c r="A452" s="27"/>
    </row>
    <row r="453" spans="1:1" s="14" customFormat="1" ht="10.5" customHeight="1">
      <c r="A453" s="27"/>
    </row>
    <row r="454" spans="1:1" s="14" customFormat="1" ht="10.5" customHeight="1">
      <c r="A454" s="27"/>
    </row>
    <row r="455" spans="1:1" s="14" customFormat="1" ht="10.5" customHeight="1">
      <c r="A455" s="27"/>
    </row>
    <row r="456" spans="1:1" s="14" customFormat="1" ht="10.5" customHeight="1">
      <c r="A456" s="27"/>
    </row>
    <row r="457" spans="1:1" s="14" customFormat="1" ht="10.5" customHeight="1">
      <c r="A457" s="27"/>
    </row>
    <row r="458" spans="1:1" s="14" customFormat="1" ht="10.5" customHeight="1">
      <c r="A458" s="27"/>
    </row>
    <row r="459" spans="1:1" s="14" customFormat="1" ht="10.5" customHeight="1">
      <c r="A459" s="27"/>
    </row>
    <row r="460" spans="1:1" s="14" customFormat="1" ht="10.5" customHeight="1">
      <c r="A460" s="27"/>
    </row>
    <row r="461" spans="1:1" s="14" customFormat="1" ht="10.5" customHeight="1">
      <c r="A461" s="27"/>
    </row>
    <row r="462" spans="1:1" s="14" customFormat="1" ht="10.5" customHeight="1">
      <c r="A462" s="27"/>
    </row>
    <row r="463" spans="1:1" s="14" customFormat="1" ht="10.5" customHeight="1">
      <c r="A463" s="27"/>
    </row>
    <row r="464" spans="1:1" s="14" customFormat="1" ht="10.5" customHeight="1">
      <c r="A464" s="27"/>
    </row>
    <row r="465" spans="1:1" s="14" customFormat="1" ht="10.5" customHeight="1">
      <c r="A465" s="27"/>
    </row>
    <row r="466" spans="1:1" s="14" customFormat="1" ht="10.5" customHeight="1">
      <c r="A466" s="27"/>
    </row>
    <row r="467" spans="1:1" s="14" customFormat="1" ht="10.5" customHeight="1">
      <c r="A467" s="27"/>
    </row>
    <row r="468" spans="1:1" s="14" customFormat="1" ht="10.5" customHeight="1">
      <c r="A468" s="27"/>
    </row>
    <row r="469" spans="1:1" s="14" customFormat="1" ht="10.5" customHeight="1">
      <c r="A469" s="27"/>
    </row>
    <row r="470" spans="1:1" s="14" customFormat="1" ht="10.5" customHeight="1">
      <c r="A470" s="27"/>
    </row>
    <row r="471" spans="1:1" s="14" customFormat="1" ht="10.5" customHeight="1">
      <c r="A471" s="27"/>
    </row>
    <row r="472" spans="1:1" s="14" customFormat="1" ht="10.5" customHeight="1">
      <c r="A472" s="27"/>
    </row>
    <row r="473" spans="1:1" s="14" customFormat="1" ht="10.5" customHeight="1">
      <c r="A473" s="27"/>
    </row>
    <row r="474" spans="1:1" s="14" customFormat="1" ht="10.5" customHeight="1">
      <c r="A474" s="27"/>
    </row>
    <row r="475" spans="1:1" s="14" customFormat="1" ht="10.5" customHeight="1">
      <c r="A475" s="27"/>
    </row>
    <row r="476" spans="1:1" s="14" customFormat="1" ht="10.5" customHeight="1">
      <c r="A476" s="27"/>
    </row>
    <row r="477" spans="1:1" s="14" customFormat="1" ht="10.5" customHeight="1">
      <c r="A477" s="27"/>
    </row>
    <row r="478" spans="1:1" s="14" customFormat="1" ht="10.5" customHeight="1">
      <c r="A478" s="27"/>
    </row>
    <row r="479" spans="1:1" s="14" customFormat="1" ht="10.5" customHeight="1">
      <c r="A479" s="27"/>
    </row>
    <row r="480" spans="1:1" s="14" customFormat="1" ht="10.5" customHeight="1">
      <c r="A480" s="27"/>
    </row>
    <row r="481" spans="1:1" s="14" customFormat="1" ht="10.5" customHeight="1">
      <c r="A481" s="27"/>
    </row>
    <row r="482" spans="1:1" s="14" customFormat="1" ht="10.5" customHeight="1">
      <c r="A482" s="27"/>
    </row>
    <row r="483" spans="1:1" s="14" customFormat="1" ht="10.5" customHeight="1">
      <c r="A483" s="27"/>
    </row>
    <row r="484" spans="1:1" s="14" customFormat="1" ht="10.5" customHeight="1">
      <c r="A484" s="27"/>
    </row>
    <row r="485" spans="1:1" s="14" customFormat="1" ht="10.5" customHeight="1">
      <c r="A485" s="27"/>
    </row>
    <row r="486" spans="1:1" s="14" customFormat="1" ht="10.5" customHeight="1">
      <c r="A486" s="27"/>
    </row>
    <row r="487" spans="1:1" s="14" customFormat="1" ht="10.5" customHeight="1">
      <c r="A487" s="27"/>
    </row>
    <row r="488" spans="1:1" s="14" customFormat="1" ht="10.5" customHeight="1">
      <c r="A488" s="27"/>
    </row>
    <row r="489" spans="1:1" s="14" customFormat="1" ht="10.5" customHeight="1">
      <c r="A489" s="27"/>
    </row>
    <row r="490" spans="1:1" s="14" customFormat="1" ht="10.5" customHeight="1">
      <c r="A490" s="27"/>
    </row>
    <row r="491" spans="1:1" s="14" customFormat="1" ht="10.5" customHeight="1">
      <c r="A491" s="27"/>
    </row>
    <row r="492" spans="1:1" s="14" customFormat="1" ht="10.5" customHeight="1">
      <c r="A492" s="27"/>
    </row>
    <row r="493" spans="1:1" s="14" customFormat="1" ht="10.5" customHeight="1">
      <c r="A493" s="27"/>
    </row>
    <row r="494" spans="1:1" s="14" customFormat="1" ht="10.5" customHeight="1">
      <c r="A494" s="27"/>
    </row>
    <row r="495" spans="1:1" s="14" customFormat="1" ht="10.5" customHeight="1">
      <c r="A495" s="27"/>
    </row>
    <row r="496" spans="1:1" s="14" customFormat="1" ht="10.5" customHeight="1">
      <c r="A496" s="27"/>
    </row>
    <row r="497" spans="1:1" s="14" customFormat="1" ht="10.5" customHeight="1">
      <c r="A497" s="27"/>
    </row>
    <row r="498" spans="1:1" s="14" customFormat="1" ht="10.5" customHeight="1">
      <c r="A498" s="27"/>
    </row>
    <row r="499" spans="1:1" s="14" customFormat="1" ht="10.5" customHeight="1">
      <c r="A499" s="27"/>
    </row>
    <row r="500" spans="1:1" s="14" customFormat="1" ht="10.5" customHeight="1">
      <c r="A500" s="27"/>
    </row>
    <row r="501" spans="1:1" s="14" customFormat="1" ht="10.5" customHeight="1">
      <c r="A501" s="27"/>
    </row>
    <row r="502" spans="1:1" s="14" customFormat="1" ht="10.5" customHeight="1">
      <c r="A502" s="27"/>
    </row>
    <row r="503" spans="1:1" s="14" customFormat="1" ht="10.5" customHeight="1">
      <c r="A503" s="27"/>
    </row>
    <row r="504" spans="1:1" s="14" customFormat="1" ht="10.5" customHeight="1">
      <c r="A504" s="27"/>
    </row>
    <row r="505" spans="1:1" s="14" customFormat="1" ht="10.5" customHeight="1">
      <c r="A505" s="27"/>
    </row>
    <row r="506" spans="1:1" s="14" customFormat="1" ht="10.5" customHeight="1">
      <c r="A506" s="27"/>
    </row>
    <row r="507" spans="1:1" s="14" customFormat="1" ht="10.5" customHeight="1">
      <c r="A507" s="27"/>
    </row>
    <row r="508" spans="1:1" s="14" customFormat="1" ht="10.5" customHeight="1">
      <c r="A508" s="27"/>
    </row>
    <row r="509" spans="1:1" s="14" customFormat="1" ht="10.5" customHeight="1">
      <c r="A509" s="27"/>
    </row>
    <row r="510" spans="1:1" s="14" customFormat="1" ht="10.5" customHeight="1">
      <c r="A510" s="27"/>
    </row>
    <row r="511" spans="1:1" s="14" customFormat="1" ht="10.5" customHeight="1">
      <c r="A511" s="27"/>
    </row>
    <row r="512" spans="1:1" s="14" customFormat="1" ht="10.5" customHeight="1">
      <c r="A512" s="27"/>
    </row>
    <row r="513" spans="1:1" s="14" customFormat="1" ht="10.5" customHeight="1">
      <c r="A513" s="27"/>
    </row>
    <row r="514" spans="1:1" s="14" customFormat="1" ht="10.5" customHeight="1">
      <c r="A514" s="27"/>
    </row>
    <row r="515" spans="1:1" s="14" customFormat="1" ht="10.5" customHeight="1">
      <c r="A515" s="27"/>
    </row>
    <row r="516" spans="1:1" s="14" customFormat="1" ht="10.5" customHeight="1">
      <c r="A516" s="27"/>
    </row>
    <row r="517" spans="1:1" s="14" customFormat="1" ht="10.5" customHeight="1">
      <c r="A517" s="27"/>
    </row>
    <row r="518" spans="1:1" s="14" customFormat="1" ht="10.5" customHeight="1">
      <c r="A518" s="27"/>
    </row>
    <row r="519" spans="1:1" s="14" customFormat="1" ht="10.5" customHeight="1">
      <c r="A519" s="27"/>
    </row>
    <row r="520" spans="1:1" s="14" customFormat="1" ht="10.5" customHeight="1">
      <c r="A520" s="27"/>
    </row>
    <row r="521" spans="1:1" s="14" customFormat="1" ht="10.5" customHeight="1">
      <c r="A521" s="27"/>
    </row>
    <row r="522" spans="1:1" s="14" customFormat="1" ht="10.5" customHeight="1">
      <c r="A522" s="27"/>
    </row>
    <row r="523" spans="1:1" s="14" customFormat="1" ht="10.5" customHeight="1">
      <c r="A523" s="27"/>
    </row>
    <row r="524" spans="1:1" s="14" customFormat="1" ht="10.5" customHeight="1">
      <c r="A524" s="27"/>
    </row>
    <row r="525" spans="1:1" s="14" customFormat="1" ht="10.5" customHeight="1">
      <c r="A525" s="27"/>
    </row>
    <row r="526" spans="1:1" s="14" customFormat="1" ht="10.5" customHeight="1">
      <c r="A526" s="27"/>
    </row>
    <row r="527" spans="1:1" s="14" customFormat="1" ht="10.5" customHeight="1">
      <c r="A527" s="27"/>
    </row>
    <row r="528" spans="1:1" s="14" customFormat="1" ht="10.5" customHeight="1">
      <c r="A528" s="27"/>
    </row>
    <row r="529" spans="1:1" s="14" customFormat="1" ht="10.5" customHeight="1">
      <c r="A529" s="27"/>
    </row>
    <row r="530" spans="1:1" s="14" customFormat="1" ht="10.5" customHeight="1">
      <c r="A530" s="27"/>
    </row>
    <row r="531" spans="1:1" s="14" customFormat="1" ht="10.5" customHeight="1">
      <c r="A531" s="27"/>
    </row>
    <row r="532" spans="1:1" s="14" customFormat="1" ht="10.5" customHeight="1">
      <c r="A532" s="27"/>
    </row>
    <row r="533" spans="1:1" s="14" customFormat="1" ht="10.5" customHeight="1">
      <c r="A533" s="27"/>
    </row>
    <row r="534" spans="1:1" s="14" customFormat="1" ht="10.5" customHeight="1">
      <c r="A534" s="27"/>
    </row>
    <row r="535" spans="1:1" s="14" customFormat="1" ht="10.5" customHeight="1">
      <c r="A535" s="27"/>
    </row>
    <row r="536" spans="1:1" s="14" customFormat="1" ht="10.5" customHeight="1">
      <c r="A536" s="27"/>
    </row>
    <row r="537" spans="1:1" s="14" customFormat="1" ht="10.5" customHeight="1">
      <c r="A537" s="27"/>
    </row>
    <row r="538" spans="1:1" s="14" customFormat="1" ht="10.5" customHeight="1">
      <c r="A538" s="27"/>
    </row>
    <row r="539" spans="1:1" s="14" customFormat="1" ht="10.5" customHeight="1">
      <c r="A539" s="27"/>
    </row>
    <row r="540" spans="1:1" s="14" customFormat="1" ht="10.5" customHeight="1">
      <c r="A540" s="27"/>
    </row>
    <row r="541" spans="1:1" s="14" customFormat="1" ht="10.5" customHeight="1">
      <c r="A541" s="27"/>
    </row>
    <row r="542" spans="1:1" s="14" customFormat="1" ht="10.5" customHeight="1">
      <c r="A542" s="27"/>
    </row>
    <row r="543" spans="1:1" s="14" customFormat="1" ht="10.5" customHeight="1">
      <c r="A543" s="27"/>
    </row>
    <row r="544" spans="1:1" s="14" customFormat="1" ht="10.5" customHeight="1">
      <c r="A544" s="27"/>
    </row>
    <row r="545" spans="1:1" s="14" customFormat="1" ht="10.5" customHeight="1">
      <c r="A545" s="27"/>
    </row>
    <row r="546" spans="1:1" s="14" customFormat="1" ht="10.5" customHeight="1">
      <c r="A546" s="27"/>
    </row>
    <row r="547" spans="1:1" s="14" customFormat="1" ht="10.5" customHeight="1">
      <c r="A547" s="27"/>
    </row>
    <row r="548" spans="1:1" s="14" customFormat="1" ht="10.5" customHeight="1">
      <c r="A548" s="27"/>
    </row>
    <row r="549" spans="1:1" s="14" customFormat="1" ht="10.5" customHeight="1">
      <c r="A549" s="27"/>
    </row>
    <row r="550" spans="1:1" s="14" customFormat="1" ht="10.5" customHeight="1">
      <c r="A550" s="27"/>
    </row>
    <row r="551" spans="1:1" s="14" customFormat="1" ht="10.5" customHeight="1">
      <c r="A551" s="27"/>
    </row>
    <row r="552" spans="1:1" s="14" customFormat="1" ht="10.5" customHeight="1">
      <c r="A552" s="27"/>
    </row>
    <row r="553" spans="1:1" s="14" customFormat="1" ht="10.5" customHeight="1">
      <c r="A553" s="27"/>
    </row>
    <row r="554" spans="1:1" s="14" customFormat="1" ht="10.5" customHeight="1">
      <c r="A554" s="27"/>
    </row>
    <row r="555" spans="1:1" s="14" customFormat="1" ht="10.5" customHeight="1">
      <c r="A555" s="27"/>
    </row>
    <row r="556" spans="1:1" s="14" customFormat="1" ht="10.5" customHeight="1">
      <c r="A556" s="27"/>
    </row>
    <row r="557" spans="1:1" s="14" customFormat="1" ht="10.5" customHeight="1">
      <c r="A557" s="27"/>
    </row>
    <row r="558" spans="1:1" s="14" customFormat="1" ht="10.5" customHeight="1">
      <c r="A558" s="27"/>
    </row>
    <row r="559" spans="1:1" s="14" customFormat="1" ht="10.5" customHeight="1">
      <c r="A559" s="27"/>
    </row>
    <row r="560" spans="1:1" s="14" customFormat="1" ht="10.5" customHeight="1">
      <c r="A560" s="27"/>
    </row>
    <row r="561" spans="1:1" s="14" customFormat="1" ht="10.5" customHeight="1">
      <c r="A561" s="27"/>
    </row>
    <row r="562" spans="1:1" s="14" customFormat="1" ht="10.5" customHeight="1">
      <c r="A562" s="27"/>
    </row>
    <row r="563" spans="1:1" s="14" customFormat="1" ht="10.5" customHeight="1">
      <c r="A563" s="27"/>
    </row>
    <row r="564" spans="1:1" s="14" customFormat="1" ht="10.5" customHeight="1">
      <c r="A564" s="27"/>
    </row>
    <row r="565" spans="1:1" s="14" customFormat="1" ht="10.5" customHeight="1">
      <c r="A565" s="27"/>
    </row>
    <row r="566" spans="1:1" s="14" customFormat="1" ht="10.5" customHeight="1">
      <c r="A566" s="27"/>
    </row>
    <row r="567" spans="1:1" s="14" customFormat="1" ht="10.5" customHeight="1">
      <c r="A567" s="27"/>
    </row>
    <row r="568" spans="1:1" s="14" customFormat="1" ht="10.5" customHeight="1">
      <c r="A568" s="27"/>
    </row>
    <row r="569" spans="1:1" s="14" customFormat="1" ht="10.5" customHeight="1">
      <c r="A569" s="27"/>
    </row>
    <row r="570" spans="1:1" s="14" customFormat="1" ht="10.5" customHeight="1">
      <c r="A570" s="27"/>
    </row>
    <row r="571" spans="1:1" s="14" customFormat="1" ht="10.5" customHeight="1">
      <c r="A571" s="27"/>
    </row>
    <row r="572" spans="1:1" s="14" customFormat="1" ht="10.5" customHeight="1">
      <c r="A572" s="27"/>
    </row>
    <row r="573" spans="1:1" s="14" customFormat="1" ht="10.5" customHeight="1">
      <c r="A573" s="27"/>
    </row>
    <row r="574" spans="1:1" s="14" customFormat="1" ht="10.5" customHeight="1">
      <c r="A574" s="27"/>
    </row>
    <row r="575" spans="1:1" s="14" customFormat="1" ht="10.5" customHeight="1">
      <c r="A575" s="27"/>
    </row>
    <row r="576" spans="1:1" s="14" customFormat="1" ht="10.5" customHeight="1">
      <c r="A576" s="27"/>
    </row>
    <row r="577" spans="1:1" s="14" customFormat="1" ht="10.5" customHeight="1">
      <c r="A577" s="27"/>
    </row>
    <row r="578" spans="1:1" s="14" customFormat="1" ht="10.5" customHeight="1">
      <c r="A578" s="27"/>
    </row>
    <row r="579" spans="1:1" s="14" customFormat="1" ht="10.5" customHeight="1">
      <c r="A579" s="27"/>
    </row>
    <row r="580" spans="1:1" s="14" customFormat="1" ht="10.5" customHeight="1">
      <c r="A580" s="27"/>
    </row>
    <row r="581" spans="1:1" s="14" customFormat="1" ht="10.5" customHeight="1">
      <c r="A581" s="27"/>
    </row>
    <row r="582" spans="1:1" s="14" customFormat="1" ht="10.5" customHeight="1">
      <c r="A582" s="27"/>
    </row>
    <row r="583" spans="1:1" s="14" customFormat="1" ht="10.5" customHeight="1">
      <c r="A583" s="27"/>
    </row>
    <row r="584" spans="1:1" s="14" customFormat="1" ht="10.5" customHeight="1">
      <c r="A584" s="27"/>
    </row>
    <row r="585" spans="1:1" s="14" customFormat="1" ht="10.5" customHeight="1">
      <c r="A585" s="27"/>
    </row>
    <row r="586" spans="1:1" s="14" customFormat="1" ht="10.5" customHeight="1">
      <c r="A586" s="27"/>
    </row>
    <row r="587" spans="1:1" s="14" customFormat="1" ht="10.5" customHeight="1">
      <c r="A587" s="27"/>
    </row>
    <row r="588" spans="1:1" s="14" customFormat="1" ht="10.5" customHeight="1">
      <c r="A588" s="27"/>
    </row>
    <row r="589" spans="1:1" s="14" customFormat="1" ht="10.5" customHeight="1">
      <c r="A589" s="27"/>
    </row>
    <row r="590" spans="1:1" s="14" customFormat="1" ht="10.5" customHeight="1">
      <c r="A590" s="27"/>
    </row>
    <row r="591" spans="1:1" s="14" customFormat="1" ht="10.5" customHeight="1">
      <c r="A591" s="27"/>
    </row>
    <row r="592" spans="1:1" s="14" customFormat="1" ht="10.5" customHeight="1">
      <c r="A592" s="27"/>
    </row>
    <row r="593" spans="1:1" s="14" customFormat="1" ht="10.5" customHeight="1">
      <c r="A593" s="27"/>
    </row>
    <row r="594" spans="1:1" s="14" customFormat="1" ht="10.5" customHeight="1">
      <c r="A594" s="27"/>
    </row>
    <row r="595" spans="1:1" s="14" customFormat="1" ht="10.5" customHeight="1">
      <c r="A595" s="27"/>
    </row>
    <row r="596" spans="1:1" s="14" customFormat="1" ht="10.5" customHeight="1">
      <c r="A596" s="27"/>
    </row>
    <row r="597" spans="1:1" s="14" customFormat="1" ht="10.5" customHeight="1">
      <c r="A597" s="27"/>
    </row>
    <row r="598" spans="1:1" s="14" customFormat="1" ht="10.5" customHeight="1">
      <c r="A598" s="27"/>
    </row>
    <row r="599" spans="1:1" s="14" customFormat="1" ht="10.5" customHeight="1">
      <c r="A599" s="27"/>
    </row>
    <row r="600" spans="1:1" s="14" customFormat="1" ht="10.5" customHeight="1">
      <c r="A600" s="27"/>
    </row>
    <row r="601" spans="1:1" s="14" customFormat="1" ht="10.5" customHeight="1">
      <c r="A601" s="27"/>
    </row>
    <row r="602" spans="1:1" s="14" customFormat="1" ht="10.5" customHeight="1">
      <c r="A602" s="27"/>
    </row>
    <row r="603" spans="1:1" s="14" customFormat="1" ht="10.5" customHeight="1">
      <c r="A603" s="27"/>
    </row>
    <row r="604" spans="1:1" s="14" customFormat="1" ht="10.5" customHeight="1">
      <c r="A604" s="27"/>
    </row>
    <row r="605" spans="1:1" s="14" customFormat="1" ht="10.5" customHeight="1">
      <c r="A605" s="27"/>
    </row>
    <row r="606" spans="1:1" s="14" customFormat="1" ht="10.5" customHeight="1">
      <c r="A606" s="27"/>
    </row>
    <row r="607" spans="1:1" s="14" customFormat="1" ht="10.5" customHeight="1">
      <c r="A607" s="27"/>
    </row>
    <row r="608" spans="1:1" s="14" customFormat="1" ht="10.5" customHeight="1">
      <c r="A608" s="27"/>
    </row>
    <row r="609" spans="1:1" s="14" customFormat="1" ht="10.5" customHeight="1">
      <c r="A609" s="27"/>
    </row>
    <row r="610" spans="1:1" s="14" customFormat="1" ht="10.5" customHeight="1">
      <c r="A610" s="27"/>
    </row>
    <row r="611" spans="1:1" s="14" customFormat="1" ht="10.5" customHeight="1">
      <c r="A611" s="27"/>
    </row>
    <row r="612" spans="1:1" s="14" customFormat="1" ht="10.5" customHeight="1">
      <c r="A612" s="27"/>
    </row>
    <row r="613" spans="1:1" s="14" customFormat="1" ht="10.5" customHeight="1">
      <c r="A613" s="27"/>
    </row>
    <row r="614" spans="1:1" s="14" customFormat="1" ht="10.5" customHeight="1">
      <c r="A614" s="27"/>
    </row>
    <row r="615" spans="1:1" s="14" customFormat="1" ht="10.5" customHeight="1">
      <c r="A615" s="27"/>
    </row>
    <row r="616" spans="1:1" s="14" customFormat="1" ht="10.5" customHeight="1">
      <c r="A616" s="27"/>
    </row>
    <row r="617" spans="1:1" s="14" customFormat="1" ht="10.5" customHeight="1">
      <c r="A617" s="27"/>
    </row>
    <row r="618" spans="1:1" s="14" customFormat="1" ht="10.5" customHeight="1">
      <c r="A618" s="27"/>
    </row>
    <row r="619" spans="1:1" s="14" customFormat="1" ht="10.5" customHeight="1">
      <c r="A619" s="27"/>
    </row>
    <row r="620" spans="1:1" s="14" customFormat="1" ht="10.5" customHeight="1">
      <c r="A620" s="27"/>
    </row>
    <row r="621" spans="1:1" s="14" customFormat="1" ht="10.5" customHeight="1">
      <c r="A621" s="27"/>
    </row>
    <row r="622" spans="1:1" s="14" customFormat="1" ht="10.5" customHeight="1">
      <c r="A622" s="27"/>
    </row>
    <row r="623" spans="1:1" s="14" customFormat="1" ht="10.5" customHeight="1">
      <c r="A623" s="27"/>
    </row>
    <row r="624" spans="1:1" s="14" customFormat="1" ht="10.5" customHeight="1">
      <c r="A624" s="27"/>
    </row>
    <row r="625" spans="1:1" s="14" customFormat="1" ht="10.5" customHeight="1">
      <c r="A625" s="27"/>
    </row>
    <row r="626" spans="1:1" s="14" customFormat="1" ht="10.5" customHeight="1">
      <c r="A626" s="27"/>
    </row>
    <row r="627" spans="1:1" s="14" customFormat="1" ht="10.5" customHeight="1">
      <c r="A627" s="27"/>
    </row>
    <row r="628" spans="1:1" s="14" customFormat="1" ht="10.5" customHeight="1">
      <c r="A628" s="27"/>
    </row>
    <row r="629" spans="1:1" s="14" customFormat="1" ht="10.5" customHeight="1">
      <c r="A629" s="27"/>
    </row>
    <row r="630" spans="1:1" s="14" customFormat="1" ht="10.5" customHeight="1">
      <c r="A630" s="27"/>
    </row>
    <row r="631" spans="1:1" s="14" customFormat="1" ht="10.5" customHeight="1">
      <c r="A631" s="27"/>
    </row>
    <row r="632" spans="1:1" s="14" customFormat="1" ht="10.5" customHeight="1">
      <c r="A632" s="27"/>
    </row>
    <row r="633" spans="1:1" s="14" customFormat="1" ht="10.5" customHeight="1">
      <c r="A633" s="27"/>
    </row>
    <row r="634" spans="1:1" s="14" customFormat="1" ht="10.5" customHeight="1">
      <c r="A634" s="27"/>
    </row>
    <row r="635" spans="1:1" s="14" customFormat="1" ht="10.5" customHeight="1">
      <c r="A635" s="27"/>
    </row>
    <row r="636" spans="1:1" s="14" customFormat="1" ht="10.5" customHeight="1">
      <c r="A636" s="27"/>
    </row>
    <row r="637" spans="1:1" s="14" customFormat="1" ht="10.5" customHeight="1">
      <c r="A637" s="27"/>
    </row>
    <row r="638" spans="1:1" s="14" customFormat="1" ht="10.5" customHeight="1">
      <c r="A638" s="27"/>
    </row>
    <row r="639" spans="1:1" s="14" customFormat="1" ht="10.5" customHeight="1">
      <c r="A639" s="27"/>
    </row>
    <row r="640" spans="1:1" s="14" customFormat="1" ht="10.5" customHeight="1">
      <c r="A640" s="27"/>
    </row>
    <row r="641" spans="1:31" ht="10.5" customHeight="1">
      <c r="A641" s="27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</row>
    <row r="642" spans="1:31" ht="10.5" customHeight="1">
      <c r="A642" s="27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</row>
    <row r="643" spans="1:31" ht="10.5" customHeight="1">
      <c r="A643" s="27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</row>
    <row r="644" spans="1:31" ht="10.5" customHeight="1">
      <c r="A644" s="27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</row>
    <row r="645" spans="1:31" ht="10.5" customHeight="1">
      <c r="A645" s="27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</row>
    <row r="646" spans="1:31" ht="10.5" customHeight="1">
      <c r="A646" s="27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</row>
    <row r="647" spans="1:31" ht="10.5" customHeight="1">
      <c r="A647" s="27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</row>
    <row r="648" spans="1:31" ht="10.5" customHeight="1">
      <c r="A648" s="27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</row>
    <row r="649" spans="1:31" ht="10.5" customHeight="1">
      <c r="A649" s="27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</row>
    <row r="650" spans="1:31" ht="10.5" customHeight="1">
      <c r="A650" s="27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</row>
    <row r="651" spans="1:31" ht="10.5" customHeight="1">
      <c r="A651" s="27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</row>
    <row r="652" spans="1:31" ht="10.5" customHeight="1">
      <c r="A652" s="27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</row>
    <row r="653" spans="1:31" ht="10.5" customHeight="1">
      <c r="A653" s="27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</row>
    <row r="654" spans="1:31" ht="10.5" customHeight="1">
      <c r="A654" s="27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</row>
    <row r="655" spans="1:31" ht="10.5" customHeight="1">
      <c r="A655" s="27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</row>
    <row r="656" spans="1:31" ht="10.5" customHeight="1">
      <c r="A656" s="27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</row>
    <row r="657" spans="1:31" ht="10.5" customHeight="1">
      <c r="A657" s="27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</row>
    <row r="658" spans="1:31" ht="10.5" customHeight="1">
      <c r="A658" s="27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</row>
    <row r="659" spans="1:31" ht="10.5" customHeight="1">
      <c r="A659" s="27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</row>
    <row r="660" spans="1:31" ht="10.5" customHeight="1">
      <c r="A660" s="27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</row>
    <row r="661" spans="1:31" ht="10.5" customHeight="1">
      <c r="A661" s="27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</row>
    <row r="662" spans="1:31" ht="10.5" customHeight="1">
      <c r="A662" s="27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</row>
    <row r="663" spans="1:31" ht="10.5" customHeight="1">
      <c r="A663" s="27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</row>
    <row r="664" spans="1:31" ht="10.5" customHeight="1">
      <c r="A664" s="27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</row>
    <row r="665" spans="1:31" ht="10.5" customHeight="1">
      <c r="A665" s="27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</row>
    <row r="666" spans="1:31" ht="10.5" customHeight="1">
      <c r="A666" s="27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</row>
    <row r="667" spans="1:31" ht="10.5" customHeight="1">
      <c r="A667" s="27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</row>
    <row r="668" spans="1:31" ht="10.5" customHeight="1">
      <c r="A668" s="2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</row>
  </sheetData>
  <mergeCells count="15">
    <mergeCell ref="A100:B100"/>
    <mergeCell ref="A251:B251"/>
    <mergeCell ref="A270:B270"/>
    <mergeCell ref="A118:B118"/>
    <mergeCell ref="A7:B7"/>
    <mergeCell ref="A45:B45"/>
    <mergeCell ref="A63:B63"/>
    <mergeCell ref="A26:B26"/>
    <mergeCell ref="A83:B83"/>
    <mergeCell ref="A212:B212"/>
    <mergeCell ref="A232:B232"/>
    <mergeCell ref="A138:B138"/>
    <mergeCell ref="A157:B157"/>
    <mergeCell ref="A176:B176"/>
    <mergeCell ref="A194:B194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8"/>
  <sheetViews>
    <sheetView showRowColHeaders="0" tabSelected="1" workbookViewId="0">
      <pane ySplit="2" topLeftCell="A12" activePane="bottomLeft" state="frozen"/>
      <selection pane="bottomLeft" activeCell="O63" sqref="O63"/>
    </sheetView>
  </sheetViews>
  <sheetFormatPr defaultRowHeight="15"/>
  <cols>
    <col min="1" max="1" width="16" customWidth="1"/>
    <col min="3" max="3" width="5.28515625" customWidth="1"/>
    <col min="4" max="4" width="4.7109375" customWidth="1"/>
    <col min="5" max="5" width="4.42578125" customWidth="1"/>
    <col min="6" max="6" width="4.7109375" customWidth="1"/>
    <col min="7" max="7" width="3.7109375" customWidth="1"/>
    <col min="8" max="8" width="4.28515625" customWidth="1"/>
    <col min="9" max="9" width="4" customWidth="1"/>
    <col min="10" max="10" width="4.5703125" customWidth="1"/>
    <col min="11" max="11" width="4.7109375" customWidth="1"/>
    <col min="12" max="12" width="4.28515625" customWidth="1"/>
    <col min="13" max="13" width="4.42578125" customWidth="1"/>
    <col min="14" max="14" width="4.28515625" customWidth="1"/>
    <col min="15" max="15" width="5.140625" customWidth="1"/>
    <col min="16" max="16" width="4.5703125" customWidth="1"/>
    <col min="17" max="17" width="4.85546875" customWidth="1"/>
  </cols>
  <sheetData>
    <row r="1" spans="1:18">
      <c r="A1" s="68" t="s">
        <v>175</v>
      </c>
      <c r="B1" s="68" t="s">
        <v>176</v>
      </c>
      <c r="C1" s="68">
        <v>1</v>
      </c>
      <c r="D1" s="68">
        <v>2</v>
      </c>
      <c r="E1" s="68">
        <v>3</v>
      </c>
      <c r="F1" s="68">
        <v>4</v>
      </c>
      <c r="G1" s="68">
        <v>5</v>
      </c>
      <c r="H1" s="68">
        <v>6</v>
      </c>
      <c r="I1" s="68">
        <v>7</v>
      </c>
      <c r="J1" s="68">
        <v>8</v>
      </c>
      <c r="K1" s="68">
        <v>9</v>
      </c>
      <c r="L1" s="68">
        <v>10</v>
      </c>
      <c r="M1" s="68">
        <v>11</v>
      </c>
      <c r="N1" s="68">
        <v>12</v>
      </c>
      <c r="O1" s="68">
        <v>13</v>
      </c>
      <c r="P1" s="68">
        <v>14</v>
      </c>
      <c r="Q1" s="68">
        <v>15</v>
      </c>
      <c r="R1" s="68" t="s">
        <v>177</v>
      </c>
    </row>
    <row r="2" spans="1:18">
      <c r="A2" s="68"/>
      <c r="B2" s="69" t="s">
        <v>230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9" t="s">
        <v>229</v>
      </c>
    </row>
    <row r="3" spans="1:18">
      <c r="A3" s="67" t="s">
        <v>178</v>
      </c>
      <c r="B3" s="67">
        <v>720</v>
      </c>
      <c r="C3" s="67">
        <v>48</v>
      </c>
      <c r="D3" s="67">
        <v>48</v>
      </c>
      <c r="E3" s="67">
        <v>48</v>
      </c>
      <c r="F3" s="67">
        <v>48</v>
      </c>
      <c r="G3" s="67">
        <v>48</v>
      </c>
      <c r="H3" s="67">
        <v>48</v>
      </c>
      <c r="I3" s="67">
        <v>48</v>
      </c>
      <c r="J3" s="67">
        <v>48</v>
      </c>
      <c r="K3" s="67">
        <v>48</v>
      </c>
      <c r="L3" s="67">
        <v>48</v>
      </c>
      <c r="M3" s="67">
        <v>48</v>
      </c>
      <c r="N3" s="67">
        <v>48</v>
      </c>
      <c r="O3" s="67">
        <v>48</v>
      </c>
      <c r="P3" s="67">
        <v>48</v>
      </c>
      <c r="Q3" s="67">
        <v>48</v>
      </c>
      <c r="R3" s="67">
        <v>720</v>
      </c>
    </row>
    <row r="4" spans="1:18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18">
      <c r="A5" s="70" t="s">
        <v>46</v>
      </c>
      <c r="B5" s="67"/>
      <c r="C5" s="67">
        <v>70</v>
      </c>
      <c r="D5" s="67">
        <v>70</v>
      </c>
      <c r="E5" s="67">
        <v>70</v>
      </c>
      <c r="F5" s="67">
        <v>70</v>
      </c>
      <c r="G5" s="67">
        <v>70</v>
      </c>
      <c r="H5" s="67">
        <v>70</v>
      </c>
      <c r="I5" s="67">
        <v>70</v>
      </c>
      <c r="J5" s="67">
        <v>70</v>
      </c>
      <c r="K5" s="67">
        <v>70</v>
      </c>
      <c r="L5" s="67">
        <v>70</v>
      </c>
      <c r="M5" s="67">
        <v>70</v>
      </c>
      <c r="N5" s="67">
        <v>70</v>
      </c>
      <c r="O5" s="67">
        <v>70</v>
      </c>
      <c r="P5" s="67">
        <v>70</v>
      </c>
      <c r="Q5" s="67">
        <v>70</v>
      </c>
      <c r="R5" s="67">
        <v>1050</v>
      </c>
    </row>
    <row r="6" spans="1:18">
      <c r="A6" s="67" t="s">
        <v>179</v>
      </c>
      <c r="B6" s="67"/>
      <c r="C6" s="67">
        <v>27</v>
      </c>
      <c r="D6" s="67">
        <v>27</v>
      </c>
      <c r="E6" s="67">
        <v>27</v>
      </c>
      <c r="F6" s="67"/>
      <c r="G6" s="67">
        <v>27</v>
      </c>
      <c r="H6" s="67">
        <v>27</v>
      </c>
      <c r="I6" s="67">
        <v>27</v>
      </c>
      <c r="J6" s="67">
        <v>27</v>
      </c>
      <c r="K6" s="67"/>
      <c r="L6" s="67">
        <v>27</v>
      </c>
      <c r="M6" s="67"/>
      <c r="N6" s="67">
        <v>27</v>
      </c>
      <c r="O6" s="67">
        <v>27</v>
      </c>
      <c r="P6" s="67"/>
      <c r="Q6" s="67">
        <v>27</v>
      </c>
      <c r="R6" s="67">
        <v>297</v>
      </c>
    </row>
    <row r="7" spans="1:18">
      <c r="A7" s="71" t="s">
        <v>180</v>
      </c>
      <c r="B7" s="71">
        <v>1350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>
        <f>SUM(R5:R6)</f>
        <v>1347</v>
      </c>
    </row>
    <row r="8" spans="1:18">
      <c r="A8" s="67" t="s">
        <v>181</v>
      </c>
      <c r="B8" s="67">
        <v>135</v>
      </c>
      <c r="C8" s="67"/>
      <c r="D8" s="67"/>
      <c r="E8" s="67"/>
      <c r="F8" s="67">
        <v>40</v>
      </c>
      <c r="G8" s="67"/>
      <c r="H8" s="67"/>
      <c r="I8" s="67"/>
      <c r="J8" s="67"/>
      <c r="K8" s="67">
        <v>50</v>
      </c>
      <c r="L8" s="67"/>
      <c r="M8" s="67">
        <v>5</v>
      </c>
      <c r="N8" s="67">
        <v>40</v>
      </c>
      <c r="O8" s="67"/>
      <c r="P8" s="67"/>
      <c r="Q8" s="67"/>
      <c r="R8" s="67">
        <v>135</v>
      </c>
    </row>
    <row r="9" spans="1:18">
      <c r="A9" s="70" t="s">
        <v>182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</row>
    <row r="10" spans="1:18">
      <c r="A10" s="67" t="s">
        <v>183</v>
      </c>
      <c r="B10" s="67"/>
      <c r="C10" s="67"/>
      <c r="D10" s="67"/>
      <c r="E10" s="67">
        <v>35</v>
      </c>
      <c r="F10" s="67"/>
      <c r="G10" s="67">
        <v>24</v>
      </c>
      <c r="H10" s="67">
        <v>41</v>
      </c>
      <c r="I10" s="67"/>
      <c r="J10" s="67"/>
      <c r="K10" s="67"/>
      <c r="L10" s="67">
        <v>24</v>
      </c>
      <c r="M10" s="67">
        <v>35</v>
      </c>
      <c r="N10" s="67"/>
      <c r="O10" s="67"/>
      <c r="P10" s="67"/>
      <c r="Q10" s="67">
        <v>24</v>
      </c>
      <c r="R10" s="67">
        <v>183</v>
      </c>
    </row>
    <row r="11" spans="1:18">
      <c r="A11" s="67" t="s">
        <v>184</v>
      </c>
      <c r="B11" s="67"/>
      <c r="C11" s="67"/>
      <c r="D11" s="67">
        <v>26</v>
      </c>
      <c r="E11" s="67"/>
      <c r="F11" s="67">
        <v>10</v>
      </c>
      <c r="G11" s="67"/>
      <c r="H11" s="67"/>
      <c r="I11" s="67">
        <v>26</v>
      </c>
      <c r="J11" s="67"/>
      <c r="K11" s="67"/>
      <c r="L11" s="67"/>
      <c r="M11" s="67"/>
      <c r="N11" s="67">
        <v>26</v>
      </c>
      <c r="O11" s="67"/>
      <c r="P11" s="67">
        <v>12</v>
      </c>
      <c r="Q11" s="67"/>
      <c r="R11" s="67">
        <v>100</v>
      </c>
    </row>
    <row r="12" spans="1:18">
      <c r="A12" s="67" t="s">
        <v>185</v>
      </c>
      <c r="B12" s="67"/>
      <c r="C12" s="67"/>
      <c r="D12" s="67">
        <v>11</v>
      </c>
      <c r="E12" s="67"/>
      <c r="F12" s="67"/>
      <c r="G12" s="67"/>
      <c r="H12" s="67"/>
      <c r="I12" s="67"/>
      <c r="J12" s="67"/>
      <c r="K12" s="67"/>
      <c r="L12" s="67">
        <v>11</v>
      </c>
      <c r="M12" s="67"/>
      <c r="N12" s="67"/>
      <c r="O12" s="67"/>
      <c r="P12" s="67"/>
      <c r="Q12" s="67"/>
      <c r="R12" s="67">
        <v>22</v>
      </c>
    </row>
    <row r="13" spans="1:18">
      <c r="A13" s="67" t="s">
        <v>186</v>
      </c>
      <c r="B13" s="67"/>
      <c r="C13" s="67"/>
      <c r="D13" s="67"/>
      <c r="E13" s="67"/>
      <c r="F13" s="67"/>
      <c r="G13" s="67"/>
      <c r="H13" s="67">
        <v>38</v>
      </c>
      <c r="I13" s="67"/>
      <c r="J13" s="67"/>
      <c r="K13" s="67"/>
      <c r="L13" s="67"/>
      <c r="M13" s="67"/>
      <c r="N13" s="67"/>
      <c r="O13" s="67">
        <v>38</v>
      </c>
      <c r="P13" s="67"/>
      <c r="Q13" s="67"/>
      <c r="R13" s="67">
        <v>76</v>
      </c>
    </row>
    <row r="14" spans="1:18">
      <c r="A14" s="67" t="s">
        <v>187</v>
      </c>
      <c r="B14" s="67"/>
      <c r="C14" s="67"/>
      <c r="D14" s="67"/>
      <c r="E14" s="67"/>
      <c r="F14" s="67"/>
      <c r="G14" s="67"/>
      <c r="H14" s="67"/>
      <c r="I14" s="67"/>
      <c r="J14" s="67">
        <v>6</v>
      </c>
      <c r="K14" s="67"/>
      <c r="L14" s="67"/>
      <c r="M14" s="67"/>
      <c r="N14" s="67"/>
      <c r="O14" s="67"/>
      <c r="P14" s="67">
        <v>6</v>
      </c>
      <c r="Q14" s="67"/>
      <c r="R14" s="67">
        <v>12</v>
      </c>
    </row>
    <row r="15" spans="1:18">
      <c r="A15" s="67" t="s">
        <v>188</v>
      </c>
      <c r="B15" s="67"/>
      <c r="C15" s="67"/>
      <c r="D15" s="67"/>
      <c r="E15" s="67"/>
      <c r="F15" s="67"/>
      <c r="G15" s="67"/>
      <c r="H15" s="67"/>
      <c r="I15" s="67">
        <v>6</v>
      </c>
      <c r="J15" s="67"/>
      <c r="K15" s="67"/>
      <c r="L15" s="67"/>
      <c r="M15" s="67"/>
      <c r="N15" s="67"/>
      <c r="O15" s="67"/>
      <c r="P15" s="67"/>
      <c r="Q15" s="67">
        <v>6</v>
      </c>
      <c r="R15" s="67">
        <v>12</v>
      </c>
    </row>
    <row r="16" spans="1:18">
      <c r="A16" s="71" t="s">
        <v>189</v>
      </c>
      <c r="B16" s="71">
        <v>405</v>
      </c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>
        <v>405</v>
      </c>
    </row>
    <row r="17" spans="1:18">
      <c r="A17" s="67" t="s">
        <v>190</v>
      </c>
      <c r="B17" s="67">
        <v>135</v>
      </c>
      <c r="C17" s="67"/>
      <c r="D17" s="67"/>
      <c r="E17" s="67">
        <v>45</v>
      </c>
      <c r="F17" s="67"/>
      <c r="G17" s="67"/>
      <c r="H17" s="67"/>
      <c r="I17" s="67"/>
      <c r="J17" s="67">
        <v>45</v>
      </c>
      <c r="K17" s="67"/>
      <c r="L17" s="67"/>
      <c r="M17" s="67"/>
      <c r="N17" s="67"/>
      <c r="O17" s="67">
        <v>45</v>
      </c>
      <c r="P17" s="67"/>
      <c r="Q17" s="67"/>
      <c r="R17" s="67">
        <v>135</v>
      </c>
    </row>
    <row r="18" spans="1:18">
      <c r="A18" s="67" t="s">
        <v>191</v>
      </c>
      <c r="B18" s="67">
        <v>1683</v>
      </c>
      <c r="C18" s="67">
        <v>140</v>
      </c>
      <c r="D18" s="67">
        <v>150</v>
      </c>
      <c r="E18" s="67">
        <v>30</v>
      </c>
      <c r="F18" s="67">
        <v>140</v>
      </c>
      <c r="G18" s="67">
        <v>50</v>
      </c>
      <c r="H18" s="67">
        <v>30</v>
      </c>
      <c r="I18" s="67">
        <v>150</v>
      </c>
      <c r="J18" s="67">
        <v>140</v>
      </c>
      <c r="K18" s="67">
        <v>170</v>
      </c>
      <c r="L18" s="67">
        <v>40</v>
      </c>
      <c r="M18" s="67">
        <v>190</v>
      </c>
      <c r="N18" s="67">
        <v>110</v>
      </c>
      <c r="O18" s="67">
        <v>50</v>
      </c>
      <c r="P18" s="67">
        <v>140</v>
      </c>
      <c r="Q18" s="67">
        <v>150</v>
      </c>
      <c r="R18" s="67">
        <v>1680</v>
      </c>
    </row>
    <row r="19" spans="1:18">
      <c r="A19" s="70" t="s">
        <v>192</v>
      </c>
      <c r="B19" s="70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</row>
    <row r="20" spans="1:18">
      <c r="A20" s="67" t="s">
        <v>193</v>
      </c>
      <c r="B20" s="67"/>
      <c r="C20" s="67">
        <v>62</v>
      </c>
      <c r="D20" s="67">
        <v>62</v>
      </c>
      <c r="E20" s="67"/>
      <c r="F20" s="67">
        <v>62</v>
      </c>
      <c r="G20" s="67"/>
      <c r="H20" s="67">
        <v>62</v>
      </c>
      <c r="I20" s="67"/>
      <c r="J20" s="67">
        <v>62</v>
      </c>
      <c r="K20" s="67"/>
      <c r="L20" s="67">
        <v>62</v>
      </c>
      <c r="M20" s="67">
        <v>62</v>
      </c>
      <c r="N20" s="67"/>
      <c r="O20" s="67">
        <v>62</v>
      </c>
      <c r="P20" s="67"/>
      <c r="Q20" s="67">
        <v>62</v>
      </c>
      <c r="R20" s="67">
        <v>558</v>
      </c>
    </row>
    <row r="21" spans="1:18">
      <c r="A21" s="67" t="s">
        <v>194</v>
      </c>
      <c r="B21" s="67"/>
      <c r="C21" s="67">
        <v>62</v>
      </c>
      <c r="D21" s="67"/>
      <c r="E21" s="67">
        <v>62</v>
      </c>
      <c r="F21" s="67"/>
      <c r="G21" s="67">
        <v>62</v>
      </c>
      <c r="H21" s="67"/>
      <c r="I21" s="67">
        <v>62</v>
      </c>
      <c r="J21" s="67"/>
      <c r="K21" s="67">
        <v>62</v>
      </c>
      <c r="L21" s="67"/>
      <c r="M21" s="67">
        <v>62</v>
      </c>
      <c r="N21" s="67">
        <v>62</v>
      </c>
      <c r="O21" s="67"/>
      <c r="P21" s="67">
        <v>62</v>
      </c>
      <c r="Q21" s="67"/>
      <c r="R21" s="67">
        <v>496</v>
      </c>
    </row>
    <row r="22" spans="1:18">
      <c r="A22" s="67" t="s">
        <v>195</v>
      </c>
      <c r="B22" s="67"/>
      <c r="C22" s="67">
        <v>25</v>
      </c>
      <c r="D22" s="67">
        <v>20</v>
      </c>
      <c r="E22" s="67">
        <v>20</v>
      </c>
      <c r="F22" s="67">
        <v>20</v>
      </c>
      <c r="G22" s="67">
        <v>22</v>
      </c>
      <c r="H22" s="67">
        <v>20</v>
      </c>
      <c r="I22" s="67">
        <v>20</v>
      </c>
      <c r="J22" s="67">
        <v>20</v>
      </c>
      <c r="K22" s="67">
        <v>20</v>
      </c>
      <c r="L22" s="67">
        <v>30</v>
      </c>
      <c r="M22" s="67">
        <v>20</v>
      </c>
      <c r="N22" s="67">
        <v>25</v>
      </c>
      <c r="O22" s="67">
        <v>20</v>
      </c>
      <c r="P22" s="67">
        <v>12</v>
      </c>
      <c r="Q22" s="67">
        <v>20</v>
      </c>
      <c r="R22" s="67">
        <v>314</v>
      </c>
    </row>
    <row r="23" spans="1:18">
      <c r="A23" s="67" t="s">
        <v>196</v>
      </c>
      <c r="B23" s="67"/>
      <c r="C23" s="67">
        <v>10</v>
      </c>
      <c r="D23" s="67">
        <v>20</v>
      </c>
      <c r="E23" s="67">
        <v>20</v>
      </c>
      <c r="F23" s="67">
        <v>30</v>
      </c>
      <c r="G23" s="67">
        <v>20</v>
      </c>
      <c r="H23" s="67">
        <v>10</v>
      </c>
      <c r="I23" s="67">
        <v>20</v>
      </c>
      <c r="J23" s="67">
        <v>30</v>
      </c>
      <c r="K23" s="67">
        <v>10</v>
      </c>
      <c r="L23" s="67">
        <v>20</v>
      </c>
      <c r="M23" s="67">
        <v>20</v>
      </c>
      <c r="N23" s="67">
        <v>10</v>
      </c>
      <c r="O23" s="67">
        <v>10</v>
      </c>
      <c r="P23" s="67">
        <v>10</v>
      </c>
      <c r="Q23" s="67">
        <v>20</v>
      </c>
      <c r="R23" s="67">
        <v>260</v>
      </c>
    </row>
    <row r="24" spans="1:18">
      <c r="A24" s="67" t="s">
        <v>197</v>
      </c>
      <c r="B24" s="67"/>
      <c r="C24" s="67">
        <v>55</v>
      </c>
      <c r="D24" s="67"/>
      <c r="E24" s="67">
        <v>20</v>
      </c>
      <c r="F24" s="67"/>
      <c r="G24" s="67">
        <v>50</v>
      </c>
      <c r="H24" s="67"/>
      <c r="I24" s="67"/>
      <c r="J24" s="67"/>
      <c r="K24" s="67">
        <v>20</v>
      </c>
      <c r="L24" s="67"/>
      <c r="M24" s="67"/>
      <c r="N24" s="67">
        <v>55</v>
      </c>
      <c r="O24" s="67">
        <v>50</v>
      </c>
      <c r="P24" s="67"/>
      <c r="Q24" s="67"/>
      <c r="R24" s="67">
        <v>250</v>
      </c>
    </row>
    <row r="25" spans="1:18">
      <c r="A25" s="67" t="s">
        <v>198</v>
      </c>
      <c r="B25" s="67"/>
      <c r="C25" s="67">
        <v>30</v>
      </c>
      <c r="D25" s="67"/>
      <c r="E25" s="67">
        <v>20</v>
      </c>
      <c r="F25" s="67"/>
      <c r="G25" s="67">
        <v>150</v>
      </c>
      <c r="H25" s="67">
        <v>30</v>
      </c>
      <c r="I25" s="67"/>
      <c r="J25" s="67"/>
      <c r="K25" s="67">
        <v>20</v>
      </c>
      <c r="L25" s="67">
        <v>100</v>
      </c>
      <c r="M25" s="67">
        <v>30</v>
      </c>
      <c r="N25" s="67"/>
      <c r="O25" s="67"/>
      <c r="P25" s="67"/>
      <c r="Q25" s="67"/>
      <c r="R25" s="67">
        <v>380</v>
      </c>
    </row>
    <row r="26" spans="1:18">
      <c r="A26" s="67" t="s">
        <v>199</v>
      </c>
      <c r="B26" s="67"/>
      <c r="C26" s="67"/>
      <c r="D26" s="67">
        <v>14</v>
      </c>
      <c r="E26" s="67"/>
      <c r="F26" s="67"/>
      <c r="G26" s="67"/>
      <c r="H26" s="67"/>
      <c r="I26" s="67"/>
      <c r="J26" s="67">
        <v>10</v>
      </c>
      <c r="K26" s="67"/>
      <c r="L26" s="67"/>
      <c r="M26" s="67"/>
      <c r="N26" s="67"/>
      <c r="O26" s="67"/>
      <c r="P26" s="67">
        <v>10</v>
      </c>
      <c r="Q26" s="67"/>
      <c r="R26" s="67">
        <v>34</v>
      </c>
    </row>
    <row r="27" spans="1:18">
      <c r="A27" s="67" t="s">
        <v>200</v>
      </c>
      <c r="B27" s="67"/>
      <c r="C27" s="67">
        <v>18</v>
      </c>
      <c r="D27" s="67">
        <v>6</v>
      </c>
      <c r="E27" s="67">
        <v>16</v>
      </c>
      <c r="F27" s="67">
        <v>10</v>
      </c>
      <c r="G27" s="67">
        <v>18</v>
      </c>
      <c r="H27" s="67">
        <v>12</v>
      </c>
      <c r="I27" s="67">
        <v>6</v>
      </c>
      <c r="J27" s="67">
        <v>12</v>
      </c>
      <c r="K27" s="67">
        <v>16</v>
      </c>
      <c r="L27" s="67">
        <v>6</v>
      </c>
      <c r="M27" s="67">
        <v>6</v>
      </c>
      <c r="N27" s="67">
        <v>12</v>
      </c>
      <c r="O27" s="67">
        <v>12</v>
      </c>
      <c r="P27" s="67">
        <v>6</v>
      </c>
      <c r="Q27" s="67"/>
      <c r="R27" s="67">
        <v>156</v>
      </c>
    </row>
    <row r="28" spans="1:18">
      <c r="A28" s="71" t="s">
        <v>201</v>
      </c>
      <c r="B28" s="71">
        <v>2520</v>
      </c>
      <c r="C28" s="71">
        <f t="shared" ref="C28:Q28" si="0">SUM(C20:C27)</f>
        <v>262</v>
      </c>
      <c r="D28" s="71">
        <f t="shared" si="0"/>
        <v>122</v>
      </c>
      <c r="E28" s="71">
        <f t="shared" si="0"/>
        <v>158</v>
      </c>
      <c r="F28" s="71">
        <f t="shared" si="0"/>
        <v>122</v>
      </c>
      <c r="G28" s="71">
        <f t="shared" si="0"/>
        <v>322</v>
      </c>
      <c r="H28" s="71">
        <f t="shared" si="0"/>
        <v>134</v>
      </c>
      <c r="I28" s="71">
        <f t="shared" si="0"/>
        <v>108</v>
      </c>
      <c r="J28" s="71">
        <f t="shared" si="0"/>
        <v>134</v>
      </c>
      <c r="K28" s="71">
        <f t="shared" si="0"/>
        <v>148</v>
      </c>
      <c r="L28" s="71">
        <f t="shared" si="0"/>
        <v>218</v>
      </c>
      <c r="M28" s="71">
        <f t="shared" si="0"/>
        <v>200</v>
      </c>
      <c r="N28" s="71">
        <f t="shared" si="0"/>
        <v>164</v>
      </c>
      <c r="O28" s="71">
        <f t="shared" si="0"/>
        <v>154</v>
      </c>
      <c r="P28" s="71">
        <f t="shared" si="0"/>
        <v>100</v>
      </c>
      <c r="Q28" s="71">
        <f t="shared" si="0"/>
        <v>102</v>
      </c>
      <c r="R28" s="71">
        <v>2448</v>
      </c>
    </row>
    <row r="29" spans="1:18">
      <c r="A29" s="70" t="s">
        <v>202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</row>
    <row r="30" spans="1:18">
      <c r="A30" s="67" t="s">
        <v>203</v>
      </c>
      <c r="B30" s="67"/>
      <c r="C30" s="67"/>
      <c r="D30" s="67"/>
      <c r="E30" s="67">
        <v>7</v>
      </c>
      <c r="F30" s="67"/>
      <c r="G30" s="67"/>
      <c r="H30" s="67"/>
      <c r="I30" s="67"/>
      <c r="J30" s="67">
        <v>7</v>
      </c>
      <c r="K30" s="67"/>
      <c r="L30" s="67"/>
      <c r="M30" s="67"/>
      <c r="N30" s="67"/>
      <c r="O30" s="67">
        <v>7</v>
      </c>
      <c r="P30" s="67"/>
      <c r="Q30" s="67"/>
      <c r="R30" s="67">
        <v>21</v>
      </c>
    </row>
    <row r="31" spans="1:18">
      <c r="A31" s="67" t="s">
        <v>204</v>
      </c>
      <c r="B31" s="67"/>
      <c r="C31" s="67"/>
      <c r="D31" s="67"/>
      <c r="E31" s="67"/>
      <c r="F31" s="67"/>
      <c r="G31" s="67">
        <v>40</v>
      </c>
      <c r="H31" s="67"/>
      <c r="I31" s="67"/>
      <c r="J31" s="67"/>
      <c r="K31" s="67">
        <v>40</v>
      </c>
      <c r="L31" s="67"/>
      <c r="M31" s="67"/>
      <c r="N31" s="67"/>
      <c r="O31" s="67"/>
      <c r="P31" s="67">
        <v>40</v>
      </c>
      <c r="Q31" s="67"/>
      <c r="R31" s="67">
        <f>SUM(C31:Q31)</f>
        <v>120</v>
      </c>
    </row>
    <row r="32" spans="1:18">
      <c r="A32" s="67" t="s">
        <v>231</v>
      </c>
      <c r="B32" s="67"/>
      <c r="C32" s="67">
        <v>128</v>
      </c>
      <c r="D32" s="67">
        <v>128</v>
      </c>
      <c r="E32" s="67">
        <v>128</v>
      </c>
      <c r="F32" s="67">
        <v>128</v>
      </c>
      <c r="G32" s="67"/>
      <c r="H32" s="67">
        <v>128</v>
      </c>
      <c r="I32" s="67">
        <v>128</v>
      </c>
      <c r="J32" s="67">
        <v>128</v>
      </c>
      <c r="K32" s="67"/>
      <c r="L32" s="67">
        <v>128</v>
      </c>
      <c r="M32" s="67">
        <v>128</v>
      </c>
      <c r="N32" s="67">
        <v>128</v>
      </c>
      <c r="O32" s="67">
        <v>128</v>
      </c>
      <c r="P32" s="67"/>
      <c r="Q32" s="67">
        <v>128</v>
      </c>
      <c r="R32" s="67">
        <f>SUM(C32:Q32)</f>
        <v>1536</v>
      </c>
    </row>
    <row r="33" spans="1:18">
      <c r="A33" s="71" t="s">
        <v>205</v>
      </c>
      <c r="B33" s="71">
        <v>1665</v>
      </c>
      <c r="C33" s="71">
        <f t="shared" ref="C33:Q33" si="1">SUM(C30:C32)</f>
        <v>128</v>
      </c>
      <c r="D33" s="71">
        <f t="shared" si="1"/>
        <v>128</v>
      </c>
      <c r="E33" s="71">
        <f t="shared" si="1"/>
        <v>135</v>
      </c>
      <c r="F33" s="71">
        <f t="shared" si="1"/>
        <v>128</v>
      </c>
      <c r="G33" s="71">
        <f t="shared" si="1"/>
        <v>40</v>
      </c>
      <c r="H33" s="71">
        <f t="shared" si="1"/>
        <v>128</v>
      </c>
      <c r="I33" s="71">
        <f t="shared" si="1"/>
        <v>128</v>
      </c>
      <c r="J33" s="71">
        <f t="shared" si="1"/>
        <v>135</v>
      </c>
      <c r="K33" s="71">
        <f t="shared" si="1"/>
        <v>40</v>
      </c>
      <c r="L33" s="71">
        <f t="shared" si="1"/>
        <v>128</v>
      </c>
      <c r="M33" s="71">
        <f t="shared" si="1"/>
        <v>128</v>
      </c>
      <c r="N33" s="71">
        <f t="shared" si="1"/>
        <v>128</v>
      </c>
      <c r="O33" s="71">
        <f t="shared" si="1"/>
        <v>135</v>
      </c>
      <c r="P33" s="71">
        <f t="shared" si="1"/>
        <v>40</v>
      </c>
      <c r="Q33" s="71">
        <f t="shared" si="1"/>
        <v>128</v>
      </c>
      <c r="R33" s="71">
        <f>SUM(R31:R32)</f>
        <v>1656</v>
      </c>
    </row>
    <row r="34" spans="1:18">
      <c r="A34" s="67" t="s">
        <v>206</v>
      </c>
      <c r="B34" s="67"/>
      <c r="C34" s="67"/>
      <c r="D34" s="67"/>
      <c r="E34" s="67">
        <v>30</v>
      </c>
      <c r="F34" s="67"/>
      <c r="G34" s="67"/>
      <c r="H34" s="67">
        <v>30</v>
      </c>
      <c r="I34" s="67"/>
      <c r="J34" s="67"/>
      <c r="K34" s="67"/>
      <c r="L34" s="67"/>
      <c r="M34" s="67"/>
      <c r="N34" s="67">
        <v>30</v>
      </c>
      <c r="O34" s="67"/>
      <c r="P34" s="67"/>
      <c r="Q34" s="67">
        <f>V32</f>
        <v>0</v>
      </c>
      <c r="R34" s="67">
        <v>90</v>
      </c>
    </row>
    <row r="35" spans="1:18">
      <c r="A35" s="67" t="s">
        <v>207</v>
      </c>
      <c r="B35" s="67"/>
      <c r="C35" s="67"/>
      <c r="D35" s="67"/>
      <c r="E35" s="67"/>
      <c r="F35" s="67"/>
      <c r="G35" s="67"/>
      <c r="H35" s="67">
        <v>20</v>
      </c>
      <c r="I35" s="67"/>
      <c r="J35" s="67"/>
      <c r="K35" s="67"/>
      <c r="L35" s="67"/>
      <c r="M35" s="67"/>
      <c r="N35" s="67"/>
      <c r="O35" s="67"/>
      <c r="P35" s="67">
        <v>20</v>
      </c>
      <c r="Q35" s="67"/>
      <c r="R35" s="67">
        <v>40</v>
      </c>
    </row>
    <row r="36" spans="1:18">
      <c r="A36" s="71" t="s">
        <v>208</v>
      </c>
      <c r="B36" s="71">
        <v>135</v>
      </c>
      <c r="C36" s="71"/>
      <c r="D36" s="71"/>
      <c r="E36" s="71">
        <f>SUM(E34:E35)</f>
        <v>30</v>
      </c>
      <c r="F36" s="71"/>
      <c r="G36" s="71"/>
      <c r="H36" s="71">
        <f>SUM(H34:H35)</f>
        <v>50</v>
      </c>
      <c r="I36" s="71"/>
      <c r="J36" s="71"/>
      <c r="K36" s="71"/>
      <c r="L36" s="71"/>
      <c r="M36" s="71"/>
      <c r="N36" s="71">
        <f>SUM(N34:N35)</f>
        <v>30</v>
      </c>
      <c r="O36" s="71"/>
      <c r="P36" s="71">
        <f>SUM(P34:P35)</f>
        <v>20</v>
      </c>
      <c r="Q36" s="71"/>
      <c r="R36" s="71">
        <v>130</v>
      </c>
    </row>
    <row r="37" spans="1:18">
      <c r="A37" s="67" t="s">
        <v>209</v>
      </c>
      <c r="B37" s="67"/>
      <c r="C37" s="67"/>
      <c r="D37" s="67">
        <v>200</v>
      </c>
      <c r="E37" s="67"/>
      <c r="F37" s="67"/>
      <c r="G37" s="67"/>
      <c r="H37" s="67"/>
      <c r="I37" s="67"/>
      <c r="J37" s="67">
        <v>200</v>
      </c>
      <c r="K37" s="67"/>
      <c r="L37" s="67"/>
      <c r="M37" s="67">
        <v>200</v>
      </c>
      <c r="N37" s="67"/>
      <c r="O37" s="67"/>
      <c r="P37" s="67"/>
      <c r="Q37" s="67"/>
      <c r="R37" s="67">
        <v>600</v>
      </c>
    </row>
    <row r="38" spans="1:18">
      <c r="A38" s="67" t="s">
        <v>210</v>
      </c>
      <c r="B38" s="67"/>
      <c r="C38" s="67">
        <v>200</v>
      </c>
      <c r="D38" s="67"/>
      <c r="E38" s="67"/>
      <c r="F38" s="67">
        <v>200</v>
      </c>
      <c r="G38" s="67"/>
      <c r="H38" s="67"/>
      <c r="I38" s="67">
        <v>200</v>
      </c>
      <c r="J38" s="67"/>
      <c r="K38" s="67"/>
      <c r="L38" s="67">
        <v>200</v>
      </c>
      <c r="M38" s="67"/>
      <c r="N38" s="67"/>
      <c r="O38" s="67">
        <v>200</v>
      </c>
      <c r="P38" s="67"/>
      <c r="Q38" s="67">
        <v>200</v>
      </c>
      <c r="R38" s="67">
        <v>1200</v>
      </c>
    </row>
    <row r="39" spans="1:18">
      <c r="A39" s="71" t="s">
        <v>211</v>
      </c>
      <c r="B39" s="71">
        <v>1800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>
        <v>1800</v>
      </c>
    </row>
    <row r="40" spans="1:18">
      <c r="A40" s="67" t="s">
        <v>212</v>
      </c>
      <c r="B40" s="67">
        <v>630</v>
      </c>
      <c r="C40" s="67">
        <v>70</v>
      </c>
      <c r="D40" s="67">
        <v>70</v>
      </c>
      <c r="E40" s="67">
        <v>70</v>
      </c>
      <c r="F40" s="67"/>
      <c r="G40" s="67"/>
      <c r="H40" s="67">
        <v>70</v>
      </c>
      <c r="I40" s="67">
        <v>70</v>
      </c>
      <c r="J40" s="67"/>
      <c r="K40" s="67"/>
      <c r="L40" s="67">
        <v>70</v>
      </c>
      <c r="M40" s="67">
        <v>70</v>
      </c>
      <c r="N40" s="67">
        <v>70</v>
      </c>
      <c r="O40" s="67"/>
      <c r="P40" s="67"/>
      <c r="Q40" s="67">
        <v>70</v>
      </c>
      <c r="R40" s="67">
        <v>630</v>
      </c>
    </row>
    <row r="41" spans="1:18">
      <c r="A41" s="67" t="s">
        <v>213</v>
      </c>
      <c r="B41" s="67">
        <v>315</v>
      </c>
      <c r="C41" s="67"/>
      <c r="D41" s="67"/>
      <c r="E41" s="67"/>
      <c r="F41" s="67"/>
      <c r="G41" s="67">
        <v>105</v>
      </c>
      <c r="H41" s="67"/>
      <c r="I41" s="67"/>
      <c r="J41" s="67">
        <v>105</v>
      </c>
      <c r="K41" s="67"/>
      <c r="L41" s="67"/>
      <c r="M41" s="67"/>
      <c r="N41" s="67"/>
      <c r="O41" s="67">
        <v>105</v>
      </c>
      <c r="P41" s="67"/>
      <c r="Q41" s="67"/>
      <c r="R41" s="67">
        <v>315</v>
      </c>
    </row>
    <row r="42" spans="1:18">
      <c r="A42" s="67" t="s">
        <v>214</v>
      </c>
      <c r="B42" s="67">
        <v>522</v>
      </c>
      <c r="C42" s="67"/>
      <c r="D42" s="67"/>
      <c r="E42" s="67"/>
      <c r="F42" s="67">
        <v>130</v>
      </c>
      <c r="G42" s="67"/>
      <c r="H42" s="67"/>
      <c r="I42" s="67"/>
      <c r="J42" s="67"/>
      <c r="K42" s="67">
        <v>130</v>
      </c>
      <c r="L42" s="67"/>
      <c r="M42" s="67">
        <v>130</v>
      </c>
      <c r="N42" s="67"/>
      <c r="O42" s="67"/>
      <c r="P42" s="67">
        <v>130</v>
      </c>
      <c r="Q42" s="67"/>
      <c r="R42" s="67">
        <v>520</v>
      </c>
    </row>
    <row r="43" spans="1:18">
      <c r="A43" s="67" t="s">
        <v>215</v>
      </c>
      <c r="B43" s="67">
        <v>2700</v>
      </c>
      <c r="C43" s="67">
        <v>192</v>
      </c>
      <c r="D43" s="67">
        <v>200</v>
      </c>
      <c r="E43" s="67"/>
      <c r="F43" s="67">
        <v>164</v>
      </c>
      <c r="G43" s="67">
        <v>200</v>
      </c>
      <c r="H43" s="67">
        <v>110</v>
      </c>
      <c r="I43" s="67">
        <v>200</v>
      </c>
      <c r="J43" s="67"/>
      <c r="K43" s="67">
        <v>158</v>
      </c>
      <c r="L43" s="67">
        <v>200</v>
      </c>
      <c r="M43" s="67">
        <v>110</v>
      </c>
      <c r="N43" s="67">
        <v>241</v>
      </c>
      <c r="O43" s="67"/>
      <c r="P43" s="67">
        <v>134</v>
      </c>
      <c r="Q43" s="67">
        <v>200</v>
      </c>
      <c r="R43" s="67">
        <v>2109</v>
      </c>
    </row>
    <row r="44" spans="1:18">
      <c r="A44" s="67" t="s">
        <v>216</v>
      </c>
      <c r="B44" s="67">
        <v>1350</v>
      </c>
      <c r="C44" s="67"/>
      <c r="D44" s="67">
        <v>200</v>
      </c>
      <c r="E44" s="67"/>
      <c r="F44" s="67">
        <v>200</v>
      </c>
      <c r="G44" s="67"/>
      <c r="H44" s="67"/>
      <c r="I44" s="67">
        <v>200</v>
      </c>
      <c r="J44" s="67"/>
      <c r="K44" s="67">
        <v>200</v>
      </c>
      <c r="L44" s="67"/>
      <c r="M44" s="67"/>
      <c r="N44" s="67">
        <v>200</v>
      </c>
      <c r="O44" s="67"/>
      <c r="P44" s="67">
        <v>200</v>
      </c>
      <c r="Q44" s="67"/>
      <c r="R44" s="67">
        <v>1200</v>
      </c>
    </row>
    <row r="45" spans="1:18">
      <c r="A45" s="67" t="s">
        <v>217</v>
      </c>
      <c r="B45" s="67">
        <v>450</v>
      </c>
      <c r="C45" s="67"/>
      <c r="D45" s="67"/>
      <c r="E45" s="67"/>
      <c r="F45" s="67">
        <v>150</v>
      </c>
      <c r="G45" s="67"/>
      <c r="H45" s="67"/>
      <c r="I45" s="67"/>
      <c r="J45" s="67"/>
      <c r="K45" s="67">
        <v>150</v>
      </c>
      <c r="L45" s="67"/>
      <c r="M45" s="67"/>
      <c r="N45" s="67"/>
      <c r="O45" s="67"/>
      <c r="P45" s="67">
        <v>150</v>
      </c>
      <c r="Q45" s="67"/>
      <c r="R45" s="67">
        <v>450</v>
      </c>
    </row>
    <row r="46" spans="1:18">
      <c r="A46" s="67" t="s">
        <v>218</v>
      </c>
      <c r="B46" s="67"/>
      <c r="C46" s="67"/>
      <c r="D46" s="67"/>
      <c r="E46" s="67"/>
      <c r="F46" s="67">
        <v>36</v>
      </c>
      <c r="G46" s="67"/>
      <c r="H46" s="67"/>
      <c r="I46" s="67"/>
      <c r="J46" s="67"/>
      <c r="K46" s="67">
        <v>36</v>
      </c>
      <c r="L46" s="67"/>
      <c r="M46" s="67"/>
      <c r="N46" s="67"/>
      <c r="O46" s="67"/>
      <c r="P46" s="67">
        <v>36</v>
      </c>
      <c r="Q46" s="67"/>
      <c r="R46" s="67">
        <v>108</v>
      </c>
    </row>
    <row r="47" spans="1:18">
      <c r="A47" s="67" t="s">
        <v>219</v>
      </c>
      <c r="B47" s="67">
        <v>90</v>
      </c>
      <c r="C47" s="67"/>
      <c r="D47" s="67"/>
      <c r="E47" s="67">
        <v>30</v>
      </c>
      <c r="F47" s="67"/>
      <c r="G47" s="67"/>
      <c r="H47" s="67"/>
      <c r="I47" s="67"/>
      <c r="J47" s="67">
        <v>30</v>
      </c>
      <c r="K47" s="67"/>
      <c r="L47" s="67"/>
      <c r="M47" s="67"/>
      <c r="N47" s="67"/>
      <c r="O47" s="67">
        <v>30</v>
      </c>
      <c r="P47" s="67"/>
      <c r="Q47" s="67"/>
      <c r="R47" s="67">
        <v>90</v>
      </c>
    </row>
    <row r="48" spans="1:18">
      <c r="A48" s="67" t="s">
        <v>220</v>
      </c>
      <c r="B48" s="67">
        <v>90</v>
      </c>
      <c r="C48" s="67"/>
      <c r="D48" s="67"/>
      <c r="E48" s="67">
        <v>8</v>
      </c>
      <c r="F48" s="67">
        <v>10</v>
      </c>
      <c r="G48" s="67">
        <v>8</v>
      </c>
      <c r="H48" s="67"/>
      <c r="I48" s="67"/>
      <c r="J48" s="67"/>
      <c r="K48" s="67">
        <v>8</v>
      </c>
      <c r="L48" s="67"/>
      <c r="M48" s="67">
        <v>18</v>
      </c>
      <c r="N48" s="67"/>
      <c r="O48" s="67">
        <v>38</v>
      </c>
      <c r="P48" s="67"/>
      <c r="Q48" s="67"/>
      <c r="R48" s="67">
        <v>90</v>
      </c>
    </row>
    <row r="49" spans="1:18">
      <c r="A49" s="67" t="s">
        <v>221</v>
      </c>
      <c r="B49" s="67">
        <v>270</v>
      </c>
      <c r="C49" s="67">
        <v>20</v>
      </c>
      <c r="D49" s="67">
        <v>15</v>
      </c>
      <c r="E49" s="67">
        <v>17</v>
      </c>
      <c r="F49" s="67">
        <v>17</v>
      </c>
      <c r="G49" s="67">
        <v>15</v>
      </c>
      <c r="H49" s="67">
        <v>20</v>
      </c>
      <c r="I49" s="67">
        <v>15</v>
      </c>
      <c r="J49" s="67">
        <v>17</v>
      </c>
      <c r="K49" s="67">
        <v>10</v>
      </c>
      <c r="L49" s="67">
        <v>15</v>
      </c>
      <c r="M49" s="67">
        <v>24</v>
      </c>
      <c r="N49" s="67">
        <v>22</v>
      </c>
      <c r="O49" s="67">
        <v>27</v>
      </c>
      <c r="P49" s="67">
        <v>20</v>
      </c>
      <c r="Q49" s="67">
        <v>15</v>
      </c>
      <c r="R49" s="67">
        <v>269</v>
      </c>
    </row>
    <row r="50" spans="1:18">
      <c r="A50" s="67" t="s">
        <v>222</v>
      </c>
      <c r="B50" s="67">
        <v>135</v>
      </c>
      <c r="C50" s="67">
        <v>10</v>
      </c>
      <c r="D50" s="67">
        <v>8</v>
      </c>
      <c r="E50" s="67">
        <v>10</v>
      </c>
      <c r="F50" s="67">
        <v>10</v>
      </c>
      <c r="G50" s="67">
        <v>8</v>
      </c>
      <c r="H50" s="67">
        <v>5</v>
      </c>
      <c r="I50" s="67">
        <v>5</v>
      </c>
      <c r="J50" s="67">
        <v>5</v>
      </c>
      <c r="K50" s="67">
        <v>25</v>
      </c>
      <c r="L50" s="67">
        <v>15</v>
      </c>
      <c r="M50" s="67">
        <v>10</v>
      </c>
      <c r="N50" s="67">
        <v>10</v>
      </c>
      <c r="O50" s="67"/>
      <c r="P50" s="67"/>
      <c r="Q50" s="67">
        <v>9</v>
      </c>
      <c r="R50" s="67">
        <v>130</v>
      </c>
    </row>
    <row r="51" spans="1:18">
      <c r="A51" s="67" t="s">
        <v>223</v>
      </c>
      <c r="B51" s="67">
        <v>360</v>
      </c>
      <c r="C51" s="67">
        <v>95</v>
      </c>
      <c r="D51" s="67">
        <v>40</v>
      </c>
      <c r="E51" s="67"/>
      <c r="F51" s="67">
        <v>50</v>
      </c>
      <c r="G51" s="67"/>
      <c r="H51" s="67"/>
      <c r="I51" s="67">
        <v>40</v>
      </c>
      <c r="J51" s="67"/>
      <c r="K51" s="67">
        <v>45</v>
      </c>
      <c r="L51" s="67"/>
      <c r="M51" s="67"/>
      <c r="N51" s="67">
        <v>45</v>
      </c>
      <c r="O51" s="67"/>
      <c r="P51" s="67">
        <v>45</v>
      </c>
      <c r="Q51" s="67"/>
      <c r="R51" s="67">
        <v>360</v>
      </c>
    </row>
    <row r="52" spans="1:18">
      <c r="A52" s="67" t="s">
        <v>224</v>
      </c>
      <c r="B52" s="67">
        <v>270</v>
      </c>
      <c r="C52" s="67">
        <v>14</v>
      </c>
      <c r="D52" s="67">
        <v>17</v>
      </c>
      <c r="E52" s="67">
        <v>20</v>
      </c>
      <c r="F52" s="67">
        <v>17</v>
      </c>
      <c r="G52" s="67">
        <v>22</v>
      </c>
      <c r="H52" s="67">
        <v>25</v>
      </c>
      <c r="I52" s="67">
        <v>17</v>
      </c>
      <c r="J52" s="67">
        <v>10</v>
      </c>
      <c r="K52" s="67">
        <v>22</v>
      </c>
      <c r="L52" s="67">
        <v>17</v>
      </c>
      <c r="M52" s="67">
        <v>10</v>
      </c>
      <c r="N52" s="67">
        <v>30</v>
      </c>
      <c r="O52" s="67">
        <v>10</v>
      </c>
      <c r="P52" s="67">
        <v>22</v>
      </c>
      <c r="Q52" s="67">
        <v>17</v>
      </c>
      <c r="R52" s="67">
        <f>SUM(C52:Q52)</f>
        <v>270</v>
      </c>
    </row>
    <row r="53" spans="1:18">
      <c r="A53" s="67" t="s">
        <v>225</v>
      </c>
      <c r="B53" s="67">
        <v>90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</row>
    <row r="54" spans="1:18">
      <c r="A54" s="67" t="s">
        <v>226</v>
      </c>
      <c r="B54" s="67">
        <v>9</v>
      </c>
      <c r="C54" s="67"/>
      <c r="D54" s="67">
        <v>0.6</v>
      </c>
      <c r="E54" s="67">
        <v>0.6</v>
      </c>
      <c r="F54" s="67"/>
      <c r="G54" s="67">
        <v>0.6</v>
      </c>
      <c r="H54" s="67"/>
      <c r="I54" s="67">
        <v>0.6</v>
      </c>
      <c r="J54" s="67">
        <v>0.6</v>
      </c>
      <c r="K54" s="67"/>
      <c r="L54" s="67">
        <v>0.6</v>
      </c>
      <c r="M54" s="67"/>
      <c r="N54" s="67">
        <v>0.6</v>
      </c>
      <c r="O54" s="67">
        <v>0.6</v>
      </c>
      <c r="P54" s="67"/>
      <c r="Q54" s="67">
        <v>0.6</v>
      </c>
      <c r="R54" s="67">
        <v>5.4</v>
      </c>
    </row>
    <row r="55" spans="1:18">
      <c r="A55" s="67" t="s">
        <v>227</v>
      </c>
      <c r="B55" s="67">
        <v>9</v>
      </c>
      <c r="C55" s="67"/>
      <c r="D55" s="67"/>
      <c r="E55" s="67"/>
      <c r="F55" s="67">
        <v>3</v>
      </c>
      <c r="G55" s="67"/>
      <c r="H55" s="67"/>
      <c r="I55" s="67"/>
      <c r="J55" s="67"/>
      <c r="K55" s="67">
        <v>3</v>
      </c>
      <c r="L55" s="67"/>
      <c r="M55" s="67"/>
      <c r="N55" s="67"/>
      <c r="O55" s="67"/>
      <c r="P55" s="67">
        <v>3</v>
      </c>
      <c r="Q55" s="67"/>
      <c r="R55" s="67">
        <v>9</v>
      </c>
    </row>
    <row r="56" spans="1:18">
      <c r="A56" s="67" t="s">
        <v>45</v>
      </c>
      <c r="B56" s="67">
        <v>18</v>
      </c>
      <c r="C56" s="67">
        <v>3</v>
      </c>
      <c r="D56" s="67"/>
      <c r="E56" s="67"/>
      <c r="F56" s="67"/>
      <c r="G56" s="67"/>
      <c r="H56" s="67">
        <v>3</v>
      </c>
      <c r="I56" s="67"/>
      <c r="J56" s="67"/>
      <c r="K56" s="67"/>
      <c r="L56" s="67"/>
      <c r="M56" s="67">
        <v>3</v>
      </c>
      <c r="N56" s="67"/>
      <c r="O56" s="67"/>
      <c r="P56" s="67"/>
      <c r="Q56" s="67"/>
      <c r="R56" s="67">
        <v>9</v>
      </c>
    </row>
    <row r="57" spans="1:18">
      <c r="A57" s="67" t="s">
        <v>148</v>
      </c>
      <c r="B57" s="67">
        <v>27</v>
      </c>
      <c r="C57" s="67"/>
      <c r="D57" s="67">
        <v>9</v>
      </c>
      <c r="E57" s="67"/>
      <c r="F57" s="67"/>
      <c r="G57" s="67"/>
      <c r="H57" s="67"/>
      <c r="I57" s="67"/>
      <c r="J57" s="67">
        <v>9</v>
      </c>
      <c r="K57" s="67"/>
      <c r="L57" s="67"/>
      <c r="M57" s="67">
        <v>9</v>
      </c>
      <c r="N57" s="67"/>
      <c r="O57" s="67"/>
      <c r="P57" s="67"/>
      <c r="Q57" s="67"/>
      <c r="R57" s="67">
        <v>27</v>
      </c>
    </row>
    <row r="58" spans="1:18">
      <c r="A58" s="67" t="s">
        <v>228</v>
      </c>
      <c r="B58" s="67">
        <v>27</v>
      </c>
      <c r="C58" s="67">
        <v>1.8</v>
      </c>
      <c r="D58" s="67">
        <v>1.8</v>
      </c>
      <c r="E58" s="67">
        <v>1.8</v>
      </c>
      <c r="F58" s="67">
        <v>1.8</v>
      </c>
      <c r="G58" s="67">
        <v>1.8</v>
      </c>
      <c r="H58" s="67">
        <v>1.8</v>
      </c>
      <c r="I58" s="67">
        <v>1.8</v>
      </c>
      <c r="J58" s="67">
        <v>1.8</v>
      </c>
      <c r="K58" s="67">
        <v>1.8</v>
      </c>
      <c r="L58" s="67">
        <v>1.8</v>
      </c>
      <c r="M58" s="67">
        <v>1.8</v>
      </c>
      <c r="N58" s="67">
        <v>1.8</v>
      </c>
      <c r="O58" s="67">
        <v>1.8</v>
      </c>
      <c r="P58" s="67">
        <v>1.8</v>
      </c>
      <c r="Q58" s="67">
        <v>1.8</v>
      </c>
      <c r="R58" s="67">
        <v>27</v>
      </c>
    </row>
  </sheetData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 лето</vt:lpstr>
      <vt:lpstr>Сырьё лето</vt:lpstr>
      <vt:lpstr>лист заявки (накопительная)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2025-07-04T10:09:51Z</dcterms:modified>
</cp:coreProperties>
</file>