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240" windowWidth="13392" windowHeight="101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Лист1!$A$1:$J$274</definedName>
  </definedNames>
  <calcPr calcId="162913"/>
</workbook>
</file>

<file path=xl/calcChain.xml><?xml version="1.0" encoding="utf-8"?>
<calcChain xmlns="http://schemas.openxmlformats.org/spreadsheetml/2006/main">
  <c r="C117" i="1" l="1"/>
  <c r="C92" i="1" l="1"/>
  <c r="G92" i="1"/>
  <c r="D92" i="1"/>
  <c r="E92" i="1"/>
  <c r="F92" i="1"/>
  <c r="D117" i="1"/>
  <c r="E117" i="1"/>
  <c r="F117" i="1"/>
  <c r="G117" i="1"/>
  <c r="D196" i="1"/>
  <c r="E196" i="1"/>
  <c r="F196" i="1"/>
  <c r="G196" i="1"/>
  <c r="C196" i="1"/>
  <c r="D120" i="1" l="1"/>
  <c r="E120" i="1"/>
  <c r="F120" i="1"/>
  <c r="G120" i="1"/>
  <c r="C120" i="1"/>
  <c r="C243" i="1" l="1"/>
  <c r="C240" i="1"/>
  <c r="G218" i="1" l="1"/>
  <c r="D218" i="1"/>
  <c r="E218" i="1"/>
  <c r="F218" i="1"/>
  <c r="C218" i="1"/>
  <c r="D134" i="1"/>
  <c r="C134" i="1"/>
  <c r="C59" i="1"/>
  <c r="D22" i="1" l="1"/>
  <c r="E22" i="1"/>
  <c r="F22" i="1"/>
  <c r="G22" i="1"/>
  <c r="C22" i="1"/>
  <c r="F226" i="1"/>
  <c r="F231" i="1"/>
  <c r="G231" i="1"/>
  <c r="C231" i="1"/>
  <c r="G128" i="1"/>
  <c r="G134" i="1"/>
  <c r="E134" i="1"/>
  <c r="D255" i="1"/>
  <c r="E255" i="1"/>
  <c r="F255" i="1"/>
  <c r="G255" i="1"/>
  <c r="C255" i="1"/>
  <c r="D251" i="1"/>
  <c r="E251" i="1"/>
  <c r="F251" i="1"/>
  <c r="G251" i="1"/>
  <c r="C251" i="1"/>
  <c r="D243" i="1"/>
  <c r="E243" i="1"/>
  <c r="F243" i="1"/>
  <c r="G243" i="1"/>
  <c r="D240" i="1"/>
  <c r="E240" i="1"/>
  <c r="F240" i="1"/>
  <c r="G240" i="1"/>
  <c r="E231" i="1"/>
  <c r="D231" i="1"/>
  <c r="D226" i="1"/>
  <c r="E226" i="1"/>
  <c r="G226" i="1"/>
  <c r="C226" i="1"/>
  <c r="D215" i="1"/>
  <c r="E215" i="1"/>
  <c r="F215" i="1"/>
  <c r="G215" i="1"/>
  <c r="C215" i="1"/>
  <c r="D208" i="1"/>
  <c r="E208" i="1"/>
  <c r="F208" i="1"/>
  <c r="G208" i="1"/>
  <c r="C208" i="1"/>
  <c r="D204" i="1"/>
  <c r="E204" i="1"/>
  <c r="F204" i="1"/>
  <c r="G204" i="1"/>
  <c r="C204" i="1"/>
  <c r="D192" i="1"/>
  <c r="E192" i="1"/>
  <c r="F192" i="1"/>
  <c r="G192" i="1"/>
  <c r="C192" i="1"/>
  <c r="E183" i="1"/>
  <c r="C183" i="1"/>
  <c r="D183" i="1"/>
  <c r="F183" i="1"/>
  <c r="G183" i="1"/>
  <c r="D179" i="1"/>
  <c r="E179" i="1"/>
  <c r="F179" i="1"/>
  <c r="G179" i="1"/>
  <c r="C179" i="1"/>
  <c r="D171" i="1"/>
  <c r="E171" i="1"/>
  <c r="F171" i="1"/>
  <c r="G171" i="1"/>
  <c r="C171" i="1"/>
  <c r="F167" i="1"/>
  <c r="D167" i="1"/>
  <c r="E167" i="1"/>
  <c r="G167" i="1"/>
  <c r="C167" i="1"/>
  <c r="D160" i="1"/>
  <c r="E160" i="1"/>
  <c r="F160" i="1"/>
  <c r="G160" i="1"/>
  <c r="C160" i="1"/>
  <c r="D154" i="1"/>
  <c r="E154" i="1"/>
  <c r="F154" i="1"/>
  <c r="G154" i="1"/>
  <c r="C154" i="1"/>
  <c r="D145" i="1"/>
  <c r="E145" i="1"/>
  <c r="F145" i="1"/>
  <c r="G145" i="1"/>
  <c r="C145" i="1"/>
  <c r="D141" i="1"/>
  <c r="E141" i="1"/>
  <c r="F141" i="1"/>
  <c r="G141" i="1"/>
  <c r="C141" i="1"/>
  <c r="F134" i="1"/>
  <c r="D128" i="1"/>
  <c r="E128" i="1"/>
  <c r="F128" i="1"/>
  <c r="C128" i="1"/>
  <c r="D109" i="1"/>
  <c r="E109" i="1"/>
  <c r="F109" i="1"/>
  <c r="G109" i="1"/>
  <c r="C109" i="1"/>
  <c r="D105" i="1"/>
  <c r="E105" i="1"/>
  <c r="F105" i="1"/>
  <c r="G105" i="1"/>
  <c r="C105" i="1"/>
  <c r="D96" i="1"/>
  <c r="E96" i="1"/>
  <c r="F96" i="1"/>
  <c r="G96" i="1"/>
  <c r="C96" i="1"/>
  <c r="D84" i="1"/>
  <c r="E84" i="1"/>
  <c r="F84" i="1"/>
  <c r="G84" i="1"/>
  <c r="C84" i="1"/>
  <c r="D80" i="1"/>
  <c r="E80" i="1"/>
  <c r="F80" i="1"/>
  <c r="G80" i="1"/>
  <c r="C80" i="1"/>
  <c r="D71" i="1"/>
  <c r="E71" i="1"/>
  <c r="F71" i="1"/>
  <c r="G71" i="1"/>
  <c r="C71" i="1"/>
  <c r="D68" i="1"/>
  <c r="E68" i="1"/>
  <c r="F68" i="1"/>
  <c r="G68" i="1"/>
  <c r="C68" i="1"/>
  <c r="D59" i="1"/>
  <c r="E59" i="1"/>
  <c r="F59" i="1"/>
  <c r="G59" i="1"/>
  <c r="D55" i="1"/>
  <c r="E55" i="1"/>
  <c r="F55" i="1"/>
  <c r="G55" i="1"/>
  <c r="C55" i="1"/>
  <c r="D46" i="1"/>
  <c r="E46" i="1"/>
  <c r="F46" i="1"/>
  <c r="G46" i="1"/>
  <c r="C46" i="1"/>
  <c r="D42" i="1"/>
  <c r="E42" i="1"/>
  <c r="F42" i="1"/>
  <c r="G42" i="1"/>
  <c r="C42" i="1"/>
  <c r="D35" i="1"/>
  <c r="E35" i="1"/>
  <c r="F35" i="1"/>
  <c r="G35" i="1"/>
  <c r="C35" i="1"/>
  <c r="D31" i="1"/>
  <c r="E31" i="1"/>
  <c r="F31" i="1"/>
  <c r="G31" i="1"/>
  <c r="C31" i="1"/>
  <c r="D19" i="1"/>
  <c r="E19" i="1"/>
  <c r="F19" i="1"/>
  <c r="G19" i="1"/>
  <c r="C19" i="1"/>
  <c r="F256" i="1" l="1"/>
  <c r="C36" i="1"/>
  <c r="D256" i="1"/>
  <c r="G256" i="1"/>
  <c r="E256" i="1"/>
  <c r="C256" i="1"/>
  <c r="C110" i="1"/>
  <c r="D232" i="1"/>
  <c r="C60" i="1"/>
  <c r="G232" i="1"/>
  <c r="F209" i="1"/>
  <c r="D209" i="1"/>
  <c r="F184" i="1"/>
  <c r="G184" i="1"/>
  <c r="E161" i="1"/>
  <c r="F161" i="1"/>
  <c r="D135" i="1"/>
  <c r="G135" i="1"/>
  <c r="E135" i="1"/>
  <c r="G110" i="1"/>
  <c r="E60" i="1"/>
  <c r="F60" i="1"/>
  <c r="D60" i="1"/>
  <c r="E36" i="1"/>
  <c r="F36" i="1"/>
  <c r="D36" i="1"/>
  <c r="C232" i="1"/>
  <c r="F232" i="1"/>
  <c r="E232" i="1"/>
  <c r="G60" i="1"/>
  <c r="F85" i="1"/>
  <c r="D85" i="1"/>
  <c r="F110" i="1"/>
  <c r="D110" i="1"/>
  <c r="E110" i="1"/>
  <c r="F135" i="1"/>
  <c r="C161" i="1"/>
  <c r="D161" i="1"/>
  <c r="G161" i="1"/>
  <c r="C184" i="1"/>
  <c r="D184" i="1"/>
  <c r="C209" i="1"/>
  <c r="G209" i="1"/>
  <c r="E209" i="1"/>
  <c r="G36" i="1"/>
  <c r="C85" i="1"/>
  <c r="G85" i="1"/>
  <c r="E85" i="1"/>
  <c r="E184" i="1"/>
  <c r="C135" i="1"/>
  <c r="G257" i="1" l="1"/>
  <c r="G261" i="1" s="1"/>
  <c r="D257" i="1"/>
  <c r="D261" i="1" s="1"/>
  <c r="E257" i="1"/>
  <c r="E261" i="1" s="1"/>
  <c r="F257" i="1"/>
  <c r="F261" i="1" s="1"/>
  <c r="C257" i="1"/>
  <c r="C261" i="1" s="1"/>
</calcChain>
</file>

<file path=xl/sharedStrings.xml><?xml version="1.0" encoding="utf-8"?>
<sst xmlns="http://schemas.openxmlformats.org/spreadsheetml/2006/main" count="315" uniqueCount="133">
  <si>
    <t>Капуста тушеная</t>
  </si>
  <si>
    <t>Яйцо вареное</t>
  </si>
  <si>
    <t>Какао с молоком</t>
  </si>
  <si>
    <t xml:space="preserve">Хлеб пшеничный </t>
  </si>
  <si>
    <t xml:space="preserve">ИТОГО за завтрак :           </t>
  </si>
  <si>
    <t>Пищевые вещества (г)</t>
  </si>
  <si>
    <t>Б</t>
  </si>
  <si>
    <t>Ж</t>
  </si>
  <si>
    <t>У</t>
  </si>
  <si>
    <t>Суп картофельный с рыбой</t>
  </si>
  <si>
    <t>Хлеб ржаной</t>
  </si>
  <si>
    <t>ИТОГО за обед:</t>
  </si>
  <si>
    <t>Чай с молоком</t>
  </si>
  <si>
    <t>ИТОГО за полдник:</t>
  </si>
  <si>
    <t>ВСЕГО за день:</t>
  </si>
  <si>
    <t>Кофейный напиток с молоком</t>
  </si>
  <si>
    <t>ИТОГО за 2 завтрак:</t>
  </si>
  <si>
    <t>Шницель рыбный</t>
  </si>
  <si>
    <t>Омлет натуральный</t>
  </si>
  <si>
    <t>Каша гречневая рассыпчатая</t>
  </si>
  <si>
    <t>Пирожок с повидлом</t>
  </si>
  <si>
    <t>Молоко кипяченое</t>
  </si>
  <si>
    <t>Рыба запечённая с картофелем</t>
  </si>
  <si>
    <t>Пирожок печеный с капустой</t>
  </si>
  <si>
    <t>Тефтеля мясная</t>
  </si>
  <si>
    <t>Кисель из сухофруктов</t>
  </si>
  <si>
    <t>Запеканка из творога</t>
  </si>
  <si>
    <t>Соус молочный (сладкий)</t>
  </si>
  <si>
    <t>Суп картофельный с клецками</t>
  </si>
  <si>
    <t>Наименование блюд</t>
  </si>
  <si>
    <t>Прием пищи</t>
  </si>
  <si>
    <t>Неделя: первая</t>
  </si>
  <si>
    <t xml:space="preserve">
</t>
  </si>
  <si>
    <t xml:space="preserve">                    </t>
  </si>
  <si>
    <t xml:space="preserve">        </t>
  </si>
  <si>
    <t xml:space="preserve">ВТОРОЙ ЗАВТРАК </t>
  </si>
  <si>
    <t>ЗАВТРАК</t>
  </si>
  <si>
    <t>№ рецептуры</t>
  </si>
  <si>
    <t>Энергетичес кая ценность (ккал)</t>
  </si>
  <si>
    <t xml:space="preserve">ИТОГО за завтрак:           </t>
  </si>
  <si>
    <t>ОБЕД</t>
  </si>
  <si>
    <t>ПОЛДНИК</t>
  </si>
  <si>
    <t>День: первый (понедельник)</t>
  </si>
  <si>
    <t>День: второй (вторник)</t>
  </si>
  <si>
    <t>ИТОГО за день:</t>
  </si>
  <si>
    <t xml:space="preserve">                     </t>
  </si>
  <si>
    <t xml:space="preserve">               </t>
  </si>
  <si>
    <t>День: третий                (среда)</t>
  </si>
  <si>
    <t xml:space="preserve">       </t>
  </si>
  <si>
    <t>Бутерброд с маслом 20/5</t>
  </si>
  <si>
    <t>Оладьи дрожжевые с повидлом 65/10</t>
  </si>
  <si>
    <t xml:space="preserve">ИТОГО за 2 завтрак:          </t>
  </si>
  <si>
    <t>День: четвертый (четверг)</t>
  </si>
  <si>
    <t>ВТОРОЙ ЗАВТРАК</t>
  </si>
  <si>
    <t>Рыба тушеная с овощами 60/30</t>
  </si>
  <si>
    <t>Бутерброд с сыром 20/10</t>
  </si>
  <si>
    <t>День: пятый    (пятница)</t>
  </si>
  <si>
    <t>Мясо тушеное 65/50</t>
  </si>
  <si>
    <t>День: восьмой     (среда)</t>
  </si>
  <si>
    <t>День: девятый  (четверг)</t>
  </si>
  <si>
    <t xml:space="preserve">ИТОГО за 2 завтрак:        </t>
  </si>
  <si>
    <t>День: десятый (пятница)</t>
  </si>
  <si>
    <t xml:space="preserve">                   </t>
  </si>
  <si>
    <t>Выход блюда</t>
  </si>
  <si>
    <t xml:space="preserve">ИТОГО за  2 завтрак:          </t>
  </si>
  <si>
    <t>Сок натуральный</t>
  </si>
  <si>
    <t>Тефтели "Ежики" в томатном соусе 80/30</t>
  </si>
  <si>
    <t>Макаронные изделия отварные</t>
  </si>
  <si>
    <t>Кондитерские изделия (вафли)</t>
  </si>
  <si>
    <t>Салат из свежей капусты с морковью</t>
  </si>
  <si>
    <t>Суп картофельный с мясными фрикадельками 150/30</t>
  </si>
  <si>
    <t>Вареники ленивые со сгущенным молоком 100/10</t>
  </si>
  <si>
    <t>Икра кабачковая  (промышленного производства)</t>
  </si>
  <si>
    <t>Напиток шиповника (промышленного производства)</t>
  </si>
  <si>
    <t>Бульон с гренками 150/20</t>
  </si>
  <si>
    <t>Птица отварная</t>
  </si>
  <si>
    <t>Кисломолочный продукт (кефир 2,5%)</t>
  </si>
  <si>
    <t>Суп молочный с геркулесом</t>
  </si>
  <si>
    <t>Чай с сахаром 150/7</t>
  </si>
  <si>
    <t>54-2з-2020</t>
  </si>
  <si>
    <t>Борщ со сметаной</t>
  </si>
  <si>
    <t xml:space="preserve">Суп  молочный с манной крупой </t>
  </si>
  <si>
    <t xml:space="preserve">Сок натуральный </t>
  </si>
  <si>
    <t>Суп картофельный с горохом</t>
  </si>
  <si>
    <t>Жаркое по-домашнему 115/60</t>
  </si>
  <si>
    <t>54-3з-2020</t>
  </si>
  <si>
    <t>Салат из свеклы отварной</t>
  </si>
  <si>
    <t>54-13з</t>
  </si>
  <si>
    <t xml:space="preserve">Суп молочный с гречневой крупой </t>
  </si>
  <si>
    <t>Кондитерские изделия (печенье сахарное)</t>
  </si>
  <si>
    <t>Рагу из овощей</t>
  </si>
  <si>
    <t>Ватрушка с творогом</t>
  </si>
  <si>
    <t xml:space="preserve">Суп  молочный с пшенной крупой </t>
  </si>
  <si>
    <t>Суп "Харчо"</t>
  </si>
  <si>
    <t>Шанежка с яблоками</t>
  </si>
  <si>
    <t xml:space="preserve">Картофель отварной </t>
  </si>
  <si>
    <t>Плов из птицы 110/55</t>
  </si>
  <si>
    <t>Кисломолочный продукт (ряженка 2,5%)</t>
  </si>
  <si>
    <t>Овощи соленые (помидоры)</t>
  </si>
  <si>
    <t>Сердце говяжье в сметанном соусе 50/20</t>
  </si>
  <si>
    <t>Суп молочный с крупой (рисовой)</t>
  </si>
  <si>
    <t>Фрукты свежие (яблоки, груши, мандарин)</t>
  </si>
  <si>
    <t>Картофельное пюре</t>
  </si>
  <si>
    <t>Чай с сахаром и лимоном 150/7/7</t>
  </si>
  <si>
    <t>Овощи соленые (огурцы)</t>
  </si>
  <si>
    <t>Огурец свежий в нарезке</t>
  </si>
  <si>
    <t>Запеканка из творога с морковью со сгущенным молоком 90/10</t>
  </si>
  <si>
    <t>Компот из сухофруктов</t>
  </si>
  <si>
    <t>Компот  из сухофруктов</t>
  </si>
  <si>
    <t xml:space="preserve">Помидор свежий в нарезке </t>
  </si>
  <si>
    <t>Рассольник со сметаной</t>
  </si>
  <si>
    <t>Оладьи из печени со сметанным соусом 75/15</t>
  </si>
  <si>
    <t>Итого за весь период:</t>
  </si>
  <si>
    <t>Пищевые вещества</t>
  </si>
  <si>
    <t>Энергетическая ценность</t>
  </si>
  <si>
    <t>Итого за день по СанПиН (60-75%)</t>
  </si>
  <si>
    <t>Фактически (СРЕДНЕЕ)</t>
  </si>
  <si>
    <t>"Цикличное меню составлено согласно СанПин 2.3/2.4.3590-20 ""Санитарно-эпидемиологические требования к организации общественного питания населения" (завтрак 20-25%, обед 30-35%, полдник 10-15%, энергитическая ценность 60-75%). Рецептуры блюд соответствуют «Сборнику рецептур блюд и кулинарных изделий для предприятий общественного питания при общеобразовательных школах» под ред.Лапшиной В.Т.-2004г, ""Сборнику рецептур на продукцию для обучающихся во всех образовательных учреждениях"" под ред. М.П. Могильного и В.А. Тутельяна 2011г</t>
  </si>
  <si>
    <t>Салат из квашеной капусты с луком</t>
  </si>
  <si>
    <t>54-13з-2020</t>
  </si>
  <si>
    <t>Примерное цикличное меню для детей 1-3 лет, посещающих образовательные организации                       Выселковского района</t>
  </si>
  <si>
    <t>54-23хн-2020</t>
  </si>
  <si>
    <t>День: шестой   (понедельник)</t>
  </si>
  <si>
    <t>День: седьмой (вторник)</t>
  </si>
  <si>
    <t xml:space="preserve">Хлеб ржаной </t>
  </si>
  <si>
    <t>Компот из свежих фруктов</t>
  </si>
  <si>
    <t>Кисель из фруктов</t>
  </si>
  <si>
    <t>Утверждаю:</t>
  </si>
  <si>
    <t xml:space="preserve">Начальник Управления образвания </t>
  </si>
  <si>
    <t>администрации МО Выселковский район</t>
  </si>
  <si>
    <t>________________________ Л.А. Семина</t>
  </si>
  <si>
    <t>Специалист МКУ МТПО УО МО Выселковский район</t>
  </si>
  <si>
    <t>Ю.С. Холодова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</si>
</sst>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9BE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2" fontId="5" fillId="6" borderId="1" xfId="0" applyNumberFormat="1" applyFont="1" applyFill="1" applyBorder="1"/>
    <xf numFmtId="1" fontId="5" fillId="0" borderId="1" xfId="0" applyNumberFormat="1" applyFont="1" applyBorder="1"/>
    <xf numFmtId="164" fontId="5" fillId="6" borderId="1" xfId="0" applyNumberFormat="1" applyFont="1" applyFill="1" applyBorder="1" applyAlignment="1">
      <alignment horizontal="center"/>
    </xf>
    <xf numFmtId="0" fontId="8" fillId="0" borderId="1" xfId="0" applyFont="1" applyBorder="1"/>
    <xf numFmtId="1" fontId="7" fillId="6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/>
    <xf numFmtId="164" fontId="7" fillId="6" borderId="1" xfId="0" applyNumberFormat="1" applyFont="1" applyFill="1" applyBorder="1"/>
    <xf numFmtId="164" fontId="7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/>
    <xf numFmtId="0" fontId="0" fillId="0" borderId="0" xfId="0"/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6" fillId="6" borderId="3" xfId="0" applyNumberFormat="1" applyFont="1" applyFill="1" applyBorder="1" applyAlignment="1">
      <alignment horizontal="center"/>
    </xf>
    <xf numFmtId="1" fontId="5" fillId="6" borderId="2" xfId="0" applyNumberFormat="1" applyFont="1" applyFill="1" applyBorder="1" applyAlignment="1">
      <alignment horizontal="center"/>
    </xf>
    <xf numFmtId="1" fontId="5" fillId="6" borderId="3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1"/>
  <sheetViews>
    <sheetView tabSelected="1" view="pageBreakPreview" zoomScale="89" zoomScaleNormal="100" zoomScaleSheetLayoutView="89" workbookViewId="0">
      <selection activeCell="L225" sqref="L225"/>
    </sheetView>
  </sheetViews>
  <sheetFormatPr defaultRowHeight="14.4" x14ac:dyDescent="0.3"/>
  <cols>
    <col min="1" max="1" width="23.33203125" customWidth="1"/>
    <col min="2" max="2" width="42.109375" customWidth="1"/>
    <col min="7" max="7" width="15.33203125" customWidth="1"/>
    <col min="8" max="8" width="14.5546875" customWidth="1"/>
  </cols>
  <sheetData>
    <row r="1" spans="1:10" ht="18" x14ac:dyDescent="0.35">
      <c r="E1" s="54" t="s">
        <v>127</v>
      </c>
      <c r="F1" s="54"/>
      <c r="G1" s="54"/>
      <c r="H1" s="54"/>
      <c r="I1" s="54"/>
      <c r="J1" s="54"/>
    </row>
    <row r="2" spans="1:10" ht="18" x14ac:dyDescent="0.35">
      <c r="E2" s="54" t="s">
        <v>128</v>
      </c>
      <c r="F2" s="54"/>
      <c r="G2" s="54"/>
      <c r="H2" s="54"/>
      <c r="I2" s="54"/>
      <c r="J2" s="54"/>
    </row>
    <row r="3" spans="1:10" ht="18" x14ac:dyDescent="0.35">
      <c r="E3" s="54" t="s">
        <v>129</v>
      </c>
      <c r="F3" s="54"/>
      <c r="G3" s="54"/>
      <c r="H3" s="54"/>
      <c r="I3" s="54"/>
      <c r="J3" s="54"/>
    </row>
    <row r="4" spans="1:10" ht="18" x14ac:dyDescent="0.35">
      <c r="E4" s="55" t="s">
        <v>130</v>
      </c>
      <c r="F4" s="55"/>
      <c r="G4" s="55"/>
      <c r="H4" s="55"/>
      <c r="I4" s="55"/>
      <c r="J4" s="55"/>
    </row>
    <row r="5" spans="1:10" x14ac:dyDescent="0.3">
      <c r="F5" s="57"/>
      <c r="G5" s="57"/>
      <c r="H5" s="57"/>
      <c r="I5" s="57"/>
    </row>
    <row r="6" spans="1:10" x14ac:dyDescent="0.3">
      <c r="F6" s="57"/>
      <c r="G6" s="57"/>
      <c r="H6" s="57"/>
      <c r="I6" s="57"/>
    </row>
    <row r="8" spans="1:10" ht="39.75" customHeight="1" x14ac:dyDescent="0.35">
      <c r="B8" s="80" t="s">
        <v>120</v>
      </c>
      <c r="C8" s="80"/>
      <c r="D8" s="80"/>
      <c r="E8" s="80"/>
      <c r="F8" s="80"/>
      <c r="G8" s="80"/>
      <c r="H8" s="80"/>
    </row>
    <row r="9" spans="1:10" ht="30" customHeight="1" x14ac:dyDescent="0.3"/>
    <row r="10" spans="1:10" ht="24.75" customHeight="1" x14ac:dyDescent="0.3">
      <c r="A10" s="81" t="s">
        <v>30</v>
      </c>
      <c r="B10" s="82" t="s">
        <v>29</v>
      </c>
      <c r="C10" s="84" t="s">
        <v>63</v>
      </c>
      <c r="D10" s="84" t="s">
        <v>5</v>
      </c>
      <c r="E10" s="84"/>
      <c r="F10" s="84"/>
      <c r="G10" s="84" t="s">
        <v>38</v>
      </c>
      <c r="H10" s="85" t="s">
        <v>37</v>
      </c>
    </row>
    <row r="11" spans="1:10" ht="24.75" customHeight="1" x14ac:dyDescent="0.3">
      <c r="A11" s="81"/>
      <c r="B11" s="83"/>
      <c r="C11" s="84"/>
      <c r="D11" s="5" t="s">
        <v>6</v>
      </c>
      <c r="E11" s="5" t="s">
        <v>7</v>
      </c>
      <c r="F11" s="5" t="s">
        <v>8</v>
      </c>
      <c r="G11" s="84"/>
      <c r="H11" s="86"/>
    </row>
    <row r="12" spans="1:10" ht="15.75" customHeight="1" x14ac:dyDescent="0.3">
      <c r="A12" s="12" t="s">
        <v>31</v>
      </c>
      <c r="B12" s="13"/>
      <c r="C12" s="14"/>
      <c r="D12" s="14"/>
      <c r="E12" s="14"/>
      <c r="F12" s="14"/>
      <c r="G12" s="14"/>
      <c r="H12" s="15"/>
    </row>
    <row r="13" spans="1:10" ht="30.75" customHeight="1" x14ac:dyDescent="0.3">
      <c r="A13" s="16" t="s">
        <v>42</v>
      </c>
      <c r="B13" s="17" t="s">
        <v>32</v>
      </c>
      <c r="C13" s="18"/>
      <c r="D13" s="18"/>
      <c r="E13" s="18"/>
      <c r="F13" s="18"/>
      <c r="G13" s="18"/>
      <c r="H13" s="18"/>
    </row>
    <row r="14" spans="1:10" ht="15.6" x14ac:dyDescent="0.3">
      <c r="A14" s="19" t="s">
        <v>36</v>
      </c>
      <c r="B14" s="20" t="s">
        <v>33</v>
      </c>
      <c r="C14" s="21"/>
      <c r="D14" s="21"/>
      <c r="E14" s="21"/>
      <c r="F14" s="21"/>
      <c r="G14" s="21"/>
      <c r="H14" s="21"/>
    </row>
    <row r="15" spans="1:10" ht="15.75" customHeight="1" x14ac:dyDescent="0.3">
      <c r="A15" s="77"/>
      <c r="B15" s="1" t="s">
        <v>0</v>
      </c>
      <c r="C15" s="6">
        <v>130</v>
      </c>
      <c r="D15" s="6">
        <v>3</v>
      </c>
      <c r="E15" s="6">
        <v>3.8</v>
      </c>
      <c r="F15" s="6">
        <v>11</v>
      </c>
      <c r="G15" s="6">
        <v>99</v>
      </c>
      <c r="H15" s="6">
        <v>336</v>
      </c>
    </row>
    <row r="16" spans="1:10" ht="15.75" customHeight="1" x14ac:dyDescent="0.3">
      <c r="A16" s="78"/>
      <c r="B16" s="1" t="s">
        <v>1</v>
      </c>
      <c r="C16" s="6">
        <v>52.2</v>
      </c>
      <c r="D16" s="6">
        <v>3.9</v>
      </c>
      <c r="E16" s="6">
        <v>4.0999999999999996</v>
      </c>
      <c r="F16" s="6">
        <v>0.36</v>
      </c>
      <c r="G16" s="6">
        <v>56.4</v>
      </c>
      <c r="H16" s="6">
        <v>187</v>
      </c>
    </row>
    <row r="17" spans="1:8" ht="15.75" customHeight="1" x14ac:dyDescent="0.3">
      <c r="A17" s="78"/>
      <c r="B17" s="1" t="s">
        <v>2</v>
      </c>
      <c r="C17" s="6">
        <v>180</v>
      </c>
      <c r="D17" s="6">
        <v>3.5</v>
      </c>
      <c r="E17" s="6">
        <v>4.2</v>
      </c>
      <c r="F17" s="6">
        <v>13.3</v>
      </c>
      <c r="G17" s="6">
        <v>101.8</v>
      </c>
      <c r="H17" s="6">
        <v>397</v>
      </c>
    </row>
    <row r="18" spans="1:8" ht="15.75" customHeight="1" x14ac:dyDescent="0.3">
      <c r="A18" s="78"/>
      <c r="B18" s="1" t="s">
        <v>3</v>
      </c>
      <c r="C18" s="6">
        <v>15</v>
      </c>
      <c r="D18" s="6">
        <v>1.1000000000000001</v>
      </c>
      <c r="E18" s="6">
        <v>0.1</v>
      </c>
      <c r="F18" s="6">
        <v>7.4</v>
      </c>
      <c r="G18" s="6">
        <v>34.6</v>
      </c>
      <c r="H18" s="6">
        <v>1</v>
      </c>
    </row>
    <row r="19" spans="1:8" ht="15.75" customHeight="1" x14ac:dyDescent="0.3">
      <c r="A19" s="79"/>
      <c r="B19" s="26" t="s">
        <v>39</v>
      </c>
      <c r="C19" s="27">
        <f>SUM(C15:C18)</f>
        <v>377.2</v>
      </c>
      <c r="D19" s="27">
        <f>SUM(D15:D18)</f>
        <v>11.5</v>
      </c>
      <c r="E19" s="27">
        <f>SUM(E15:E18)</f>
        <v>12.2</v>
      </c>
      <c r="F19" s="27">
        <f>SUM(F15:F18)</f>
        <v>32.06</v>
      </c>
      <c r="G19" s="27">
        <f>SUM(G15:G18)</f>
        <v>291.8</v>
      </c>
      <c r="H19" s="28"/>
    </row>
    <row r="20" spans="1:8" ht="15.75" customHeight="1" x14ac:dyDescent="0.3">
      <c r="A20" s="22" t="s">
        <v>35</v>
      </c>
      <c r="B20" s="20" t="s">
        <v>34</v>
      </c>
      <c r="C20" s="23"/>
      <c r="D20" s="23"/>
      <c r="E20" s="23"/>
      <c r="F20" s="23"/>
      <c r="G20" s="23"/>
      <c r="H20" s="23"/>
    </row>
    <row r="21" spans="1:8" ht="15.75" customHeight="1" x14ac:dyDescent="0.3">
      <c r="A21" s="67"/>
      <c r="B21" s="11" t="s">
        <v>65</v>
      </c>
      <c r="C21" s="4">
        <v>150</v>
      </c>
      <c r="D21" s="4">
        <v>0.8</v>
      </c>
      <c r="E21" s="4">
        <v>0</v>
      </c>
      <c r="F21" s="4">
        <v>15.1</v>
      </c>
      <c r="G21" s="4">
        <v>64</v>
      </c>
      <c r="H21" s="4"/>
    </row>
    <row r="22" spans="1:8" ht="15.6" x14ac:dyDescent="0.3">
      <c r="A22" s="69"/>
      <c r="B22" s="26" t="s">
        <v>16</v>
      </c>
      <c r="C22" s="27">
        <f>SUM(C21:C21)</f>
        <v>150</v>
      </c>
      <c r="D22" s="27">
        <f>SUM(D21:D21)</f>
        <v>0.8</v>
      </c>
      <c r="E22" s="27">
        <f>SUM(E21:E21)</f>
        <v>0</v>
      </c>
      <c r="F22" s="27">
        <f>SUM(F21:F21)</f>
        <v>15.1</v>
      </c>
      <c r="G22" s="27">
        <f>SUM(G21:G21)</f>
        <v>64</v>
      </c>
      <c r="H22" s="28"/>
    </row>
    <row r="23" spans="1:8" ht="15.6" x14ac:dyDescent="0.3">
      <c r="A23" s="22" t="s">
        <v>40</v>
      </c>
      <c r="B23" s="20" t="s">
        <v>33</v>
      </c>
      <c r="C23" s="23"/>
      <c r="D23" s="23"/>
      <c r="E23" s="23"/>
      <c r="F23" s="23"/>
      <c r="G23" s="23"/>
      <c r="H23" s="23"/>
    </row>
    <row r="24" spans="1:8" ht="16.5" customHeight="1" x14ac:dyDescent="0.3">
      <c r="A24" s="67"/>
      <c r="B24" s="1" t="s">
        <v>98</v>
      </c>
      <c r="C24" s="6">
        <v>40</v>
      </c>
      <c r="D24" s="6">
        <v>0.4</v>
      </c>
      <c r="E24" s="6">
        <v>0.1</v>
      </c>
      <c r="F24" s="6">
        <v>1.5</v>
      </c>
      <c r="G24" s="6">
        <v>8.5</v>
      </c>
      <c r="H24" s="6"/>
    </row>
    <row r="25" spans="1:8" ht="15.75" customHeight="1" x14ac:dyDescent="0.3">
      <c r="A25" s="68"/>
      <c r="B25" s="1" t="s">
        <v>9</v>
      </c>
      <c r="C25" s="6">
        <v>150</v>
      </c>
      <c r="D25" s="6">
        <v>2.9</v>
      </c>
      <c r="E25" s="6">
        <v>2.9</v>
      </c>
      <c r="F25" s="6">
        <v>8.6</v>
      </c>
      <c r="G25" s="6">
        <v>64.8</v>
      </c>
      <c r="H25" s="6">
        <v>73</v>
      </c>
    </row>
    <row r="26" spans="1:8" ht="21" customHeight="1" x14ac:dyDescent="0.3">
      <c r="A26" s="68"/>
      <c r="B26" s="1" t="s">
        <v>99</v>
      </c>
      <c r="C26" s="6">
        <v>70</v>
      </c>
      <c r="D26" s="6">
        <v>7.9</v>
      </c>
      <c r="E26" s="6">
        <v>9.8000000000000007</v>
      </c>
      <c r="F26" s="6">
        <v>2.5</v>
      </c>
      <c r="G26" s="6">
        <v>128.4</v>
      </c>
      <c r="H26" s="6">
        <v>262</v>
      </c>
    </row>
    <row r="27" spans="1:8" ht="15.75" customHeight="1" x14ac:dyDescent="0.3">
      <c r="A27" s="68"/>
      <c r="B27" s="1" t="s">
        <v>67</v>
      </c>
      <c r="C27" s="6">
        <v>110</v>
      </c>
      <c r="D27" s="6">
        <v>3.2</v>
      </c>
      <c r="E27" s="6">
        <v>3.5</v>
      </c>
      <c r="F27" s="6">
        <v>22.8</v>
      </c>
      <c r="G27" s="6">
        <v>135.80000000000001</v>
      </c>
      <c r="H27" s="6">
        <v>306</v>
      </c>
    </row>
    <row r="28" spans="1:8" ht="15.75" customHeight="1" x14ac:dyDescent="0.3">
      <c r="A28" s="68"/>
      <c r="B28" s="1" t="s">
        <v>108</v>
      </c>
      <c r="C28" s="3">
        <v>150</v>
      </c>
      <c r="D28" s="3">
        <v>0.1</v>
      </c>
      <c r="E28" s="3">
        <v>0</v>
      </c>
      <c r="F28" s="3">
        <v>19.8</v>
      </c>
      <c r="G28" s="3">
        <v>79.8</v>
      </c>
      <c r="H28" s="3">
        <v>639</v>
      </c>
    </row>
    <row r="29" spans="1:8" ht="15.75" customHeight="1" x14ac:dyDescent="0.3">
      <c r="A29" s="68"/>
      <c r="B29" s="1" t="s">
        <v>10</v>
      </c>
      <c r="C29" s="6">
        <v>15</v>
      </c>
      <c r="D29" s="6">
        <v>0.8</v>
      </c>
      <c r="E29" s="6">
        <v>0.2</v>
      </c>
      <c r="F29" s="6">
        <v>7.4</v>
      </c>
      <c r="G29" s="6">
        <v>24.8</v>
      </c>
      <c r="H29" s="6">
        <v>2</v>
      </c>
    </row>
    <row r="30" spans="1:8" ht="15.75" customHeight="1" x14ac:dyDescent="0.3">
      <c r="A30" s="68"/>
      <c r="B30" s="1" t="s">
        <v>3</v>
      </c>
      <c r="C30" s="6">
        <v>25</v>
      </c>
      <c r="D30" s="6">
        <v>1.9</v>
      </c>
      <c r="E30" s="6">
        <v>0.2</v>
      </c>
      <c r="F30" s="6">
        <v>12.3</v>
      </c>
      <c r="G30" s="6">
        <v>57.8</v>
      </c>
      <c r="H30" s="6">
        <v>3</v>
      </c>
    </row>
    <row r="31" spans="1:8" ht="15.75" customHeight="1" x14ac:dyDescent="0.3">
      <c r="A31" s="69"/>
      <c r="B31" s="26" t="s">
        <v>11</v>
      </c>
      <c r="C31" s="27">
        <f>SUM(C24:C30)</f>
        <v>560</v>
      </c>
      <c r="D31" s="27">
        <f t="shared" ref="D31:G31" si="0">SUM(D24:D30)</f>
        <v>17.2</v>
      </c>
      <c r="E31" s="27">
        <f t="shared" si="0"/>
        <v>16.7</v>
      </c>
      <c r="F31" s="27">
        <f t="shared" si="0"/>
        <v>74.900000000000006</v>
      </c>
      <c r="G31" s="27">
        <f t="shared" si="0"/>
        <v>499.90000000000003</v>
      </c>
      <c r="H31" s="28"/>
    </row>
    <row r="32" spans="1:8" ht="15.75" customHeight="1" x14ac:dyDescent="0.3">
      <c r="A32" s="24" t="s">
        <v>41</v>
      </c>
      <c r="B32" s="25"/>
      <c r="C32" s="23"/>
      <c r="D32" s="23"/>
      <c r="E32" s="23"/>
      <c r="F32" s="23"/>
      <c r="G32" s="23"/>
      <c r="H32" s="23"/>
    </row>
    <row r="33" spans="1:8" ht="15.75" customHeight="1" x14ac:dyDescent="0.3">
      <c r="A33" s="67"/>
      <c r="B33" s="1" t="s">
        <v>50</v>
      </c>
      <c r="C33" s="7">
        <v>75</v>
      </c>
      <c r="D33" s="6">
        <v>5</v>
      </c>
      <c r="E33" s="6">
        <v>6.5</v>
      </c>
      <c r="F33" s="6">
        <v>35.6</v>
      </c>
      <c r="G33" s="6">
        <v>210.9</v>
      </c>
      <c r="H33" s="6">
        <v>1309</v>
      </c>
    </row>
    <row r="34" spans="1:8" ht="15.75" customHeight="1" x14ac:dyDescent="0.3">
      <c r="A34" s="68"/>
      <c r="B34" s="1" t="s">
        <v>78</v>
      </c>
      <c r="C34" s="6">
        <v>150</v>
      </c>
      <c r="D34" s="6">
        <v>0.1</v>
      </c>
      <c r="E34" s="6">
        <v>0</v>
      </c>
      <c r="F34" s="6">
        <v>6.7</v>
      </c>
      <c r="G34" s="6">
        <v>27.8</v>
      </c>
      <c r="H34" s="6">
        <v>957</v>
      </c>
    </row>
    <row r="35" spans="1:8" ht="15.75" customHeight="1" x14ac:dyDescent="0.3">
      <c r="A35" s="68"/>
      <c r="B35" s="26" t="s">
        <v>13</v>
      </c>
      <c r="C35" s="27">
        <f>SUM(C33:C34)</f>
        <v>225</v>
      </c>
      <c r="D35" s="27">
        <f>SUM(D33:D34)</f>
        <v>5.0999999999999996</v>
      </c>
      <c r="E35" s="27">
        <f>SUM(E33:E34)</f>
        <v>6.5</v>
      </c>
      <c r="F35" s="27">
        <f>SUM(F33:F34)</f>
        <v>42.300000000000004</v>
      </c>
      <c r="G35" s="27">
        <f>SUM(G33:G34)</f>
        <v>238.70000000000002</v>
      </c>
      <c r="H35" s="28"/>
    </row>
    <row r="36" spans="1:8" ht="15.75" customHeight="1" x14ac:dyDescent="0.3">
      <c r="A36" s="69"/>
      <c r="B36" s="26" t="s">
        <v>44</v>
      </c>
      <c r="C36" s="27">
        <f>C19+C22+C31+C35</f>
        <v>1312.2</v>
      </c>
      <c r="D36" s="27">
        <f>D19+D22+D31+D35</f>
        <v>34.6</v>
      </c>
      <c r="E36" s="27">
        <f>E19+E22+E31+E35</f>
        <v>35.4</v>
      </c>
      <c r="F36" s="53">
        <f>F19+F22+F31+F35</f>
        <v>164.36</v>
      </c>
      <c r="G36" s="27">
        <f>G19+G22+G31+G35</f>
        <v>1094.4000000000001</v>
      </c>
      <c r="H36" s="27"/>
    </row>
    <row r="37" spans="1:8" ht="32.25" customHeight="1" x14ac:dyDescent="0.3">
      <c r="A37" s="29" t="s">
        <v>43</v>
      </c>
      <c r="B37" s="17"/>
      <c r="C37" s="30"/>
      <c r="D37" s="30"/>
      <c r="E37" s="30"/>
      <c r="F37" s="30"/>
      <c r="G37" s="30"/>
      <c r="H37" s="30"/>
    </row>
    <row r="38" spans="1:8" ht="15.6" x14ac:dyDescent="0.3">
      <c r="A38" s="22" t="s">
        <v>36</v>
      </c>
      <c r="B38" s="20" t="s">
        <v>45</v>
      </c>
      <c r="C38" s="33"/>
      <c r="D38" s="33"/>
      <c r="E38" s="33"/>
      <c r="F38" s="33"/>
      <c r="G38" s="33"/>
      <c r="H38" s="33"/>
    </row>
    <row r="39" spans="1:8" ht="17.25" customHeight="1" x14ac:dyDescent="0.3">
      <c r="A39" s="67"/>
      <c r="B39" s="10" t="s">
        <v>100</v>
      </c>
      <c r="C39" s="6">
        <v>150</v>
      </c>
      <c r="D39" s="6">
        <v>3.2</v>
      </c>
      <c r="E39" s="6">
        <v>4.2</v>
      </c>
      <c r="F39" s="6">
        <v>19.399999999999999</v>
      </c>
      <c r="G39" s="6">
        <v>123.7</v>
      </c>
      <c r="H39" s="6">
        <v>85</v>
      </c>
    </row>
    <row r="40" spans="1:8" ht="15.6" x14ac:dyDescent="0.3">
      <c r="A40" s="68"/>
      <c r="B40" s="10" t="s">
        <v>15</v>
      </c>
      <c r="C40" s="6">
        <v>180</v>
      </c>
      <c r="D40" s="6">
        <v>2.7</v>
      </c>
      <c r="E40" s="6">
        <v>3.1</v>
      </c>
      <c r="F40" s="6">
        <v>15</v>
      </c>
      <c r="G40" s="6">
        <v>98.9</v>
      </c>
      <c r="H40" s="6">
        <v>395</v>
      </c>
    </row>
    <row r="41" spans="1:8" ht="15.6" x14ac:dyDescent="0.3">
      <c r="A41" s="68"/>
      <c r="B41" s="1" t="s">
        <v>55</v>
      </c>
      <c r="C41" s="8">
        <v>30</v>
      </c>
      <c r="D41" s="6">
        <v>3.6</v>
      </c>
      <c r="E41" s="6">
        <v>3.2</v>
      </c>
      <c r="F41" s="6">
        <v>9.8000000000000007</v>
      </c>
      <c r="G41" s="6">
        <v>72.599999999999994</v>
      </c>
      <c r="H41" s="6">
        <v>4</v>
      </c>
    </row>
    <row r="42" spans="1:8" ht="15.6" x14ac:dyDescent="0.3">
      <c r="A42" s="69"/>
      <c r="B42" s="36" t="s">
        <v>39</v>
      </c>
      <c r="C42" s="27">
        <f>SUM(C39:C41)</f>
        <v>360</v>
      </c>
      <c r="D42" s="27">
        <f t="shared" ref="D42:G42" si="1">SUM(D39:D41)</f>
        <v>9.5</v>
      </c>
      <c r="E42" s="27">
        <f t="shared" si="1"/>
        <v>10.5</v>
      </c>
      <c r="F42" s="27">
        <f t="shared" si="1"/>
        <v>44.2</v>
      </c>
      <c r="G42" s="27">
        <f t="shared" si="1"/>
        <v>295.20000000000005</v>
      </c>
      <c r="H42" s="28"/>
    </row>
    <row r="43" spans="1:8" ht="15.6" x14ac:dyDescent="0.3">
      <c r="A43" s="22" t="s">
        <v>35</v>
      </c>
      <c r="B43" s="34" t="s">
        <v>34</v>
      </c>
      <c r="C43" s="23"/>
      <c r="D43" s="23"/>
      <c r="E43" s="23"/>
      <c r="F43" s="23"/>
      <c r="G43" s="23"/>
      <c r="H43" s="23"/>
    </row>
    <row r="44" spans="1:8" ht="32.25" customHeight="1" x14ac:dyDescent="0.3">
      <c r="A44" s="67"/>
      <c r="B44" s="10" t="s">
        <v>101</v>
      </c>
      <c r="C44" s="6">
        <v>100</v>
      </c>
      <c r="D44" s="6">
        <v>0.5</v>
      </c>
      <c r="E44" s="6">
        <v>0</v>
      </c>
      <c r="F44" s="6">
        <v>14.5</v>
      </c>
      <c r="G44" s="6">
        <v>43</v>
      </c>
      <c r="H44" s="6"/>
    </row>
    <row r="45" spans="1:8" ht="15.6" x14ac:dyDescent="0.3">
      <c r="A45" s="68"/>
      <c r="B45" s="10" t="s">
        <v>68</v>
      </c>
      <c r="C45" s="6">
        <v>10</v>
      </c>
      <c r="D45" s="6">
        <v>0.4</v>
      </c>
      <c r="E45" s="6">
        <v>0.5</v>
      </c>
      <c r="F45" s="6">
        <v>6.6</v>
      </c>
      <c r="G45" s="6">
        <v>31</v>
      </c>
      <c r="H45" s="6"/>
    </row>
    <row r="46" spans="1:8" ht="15.6" x14ac:dyDescent="0.3">
      <c r="A46" s="69"/>
      <c r="B46" s="36" t="s">
        <v>16</v>
      </c>
      <c r="C46" s="27">
        <f>SUM(C44:C45)</f>
        <v>110</v>
      </c>
      <c r="D46" s="27">
        <f>SUM(D44:D45)</f>
        <v>0.9</v>
      </c>
      <c r="E46" s="27">
        <f>SUM(E44:E45)</f>
        <v>0.5</v>
      </c>
      <c r="F46" s="27">
        <f>SUM(F44:F45)</f>
        <v>21.1</v>
      </c>
      <c r="G46" s="27">
        <f>SUM(G44:G45)</f>
        <v>74</v>
      </c>
      <c r="H46" s="28"/>
    </row>
    <row r="47" spans="1:8" ht="15.6" x14ac:dyDescent="0.3">
      <c r="A47" s="22" t="s">
        <v>40</v>
      </c>
      <c r="B47" s="34"/>
      <c r="C47" s="23"/>
      <c r="D47" s="23"/>
      <c r="E47" s="23"/>
      <c r="F47" s="23"/>
      <c r="G47" s="23"/>
      <c r="H47" s="23"/>
    </row>
    <row r="48" spans="1:8" ht="15.6" x14ac:dyDescent="0.3">
      <c r="A48" s="67"/>
      <c r="B48" s="10" t="s">
        <v>69</v>
      </c>
      <c r="C48" s="6">
        <v>40</v>
      </c>
      <c r="D48" s="6">
        <v>0.2</v>
      </c>
      <c r="E48" s="6">
        <v>1.9</v>
      </c>
      <c r="F48" s="6">
        <v>0.9</v>
      </c>
      <c r="G48" s="6">
        <v>29.5</v>
      </c>
      <c r="H48" s="6">
        <v>3</v>
      </c>
    </row>
    <row r="49" spans="1:8" ht="30" customHeight="1" x14ac:dyDescent="0.3">
      <c r="A49" s="68"/>
      <c r="B49" s="10" t="s">
        <v>70</v>
      </c>
      <c r="C49" s="7">
        <v>180</v>
      </c>
      <c r="D49" s="6">
        <v>3.1</v>
      </c>
      <c r="E49" s="6">
        <v>5.0999999999999996</v>
      </c>
      <c r="F49" s="6">
        <v>8.1</v>
      </c>
      <c r="G49" s="6">
        <v>116.8</v>
      </c>
      <c r="H49" s="6">
        <v>73</v>
      </c>
    </row>
    <row r="50" spans="1:8" ht="15.6" x14ac:dyDescent="0.3">
      <c r="A50" s="68"/>
      <c r="B50" s="10" t="s">
        <v>17</v>
      </c>
      <c r="C50" s="6">
        <v>60</v>
      </c>
      <c r="D50" s="6">
        <v>4.8</v>
      </c>
      <c r="E50" s="6">
        <v>3</v>
      </c>
      <c r="F50" s="6">
        <v>10.8</v>
      </c>
      <c r="G50" s="6">
        <v>92</v>
      </c>
      <c r="H50" s="6">
        <v>230</v>
      </c>
    </row>
    <row r="51" spans="1:8" ht="15.6" x14ac:dyDescent="0.3">
      <c r="A51" s="68"/>
      <c r="B51" s="10" t="s">
        <v>102</v>
      </c>
      <c r="C51" s="6">
        <v>110</v>
      </c>
      <c r="D51" s="6">
        <v>1.7</v>
      </c>
      <c r="E51" s="6">
        <v>3.2</v>
      </c>
      <c r="F51" s="6">
        <v>14.1</v>
      </c>
      <c r="G51" s="6">
        <v>93.6</v>
      </c>
      <c r="H51" s="6">
        <v>317</v>
      </c>
    </row>
    <row r="52" spans="1:8" ht="15.6" x14ac:dyDescent="0.3">
      <c r="A52" s="68"/>
      <c r="B52" s="10" t="s">
        <v>125</v>
      </c>
      <c r="C52" s="6">
        <v>150</v>
      </c>
      <c r="D52" s="6">
        <v>0.1</v>
      </c>
      <c r="E52" s="6">
        <v>0</v>
      </c>
      <c r="F52" s="6">
        <v>11.2</v>
      </c>
      <c r="G52" s="6">
        <v>50.3</v>
      </c>
      <c r="H52" s="6">
        <v>372</v>
      </c>
    </row>
    <row r="53" spans="1:8" ht="15.6" x14ac:dyDescent="0.3">
      <c r="A53" s="68"/>
      <c r="B53" s="10" t="s">
        <v>3</v>
      </c>
      <c r="C53" s="6">
        <v>20</v>
      </c>
      <c r="D53" s="6">
        <v>1.5</v>
      </c>
      <c r="E53" s="6">
        <v>0.2</v>
      </c>
      <c r="F53" s="6">
        <v>9.8000000000000007</v>
      </c>
      <c r="G53" s="6">
        <v>46.2</v>
      </c>
      <c r="H53" s="6">
        <v>5</v>
      </c>
    </row>
    <row r="54" spans="1:8" ht="15.6" x14ac:dyDescent="0.3">
      <c r="A54" s="68"/>
      <c r="B54" s="10" t="s">
        <v>10</v>
      </c>
      <c r="C54" s="6">
        <v>30</v>
      </c>
      <c r="D54" s="6">
        <v>1.7</v>
      </c>
      <c r="E54" s="6">
        <v>0.3</v>
      </c>
      <c r="F54" s="6">
        <v>14.7</v>
      </c>
      <c r="G54" s="6">
        <v>49.6</v>
      </c>
      <c r="H54" s="6">
        <v>6</v>
      </c>
    </row>
    <row r="55" spans="1:8" ht="15.6" x14ac:dyDescent="0.3">
      <c r="A55" s="69"/>
      <c r="B55" s="36" t="s">
        <v>11</v>
      </c>
      <c r="C55" s="27">
        <f>SUM(C48:C54)</f>
        <v>590</v>
      </c>
      <c r="D55" s="27">
        <f t="shared" ref="D55:G55" si="2">SUM(D48:D54)</f>
        <v>13.099999999999998</v>
      </c>
      <c r="E55" s="27">
        <f t="shared" si="2"/>
        <v>13.7</v>
      </c>
      <c r="F55" s="27">
        <f t="shared" si="2"/>
        <v>69.599999999999994</v>
      </c>
      <c r="G55" s="27">
        <f t="shared" si="2"/>
        <v>478</v>
      </c>
      <c r="H55" s="28"/>
    </row>
    <row r="56" spans="1:8" ht="15.6" x14ac:dyDescent="0.3">
      <c r="A56" s="22" t="s">
        <v>41</v>
      </c>
      <c r="B56" s="34" t="s">
        <v>46</v>
      </c>
      <c r="C56" s="23"/>
      <c r="D56" s="23"/>
      <c r="E56" s="23"/>
      <c r="F56" s="23"/>
      <c r="G56" s="23"/>
      <c r="H56" s="23"/>
    </row>
    <row r="57" spans="1:8" ht="31.2" x14ac:dyDescent="0.3">
      <c r="A57" s="67"/>
      <c r="B57" s="10" t="s">
        <v>71</v>
      </c>
      <c r="C57" s="6">
        <v>110</v>
      </c>
      <c r="D57" s="6">
        <v>12.3</v>
      </c>
      <c r="E57" s="6">
        <v>8.6999999999999993</v>
      </c>
      <c r="F57" s="6">
        <v>22.5</v>
      </c>
      <c r="G57" s="6">
        <v>183.6</v>
      </c>
      <c r="H57" s="6">
        <v>230</v>
      </c>
    </row>
    <row r="58" spans="1:8" ht="15.6" x14ac:dyDescent="0.3">
      <c r="A58" s="68"/>
      <c r="B58" s="10" t="s">
        <v>103</v>
      </c>
      <c r="C58" s="6">
        <v>150</v>
      </c>
      <c r="D58" s="6">
        <v>0.1</v>
      </c>
      <c r="E58" s="6">
        <v>0</v>
      </c>
      <c r="F58" s="6">
        <v>6.8</v>
      </c>
      <c r="G58" s="6">
        <v>28.2</v>
      </c>
      <c r="H58" s="6">
        <v>957</v>
      </c>
    </row>
    <row r="59" spans="1:8" ht="15.6" x14ac:dyDescent="0.3">
      <c r="A59" s="68"/>
      <c r="B59" s="36" t="s">
        <v>13</v>
      </c>
      <c r="C59" s="27">
        <f>SUM(C57:C58)</f>
        <v>260</v>
      </c>
      <c r="D59" s="27">
        <f>SUM(D57:D58)</f>
        <v>12.4</v>
      </c>
      <c r="E59" s="27">
        <f>SUM(E57:E58)</f>
        <v>8.6999999999999993</v>
      </c>
      <c r="F59" s="27">
        <f>SUM(F57:F58)</f>
        <v>29.3</v>
      </c>
      <c r="G59" s="27">
        <f>SUM(G57:G58)</f>
        <v>211.79999999999998</v>
      </c>
      <c r="H59" s="27"/>
    </row>
    <row r="60" spans="1:8" ht="15.6" x14ac:dyDescent="0.3">
      <c r="A60" s="69"/>
      <c r="B60" s="36" t="s">
        <v>44</v>
      </c>
      <c r="C60" s="27">
        <f>C42+C46+C55+C59</f>
        <v>1320</v>
      </c>
      <c r="D60" s="27">
        <f>D42+D46+D55+D59</f>
        <v>35.9</v>
      </c>
      <c r="E60" s="27">
        <f>E42+E46+E55+E59</f>
        <v>33.4</v>
      </c>
      <c r="F60" s="27">
        <f>F42+F46+F55+F59</f>
        <v>164.20000000000002</v>
      </c>
      <c r="G60" s="27">
        <f>G42+G46+G55+G59</f>
        <v>1059</v>
      </c>
      <c r="H60" s="27"/>
    </row>
    <row r="61" spans="1:8" ht="32.25" customHeight="1" x14ac:dyDescent="0.3">
      <c r="A61" s="29" t="s">
        <v>47</v>
      </c>
      <c r="B61" s="31" t="s">
        <v>32</v>
      </c>
      <c r="C61" s="32"/>
      <c r="D61" s="32"/>
      <c r="E61" s="32"/>
      <c r="F61" s="32"/>
      <c r="G61" s="32"/>
      <c r="H61" s="32"/>
    </row>
    <row r="62" spans="1:8" ht="15.6" x14ac:dyDescent="0.3">
      <c r="A62" s="22" t="s">
        <v>36</v>
      </c>
      <c r="B62" s="20" t="s">
        <v>45</v>
      </c>
      <c r="C62" s="23"/>
      <c r="D62" s="23"/>
      <c r="E62" s="23"/>
      <c r="F62" s="23"/>
      <c r="G62" s="23"/>
      <c r="H62" s="23"/>
    </row>
    <row r="63" spans="1:8" ht="15.6" x14ac:dyDescent="0.3">
      <c r="A63" s="67"/>
      <c r="B63" s="1" t="s">
        <v>18</v>
      </c>
      <c r="C63" s="6">
        <v>130</v>
      </c>
      <c r="D63" s="6">
        <v>7.9</v>
      </c>
      <c r="E63" s="6">
        <v>13.2</v>
      </c>
      <c r="F63" s="6">
        <v>4.0999999999999996</v>
      </c>
      <c r="G63" s="6">
        <v>140</v>
      </c>
      <c r="H63" s="6">
        <v>188</v>
      </c>
    </row>
    <row r="64" spans="1:8" ht="31.2" x14ac:dyDescent="0.3">
      <c r="A64" s="68"/>
      <c r="B64" s="1" t="s">
        <v>72</v>
      </c>
      <c r="C64" s="6">
        <v>30</v>
      </c>
      <c r="D64" s="6">
        <v>0.3</v>
      </c>
      <c r="E64" s="6">
        <v>1.4</v>
      </c>
      <c r="F64" s="6">
        <v>1.8</v>
      </c>
      <c r="G64" s="6">
        <v>21</v>
      </c>
      <c r="H64" s="6"/>
    </row>
    <row r="65" spans="1:8" ht="15.6" x14ac:dyDescent="0.3">
      <c r="A65" s="68"/>
      <c r="B65" s="1" t="s">
        <v>10</v>
      </c>
      <c r="C65" s="6">
        <v>15</v>
      </c>
      <c r="D65" s="6">
        <v>0.8</v>
      </c>
      <c r="E65" s="6">
        <v>0.2</v>
      </c>
      <c r="F65" s="6">
        <v>7.4</v>
      </c>
      <c r="G65" s="6">
        <v>24.8</v>
      </c>
      <c r="H65" s="6">
        <v>2</v>
      </c>
    </row>
    <row r="66" spans="1:8" ht="15.6" x14ac:dyDescent="0.3">
      <c r="A66" s="68"/>
      <c r="B66" s="1" t="s">
        <v>78</v>
      </c>
      <c r="C66" s="6">
        <v>150</v>
      </c>
      <c r="D66" s="6">
        <v>0.1</v>
      </c>
      <c r="E66" s="6">
        <v>0</v>
      </c>
      <c r="F66" s="6">
        <v>6.7</v>
      </c>
      <c r="G66" s="6">
        <v>27.8</v>
      </c>
      <c r="H66" s="6">
        <v>957</v>
      </c>
    </row>
    <row r="67" spans="1:8" ht="15.6" x14ac:dyDescent="0.3">
      <c r="A67" s="68"/>
      <c r="B67" s="1" t="s">
        <v>49</v>
      </c>
      <c r="C67" s="8">
        <v>25</v>
      </c>
      <c r="D67" s="6">
        <v>1.3</v>
      </c>
      <c r="E67" s="6">
        <v>3.7</v>
      </c>
      <c r="F67" s="6">
        <v>9.9</v>
      </c>
      <c r="G67" s="6">
        <v>82.5</v>
      </c>
      <c r="H67" s="6">
        <v>7</v>
      </c>
    </row>
    <row r="68" spans="1:8" ht="15.6" x14ac:dyDescent="0.3">
      <c r="A68" s="69"/>
      <c r="B68" s="26" t="s">
        <v>39</v>
      </c>
      <c r="C68" s="27">
        <f>SUM(C63:C67)</f>
        <v>350</v>
      </c>
      <c r="D68" s="27">
        <f t="shared" ref="D68:G68" si="3">SUM(D63:D67)</f>
        <v>10.400000000000002</v>
      </c>
      <c r="E68" s="27">
        <f t="shared" si="3"/>
        <v>18.5</v>
      </c>
      <c r="F68" s="27">
        <f t="shared" si="3"/>
        <v>29.9</v>
      </c>
      <c r="G68" s="27">
        <f t="shared" si="3"/>
        <v>296.10000000000002</v>
      </c>
      <c r="H68" s="28"/>
    </row>
    <row r="69" spans="1:8" ht="15.6" x14ac:dyDescent="0.3">
      <c r="A69" s="22" t="s">
        <v>35</v>
      </c>
      <c r="B69" s="20" t="s">
        <v>48</v>
      </c>
      <c r="C69" s="23"/>
      <c r="D69" s="23"/>
      <c r="E69" s="23"/>
      <c r="F69" s="23"/>
      <c r="G69" s="23"/>
      <c r="H69" s="23"/>
    </row>
    <row r="70" spans="1:8" ht="30.75" customHeight="1" x14ac:dyDescent="0.3">
      <c r="A70" s="67"/>
      <c r="B70" s="1" t="s">
        <v>73</v>
      </c>
      <c r="C70" s="6">
        <v>150</v>
      </c>
      <c r="D70" s="6">
        <v>0.7</v>
      </c>
      <c r="E70" s="6">
        <v>0</v>
      </c>
      <c r="F70" s="6">
        <v>18</v>
      </c>
      <c r="G70" s="6">
        <v>72.5</v>
      </c>
      <c r="H70" s="6"/>
    </row>
    <row r="71" spans="1:8" ht="15.6" x14ac:dyDescent="0.3">
      <c r="A71" s="69"/>
      <c r="B71" s="26" t="s">
        <v>51</v>
      </c>
      <c r="C71" s="27">
        <f>SUM(C70:C70)</f>
        <v>150</v>
      </c>
      <c r="D71" s="27">
        <f>SUM(D70:D70)</f>
        <v>0.7</v>
      </c>
      <c r="E71" s="27">
        <f>SUM(E70:E70)</f>
        <v>0</v>
      </c>
      <c r="F71" s="27">
        <f>SUM(F70:F70)</f>
        <v>18</v>
      </c>
      <c r="G71" s="27">
        <f>SUM(G70:G70)</f>
        <v>72.5</v>
      </c>
      <c r="H71" s="28"/>
    </row>
    <row r="72" spans="1:8" ht="15.6" x14ac:dyDescent="0.3">
      <c r="A72" s="22" t="s">
        <v>40</v>
      </c>
      <c r="B72" s="20" t="s">
        <v>33</v>
      </c>
      <c r="C72" s="23"/>
      <c r="D72" s="23"/>
      <c r="E72" s="23"/>
      <c r="F72" s="23"/>
      <c r="G72" s="23"/>
      <c r="H72" s="23"/>
    </row>
    <row r="73" spans="1:8" ht="15.75" customHeight="1" x14ac:dyDescent="0.3">
      <c r="A73" s="67"/>
      <c r="B73" s="1" t="s">
        <v>104</v>
      </c>
      <c r="C73" s="6">
        <v>40</v>
      </c>
      <c r="D73" s="6">
        <v>0.4</v>
      </c>
      <c r="E73" s="6">
        <v>0.1</v>
      </c>
      <c r="F73" s="6">
        <v>1.5</v>
      </c>
      <c r="G73" s="6">
        <v>6.7</v>
      </c>
      <c r="H73" s="6"/>
    </row>
    <row r="74" spans="1:8" ht="15.6" x14ac:dyDescent="0.3">
      <c r="A74" s="68"/>
      <c r="B74" s="1" t="s">
        <v>74</v>
      </c>
      <c r="C74" s="6">
        <v>170</v>
      </c>
      <c r="D74" s="6">
        <v>1.3</v>
      </c>
      <c r="E74" s="6">
        <v>0.2</v>
      </c>
      <c r="F74" s="6">
        <v>9.6999999999999993</v>
      </c>
      <c r="G74" s="6">
        <v>47.2</v>
      </c>
      <c r="H74" s="6">
        <v>86</v>
      </c>
    </row>
    <row r="75" spans="1:8" ht="15.6" x14ac:dyDescent="0.3">
      <c r="A75" s="68"/>
      <c r="B75" s="1" t="s">
        <v>75</v>
      </c>
      <c r="C75" s="6">
        <v>50</v>
      </c>
      <c r="D75" s="6">
        <v>8</v>
      </c>
      <c r="E75" s="6">
        <v>7.7</v>
      </c>
      <c r="F75" s="6">
        <v>1</v>
      </c>
      <c r="G75" s="6">
        <v>119</v>
      </c>
      <c r="H75" s="6">
        <v>89</v>
      </c>
    </row>
    <row r="76" spans="1:8" ht="15.6" x14ac:dyDescent="0.3">
      <c r="A76" s="68"/>
      <c r="B76" s="1" t="s">
        <v>19</v>
      </c>
      <c r="C76" s="6">
        <v>110</v>
      </c>
      <c r="D76" s="6">
        <v>3.6</v>
      </c>
      <c r="E76" s="6">
        <v>4.9000000000000004</v>
      </c>
      <c r="F76" s="6">
        <v>32.299999999999997</v>
      </c>
      <c r="G76" s="6">
        <v>179.5</v>
      </c>
      <c r="H76" s="6">
        <v>165</v>
      </c>
    </row>
    <row r="77" spans="1:8" ht="15.6" x14ac:dyDescent="0.3">
      <c r="A77" s="68"/>
      <c r="B77" s="1" t="s">
        <v>25</v>
      </c>
      <c r="C77" s="6">
        <v>150</v>
      </c>
      <c r="D77" s="6">
        <v>0.3</v>
      </c>
      <c r="E77" s="6">
        <v>0</v>
      </c>
      <c r="F77" s="6">
        <v>20.9</v>
      </c>
      <c r="G77" s="6">
        <v>74.099999999999994</v>
      </c>
      <c r="H77" s="6">
        <v>380</v>
      </c>
    </row>
    <row r="78" spans="1:8" ht="15.6" x14ac:dyDescent="0.3">
      <c r="A78" s="68"/>
      <c r="B78" s="1" t="s">
        <v>3</v>
      </c>
      <c r="C78" s="6">
        <v>15</v>
      </c>
      <c r="D78" s="6">
        <v>1.1000000000000001</v>
      </c>
      <c r="E78" s="6">
        <v>0.1</v>
      </c>
      <c r="F78" s="6">
        <v>7.4</v>
      </c>
      <c r="G78" s="6">
        <v>34.6</v>
      </c>
      <c r="H78" s="6">
        <v>1</v>
      </c>
    </row>
    <row r="79" spans="1:8" ht="15.6" x14ac:dyDescent="0.3">
      <c r="A79" s="68"/>
      <c r="B79" s="1" t="s">
        <v>10</v>
      </c>
      <c r="C79" s="6">
        <v>15</v>
      </c>
      <c r="D79" s="6">
        <v>0.8</v>
      </c>
      <c r="E79" s="6">
        <v>0.2</v>
      </c>
      <c r="F79" s="6">
        <v>7.4</v>
      </c>
      <c r="G79" s="6">
        <v>24.8</v>
      </c>
      <c r="H79" s="6">
        <v>2</v>
      </c>
    </row>
    <row r="80" spans="1:8" ht="15.6" x14ac:dyDescent="0.3">
      <c r="A80" s="69"/>
      <c r="B80" s="26" t="s">
        <v>11</v>
      </c>
      <c r="C80" s="27">
        <f>SUM(C73:C79)</f>
        <v>550</v>
      </c>
      <c r="D80" s="27">
        <f t="shared" ref="D80:G80" si="4">SUM(D73:D79)</f>
        <v>15.5</v>
      </c>
      <c r="E80" s="27">
        <f t="shared" si="4"/>
        <v>13.2</v>
      </c>
      <c r="F80" s="27">
        <f t="shared" si="4"/>
        <v>80.200000000000017</v>
      </c>
      <c r="G80" s="27">
        <f t="shared" si="4"/>
        <v>485.90000000000003</v>
      </c>
      <c r="H80" s="28"/>
    </row>
    <row r="81" spans="1:8" ht="15.6" x14ac:dyDescent="0.3">
      <c r="A81" s="22" t="s">
        <v>41</v>
      </c>
      <c r="B81" s="20" t="s">
        <v>46</v>
      </c>
      <c r="C81" s="23"/>
      <c r="D81" s="23"/>
      <c r="E81" s="23"/>
      <c r="F81" s="23"/>
      <c r="G81" s="23"/>
      <c r="H81" s="23"/>
    </row>
    <row r="82" spans="1:8" ht="15.6" x14ac:dyDescent="0.3">
      <c r="A82" s="67"/>
      <c r="B82" s="1" t="s">
        <v>20</v>
      </c>
      <c r="C82" s="6">
        <v>50</v>
      </c>
      <c r="D82" s="6">
        <v>3.8</v>
      </c>
      <c r="E82" s="6">
        <v>4.8</v>
      </c>
      <c r="F82" s="6">
        <v>25.9</v>
      </c>
      <c r="G82" s="6">
        <v>151.80000000000001</v>
      </c>
      <c r="H82" s="6">
        <v>455</v>
      </c>
    </row>
    <row r="83" spans="1:8" ht="15.6" x14ac:dyDescent="0.3">
      <c r="A83" s="68"/>
      <c r="B83" s="1" t="s">
        <v>76</v>
      </c>
      <c r="C83" s="6">
        <v>150</v>
      </c>
      <c r="D83" s="6">
        <v>4.4000000000000004</v>
      </c>
      <c r="E83" s="6">
        <v>3.8</v>
      </c>
      <c r="F83" s="6">
        <v>6</v>
      </c>
      <c r="G83" s="6">
        <v>75.8</v>
      </c>
      <c r="H83" s="6"/>
    </row>
    <row r="84" spans="1:8" ht="15.6" x14ac:dyDescent="0.3">
      <c r="A84" s="68"/>
      <c r="B84" s="26" t="s">
        <v>13</v>
      </c>
      <c r="C84" s="27">
        <f>SUM(C82:C83)</f>
        <v>200</v>
      </c>
      <c r="D84" s="27">
        <f t="shared" ref="D84:G84" si="5">SUM(D82:D83)</f>
        <v>8.1999999999999993</v>
      </c>
      <c r="E84" s="27">
        <f t="shared" si="5"/>
        <v>8.6</v>
      </c>
      <c r="F84" s="27">
        <f t="shared" si="5"/>
        <v>31.9</v>
      </c>
      <c r="G84" s="27">
        <f t="shared" si="5"/>
        <v>227.60000000000002</v>
      </c>
      <c r="H84" s="27"/>
    </row>
    <row r="85" spans="1:8" ht="15.6" x14ac:dyDescent="0.3">
      <c r="A85" s="69"/>
      <c r="B85" s="26" t="s">
        <v>44</v>
      </c>
      <c r="C85" s="27">
        <f>C68+C71+C80+C84</f>
        <v>1250</v>
      </c>
      <c r="D85" s="27">
        <f>D68+D71+D80+D84</f>
        <v>34.799999999999997</v>
      </c>
      <c r="E85" s="27">
        <f>E68+E71+E80+E84</f>
        <v>40.299999999999997</v>
      </c>
      <c r="F85" s="27">
        <f>F68+F71+F80+F84</f>
        <v>160.00000000000003</v>
      </c>
      <c r="G85" s="27">
        <f>G68+G71+G80+G84</f>
        <v>1082.0999999999999</v>
      </c>
      <c r="H85" s="27"/>
    </row>
    <row r="86" spans="1:8" ht="32.25" customHeight="1" x14ac:dyDescent="0.3">
      <c r="A86" s="29" t="s">
        <v>52</v>
      </c>
      <c r="B86" s="31"/>
      <c r="C86" s="32"/>
      <c r="D86" s="32"/>
      <c r="E86" s="32"/>
      <c r="F86" s="32"/>
      <c r="G86" s="32"/>
      <c r="H86" s="32"/>
    </row>
    <row r="87" spans="1:8" ht="15.6" x14ac:dyDescent="0.3">
      <c r="A87" s="22" t="s">
        <v>36</v>
      </c>
      <c r="B87" s="20" t="s">
        <v>45</v>
      </c>
      <c r="C87" s="33"/>
      <c r="D87" s="33"/>
      <c r="E87" s="33"/>
      <c r="F87" s="33"/>
      <c r="G87" s="33"/>
      <c r="H87" s="33"/>
    </row>
    <row r="88" spans="1:8" ht="15.6" x14ac:dyDescent="0.3">
      <c r="A88" s="74"/>
      <c r="B88" s="1" t="s">
        <v>77</v>
      </c>
      <c r="C88" s="6">
        <v>150</v>
      </c>
      <c r="D88" s="6">
        <v>3</v>
      </c>
      <c r="E88" s="6">
        <v>3.9</v>
      </c>
      <c r="F88" s="6">
        <v>16.7</v>
      </c>
      <c r="G88" s="6">
        <v>127.1</v>
      </c>
      <c r="H88" s="6">
        <v>85</v>
      </c>
    </row>
    <row r="89" spans="1:8" ht="15.6" x14ac:dyDescent="0.3">
      <c r="A89" s="75"/>
      <c r="B89" s="1" t="s">
        <v>12</v>
      </c>
      <c r="C89" s="6">
        <v>180</v>
      </c>
      <c r="D89" s="6">
        <v>1.6</v>
      </c>
      <c r="E89" s="6">
        <v>0.3</v>
      </c>
      <c r="F89" s="6">
        <v>8.5</v>
      </c>
      <c r="G89" s="6">
        <v>58.1</v>
      </c>
      <c r="H89" s="6">
        <v>385</v>
      </c>
    </row>
    <row r="90" spans="1:8" ht="15.6" x14ac:dyDescent="0.3">
      <c r="A90" s="75"/>
      <c r="B90" s="1" t="s">
        <v>55</v>
      </c>
      <c r="C90" s="8">
        <v>30</v>
      </c>
      <c r="D90" s="6">
        <v>3.6</v>
      </c>
      <c r="E90" s="6">
        <v>3.2</v>
      </c>
      <c r="F90" s="6">
        <v>9.8000000000000007</v>
      </c>
      <c r="G90" s="6">
        <v>72.599999999999994</v>
      </c>
      <c r="H90" s="6">
        <v>4</v>
      </c>
    </row>
    <row r="91" spans="1:8" ht="15.6" x14ac:dyDescent="0.3">
      <c r="A91" s="75"/>
      <c r="B91" s="11" t="s">
        <v>124</v>
      </c>
      <c r="C91" s="7">
        <v>15</v>
      </c>
      <c r="D91" s="7">
        <v>0.8</v>
      </c>
      <c r="E91" s="7">
        <v>0.2</v>
      </c>
      <c r="F91" s="7">
        <v>7.4</v>
      </c>
      <c r="G91" s="7">
        <v>24.8</v>
      </c>
      <c r="H91" s="6"/>
    </row>
    <row r="92" spans="1:8" ht="15.6" x14ac:dyDescent="0.3">
      <c r="A92" s="76"/>
      <c r="B92" s="26" t="s">
        <v>39</v>
      </c>
      <c r="C92" s="27">
        <f t="shared" ref="C92:E92" si="6">SUM(C88:C91)</f>
        <v>375</v>
      </c>
      <c r="D92" s="27">
        <f t="shared" si="6"/>
        <v>9</v>
      </c>
      <c r="E92" s="27">
        <f t="shared" si="6"/>
        <v>7.6000000000000005</v>
      </c>
      <c r="F92" s="27">
        <f>SUM(F88:F91)</f>
        <v>42.4</v>
      </c>
      <c r="G92" s="27">
        <f>SUM(G88:G91)</f>
        <v>282.59999999999997</v>
      </c>
      <c r="H92" s="28"/>
    </row>
    <row r="93" spans="1:8" ht="15.6" x14ac:dyDescent="0.3">
      <c r="A93" s="22" t="s">
        <v>53</v>
      </c>
      <c r="B93" s="20" t="s">
        <v>34</v>
      </c>
      <c r="C93" s="23"/>
      <c r="D93" s="23"/>
      <c r="E93" s="23"/>
      <c r="F93" s="23"/>
      <c r="G93" s="23"/>
      <c r="H93" s="23"/>
    </row>
    <row r="94" spans="1:8" ht="21.75" customHeight="1" x14ac:dyDescent="0.3">
      <c r="A94" s="67"/>
      <c r="B94" s="10" t="s">
        <v>101</v>
      </c>
      <c r="C94" s="6">
        <v>100</v>
      </c>
      <c r="D94" s="6">
        <v>0.5</v>
      </c>
      <c r="E94" s="6">
        <v>0</v>
      </c>
      <c r="F94" s="6">
        <v>14.5</v>
      </c>
      <c r="G94" s="6">
        <v>41</v>
      </c>
      <c r="H94" s="6"/>
    </row>
    <row r="95" spans="1:8" ht="21.75" customHeight="1" x14ac:dyDescent="0.3">
      <c r="A95" s="68"/>
      <c r="B95" s="1" t="s">
        <v>89</v>
      </c>
      <c r="C95" s="6">
        <v>10</v>
      </c>
      <c r="D95" s="6">
        <v>0.8</v>
      </c>
      <c r="E95" s="6">
        <v>0.9</v>
      </c>
      <c r="F95" s="6">
        <v>7.4</v>
      </c>
      <c r="G95" s="6">
        <v>35</v>
      </c>
      <c r="H95" s="6"/>
    </row>
    <row r="96" spans="1:8" ht="15.6" x14ac:dyDescent="0.3">
      <c r="A96" s="69"/>
      <c r="B96" s="26" t="s">
        <v>64</v>
      </c>
      <c r="C96" s="27">
        <f>SUM(C94:C95)</f>
        <v>110</v>
      </c>
      <c r="D96" s="27">
        <f t="shared" ref="D96:G96" si="7">SUM(D94:D95)</f>
        <v>1.3</v>
      </c>
      <c r="E96" s="27">
        <f t="shared" si="7"/>
        <v>0.9</v>
      </c>
      <c r="F96" s="27">
        <f t="shared" si="7"/>
        <v>21.9</v>
      </c>
      <c r="G96" s="27">
        <f t="shared" si="7"/>
        <v>76</v>
      </c>
      <c r="H96" s="28"/>
    </row>
    <row r="97" spans="1:8" ht="15.6" x14ac:dyDescent="0.3">
      <c r="A97" s="22" t="s">
        <v>40</v>
      </c>
      <c r="B97" s="20" t="s">
        <v>33</v>
      </c>
      <c r="C97" s="23"/>
      <c r="D97" s="23"/>
      <c r="E97" s="23"/>
      <c r="F97" s="23"/>
      <c r="G97" s="23"/>
      <c r="H97" s="23"/>
    </row>
    <row r="98" spans="1:8" ht="29.25" customHeight="1" x14ac:dyDescent="0.3">
      <c r="A98" s="67"/>
      <c r="B98" s="1" t="s">
        <v>105</v>
      </c>
      <c r="C98" s="6">
        <v>40</v>
      </c>
      <c r="D98" s="6">
        <v>0.3</v>
      </c>
      <c r="E98" s="6">
        <v>0</v>
      </c>
      <c r="F98" s="6">
        <v>1.1000000000000001</v>
      </c>
      <c r="G98" s="6">
        <v>5.6</v>
      </c>
      <c r="H98" s="6" t="s">
        <v>79</v>
      </c>
    </row>
    <row r="99" spans="1:8" ht="15.6" x14ac:dyDescent="0.3">
      <c r="A99" s="68"/>
      <c r="B99" s="1" t="s">
        <v>80</v>
      </c>
      <c r="C99" s="6">
        <v>150</v>
      </c>
      <c r="D99" s="6">
        <v>1.7</v>
      </c>
      <c r="E99" s="6">
        <v>5.2</v>
      </c>
      <c r="F99" s="6">
        <v>9.5</v>
      </c>
      <c r="G99" s="6">
        <v>110.3</v>
      </c>
      <c r="H99" s="6">
        <v>62</v>
      </c>
    </row>
    <row r="100" spans="1:8" ht="15.6" x14ac:dyDescent="0.3">
      <c r="A100" s="68"/>
      <c r="B100" s="1" t="s">
        <v>54</v>
      </c>
      <c r="C100" s="6">
        <v>90</v>
      </c>
      <c r="D100" s="6">
        <v>3.9</v>
      </c>
      <c r="E100" s="6">
        <v>3</v>
      </c>
      <c r="F100" s="6">
        <v>1.8</v>
      </c>
      <c r="G100" s="6">
        <v>124.1</v>
      </c>
      <c r="H100" s="6">
        <v>247</v>
      </c>
    </row>
    <row r="101" spans="1:8" ht="15.6" x14ac:dyDescent="0.3">
      <c r="A101" s="68"/>
      <c r="B101" s="1" t="s">
        <v>95</v>
      </c>
      <c r="C101" s="6">
        <v>110</v>
      </c>
      <c r="D101" s="6">
        <v>2.2000000000000002</v>
      </c>
      <c r="E101" s="6">
        <v>2.8</v>
      </c>
      <c r="F101" s="6">
        <v>17.399999999999999</v>
      </c>
      <c r="G101" s="6">
        <v>104.1</v>
      </c>
      <c r="H101" s="6">
        <v>125</v>
      </c>
    </row>
    <row r="102" spans="1:8" ht="15.6" x14ac:dyDescent="0.3">
      <c r="A102" s="68"/>
      <c r="B102" s="10" t="s">
        <v>125</v>
      </c>
      <c r="C102" s="6">
        <v>150</v>
      </c>
      <c r="D102" s="6">
        <v>0.1</v>
      </c>
      <c r="E102" s="6">
        <v>0</v>
      </c>
      <c r="F102" s="6">
        <v>11.2</v>
      </c>
      <c r="G102" s="6">
        <v>50.3</v>
      </c>
      <c r="H102" s="6">
        <v>372</v>
      </c>
    </row>
    <row r="103" spans="1:8" ht="15.6" x14ac:dyDescent="0.3">
      <c r="A103" s="68"/>
      <c r="B103" s="1" t="s">
        <v>3</v>
      </c>
      <c r="C103" s="6">
        <v>15</v>
      </c>
      <c r="D103" s="6">
        <v>1.1000000000000001</v>
      </c>
      <c r="E103" s="6">
        <v>0.1</v>
      </c>
      <c r="F103" s="6">
        <v>7.4</v>
      </c>
      <c r="G103" s="6">
        <v>34.6</v>
      </c>
      <c r="H103" s="6">
        <v>1</v>
      </c>
    </row>
    <row r="104" spans="1:8" ht="15.6" x14ac:dyDescent="0.3">
      <c r="A104" s="68"/>
      <c r="B104" s="1" t="s">
        <v>10</v>
      </c>
      <c r="C104" s="6">
        <v>30</v>
      </c>
      <c r="D104" s="6">
        <v>1.7</v>
      </c>
      <c r="E104" s="6">
        <v>0.3</v>
      </c>
      <c r="F104" s="6">
        <v>14.7</v>
      </c>
      <c r="G104" s="6">
        <v>49.6</v>
      </c>
      <c r="H104" s="6">
        <v>6</v>
      </c>
    </row>
    <row r="105" spans="1:8" ht="15.6" x14ac:dyDescent="0.3">
      <c r="A105" s="69"/>
      <c r="B105" s="26" t="s">
        <v>11</v>
      </c>
      <c r="C105" s="27">
        <f>SUM(C98:C104)</f>
        <v>585</v>
      </c>
      <c r="D105" s="27">
        <f t="shared" ref="D105:G105" si="8">SUM(D98:D104)</f>
        <v>11</v>
      </c>
      <c r="E105" s="27">
        <f t="shared" si="8"/>
        <v>11.4</v>
      </c>
      <c r="F105" s="27">
        <f t="shared" si="8"/>
        <v>63.099999999999994</v>
      </c>
      <c r="G105" s="27">
        <f t="shared" si="8"/>
        <v>478.60000000000008</v>
      </c>
      <c r="H105" s="28"/>
    </row>
    <row r="106" spans="1:8" ht="15.6" x14ac:dyDescent="0.3">
      <c r="A106" s="22" t="s">
        <v>41</v>
      </c>
      <c r="B106" s="20" t="s">
        <v>46</v>
      </c>
      <c r="C106" s="23"/>
      <c r="D106" s="23"/>
      <c r="E106" s="23"/>
      <c r="F106" s="23"/>
      <c r="G106" s="23"/>
      <c r="H106" s="23"/>
    </row>
    <row r="107" spans="1:8" ht="31.2" x14ac:dyDescent="0.3">
      <c r="A107" s="67"/>
      <c r="B107" s="1" t="s">
        <v>106</v>
      </c>
      <c r="C107" s="6">
        <v>100</v>
      </c>
      <c r="D107" s="6">
        <v>8.5</v>
      </c>
      <c r="E107" s="6">
        <v>8</v>
      </c>
      <c r="F107" s="6">
        <v>13.3</v>
      </c>
      <c r="G107" s="6">
        <v>145</v>
      </c>
      <c r="H107" s="6">
        <v>238</v>
      </c>
    </row>
    <row r="108" spans="1:8" ht="15.6" x14ac:dyDescent="0.3">
      <c r="A108" s="68"/>
      <c r="B108" s="1" t="s">
        <v>21</v>
      </c>
      <c r="C108" s="6">
        <v>150</v>
      </c>
      <c r="D108" s="6">
        <v>4</v>
      </c>
      <c r="E108" s="6">
        <v>4.5</v>
      </c>
      <c r="F108" s="6">
        <v>7.7</v>
      </c>
      <c r="G108" s="6">
        <v>80.3</v>
      </c>
      <c r="H108" s="6"/>
    </row>
    <row r="109" spans="1:8" ht="15.6" x14ac:dyDescent="0.3">
      <c r="A109" s="68"/>
      <c r="B109" s="26" t="s">
        <v>13</v>
      </c>
      <c r="C109" s="27">
        <f>SUM(C107:C108)</f>
        <v>250</v>
      </c>
      <c r="D109" s="27">
        <f t="shared" ref="D109:G109" si="9">SUM(D107:D108)</f>
        <v>12.5</v>
      </c>
      <c r="E109" s="27">
        <f t="shared" si="9"/>
        <v>12.5</v>
      </c>
      <c r="F109" s="27">
        <f t="shared" si="9"/>
        <v>21</v>
      </c>
      <c r="G109" s="27">
        <f t="shared" si="9"/>
        <v>225.3</v>
      </c>
      <c r="H109" s="27"/>
    </row>
    <row r="110" spans="1:8" ht="15.6" x14ac:dyDescent="0.3">
      <c r="A110" s="69"/>
      <c r="B110" s="26" t="s">
        <v>14</v>
      </c>
      <c r="C110" s="27">
        <f>SUM(C92+C96+C105+C109)</f>
        <v>1320</v>
      </c>
      <c r="D110" s="27">
        <f t="shared" ref="D110:G110" si="10">SUM(D92+D96+D105+D109)</f>
        <v>33.799999999999997</v>
      </c>
      <c r="E110" s="27">
        <f t="shared" si="10"/>
        <v>32.4</v>
      </c>
      <c r="F110" s="27">
        <f>SUM(F92+F96+F105+F109)</f>
        <v>148.39999999999998</v>
      </c>
      <c r="G110" s="27">
        <f t="shared" si="10"/>
        <v>1062.5</v>
      </c>
      <c r="H110" s="27"/>
    </row>
    <row r="111" spans="1:8" ht="32.25" customHeight="1" x14ac:dyDescent="0.3">
      <c r="A111" s="29" t="s">
        <v>56</v>
      </c>
      <c r="B111" s="31"/>
      <c r="C111" s="32"/>
      <c r="D111" s="32"/>
      <c r="E111" s="32"/>
      <c r="F111" s="32"/>
      <c r="G111" s="32"/>
      <c r="H111" s="32"/>
    </row>
    <row r="112" spans="1:8" ht="15.6" x14ac:dyDescent="0.3">
      <c r="A112" s="22" t="s">
        <v>36</v>
      </c>
      <c r="B112" s="20" t="s">
        <v>45</v>
      </c>
      <c r="C112" s="33"/>
      <c r="D112" s="33"/>
      <c r="E112" s="33"/>
      <c r="F112" s="33"/>
      <c r="G112" s="33"/>
      <c r="H112" s="33"/>
    </row>
    <row r="113" spans="1:8" ht="15.6" x14ac:dyDescent="0.3">
      <c r="A113" s="67"/>
      <c r="B113" s="1" t="s">
        <v>81</v>
      </c>
      <c r="C113" s="4">
        <v>150</v>
      </c>
      <c r="D113" s="3">
        <v>3.8</v>
      </c>
      <c r="E113" s="3">
        <v>3.1</v>
      </c>
      <c r="F113" s="3">
        <v>18.2</v>
      </c>
      <c r="G113" s="3">
        <v>125.4</v>
      </c>
      <c r="H113" s="4">
        <v>85</v>
      </c>
    </row>
    <row r="114" spans="1:8" ht="15.6" x14ac:dyDescent="0.3">
      <c r="A114" s="68"/>
      <c r="B114" s="1" t="s">
        <v>12</v>
      </c>
      <c r="C114" s="4">
        <v>180</v>
      </c>
      <c r="D114" s="3">
        <v>1.6</v>
      </c>
      <c r="E114" s="3">
        <v>0.3</v>
      </c>
      <c r="F114" s="3">
        <v>8.5</v>
      </c>
      <c r="G114" s="3">
        <v>58.1</v>
      </c>
      <c r="H114" s="4">
        <v>385</v>
      </c>
    </row>
    <row r="115" spans="1:8" ht="15.6" x14ac:dyDescent="0.3">
      <c r="A115" s="68"/>
      <c r="B115" s="1" t="s">
        <v>49</v>
      </c>
      <c r="C115" s="8">
        <v>25</v>
      </c>
      <c r="D115" s="6">
        <v>1.3</v>
      </c>
      <c r="E115" s="6">
        <v>3.7</v>
      </c>
      <c r="F115" s="6">
        <v>9.9</v>
      </c>
      <c r="G115" s="6">
        <v>82.5</v>
      </c>
      <c r="H115" s="6">
        <v>7</v>
      </c>
    </row>
    <row r="116" spans="1:8" ht="15.6" x14ac:dyDescent="0.3">
      <c r="A116" s="68"/>
      <c r="B116" s="1" t="s">
        <v>3</v>
      </c>
      <c r="C116" s="6">
        <v>10</v>
      </c>
      <c r="D116" s="6">
        <v>0.6</v>
      </c>
      <c r="E116" s="6">
        <v>0.1</v>
      </c>
      <c r="F116" s="6">
        <v>4.9000000000000004</v>
      </c>
      <c r="G116" s="6">
        <v>23.1</v>
      </c>
      <c r="H116" s="6">
        <v>8</v>
      </c>
    </row>
    <row r="117" spans="1:8" ht="15.6" x14ac:dyDescent="0.3">
      <c r="A117" s="69"/>
      <c r="B117" s="26" t="s">
        <v>4</v>
      </c>
      <c r="C117" s="37">
        <f>SUM(C113:C116)</f>
        <v>365</v>
      </c>
      <c r="D117" s="37">
        <f t="shared" ref="D117:F117" si="11">SUM(D113:D116)</f>
        <v>7.3</v>
      </c>
      <c r="E117" s="37">
        <f t="shared" si="11"/>
        <v>7.1999999999999993</v>
      </c>
      <c r="F117" s="37">
        <f t="shared" si="11"/>
        <v>41.5</v>
      </c>
      <c r="G117" s="37">
        <f>SUM(G113:G116)</f>
        <v>289.10000000000002</v>
      </c>
      <c r="H117" s="38"/>
    </row>
    <row r="118" spans="1:8" ht="15.6" x14ac:dyDescent="0.3">
      <c r="A118" s="22" t="s">
        <v>35</v>
      </c>
      <c r="B118" s="20" t="s">
        <v>34</v>
      </c>
      <c r="C118" s="35"/>
      <c r="D118" s="35"/>
      <c r="E118" s="35"/>
      <c r="F118" s="35"/>
      <c r="G118" s="35"/>
      <c r="H118" s="35"/>
    </row>
    <row r="119" spans="1:8" ht="15.6" x14ac:dyDescent="0.3">
      <c r="A119" s="67"/>
      <c r="B119" s="1" t="s">
        <v>82</v>
      </c>
      <c r="C119" s="4">
        <v>150</v>
      </c>
      <c r="D119" s="4">
        <v>0.8</v>
      </c>
      <c r="E119" s="4">
        <v>0</v>
      </c>
      <c r="F119" s="4">
        <v>15.1</v>
      </c>
      <c r="G119" s="4">
        <v>64</v>
      </c>
      <c r="H119" s="4"/>
    </row>
    <row r="120" spans="1:8" ht="15.6" x14ac:dyDescent="0.3">
      <c r="A120" s="69"/>
      <c r="B120" s="26" t="s">
        <v>16</v>
      </c>
      <c r="C120" s="37">
        <f>SUM(C119:C119)</f>
        <v>150</v>
      </c>
      <c r="D120" s="37">
        <f>SUM(D119:D119)</f>
        <v>0.8</v>
      </c>
      <c r="E120" s="37">
        <f>SUM(E119:E119)</f>
        <v>0</v>
      </c>
      <c r="F120" s="37">
        <f>SUM(F119:F119)</f>
        <v>15.1</v>
      </c>
      <c r="G120" s="37">
        <f>SUM(G119:G119)</f>
        <v>64</v>
      </c>
      <c r="H120" s="38"/>
    </row>
    <row r="121" spans="1:8" ht="15.6" x14ac:dyDescent="0.3">
      <c r="A121" s="22" t="s">
        <v>40</v>
      </c>
      <c r="B121" s="20" t="s">
        <v>33</v>
      </c>
      <c r="C121" s="35"/>
      <c r="D121" s="35"/>
      <c r="E121" s="35"/>
      <c r="F121" s="35"/>
      <c r="G121" s="35"/>
      <c r="H121" s="35"/>
    </row>
    <row r="122" spans="1:8" ht="15.6" x14ac:dyDescent="0.3">
      <c r="A122" s="67"/>
      <c r="B122" s="1" t="s">
        <v>83</v>
      </c>
      <c r="C122" s="4">
        <v>150</v>
      </c>
      <c r="D122" s="3">
        <v>3</v>
      </c>
      <c r="E122" s="3">
        <v>3.1</v>
      </c>
      <c r="F122" s="3">
        <v>14.8</v>
      </c>
      <c r="G122" s="3">
        <v>93</v>
      </c>
      <c r="H122" s="4">
        <v>81</v>
      </c>
    </row>
    <row r="123" spans="1:8" ht="15.6" x14ac:dyDescent="0.3">
      <c r="A123" s="68"/>
      <c r="B123" s="1" t="s">
        <v>84</v>
      </c>
      <c r="C123" s="4">
        <v>175</v>
      </c>
      <c r="D123" s="3">
        <v>7.5</v>
      </c>
      <c r="E123" s="3">
        <v>11.6</v>
      </c>
      <c r="F123" s="3">
        <v>18.899999999999999</v>
      </c>
      <c r="G123" s="3">
        <v>243</v>
      </c>
      <c r="H123" s="4">
        <v>247</v>
      </c>
    </row>
    <row r="124" spans="1:8" ht="15.6" x14ac:dyDescent="0.3">
      <c r="A124" s="68"/>
      <c r="B124" s="1" t="s">
        <v>69</v>
      </c>
      <c r="C124" s="4">
        <v>40</v>
      </c>
      <c r="D124" s="3">
        <v>0.2</v>
      </c>
      <c r="E124" s="3">
        <v>1.9</v>
      </c>
      <c r="F124" s="3">
        <v>0.9</v>
      </c>
      <c r="G124" s="3">
        <v>29.5</v>
      </c>
      <c r="H124" s="4">
        <v>3</v>
      </c>
    </row>
    <row r="125" spans="1:8" ht="15.6" x14ac:dyDescent="0.3">
      <c r="A125" s="68"/>
      <c r="B125" s="1" t="s">
        <v>107</v>
      </c>
      <c r="C125" s="4">
        <v>150</v>
      </c>
      <c r="D125" s="3">
        <v>0.1</v>
      </c>
      <c r="E125" s="3">
        <v>0</v>
      </c>
      <c r="F125" s="3">
        <v>19.8</v>
      </c>
      <c r="G125" s="3">
        <v>79.8</v>
      </c>
      <c r="H125" s="4">
        <v>639</v>
      </c>
    </row>
    <row r="126" spans="1:8" ht="15.6" x14ac:dyDescent="0.3">
      <c r="A126" s="68"/>
      <c r="B126" s="1" t="s">
        <v>3</v>
      </c>
      <c r="C126" s="6">
        <v>10</v>
      </c>
      <c r="D126" s="6">
        <v>0.6</v>
      </c>
      <c r="E126" s="6">
        <v>0.1</v>
      </c>
      <c r="F126" s="6">
        <v>4.9000000000000004</v>
      </c>
      <c r="G126" s="6">
        <v>23.1</v>
      </c>
      <c r="H126" s="6">
        <v>8</v>
      </c>
    </row>
    <row r="127" spans="1:8" ht="15.6" x14ac:dyDescent="0.3">
      <c r="A127" s="68"/>
      <c r="B127" s="1" t="s">
        <v>10</v>
      </c>
      <c r="C127" s="6">
        <v>15</v>
      </c>
      <c r="D127" s="6">
        <v>0.8</v>
      </c>
      <c r="E127" s="6">
        <v>0.2</v>
      </c>
      <c r="F127" s="6">
        <v>7.4</v>
      </c>
      <c r="G127" s="6">
        <v>24.8</v>
      </c>
      <c r="H127" s="6">
        <v>2</v>
      </c>
    </row>
    <row r="128" spans="1:8" ht="15.6" x14ac:dyDescent="0.3">
      <c r="A128" s="69"/>
      <c r="B128" s="26" t="s">
        <v>11</v>
      </c>
      <c r="C128" s="37">
        <f>SUM(C122:C127)</f>
        <v>540</v>
      </c>
      <c r="D128" s="37">
        <f t="shared" ref="D128:F128" si="12">SUM(D122:D127)</f>
        <v>12.2</v>
      </c>
      <c r="E128" s="37">
        <f t="shared" si="12"/>
        <v>16.899999999999999</v>
      </c>
      <c r="F128" s="37">
        <f t="shared" si="12"/>
        <v>66.7</v>
      </c>
      <c r="G128" s="37">
        <f>SUM(G122:G127)</f>
        <v>493.20000000000005</v>
      </c>
      <c r="H128" s="38"/>
    </row>
    <row r="129" spans="1:8" ht="15.6" x14ac:dyDescent="0.3">
      <c r="A129" s="22" t="s">
        <v>41</v>
      </c>
      <c r="B129" s="20" t="s">
        <v>46</v>
      </c>
      <c r="C129" s="35"/>
      <c r="D129" s="35"/>
      <c r="E129" s="35"/>
      <c r="F129" s="35"/>
      <c r="G129" s="35"/>
      <c r="H129" s="35"/>
    </row>
    <row r="130" spans="1:8" ht="15.6" x14ac:dyDescent="0.3">
      <c r="A130" s="67"/>
      <c r="B130" s="1" t="s">
        <v>1</v>
      </c>
      <c r="C130" s="4">
        <v>52.2</v>
      </c>
      <c r="D130" s="3">
        <v>3.9</v>
      </c>
      <c r="E130" s="3">
        <v>4.0999999999999996</v>
      </c>
      <c r="F130" s="3">
        <v>0.3</v>
      </c>
      <c r="G130" s="3">
        <v>56.4</v>
      </c>
      <c r="H130" s="4">
        <v>187</v>
      </c>
    </row>
    <row r="131" spans="1:8" ht="31.2" x14ac:dyDescent="0.3">
      <c r="A131" s="68"/>
      <c r="B131" s="1" t="s">
        <v>72</v>
      </c>
      <c r="C131" s="6">
        <v>50</v>
      </c>
      <c r="D131" s="6">
        <v>0.5</v>
      </c>
      <c r="E131" s="6">
        <v>2.4</v>
      </c>
      <c r="F131" s="6">
        <v>3.9</v>
      </c>
      <c r="G131" s="6">
        <v>35</v>
      </c>
      <c r="H131" s="6"/>
    </row>
    <row r="132" spans="1:8" ht="15.6" x14ac:dyDescent="0.3">
      <c r="A132" s="68"/>
      <c r="B132" s="1" t="s">
        <v>3</v>
      </c>
      <c r="C132" s="6">
        <v>20</v>
      </c>
      <c r="D132" s="6">
        <v>1.5</v>
      </c>
      <c r="E132" s="6">
        <v>0.2</v>
      </c>
      <c r="F132" s="6">
        <v>9.8000000000000007</v>
      </c>
      <c r="G132" s="6">
        <v>46.2</v>
      </c>
      <c r="H132" s="6">
        <v>5</v>
      </c>
    </row>
    <row r="133" spans="1:8" ht="15.6" x14ac:dyDescent="0.3">
      <c r="A133" s="68"/>
      <c r="B133" s="1" t="s">
        <v>97</v>
      </c>
      <c r="C133" s="4">
        <v>150</v>
      </c>
      <c r="D133" s="3">
        <v>4.3</v>
      </c>
      <c r="E133" s="3">
        <v>3.8</v>
      </c>
      <c r="F133" s="3">
        <v>6.3</v>
      </c>
      <c r="G133" s="3">
        <v>81</v>
      </c>
      <c r="H133" s="4"/>
    </row>
    <row r="134" spans="1:8" ht="15.6" x14ac:dyDescent="0.3">
      <c r="A134" s="68"/>
      <c r="B134" s="26" t="s">
        <v>13</v>
      </c>
      <c r="C134" s="37">
        <f>SUM(C130:C133)</f>
        <v>272.2</v>
      </c>
      <c r="D134" s="37">
        <f>SUM(D130:D133)</f>
        <v>10.199999999999999</v>
      </c>
      <c r="E134" s="37">
        <f>SUM(E130:E133)</f>
        <v>10.5</v>
      </c>
      <c r="F134" s="37">
        <f t="shared" ref="F134" si="13">SUM(F130:F133)</f>
        <v>20.3</v>
      </c>
      <c r="G134" s="37">
        <f>SUM(G130:G133)</f>
        <v>218.60000000000002</v>
      </c>
      <c r="H134" s="39"/>
    </row>
    <row r="135" spans="1:8" ht="23.25" customHeight="1" x14ac:dyDescent="0.3">
      <c r="A135" s="69"/>
      <c r="B135" s="26" t="s">
        <v>14</v>
      </c>
      <c r="C135" s="37">
        <f>C117+C120+C128+C134</f>
        <v>1327.2</v>
      </c>
      <c r="D135" s="37">
        <f>D117+D120+D128+D134</f>
        <v>30.499999999999996</v>
      </c>
      <c r="E135" s="37">
        <f>E117+E120+E128+E134</f>
        <v>34.599999999999994</v>
      </c>
      <c r="F135" s="37">
        <f>F117+F120+F128+F134</f>
        <v>143.60000000000002</v>
      </c>
      <c r="G135" s="37">
        <f>G117+G120+G128+G134</f>
        <v>1064.9000000000001</v>
      </c>
      <c r="H135" s="39"/>
    </row>
    <row r="136" spans="1:8" ht="31.2" x14ac:dyDescent="0.3">
      <c r="A136" s="29" t="s">
        <v>122</v>
      </c>
      <c r="B136" s="31"/>
      <c r="C136" s="31"/>
      <c r="D136" s="31"/>
      <c r="E136" s="31"/>
      <c r="F136" s="31"/>
      <c r="G136" s="31"/>
      <c r="H136" s="31"/>
    </row>
    <row r="137" spans="1:8" ht="15.6" x14ac:dyDescent="0.3">
      <c r="A137" s="22" t="s">
        <v>36</v>
      </c>
      <c r="B137" s="20" t="s">
        <v>33</v>
      </c>
      <c r="C137" s="33"/>
      <c r="D137" s="33"/>
      <c r="E137" s="33"/>
      <c r="F137" s="33"/>
      <c r="G137" s="33"/>
      <c r="H137" s="33"/>
    </row>
    <row r="138" spans="1:8" ht="15.6" x14ac:dyDescent="0.3">
      <c r="A138" s="67"/>
      <c r="B138" s="10" t="s">
        <v>100</v>
      </c>
      <c r="C138" s="6">
        <v>150</v>
      </c>
      <c r="D138" s="6">
        <v>3.2</v>
      </c>
      <c r="E138" s="6">
        <v>4.2</v>
      </c>
      <c r="F138" s="6">
        <v>19.399999999999999</v>
      </c>
      <c r="G138" s="6">
        <v>123.7</v>
      </c>
      <c r="H138" s="6">
        <v>85</v>
      </c>
    </row>
    <row r="139" spans="1:8" ht="15.6" x14ac:dyDescent="0.3">
      <c r="A139" s="68"/>
      <c r="B139" s="1" t="s">
        <v>15</v>
      </c>
      <c r="C139" s="4">
        <v>180</v>
      </c>
      <c r="D139" s="3">
        <v>2.7</v>
      </c>
      <c r="E139" s="3">
        <v>3.1</v>
      </c>
      <c r="F139" s="3">
        <v>15</v>
      </c>
      <c r="G139" s="3">
        <v>98.9</v>
      </c>
      <c r="H139" s="4">
        <v>395</v>
      </c>
    </row>
    <row r="140" spans="1:8" ht="15.6" x14ac:dyDescent="0.3">
      <c r="A140" s="68"/>
      <c r="B140" s="1" t="s">
        <v>55</v>
      </c>
      <c r="C140" s="8">
        <v>30</v>
      </c>
      <c r="D140" s="6">
        <v>3.6</v>
      </c>
      <c r="E140" s="6">
        <v>3.2</v>
      </c>
      <c r="F140" s="6">
        <v>9.8000000000000007</v>
      </c>
      <c r="G140" s="6">
        <v>72.599999999999994</v>
      </c>
      <c r="H140" s="6">
        <v>4</v>
      </c>
    </row>
    <row r="141" spans="1:8" ht="15.6" x14ac:dyDescent="0.3">
      <c r="A141" s="69"/>
      <c r="B141" s="2" t="s">
        <v>39</v>
      </c>
      <c r="C141" s="9">
        <f>SUM(C138:C140)</f>
        <v>360</v>
      </c>
      <c r="D141" s="9">
        <f>SUM(D138:D140)</f>
        <v>9.5</v>
      </c>
      <c r="E141" s="9">
        <f>SUM(E138:E140)</f>
        <v>10.5</v>
      </c>
      <c r="F141" s="9">
        <f>SUM(F138:F140)</f>
        <v>44.2</v>
      </c>
      <c r="G141" s="9">
        <f>SUM(G138:G140)</f>
        <v>295.20000000000005</v>
      </c>
      <c r="H141" s="4"/>
    </row>
    <row r="142" spans="1:8" ht="30.75" customHeight="1" x14ac:dyDescent="0.3">
      <c r="A142" s="22" t="s">
        <v>35</v>
      </c>
      <c r="B142" s="20"/>
      <c r="C142" s="35"/>
      <c r="D142" s="35"/>
      <c r="E142" s="35"/>
      <c r="F142" s="35"/>
      <c r="G142" s="35"/>
      <c r="H142" s="35"/>
    </row>
    <row r="143" spans="1:8" ht="22.5" customHeight="1" x14ac:dyDescent="0.3">
      <c r="A143" s="67"/>
      <c r="B143" s="10" t="s">
        <v>101</v>
      </c>
      <c r="C143" s="6">
        <v>100</v>
      </c>
      <c r="D143" s="6">
        <v>0.5</v>
      </c>
      <c r="E143" s="6">
        <v>0</v>
      </c>
      <c r="F143" s="6">
        <v>14.5</v>
      </c>
      <c r="G143" s="6">
        <v>41</v>
      </c>
      <c r="H143" s="4"/>
    </row>
    <row r="144" spans="1:8" ht="31.2" x14ac:dyDescent="0.3">
      <c r="A144" s="68"/>
      <c r="B144" s="1" t="s">
        <v>89</v>
      </c>
      <c r="C144" s="6">
        <v>10</v>
      </c>
      <c r="D144" s="6">
        <v>0.8</v>
      </c>
      <c r="E144" s="6">
        <v>0.9</v>
      </c>
      <c r="F144" s="6">
        <v>7.4</v>
      </c>
      <c r="G144" s="6">
        <v>35</v>
      </c>
      <c r="H144" s="4"/>
    </row>
    <row r="145" spans="1:8" ht="15.6" x14ac:dyDescent="0.3">
      <c r="A145" s="69"/>
      <c r="B145" s="26" t="s">
        <v>16</v>
      </c>
      <c r="C145" s="37">
        <f>SUM(C143:C144)</f>
        <v>110</v>
      </c>
      <c r="D145" s="37">
        <f t="shared" ref="D145:G145" si="14">SUM(D143:D144)</f>
        <v>1.3</v>
      </c>
      <c r="E145" s="37">
        <f t="shared" si="14"/>
        <v>0.9</v>
      </c>
      <c r="F145" s="37">
        <f t="shared" si="14"/>
        <v>21.9</v>
      </c>
      <c r="G145" s="37">
        <f t="shared" si="14"/>
        <v>76</v>
      </c>
      <c r="H145" s="38"/>
    </row>
    <row r="146" spans="1:8" ht="17.25" customHeight="1" x14ac:dyDescent="0.3">
      <c r="A146" s="22" t="s">
        <v>40</v>
      </c>
      <c r="B146" s="20" t="s">
        <v>33</v>
      </c>
      <c r="C146" s="35"/>
      <c r="D146" s="35"/>
      <c r="E146" s="35"/>
      <c r="F146" s="35"/>
      <c r="G146" s="35"/>
      <c r="H146" s="35"/>
    </row>
    <row r="147" spans="1:8" ht="15.6" x14ac:dyDescent="0.3">
      <c r="A147" s="67"/>
      <c r="B147" s="1" t="s">
        <v>109</v>
      </c>
      <c r="C147" s="6">
        <v>40</v>
      </c>
      <c r="D147" s="6">
        <v>0.7</v>
      </c>
      <c r="E147" s="6">
        <v>0</v>
      </c>
      <c r="F147" s="6">
        <v>1.6</v>
      </c>
      <c r="G147" s="6">
        <v>8.5</v>
      </c>
      <c r="H147" s="4" t="s">
        <v>85</v>
      </c>
    </row>
    <row r="148" spans="1:8" ht="15.6" x14ac:dyDescent="0.3">
      <c r="A148" s="68"/>
      <c r="B148" s="1" t="s">
        <v>110</v>
      </c>
      <c r="C148" s="4">
        <v>150</v>
      </c>
      <c r="D148" s="3">
        <v>1.2</v>
      </c>
      <c r="E148" s="3">
        <v>4.2</v>
      </c>
      <c r="F148" s="3">
        <v>9.6</v>
      </c>
      <c r="G148" s="3">
        <v>84.2</v>
      </c>
      <c r="H148" s="4">
        <v>67</v>
      </c>
    </row>
    <row r="149" spans="1:8" ht="15.6" x14ac:dyDescent="0.3">
      <c r="A149" s="68"/>
      <c r="B149" s="1" t="s">
        <v>57</v>
      </c>
      <c r="C149" s="4">
        <v>115</v>
      </c>
      <c r="D149" s="3">
        <v>9.8000000000000007</v>
      </c>
      <c r="E149" s="3">
        <v>12.9</v>
      </c>
      <c r="F149" s="3">
        <v>3.4</v>
      </c>
      <c r="G149" s="3">
        <v>178.4</v>
      </c>
      <c r="H149" s="4">
        <v>257</v>
      </c>
    </row>
    <row r="150" spans="1:8" ht="15.6" x14ac:dyDescent="0.3">
      <c r="A150" s="68"/>
      <c r="B150" s="10" t="s">
        <v>102</v>
      </c>
      <c r="C150" s="6">
        <v>110</v>
      </c>
      <c r="D150" s="6">
        <v>1.7</v>
      </c>
      <c r="E150" s="6">
        <v>3.2</v>
      </c>
      <c r="F150" s="6">
        <v>14.1</v>
      </c>
      <c r="G150" s="6">
        <v>93.6</v>
      </c>
      <c r="H150" s="6">
        <v>317</v>
      </c>
    </row>
    <row r="151" spans="1:8" ht="15.6" x14ac:dyDescent="0.3">
      <c r="A151" s="68"/>
      <c r="B151" s="10" t="s">
        <v>125</v>
      </c>
      <c r="C151" s="6">
        <v>150</v>
      </c>
      <c r="D151" s="6">
        <v>0.1</v>
      </c>
      <c r="E151" s="6">
        <v>0</v>
      </c>
      <c r="F151" s="6">
        <v>11.2</v>
      </c>
      <c r="G151" s="6">
        <v>50.3</v>
      </c>
      <c r="H151" s="6">
        <v>372</v>
      </c>
    </row>
    <row r="152" spans="1:8" ht="15.6" x14ac:dyDescent="0.3">
      <c r="A152" s="68"/>
      <c r="B152" s="1" t="s">
        <v>3</v>
      </c>
      <c r="C152" s="6">
        <v>15</v>
      </c>
      <c r="D152" s="6">
        <v>1.1000000000000001</v>
      </c>
      <c r="E152" s="6">
        <v>0.1</v>
      </c>
      <c r="F152" s="6">
        <v>7.4</v>
      </c>
      <c r="G152" s="6">
        <v>34.6</v>
      </c>
      <c r="H152" s="6">
        <v>1</v>
      </c>
    </row>
    <row r="153" spans="1:8" ht="15.6" x14ac:dyDescent="0.3">
      <c r="A153" s="68"/>
      <c r="B153" s="1" t="s">
        <v>10</v>
      </c>
      <c r="C153" s="6">
        <v>30</v>
      </c>
      <c r="D153" s="6">
        <v>1.7</v>
      </c>
      <c r="E153" s="6">
        <v>0.3</v>
      </c>
      <c r="F153" s="6">
        <v>14.7</v>
      </c>
      <c r="G153" s="6">
        <v>49.6</v>
      </c>
      <c r="H153" s="6">
        <v>6</v>
      </c>
    </row>
    <row r="154" spans="1:8" ht="15.6" x14ac:dyDescent="0.3">
      <c r="A154" s="69"/>
      <c r="B154" s="26" t="s">
        <v>11</v>
      </c>
      <c r="C154" s="37">
        <f>SUM(C147:C153)</f>
        <v>610</v>
      </c>
      <c r="D154" s="37">
        <f t="shared" ref="D154:G154" si="15">SUM(D147:D153)</f>
        <v>16.3</v>
      </c>
      <c r="E154" s="37">
        <f t="shared" si="15"/>
        <v>20.700000000000003</v>
      </c>
      <c r="F154" s="37">
        <f t="shared" si="15"/>
        <v>62</v>
      </c>
      <c r="G154" s="37">
        <f t="shared" si="15"/>
        <v>499.2000000000001</v>
      </c>
      <c r="H154" s="38"/>
    </row>
    <row r="155" spans="1:8" ht="15.6" x14ac:dyDescent="0.3">
      <c r="A155" s="22" t="s">
        <v>41</v>
      </c>
      <c r="B155" s="20" t="s">
        <v>46</v>
      </c>
      <c r="C155" s="35"/>
      <c r="D155" s="35"/>
      <c r="E155" s="35"/>
      <c r="F155" s="35"/>
      <c r="G155" s="35"/>
      <c r="H155" s="35"/>
    </row>
    <row r="156" spans="1:8" ht="16.5" customHeight="1" x14ac:dyDescent="0.3">
      <c r="A156" s="67"/>
      <c r="B156" s="1" t="s">
        <v>86</v>
      </c>
      <c r="C156" s="4">
        <v>40</v>
      </c>
      <c r="D156" s="3">
        <v>0.4</v>
      </c>
      <c r="E156" s="3">
        <v>1.7</v>
      </c>
      <c r="F156" s="3">
        <v>3.1</v>
      </c>
      <c r="G156" s="3">
        <v>30.6</v>
      </c>
      <c r="H156" s="4" t="s">
        <v>87</v>
      </c>
    </row>
    <row r="157" spans="1:8" ht="31.2" x14ac:dyDescent="0.3">
      <c r="A157" s="68"/>
      <c r="B157" s="1" t="s">
        <v>111</v>
      </c>
      <c r="C157" s="6">
        <v>90</v>
      </c>
      <c r="D157" s="6">
        <v>8.9</v>
      </c>
      <c r="E157" s="6">
        <v>5.8</v>
      </c>
      <c r="F157" s="6">
        <v>5</v>
      </c>
      <c r="G157" s="6">
        <v>108.6</v>
      </c>
      <c r="H157" s="6">
        <v>241</v>
      </c>
    </row>
    <row r="158" spans="1:8" ht="15.6" x14ac:dyDescent="0.3">
      <c r="A158" s="68"/>
      <c r="B158" s="1" t="s">
        <v>3</v>
      </c>
      <c r="C158" s="6">
        <v>20</v>
      </c>
      <c r="D158" s="6">
        <v>1.5</v>
      </c>
      <c r="E158" s="6">
        <v>0.2</v>
      </c>
      <c r="F158" s="6">
        <v>9.8000000000000007</v>
      </c>
      <c r="G158" s="6">
        <v>46.2</v>
      </c>
      <c r="H158" s="6">
        <v>5</v>
      </c>
    </row>
    <row r="159" spans="1:8" ht="15.6" x14ac:dyDescent="0.3">
      <c r="A159" s="68"/>
      <c r="B159" s="10" t="s">
        <v>103</v>
      </c>
      <c r="C159" s="6">
        <v>150</v>
      </c>
      <c r="D159" s="6">
        <v>0.1</v>
      </c>
      <c r="E159" s="6">
        <v>0</v>
      </c>
      <c r="F159" s="6">
        <v>6.8</v>
      </c>
      <c r="G159" s="6">
        <v>28.2</v>
      </c>
      <c r="H159" s="6">
        <v>957</v>
      </c>
    </row>
    <row r="160" spans="1:8" ht="15.6" x14ac:dyDescent="0.3">
      <c r="A160" s="68"/>
      <c r="B160" s="26" t="s">
        <v>13</v>
      </c>
      <c r="C160" s="37">
        <f>SUM(C156:C159)</f>
        <v>300</v>
      </c>
      <c r="D160" s="37">
        <f t="shared" ref="D160:G160" si="16">SUM(D156:D159)</f>
        <v>10.9</v>
      </c>
      <c r="E160" s="37">
        <f t="shared" si="16"/>
        <v>7.7</v>
      </c>
      <c r="F160" s="37">
        <f t="shared" si="16"/>
        <v>24.7</v>
      </c>
      <c r="G160" s="37">
        <f t="shared" si="16"/>
        <v>213.59999999999997</v>
      </c>
      <c r="H160" s="39"/>
    </row>
    <row r="161" spans="1:8" ht="18" customHeight="1" x14ac:dyDescent="0.3">
      <c r="A161" s="69"/>
      <c r="B161" s="26" t="s">
        <v>14</v>
      </c>
      <c r="C161" s="37">
        <f>C141+C145+C154+C160</f>
        <v>1380</v>
      </c>
      <c r="D161" s="37">
        <f t="shared" ref="D161:G161" si="17">D141+D145+D154+D160</f>
        <v>38</v>
      </c>
      <c r="E161" s="37">
        <f>E141+E145+E154+E160</f>
        <v>39.800000000000004</v>
      </c>
      <c r="F161" s="37">
        <f t="shared" si="17"/>
        <v>152.79999999999998</v>
      </c>
      <c r="G161" s="37">
        <f t="shared" si="17"/>
        <v>1084</v>
      </c>
      <c r="H161" s="39"/>
    </row>
    <row r="162" spans="1:8" ht="31.2" x14ac:dyDescent="0.3">
      <c r="A162" s="29" t="s">
        <v>123</v>
      </c>
      <c r="B162" s="31"/>
      <c r="C162" s="31"/>
      <c r="D162" s="31"/>
      <c r="E162" s="31"/>
      <c r="F162" s="31"/>
      <c r="G162" s="31"/>
      <c r="H162" s="31"/>
    </row>
    <row r="163" spans="1:8" ht="15.6" x14ac:dyDescent="0.3">
      <c r="A163" s="22" t="s">
        <v>36</v>
      </c>
      <c r="B163" s="20" t="s">
        <v>45</v>
      </c>
      <c r="C163" s="23"/>
      <c r="D163" s="23"/>
      <c r="E163" s="23"/>
      <c r="F163" s="23"/>
      <c r="G163" s="23"/>
      <c r="H163" s="23"/>
    </row>
    <row r="164" spans="1:8" ht="15.6" x14ac:dyDescent="0.3">
      <c r="A164" s="67"/>
      <c r="B164" s="1" t="s">
        <v>88</v>
      </c>
      <c r="C164" s="6">
        <v>150</v>
      </c>
      <c r="D164" s="6">
        <v>3</v>
      </c>
      <c r="E164" s="6">
        <v>3.5</v>
      </c>
      <c r="F164" s="6">
        <v>17.5</v>
      </c>
      <c r="G164" s="6">
        <v>125</v>
      </c>
      <c r="H164" s="6">
        <v>85</v>
      </c>
    </row>
    <row r="165" spans="1:8" ht="15.6" x14ac:dyDescent="0.3">
      <c r="A165" s="68"/>
      <c r="B165" s="11" t="s">
        <v>12</v>
      </c>
      <c r="C165" s="51">
        <v>200</v>
      </c>
      <c r="D165" s="52">
        <v>1.8</v>
      </c>
      <c r="E165" s="52">
        <v>0.3</v>
      </c>
      <c r="F165" s="52">
        <v>9.4</v>
      </c>
      <c r="G165" s="52">
        <v>64.599999999999994</v>
      </c>
      <c r="H165" s="4">
        <v>385</v>
      </c>
    </row>
    <row r="166" spans="1:8" ht="15.6" x14ac:dyDescent="0.3">
      <c r="A166" s="68"/>
      <c r="B166" s="1" t="s">
        <v>49</v>
      </c>
      <c r="C166" s="8">
        <v>25</v>
      </c>
      <c r="D166" s="6">
        <v>1.3</v>
      </c>
      <c r="E166" s="6">
        <v>3.7</v>
      </c>
      <c r="F166" s="6">
        <v>9.9</v>
      </c>
      <c r="G166" s="6">
        <v>82.5</v>
      </c>
      <c r="H166" s="6">
        <v>7</v>
      </c>
    </row>
    <row r="167" spans="1:8" ht="20.25" customHeight="1" x14ac:dyDescent="0.3">
      <c r="A167" s="69"/>
      <c r="B167" s="26" t="s">
        <v>39</v>
      </c>
      <c r="C167" s="27">
        <f>SUM(C164:C166)</f>
        <v>375</v>
      </c>
      <c r="D167" s="27">
        <f>SUM(D164:D166)</f>
        <v>6.1</v>
      </c>
      <c r="E167" s="27">
        <f>SUM(E164:E166)</f>
        <v>7.5</v>
      </c>
      <c r="F167" s="27">
        <f>SUM(F164:F166)</f>
        <v>36.799999999999997</v>
      </c>
      <c r="G167" s="27">
        <f>SUM(G164:G166)</f>
        <v>272.10000000000002</v>
      </c>
      <c r="H167" s="28"/>
    </row>
    <row r="168" spans="1:8" ht="15.6" x14ac:dyDescent="0.3">
      <c r="A168" s="22" t="s">
        <v>35</v>
      </c>
      <c r="B168" s="20" t="s">
        <v>34</v>
      </c>
      <c r="C168" s="23"/>
      <c r="D168" s="23"/>
      <c r="E168" s="23"/>
      <c r="F168" s="23"/>
      <c r="G168" s="23"/>
      <c r="H168" s="23"/>
    </row>
    <row r="169" spans="1:8" ht="31.2" x14ac:dyDescent="0.3">
      <c r="A169" s="67"/>
      <c r="B169" s="10" t="s">
        <v>101</v>
      </c>
      <c r="C169" s="6">
        <v>100</v>
      </c>
      <c r="D169" s="6">
        <v>0.5</v>
      </c>
      <c r="E169" s="6">
        <v>0</v>
      </c>
      <c r="F169" s="6">
        <v>14.5</v>
      </c>
      <c r="G169" s="6">
        <v>43</v>
      </c>
      <c r="H169" s="6"/>
    </row>
    <row r="170" spans="1:8" ht="15.6" x14ac:dyDescent="0.3">
      <c r="A170" s="68"/>
      <c r="B170" s="10" t="s">
        <v>68</v>
      </c>
      <c r="C170" s="6">
        <v>10</v>
      </c>
      <c r="D170" s="6">
        <v>0.4</v>
      </c>
      <c r="E170" s="6">
        <v>0.5</v>
      </c>
      <c r="F170" s="6">
        <v>6.6</v>
      </c>
      <c r="G170" s="6">
        <v>31</v>
      </c>
      <c r="H170" s="6"/>
    </row>
    <row r="171" spans="1:8" ht="15.6" x14ac:dyDescent="0.3">
      <c r="A171" s="69"/>
      <c r="B171" s="26" t="s">
        <v>51</v>
      </c>
      <c r="C171" s="27">
        <f>SUM(C169:C170)</f>
        <v>110</v>
      </c>
      <c r="D171" s="27">
        <f t="shared" ref="D171:G171" si="18">SUM(D169:D170)</f>
        <v>0.9</v>
      </c>
      <c r="E171" s="27">
        <f t="shared" si="18"/>
        <v>0.5</v>
      </c>
      <c r="F171" s="27">
        <f t="shared" si="18"/>
        <v>21.1</v>
      </c>
      <c r="G171" s="27">
        <f t="shared" si="18"/>
        <v>74</v>
      </c>
      <c r="H171" s="28"/>
    </row>
    <row r="172" spans="1:8" ht="15.6" x14ac:dyDescent="0.3">
      <c r="A172" s="22" t="s">
        <v>40</v>
      </c>
      <c r="B172" s="20" t="s">
        <v>33</v>
      </c>
      <c r="C172" s="23"/>
      <c r="D172" s="23"/>
      <c r="E172" s="23"/>
      <c r="F172" s="23"/>
      <c r="G172" s="23"/>
      <c r="H172" s="23"/>
    </row>
    <row r="173" spans="1:8" ht="15.6" x14ac:dyDescent="0.3">
      <c r="A173" s="67"/>
      <c r="B173" s="1" t="s">
        <v>118</v>
      </c>
      <c r="C173" s="6">
        <v>40</v>
      </c>
      <c r="D173" s="6">
        <v>0.3</v>
      </c>
      <c r="E173" s="6">
        <v>1.9</v>
      </c>
      <c r="F173" s="6">
        <v>0.8</v>
      </c>
      <c r="G173" s="6">
        <v>29.3</v>
      </c>
      <c r="H173" s="6">
        <v>33</v>
      </c>
    </row>
    <row r="174" spans="1:8" ht="31.2" x14ac:dyDescent="0.3">
      <c r="A174" s="68"/>
      <c r="B174" s="1" t="s">
        <v>70</v>
      </c>
      <c r="C174" s="6">
        <v>180</v>
      </c>
      <c r="D174" s="6">
        <v>3.1</v>
      </c>
      <c r="E174" s="6">
        <v>5.0999999999999996</v>
      </c>
      <c r="F174" s="6">
        <v>8.1</v>
      </c>
      <c r="G174" s="6">
        <v>116.8</v>
      </c>
      <c r="H174" s="6">
        <v>73</v>
      </c>
    </row>
    <row r="175" spans="1:8" ht="15.6" x14ac:dyDescent="0.3">
      <c r="A175" s="68"/>
      <c r="B175" s="1" t="s">
        <v>22</v>
      </c>
      <c r="C175" s="6">
        <v>180</v>
      </c>
      <c r="D175" s="6">
        <v>7</v>
      </c>
      <c r="E175" s="6">
        <v>4.3</v>
      </c>
      <c r="F175" s="6">
        <v>17.5</v>
      </c>
      <c r="G175" s="6">
        <v>153.80000000000001</v>
      </c>
      <c r="H175" s="6">
        <v>221</v>
      </c>
    </row>
    <row r="176" spans="1:8" ht="15.6" x14ac:dyDescent="0.3">
      <c r="A176" s="68"/>
      <c r="B176" s="1" t="s">
        <v>126</v>
      </c>
      <c r="C176" s="6">
        <v>180</v>
      </c>
      <c r="D176" s="6">
        <v>0.2</v>
      </c>
      <c r="E176" s="6">
        <v>0.1</v>
      </c>
      <c r="F176" s="6">
        <v>11</v>
      </c>
      <c r="G176" s="6">
        <v>45.5</v>
      </c>
      <c r="H176" s="6" t="s">
        <v>121</v>
      </c>
    </row>
    <row r="177" spans="1:8" ht="15.6" x14ac:dyDescent="0.3">
      <c r="A177" s="68"/>
      <c r="B177" s="1" t="s">
        <v>3</v>
      </c>
      <c r="C177" s="6">
        <v>30</v>
      </c>
      <c r="D177" s="6">
        <v>2.2999999999999998</v>
      </c>
      <c r="E177" s="6">
        <v>0.2</v>
      </c>
      <c r="F177" s="6">
        <v>14.8</v>
      </c>
      <c r="G177" s="6">
        <v>69.3</v>
      </c>
      <c r="H177" s="6">
        <v>9</v>
      </c>
    </row>
    <row r="178" spans="1:8" ht="15.6" x14ac:dyDescent="0.3">
      <c r="A178" s="68"/>
      <c r="B178" s="11" t="s">
        <v>10</v>
      </c>
      <c r="C178" s="7">
        <v>40</v>
      </c>
      <c r="D178" s="6">
        <v>2.2000000000000002</v>
      </c>
      <c r="E178" s="6">
        <v>0.4</v>
      </c>
      <c r="F178" s="6">
        <v>19.600000000000001</v>
      </c>
      <c r="G178" s="6">
        <v>66.099999999999994</v>
      </c>
      <c r="H178" s="6">
        <v>10</v>
      </c>
    </row>
    <row r="179" spans="1:8" ht="18" customHeight="1" x14ac:dyDescent="0.3">
      <c r="A179" s="69"/>
      <c r="B179" s="26" t="s">
        <v>11</v>
      </c>
      <c r="C179" s="27">
        <f>SUM(C173:C178)</f>
        <v>650</v>
      </c>
      <c r="D179" s="27">
        <f t="shared" ref="D179:G179" si="19">SUM(D173:D178)</f>
        <v>15.099999999999998</v>
      </c>
      <c r="E179" s="27">
        <f t="shared" si="19"/>
        <v>12</v>
      </c>
      <c r="F179" s="27">
        <f t="shared" si="19"/>
        <v>71.800000000000011</v>
      </c>
      <c r="G179" s="27">
        <f t="shared" si="19"/>
        <v>480.79999999999995</v>
      </c>
      <c r="H179" s="28"/>
    </row>
    <row r="180" spans="1:8" ht="15.6" x14ac:dyDescent="0.3">
      <c r="A180" s="22" t="s">
        <v>41</v>
      </c>
      <c r="B180" s="20" t="s">
        <v>46</v>
      </c>
      <c r="C180" s="23"/>
      <c r="D180" s="23"/>
      <c r="E180" s="23"/>
      <c r="F180" s="23"/>
      <c r="G180" s="23"/>
      <c r="H180" s="23"/>
    </row>
    <row r="181" spans="1:8" ht="15.6" x14ac:dyDescent="0.3">
      <c r="A181" s="67"/>
      <c r="B181" s="1" t="s">
        <v>23</v>
      </c>
      <c r="C181" s="6">
        <v>50</v>
      </c>
      <c r="D181" s="6">
        <v>4.7</v>
      </c>
      <c r="E181" s="6">
        <v>6.2</v>
      </c>
      <c r="F181" s="6">
        <v>28.1</v>
      </c>
      <c r="G181" s="6">
        <v>151.5</v>
      </c>
      <c r="H181" s="6">
        <v>451</v>
      </c>
    </row>
    <row r="182" spans="1:8" ht="15.6" x14ac:dyDescent="0.3">
      <c r="A182" s="68"/>
      <c r="B182" s="1" t="s">
        <v>97</v>
      </c>
      <c r="C182" s="4">
        <v>150</v>
      </c>
      <c r="D182" s="3">
        <v>4.3</v>
      </c>
      <c r="E182" s="3">
        <v>3.8</v>
      </c>
      <c r="F182" s="3">
        <v>6.3</v>
      </c>
      <c r="G182" s="3">
        <v>81</v>
      </c>
      <c r="H182" s="6"/>
    </row>
    <row r="183" spans="1:8" ht="18.75" customHeight="1" x14ac:dyDescent="0.3">
      <c r="A183" s="68"/>
      <c r="B183" s="26" t="s">
        <v>13</v>
      </c>
      <c r="C183" s="27">
        <f>SUM(C181:C182)</f>
        <v>200</v>
      </c>
      <c r="D183" s="27">
        <f t="shared" ref="D183:G183" si="20">SUM(D181:D182)</f>
        <v>9</v>
      </c>
      <c r="E183" s="27">
        <f>SUM(E181:E182)</f>
        <v>10</v>
      </c>
      <c r="F183" s="27">
        <f t="shared" si="20"/>
        <v>34.4</v>
      </c>
      <c r="G183" s="27">
        <f t="shared" si="20"/>
        <v>232.5</v>
      </c>
      <c r="H183" s="27"/>
    </row>
    <row r="184" spans="1:8" ht="15.6" x14ac:dyDescent="0.3">
      <c r="A184" s="69"/>
      <c r="B184" s="26" t="s">
        <v>14</v>
      </c>
      <c r="C184" s="27">
        <f>C167+C171+C179+C183</f>
        <v>1335</v>
      </c>
      <c r="D184" s="27">
        <f t="shared" ref="D184:F184" si="21">D167+D171+D179+D183</f>
        <v>31.099999999999998</v>
      </c>
      <c r="E184" s="27">
        <f t="shared" si="21"/>
        <v>30</v>
      </c>
      <c r="F184" s="27">
        <f t="shared" si="21"/>
        <v>164.10000000000002</v>
      </c>
      <c r="G184" s="27">
        <f>G167+G171+G179+G183</f>
        <v>1059.4000000000001</v>
      </c>
      <c r="H184" s="27"/>
    </row>
    <row r="185" spans="1:8" ht="31.2" x14ac:dyDescent="0.3">
      <c r="A185" s="29" t="s">
        <v>58</v>
      </c>
      <c r="B185" s="31" t="s">
        <v>32</v>
      </c>
      <c r="C185" s="31"/>
      <c r="D185" s="31"/>
      <c r="E185" s="31"/>
      <c r="F185" s="31"/>
      <c r="G185" s="31"/>
      <c r="H185" s="31"/>
    </row>
    <row r="186" spans="1:8" ht="15.6" x14ac:dyDescent="0.3">
      <c r="A186" s="22" t="s">
        <v>36</v>
      </c>
      <c r="B186" s="20" t="s">
        <v>45</v>
      </c>
      <c r="C186" s="33"/>
      <c r="D186" s="33"/>
      <c r="E186" s="33"/>
      <c r="F186" s="33"/>
      <c r="G186" s="33"/>
      <c r="H186" s="33"/>
    </row>
    <row r="187" spans="1:8" ht="15.6" x14ac:dyDescent="0.3">
      <c r="A187" s="67"/>
      <c r="B187" s="1" t="s">
        <v>1</v>
      </c>
      <c r="C187" s="4">
        <v>52.2</v>
      </c>
      <c r="D187" s="3">
        <v>3.9</v>
      </c>
      <c r="E187" s="3">
        <v>4.0999999999999996</v>
      </c>
      <c r="F187" s="3">
        <v>0.36</v>
      </c>
      <c r="G187" s="3">
        <v>56.4</v>
      </c>
      <c r="H187" s="4">
        <v>187</v>
      </c>
    </row>
    <row r="188" spans="1:8" ht="15.6" x14ac:dyDescent="0.3">
      <c r="A188" s="68"/>
      <c r="B188" s="1" t="s">
        <v>67</v>
      </c>
      <c r="C188" s="6">
        <v>80</v>
      </c>
      <c r="D188" s="6">
        <v>1.7</v>
      </c>
      <c r="E188" s="6">
        <v>3.7</v>
      </c>
      <c r="F188" s="6">
        <v>12.4</v>
      </c>
      <c r="G188" s="6">
        <v>86</v>
      </c>
      <c r="H188" s="6">
        <v>306</v>
      </c>
    </row>
    <row r="189" spans="1:8" ht="19.5" customHeight="1" x14ac:dyDescent="0.3">
      <c r="A189" s="68"/>
      <c r="B189" s="1" t="s">
        <v>104</v>
      </c>
      <c r="C189" s="6">
        <v>30</v>
      </c>
      <c r="D189" s="6">
        <v>0.2</v>
      </c>
      <c r="E189" s="6">
        <v>0</v>
      </c>
      <c r="F189" s="6">
        <v>0.8</v>
      </c>
      <c r="G189" s="6">
        <v>4.2</v>
      </c>
      <c r="H189" s="6"/>
    </row>
    <row r="190" spans="1:8" ht="15.6" x14ac:dyDescent="0.3">
      <c r="A190" s="68"/>
      <c r="B190" s="1" t="s">
        <v>12</v>
      </c>
      <c r="C190" s="4">
        <v>180</v>
      </c>
      <c r="D190" s="3">
        <v>1.6</v>
      </c>
      <c r="E190" s="3">
        <v>0.3</v>
      </c>
      <c r="F190" s="3">
        <v>8.5</v>
      </c>
      <c r="G190" s="3">
        <v>58.1</v>
      </c>
      <c r="H190" s="4">
        <v>385</v>
      </c>
    </row>
    <row r="191" spans="1:8" ht="15.6" x14ac:dyDescent="0.3">
      <c r="A191" s="68"/>
      <c r="B191" s="1" t="s">
        <v>49</v>
      </c>
      <c r="C191" s="8">
        <v>25</v>
      </c>
      <c r="D191" s="6">
        <v>1.3</v>
      </c>
      <c r="E191" s="6">
        <v>3.7</v>
      </c>
      <c r="F191" s="6">
        <v>9.9</v>
      </c>
      <c r="G191" s="6">
        <v>82.5</v>
      </c>
      <c r="H191" s="6">
        <v>7</v>
      </c>
    </row>
    <row r="192" spans="1:8" ht="16.5" customHeight="1" x14ac:dyDescent="0.3">
      <c r="A192" s="69"/>
      <c r="B192" s="26" t="s">
        <v>39</v>
      </c>
      <c r="C192" s="27">
        <f>SUM(C187:C191)</f>
        <v>367.2</v>
      </c>
      <c r="D192" s="27">
        <f t="shared" ref="D192:G192" si="22">SUM(D187:D191)</f>
        <v>8.7000000000000011</v>
      </c>
      <c r="E192" s="27">
        <f t="shared" si="22"/>
        <v>11.8</v>
      </c>
      <c r="F192" s="53">
        <f t="shared" si="22"/>
        <v>31.96</v>
      </c>
      <c r="G192" s="27">
        <f t="shared" si="22"/>
        <v>287.2</v>
      </c>
      <c r="H192" s="28"/>
    </row>
    <row r="193" spans="1:8" ht="15.6" x14ac:dyDescent="0.3">
      <c r="A193" s="22" t="s">
        <v>35</v>
      </c>
      <c r="B193" s="20" t="s">
        <v>34</v>
      </c>
      <c r="C193" s="23"/>
      <c r="D193" s="23"/>
      <c r="E193" s="23"/>
      <c r="F193" s="23"/>
      <c r="G193" s="23"/>
      <c r="H193" s="23"/>
    </row>
    <row r="194" spans="1:8" ht="19.5" customHeight="1" x14ac:dyDescent="0.3">
      <c r="A194" s="67"/>
      <c r="B194" s="10" t="s">
        <v>101</v>
      </c>
      <c r="C194" s="6">
        <v>100</v>
      </c>
      <c r="D194" s="6">
        <v>0.5</v>
      </c>
      <c r="E194" s="6">
        <v>0</v>
      </c>
      <c r="F194" s="6">
        <v>14.5</v>
      </c>
      <c r="G194" s="6">
        <v>41</v>
      </c>
      <c r="H194" s="6"/>
    </row>
    <row r="195" spans="1:8" ht="24" customHeight="1" x14ac:dyDescent="0.3">
      <c r="A195" s="68"/>
      <c r="B195" s="1" t="s">
        <v>89</v>
      </c>
      <c r="C195" s="6">
        <v>10</v>
      </c>
      <c r="D195" s="6">
        <v>0.8</v>
      </c>
      <c r="E195" s="6">
        <v>0.9</v>
      </c>
      <c r="F195" s="6">
        <v>7.4</v>
      </c>
      <c r="G195" s="6">
        <v>35</v>
      </c>
      <c r="H195" s="6"/>
    </row>
    <row r="196" spans="1:8" ht="22.5" customHeight="1" x14ac:dyDescent="0.3">
      <c r="A196" s="69"/>
      <c r="B196" s="26" t="s">
        <v>16</v>
      </c>
      <c r="C196" s="27">
        <f>SUM(C194:C195)</f>
        <v>110</v>
      </c>
      <c r="D196" s="27">
        <f t="shared" ref="D196:F196" si="23">SUM(D194:D195)</f>
        <v>1.3</v>
      </c>
      <c r="E196" s="27">
        <f t="shared" si="23"/>
        <v>0.9</v>
      </c>
      <c r="F196" s="27">
        <f t="shared" si="23"/>
        <v>21.9</v>
      </c>
      <c r="G196" s="27">
        <f>SUM(G194:G195)</f>
        <v>76</v>
      </c>
      <c r="H196" s="28"/>
    </row>
    <row r="197" spans="1:8" ht="15.6" x14ac:dyDescent="0.3">
      <c r="A197" s="22" t="s">
        <v>40</v>
      </c>
      <c r="B197" s="20" t="s">
        <v>33</v>
      </c>
      <c r="C197" s="23"/>
      <c r="D197" s="23"/>
      <c r="E197" s="23"/>
      <c r="F197" s="23"/>
      <c r="G197" s="23"/>
      <c r="H197" s="23"/>
    </row>
    <row r="198" spans="1:8" ht="15.6" x14ac:dyDescent="0.3">
      <c r="A198" s="67"/>
      <c r="B198" s="1" t="s">
        <v>80</v>
      </c>
      <c r="C198" s="6">
        <v>150</v>
      </c>
      <c r="D198" s="6">
        <v>1.7</v>
      </c>
      <c r="E198" s="6">
        <v>5.2</v>
      </c>
      <c r="F198" s="6">
        <v>9.5</v>
      </c>
      <c r="G198" s="6">
        <v>110.3</v>
      </c>
      <c r="H198" s="6">
        <v>62</v>
      </c>
    </row>
    <row r="199" spans="1:8" ht="15.6" x14ac:dyDescent="0.3">
      <c r="A199" s="68"/>
      <c r="B199" s="1" t="s">
        <v>66</v>
      </c>
      <c r="C199" s="6">
        <v>110</v>
      </c>
      <c r="D199" s="6">
        <v>7</v>
      </c>
      <c r="E199" s="6">
        <v>7.8</v>
      </c>
      <c r="F199" s="6">
        <v>8.3000000000000007</v>
      </c>
      <c r="G199" s="6">
        <v>153.6</v>
      </c>
      <c r="H199" s="6">
        <v>267</v>
      </c>
    </row>
    <row r="200" spans="1:8" ht="15.6" x14ac:dyDescent="0.3">
      <c r="A200" s="68"/>
      <c r="B200" s="1" t="s">
        <v>90</v>
      </c>
      <c r="C200" s="6">
        <v>110</v>
      </c>
      <c r="D200" s="6">
        <v>1.7</v>
      </c>
      <c r="E200" s="6">
        <v>3.2</v>
      </c>
      <c r="F200" s="6">
        <v>8.4</v>
      </c>
      <c r="G200" s="6">
        <v>82.9</v>
      </c>
      <c r="H200" s="6">
        <v>344</v>
      </c>
    </row>
    <row r="201" spans="1:8" ht="15.6" x14ac:dyDescent="0.3">
      <c r="A201" s="68"/>
      <c r="B201" s="10" t="s">
        <v>125</v>
      </c>
      <c r="C201" s="6">
        <v>150</v>
      </c>
      <c r="D201" s="6">
        <v>0.1</v>
      </c>
      <c r="E201" s="6">
        <v>0</v>
      </c>
      <c r="F201" s="6">
        <v>11.2</v>
      </c>
      <c r="G201" s="6">
        <v>50.3</v>
      </c>
      <c r="H201" s="6">
        <v>372</v>
      </c>
    </row>
    <row r="202" spans="1:8" ht="15.6" x14ac:dyDescent="0.3">
      <c r="A202" s="68"/>
      <c r="B202" s="1" t="s">
        <v>10</v>
      </c>
      <c r="C202" s="6">
        <v>40</v>
      </c>
      <c r="D202" s="6">
        <v>2.2000000000000002</v>
      </c>
      <c r="E202" s="6">
        <v>0.4</v>
      </c>
      <c r="F202" s="6">
        <v>19.600000000000001</v>
      </c>
      <c r="G202" s="6">
        <v>66.099999999999994</v>
      </c>
      <c r="H202" s="6">
        <v>10</v>
      </c>
    </row>
    <row r="203" spans="1:8" ht="15.6" x14ac:dyDescent="0.3">
      <c r="A203" s="68"/>
      <c r="B203" s="1" t="s">
        <v>3</v>
      </c>
      <c r="C203" s="6">
        <v>15</v>
      </c>
      <c r="D203" s="6">
        <v>1.1000000000000001</v>
      </c>
      <c r="E203" s="6">
        <v>0.1</v>
      </c>
      <c r="F203" s="6">
        <v>7.4</v>
      </c>
      <c r="G203" s="6">
        <v>34.6</v>
      </c>
      <c r="H203" s="6">
        <v>1</v>
      </c>
    </row>
    <row r="204" spans="1:8" ht="15.6" x14ac:dyDescent="0.3">
      <c r="A204" s="69"/>
      <c r="B204" s="26" t="s">
        <v>11</v>
      </c>
      <c r="C204" s="27">
        <f>SUM(C198:C203)</f>
        <v>575</v>
      </c>
      <c r="D204" s="27">
        <f t="shared" ref="D204:G204" si="24">SUM(D198:D203)</f>
        <v>13.799999999999999</v>
      </c>
      <c r="E204" s="27">
        <f t="shared" si="24"/>
        <v>16.7</v>
      </c>
      <c r="F204" s="27">
        <f t="shared" si="24"/>
        <v>64.400000000000006</v>
      </c>
      <c r="G204" s="27">
        <f t="shared" si="24"/>
        <v>497.79999999999995</v>
      </c>
      <c r="H204" s="28"/>
    </row>
    <row r="205" spans="1:8" ht="15.6" x14ac:dyDescent="0.3">
      <c r="A205" s="22" t="s">
        <v>41</v>
      </c>
      <c r="B205" s="20" t="s">
        <v>46</v>
      </c>
      <c r="C205" s="23"/>
      <c r="D205" s="23"/>
      <c r="E205" s="23"/>
      <c r="F205" s="23"/>
      <c r="G205" s="23"/>
      <c r="H205" s="23"/>
    </row>
    <row r="206" spans="1:8" ht="15.6" x14ac:dyDescent="0.3">
      <c r="A206" s="67"/>
      <c r="B206" s="1" t="s">
        <v>91</v>
      </c>
      <c r="C206" s="6">
        <v>50</v>
      </c>
      <c r="D206" s="6">
        <v>6.4</v>
      </c>
      <c r="E206" s="6">
        <v>5.0999999999999996</v>
      </c>
      <c r="F206" s="6">
        <v>27.9</v>
      </c>
      <c r="G206" s="6">
        <v>155.80000000000001</v>
      </c>
      <c r="H206" s="6">
        <v>432</v>
      </c>
    </row>
    <row r="207" spans="1:8" ht="22.5" customHeight="1" x14ac:dyDescent="0.3">
      <c r="A207" s="68"/>
      <c r="B207" s="1" t="s">
        <v>21</v>
      </c>
      <c r="C207" s="6">
        <v>150</v>
      </c>
      <c r="D207" s="6">
        <v>4</v>
      </c>
      <c r="E207" s="6">
        <v>4.5</v>
      </c>
      <c r="F207" s="6">
        <v>7.7</v>
      </c>
      <c r="G207" s="6">
        <v>80.3</v>
      </c>
      <c r="H207" s="6"/>
    </row>
    <row r="208" spans="1:8" ht="15.6" x14ac:dyDescent="0.3">
      <c r="A208" s="68"/>
      <c r="B208" s="26" t="s">
        <v>13</v>
      </c>
      <c r="C208" s="27">
        <f>SUM(C206:C207)</f>
        <v>200</v>
      </c>
      <c r="D208" s="27">
        <f t="shared" ref="D208:G208" si="25">SUM(D206:D207)</f>
        <v>10.4</v>
      </c>
      <c r="E208" s="27">
        <f t="shared" si="25"/>
        <v>9.6</v>
      </c>
      <c r="F208" s="27">
        <f t="shared" si="25"/>
        <v>35.6</v>
      </c>
      <c r="G208" s="27">
        <f t="shared" si="25"/>
        <v>236.10000000000002</v>
      </c>
      <c r="H208" s="27"/>
    </row>
    <row r="209" spans="1:8" ht="15.6" x14ac:dyDescent="0.3">
      <c r="A209" s="69"/>
      <c r="B209" s="26" t="s">
        <v>14</v>
      </c>
      <c r="C209" s="27">
        <f>C192+C196+C204+C208</f>
        <v>1252.2</v>
      </c>
      <c r="D209" s="27">
        <f>D192+D196+D204+D208</f>
        <v>34.200000000000003</v>
      </c>
      <c r="E209" s="27">
        <f>E192+E196+E204+E208</f>
        <v>39</v>
      </c>
      <c r="F209" s="53">
        <f>F192+F196+F204+F208</f>
        <v>153.86000000000001</v>
      </c>
      <c r="G209" s="27">
        <f>G192+G196+G204+G208</f>
        <v>1097.0999999999999</v>
      </c>
      <c r="H209" s="27"/>
    </row>
    <row r="210" spans="1:8" ht="31.2" x14ac:dyDescent="0.3">
      <c r="A210" s="29" t="s">
        <v>59</v>
      </c>
      <c r="B210" s="31"/>
      <c r="C210" s="31"/>
      <c r="D210" s="31"/>
      <c r="E210" s="31"/>
      <c r="F210" s="31"/>
      <c r="G210" s="31"/>
      <c r="H210" s="31"/>
    </row>
    <row r="211" spans="1:8" ht="15.6" x14ac:dyDescent="0.3">
      <c r="A211" s="22" t="s">
        <v>36</v>
      </c>
      <c r="B211" s="20" t="s">
        <v>45</v>
      </c>
      <c r="C211" s="33"/>
      <c r="D211" s="33"/>
      <c r="E211" s="33"/>
      <c r="F211" s="33"/>
      <c r="G211" s="33"/>
      <c r="H211" s="33"/>
    </row>
    <row r="212" spans="1:8" ht="15.6" x14ac:dyDescent="0.3">
      <c r="A212" s="67"/>
      <c r="B212" s="1" t="s">
        <v>92</v>
      </c>
      <c r="C212" s="6">
        <v>150</v>
      </c>
      <c r="D212" s="6">
        <v>3</v>
      </c>
      <c r="E212" s="6">
        <v>3.5</v>
      </c>
      <c r="F212" s="6">
        <v>17.5</v>
      </c>
      <c r="G212" s="6">
        <v>125.7</v>
      </c>
      <c r="H212" s="6">
        <v>85</v>
      </c>
    </row>
    <row r="213" spans="1:8" ht="15.6" x14ac:dyDescent="0.3">
      <c r="A213" s="68"/>
      <c r="B213" s="50" t="s">
        <v>15</v>
      </c>
      <c r="C213" s="7">
        <v>180</v>
      </c>
      <c r="D213" s="7">
        <v>2.7</v>
      </c>
      <c r="E213" s="7">
        <v>3.1</v>
      </c>
      <c r="F213" s="7">
        <v>15</v>
      </c>
      <c r="G213" s="7">
        <v>98.9</v>
      </c>
      <c r="H213" s="7">
        <v>395</v>
      </c>
    </row>
    <row r="214" spans="1:8" ht="15.6" x14ac:dyDescent="0.3">
      <c r="A214" s="68"/>
      <c r="B214" s="1" t="s">
        <v>55</v>
      </c>
      <c r="C214" s="8">
        <v>30</v>
      </c>
      <c r="D214" s="6">
        <v>3.6</v>
      </c>
      <c r="E214" s="6">
        <v>3.2</v>
      </c>
      <c r="F214" s="6">
        <v>9.8000000000000007</v>
      </c>
      <c r="G214" s="6">
        <v>72.599999999999994</v>
      </c>
      <c r="H214" s="6">
        <v>4</v>
      </c>
    </row>
    <row r="215" spans="1:8" ht="15.6" x14ac:dyDescent="0.3">
      <c r="A215" s="69"/>
      <c r="B215" s="26" t="s">
        <v>39</v>
      </c>
      <c r="C215" s="27">
        <f>SUM(C212:C214)</f>
        <v>360</v>
      </c>
      <c r="D215" s="27">
        <f t="shared" ref="D215:G215" si="26">SUM(D212:D214)</f>
        <v>9.3000000000000007</v>
      </c>
      <c r="E215" s="27">
        <f t="shared" si="26"/>
        <v>9.8000000000000007</v>
      </c>
      <c r="F215" s="27">
        <f t="shared" si="26"/>
        <v>42.3</v>
      </c>
      <c r="G215" s="27">
        <f t="shared" si="26"/>
        <v>297.20000000000005</v>
      </c>
      <c r="H215" s="28"/>
    </row>
    <row r="216" spans="1:8" ht="15.6" x14ac:dyDescent="0.3">
      <c r="A216" s="22" t="s">
        <v>35</v>
      </c>
      <c r="B216" s="20" t="s">
        <v>34</v>
      </c>
      <c r="C216" s="23"/>
      <c r="D216" s="23"/>
      <c r="E216" s="23"/>
      <c r="F216" s="23"/>
      <c r="G216" s="23"/>
      <c r="H216" s="23"/>
    </row>
    <row r="217" spans="1:8" ht="15.6" x14ac:dyDescent="0.3">
      <c r="A217" s="67"/>
      <c r="B217" s="11" t="s">
        <v>65</v>
      </c>
      <c r="C217" s="4">
        <v>150</v>
      </c>
      <c r="D217" s="4">
        <v>0.8</v>
      </c>
      <c r="E217" s="4">
        <v>0</v>
      </c>
      <c r="F217" s="4">
        <v>15.1</v>
      </c>
      <c r="G217" s="4">
        <v>64</v>
      </c>
      <c r="H217" s="6"/>
    </row>
    <row r="218" spans="1:8" ht="15.6" x14ac:dyDescent="0.3">
      <c r="A218" s="69"/>
      <c r="B218" s="26" t="s">
        <v>60</v>
      </c>
      <c r="C218" s="27">
        <f>SUM(C217:C217)</f>
        <v>150</v>
      </c>
      <c r="D218" s="27">
        <f>SUM(D217:D217)</f>
        <v>0.8</v>
      </c>
      <c r="E218" s="27">
        <f>SUM(E217:E217)</f>
        <v>0</v>
      </c>
      <c r="F218" s="27">
        <f>SUM(F217:F217)</f>
        <v>15.1</v>
      </c>
      <c r="G218" s="27">
        <f>SUM(G217:G217)</f>
        <v>64</v>
      </c>
      <c r="H218" s="28"/>
    </row>
    <row r="219" spans="1:8" ht="15.6" x14ac:dyDescent="0.3">
      <c r="A219" s="22" t="s">
        <v>40</v>
      </c>
      <c r="B219" s="20" t="s">
        <v>33</v>
      </c>
      <c r="C219" s="23"/>
      <c r="D219" s="23"/>
      <c r="E219" s="23"/>
      <c r="F219" s="23"/>
      <c r="G219" s="23"/>
      <c r="H219" s="23"/>
    </row>
    <row r="220" spans="1:8" ht="15.6" x14ac:dyDescent="0.3">
      <c r="A220" s="67"/>
      <c r="B220" s="1" t="s">
        <v>93</v>
      </c>
      <c r="C220" s="6">
        <v>150</v>
      </c>
      <c r="D220" s="6">
        <v>1.4</v>
      </c>
      <c r="E220" s="6">
        <v>3.9</v>
      </c>
      <c r="F220" s="6">
        <v>10.7</v>
      </c>
      <c r="G220" s="6">
        <v>94.4</v>
      </c>
      <c r="H220" s="6">
        <v>101</v>
      </c>
    </row>
    <row r="221" spans="1:8" ht="15.6" x14ac:dyDescent="0.3">
      <c r="A221" s="68"/>
      <c r="B221" s="1" t="s">
        <v>24</v>
      </c>
      <c r="C221" s="6">
        <v>70</v>
      </c>
      <c r="D221" s="6">
        <v>7.2</v>
      </c>
      <c r="E221" s="6">
        <v>5.2</v>
      </c>
      <c r="F221" s="6">
        <v>5.4</v>
      </c>
      <c r="G221" s="6">
        <v>133.30000000000001</v>
      </c>
      <c r="H221" s="6">
        <v>287</v>
      </c>
    </row>
    <row r="222" spans="1:8" ht="15.6" x14ac:dyDescent="0.3">
      <c r="A222" s="68"/>
      <c r="B222" s="1" t="s">
        <v>0</v>
      </c>
      <c r="C222" s="6">
        <v>140</v>
      </c>
      <c r="D222" s="6">
        <v>3</v>
      </c>
      <c r="E222" s="6">
        <v>4</v>
      </c>
      <c r="F222" s="6">
        <v>11.8</v>
      </c>
      <c r="G222" s="6">
        <v>106.6</v>
      </c>
      <c r="H222" s="6">
        <v>336</v>
      </c>
    </row>
    <row r="223" spans="1:8" ht="15.6" x14ac:dyDescent="0.3">
      <c r="A223" s="68"/>
      <c r="B223" s="1" t="s">
        <v>25</v>
      </c>
      <c r="C223" s="6">
        <v>150</v>
      </c>
      <c r="D223" s="6">
        <v>0.3</v>
      </c>
      <c r="E223" s="6">
        <v>0</v>
      </c>
      <c r="F223" s="6">
        <v>20.9</v>
      </c>
      <c r="G223" s="6">
        <v>74.099999999999994</v>
      </c>
      <c r="H223" s="6">
        <v>380</v>
      </c>
    </row>
    <row r="224" spans="1:8" ht="15.6" x14ac:dyDescent="0.3">
      <c r="A224" s="68"/>
      <c r="B224" s="1" t="s">
        <v>3</v>
      </c>
      <c r="C224" s="6">
        <v>20</v>
      </c>
      <c r="D224" s="6">
        <v>1.5</v>
      </c>
      <c r="E224" s="6">
        <v>0.2</v>
      </c>
      <c r="F224" s="6">
        <v>9.8000000000000007</v>
      </c>
      <c r="G224" s="6">
        <v>46.2</v>
      </c>
      <c r="H224" s="6">
        <v>5</v>
      </c>
    </row>
    <row r="225" spans="1:8" ht="15.6" x14ac:dyDescent="0.3">
      <c r="A225" s="68"/>
      <c r="B225" s="1" t="s">
        <v>10</v>
      </c>
      <c r="C225" s="6">
        <v>30</v>
      </c>
      <c r="D225" s="6">
        <v>1.7</v>
      </c>
      <c r="E225" s="6">
        <v>0.3</v>
      </c>
      <c r="F225" s="6">
        <v>14.7</v>
      </c>
      <c r="G225" s="6">
        <v>49.6</v>
      </c>
      <c r="H225" s="6">
        <v>6</v>
      </c>
    </row>
    <row r="226" spans="1:8" ht="15.6" x14ac:dyDescent="0.3">
      <c r="A226" s="69"/>
      <c r="B226" s="26" t="s">
        <v>11</v>
      </c>
      <c r="C226" s="27">
        <f>SUM(C220:C225)</f>
        <v>560</v>
      </c>
      <c r="D226" s="27">
        <f t="shared" ref="D226:G226" si="27">SUM(D220:D225)</f>
        <v>15.1</v>
      </c>
      <c r="E226" s="27">
        <f t="shared" si="27"/>
        <v>13.6</v>
      </c>
      <c r="F226" s="27">
        <f>SUM(F220:F225)</f>
        <v>73.3</v>
      </c>
      <c r="G226" s="27">
        <f t="shared" si="27"/>
        <v>504.2</v>
      </c>
      <c r="H226" s="28"/>
    </row>
    <row r="227" spans="1:8" ht="15.6" x14ac:dyDescent="0.3">
      <c r="A227" s="22" t="s">
        <v>41</v>
      </c>
      <c r="B227" s="20" t="s">
        <v>46</v>
      </c>
      <c r="C227" s="23"/>
      <c r="D227" s="23"/>
      <c r="E227" s="23"/>
      <c r="F227" s="23"/>
      <c r="G227" s="23"/>
      <c r="H227" s="23"/>
    </row>
    <row r="228" spans="1:8" ht="15.6" x14ac:dyDescent="0.3">
      <c r="A228" s="67"/>
      <c r="B228" s="1" t="s">
        <v>26</v>
      </c>
      <c r="C228" s="6">
        <v>70</v>
      </c>
      <c r="D228" s="6">
        <v>6.7</v>
      </c>
      <c r="E228" s="6">
        <v>7.1</v>
      </c>
      <c r="F228" s="6">
        <v>7.6</v>
      </c>
      <c r="G228" s="6">
        <v>140.5</v>
      </c>
      <c r="H228" s="6">
        <v>237</v>
      </c>
    </row>
    <row r="229" spans="1:8" ht="15.6" x14ac:dyDescent="0.3">
      <c r="A229" s="68"/>
      <c r="B229" s="1" t="s">
        <v>27</v>
      </c>
      <c r="C229" s="6">
        <v>10</v>
      </c>
      <c r="D229" s="6">
        <v>0.4</v>
      </c>
      <c r="E229" s="7">
        <v>2</v>
      </c>
      <c r="F229" s="7">
        <v>3.4</v>
      </c>
      <c r="G229" s="7">
        <v>10.9</v>
      </c>
      <c r="H229" s="6">
        <v>351</v>
      </c>
    </row>
    <row r="230" spans="1:8" ht="21" customHeight="1" x14ac:dyDescent="0.3">
      <c r="A230" s="68"/>
      <c r="B230" s="1" t="s">
        <v>76</v>
      </c>
      <c r="C230" s="6">
        <v>150</v>
      </c>
      <c r="D230" s="6">
        <v>4.4000000000000004</v>
      </c>
      <c r="E230" s="6">
        <v>3.8</v>
      </c>
      <c r="F230" s="6">
        <v>6</v>
      </c>
      <c r="G230" s="6">
        <v>75.8</v>
      </c>
      <c r="H230" s="6"/>
    </row>
    <row r="231" spans="1:8" ht="15.6" x14ac:dyDescent="0.3">
      <c r="A231" s="68"/>
      <c r="B231" s="26" t="s">
        <v>13</v>
      </c>
      <c r="C231" s="27">
        <f>SUM(C228:C230)</f>
        <v>230</v>
      </c>
      <c r="D231" s="27">
        <f t="shared" ref="D231:E231" si="28">SUM(D228:D230)</f>
        <v>11.5</v>
      </c>
      <c r="E231" s="27">
        <f t="shared" si="28"/>
        <v>12.899999999999999</v>
      </c>
      <c r="F231" s="27">
        <f>SUM(F228:F230)</f>
        <v>17</v>
      </c>
      <c r="G231" s="27">
        <f>SUM(G228:G230)</f>
        <v>227.2</v>
      </c>
      <c r="H231" s="28"/>
    </row>
    <row r="232" spans="1:8" ht="15.6" x14ac:dyDescent="0.3">
      <c r="A232" s="69"/>
      <c r="B232" s="26" t="s">
        <v>14</v>
      </c>
      <c r="C232" s="27">
        <f>C215+C218+C226+C231</f>
        <v>1300</v>
      </c>
      <c r="D232" s="27">
        <f>D215+D218+D226+D231</f>
        <v>36.700000000000003</v>
      </c>
      <c r="E232" s="27">
        <f>E215+E218+E226+E231</f>
        <v>36.299999999999997</v>
      </c>
      <c r="F232" s="27">
        <f>F215+F218+F226+F231</f>
        <v>147.69999999999999</v>
      </c>
      <c r="G232" s="27">
        <f>G215+G218+G226+G231</f>
        <v>1092.6000000000001</v>
      </c>
      <c r="H232" s="27"/>
    </row>
    <row r="233" spans="1:8" ht="31.2" x14ac:dyDescent="0.3">
      <c r="A233" s="29" t="s">
        <v>61</v>
      </c>
      <c r="B233" s="31"/>
      <c r="C233" s="31"/>
      <c r="D233" s="31"/>
      <c r="E233" s="31"/>
      <c r="F233" s="31"/>
      <c r="G233" s="31"/>
      <c r="H233" s="31"/>
    </row>
    <row r="234" spans="1:8" ht="15.6" x14ac:dyDescent="0.3">
      <c r="A234" s="22" t="s">
        <v>36</v>
      </c>
      <c r="B234" s="20" t="s">
        <v>45</v>
      </c>
      <c r="C234" s="33"/>
      <c r="D234" s="33"/>
      <c r="E234" s="33"/>
      <c r="F234" s="33"/>
      <c r="G234" s="33"/>
      <c r="H234" s="33"/>
    </row>
    <row r="235" spans="1:8" ht="15.6" x14ac:dyDescent="0.3">
      <c r="A235" s="67"/>
      <c r="B235" s="1" t="s">
        <v>18</v>
      </c>
      <c r="C235" s="6">
        <v>130</v>
      </c>
      <c r="D235" s="6">
        <v>7.9</v>
      </c>
      <c r="E235" s="6">
        <v>13.2</v>
      </c>
      <c r="F235" s="6">
        <v>4.0999999999999996</v>
      </c>
      <c r="G235" s="6">
        <v>140</v>
      </c>
      <c r="H235" s="6">
        <v>188</v>
      </c>
    </row>
    <row r="236" spans="1:8" ht="31.2" x14ac:dyDescent="0.3">
      <c r="A236" s="68"/>
      <c r="B236" s="1" t="s">
        <v>72</v>
      </c>
      <c r="C236" s="6">
        <v>30</v>
      </c>
      <c r="D236" s="6">
        <v>0.3</v>
      </c>
      <c r="E236" s="6">
        <v>1.4</v>
      </c>
      <c r="F236" s="6">
        <v>1.8</v>
      </c>
      <c r="G236" s="6">
        <v>21</v>
      </c>
      <c r="H236" s="6"/>
    </row>
    <row r="237" spans="1:8" ht="15.6" x14ac:dyDescent="0.3">
      <c r="A237" s="68"/>
      <c r="B237" s="1" t="s">
        <v>3</v>
      </c>
      <c r="C237" s="6">
        <v>20</v>
      </c>
      <c r="D237" s="6">
        <v>1.5</v>
      </c>
      <c r="E237" s="6">
        <v>0.2</v>
      </c>
      <c r="F237" s="6">
        <v>9.8000000000000007</v>
      </c>
      <c r="G237" s="6">
        <v>46.2</v>
      </c>
      <c r="H237" s="6">
        <v>5</v>
      </c>
    </row>
    <row r="238" spans="1:8" ht="15.6" x14ac:dyDescent="0.3">
      <c r="A238" s="68"/>
      <c r="B238" s="1" t="s">
        <v>78</v>
      </c>
      <c r="C238" s="6">
        <v>150</v>
      </c>
      <c r="D238" s="6">
        <v>0.1</v>
      </c>
      <c r="E238" s="6">
        <v>0</v>
      </c>
      <c r="F238" s="6">
        <v>6.7</v>
      </c>
      <c r="G238" s="6">
        <v>27.8</v>
      </c>
      <c r="H238" s="6">
        <v>957</v>
      </c>
    </row>
    <row r="239" spans="1:8" ht="15.6" x14ac:dyDescent="0.3">
      <c r="A239" s="68"/>
      <c r="B239" s="1" t="s">
        <v>68</v>
      </c>
      <c r="C239" s="8">
        <v>20</v>
      </c>
      <c r="D239" s="6">
        <v>0.8</v>
      </c>
      <c r="E239" s="6">
        <v>1</v>
      </c>
      <c r="F239" s="6">
        <v>13.2</v>
      </c>
      <c r="G239" s="6">
        <v>62</v>
      </c>
      <c r="H239" s="6"/>
    </row>
    <row r="240" spans="1:8" ht="15.6" x14ac:dyDescent="0.3">
      <c r="A240" s="69"/>
      <c r="B240" s="26" t="s">
        <v>39</v>
      </c>
      <c r="C240" s="27">
        <f>SUM(C235:C239)</f>
        <v>350</v>
      </c>
      <c r="D240" s="27">
        <f t="shared" ref="D240:G240" si="29">SUM(D235:D239)</f>
        <v>10.600000000000001</v>
      </c>
      <c r="E240" s="27">
        <f t="shared" si="29"/>
        <v>15.799999999999999</v>
      </c>
      <c r="F240" s="27">
        <f t="shared" si="29"/>
        <v>35.599999999999994</v>
      </c>
      <c r="G240" s="27">
        <f t="shared" si="29"/>
        <v>297</v>
      </c>
      <c r="H240" s="28"/>
    </row>
    <row r="241" spans="1:8" ht="15.6" x14ac:dyDescent="0.3">
      <c r="A241" s="22" t="s">
        <v>35</v>
      </c>
      <c r="B241" s="20" t="s">
        <v>34</v>
      </c>
      <c r="C241" s="23"/>
      <c r="D241" s="23"/>
      <c r="E241" s="23"/>
      <c r="F241" s="23"/>
      <c r="G241" s="23"/>
      <c r="H241" s="23"/>
    </row>
    <row r="242" spans="1:8" ht="15.6" x14ac:dyDescent="0.3">
      <c r="A242" s="67"/>
      <c r="B242" s="11" t="s">
        <v>65</v>
      </c>
      <c r="C242" s="4">
        <v>150</v>
      </c>
      <c r="D242" s="4">
        <v>0.8</v>
      </c>
      <c r="E242" s="4">
        <v>0</v>
      </c>
      <c r="F242" s="4">
        <v>15.1</v>
      </c>
      <c r="G242" s="4">
        <v>64</v>
      </c>
      <c r="H242" s="6">
        <v>407</v>
      </c>
    </row>
    <row r="243" spans="1:8" ht="15.6" x14ac:dyDescent="0.3">
      <c r="A243" s="69"/>
      <c r="B243" s="26" t="s">
        <v>51</v>
      </c>
      <c r="C243" s="27">
        <f>SUM(C242:C242)</f>
        <v>150</v>
      </c>
      <c r="D243" s="27">
        <f>SUM(D242:D242)</f>
        <v>0.8</v>
      </c>
      <c r="E243" s="27">
        <f>SUM(E242:E242)</f>
        <v>0</v>
      </c>
      <c r="F243" s="27">
        <f>SUM(F242:F242)</f>
        <v>15.1</v>
      </c>
      <c r="G243" s="27">
        <f>SUM(G242:G242)</f>
        <v>64</v>
      </c>
      <c r="H243" s="28"/>
    </row>
    <row r="244" spans="1:8" ht="15.6" x14ac:dyDescent="0.3">
      <c r="A244" s="22" t="s">
        <v>40</v>
      </c>
      <c r="B244" s="20" t="s">
        <v>62</v>
      </c>
      <c r="C244" s="23"/>
      <c r="D244" s="23"/>
      <c r="E244" s="23"/>
      <c r="F244" s="23"/>
      <c r="G244" s="23"/>
      <c r="H244" s="23"/>
    </row>
    <row r="245" spans="1:8" ht="15.6" x14ac:dyDescent="0.3">
      <c r="A245" s="67"/>
      <c r="B245" s="1" t="s">
        <v>86</v>
      </c>
      <c r="C245" s="6">
        <v>40</v>
      </c>
      <c r="D245" s="6">
        <v>0.4</v>
      </c>
      <c r="E245" s="6">
        <v>1.7</v>
      </c>
      <c r="F245" s="6">
        <v>3.1</v>
      </c>
      <c r="G245" s="6">
        <v>30.6</v>
      </c>
      <c r="H245" s="6" t="s">
        <v>119</v>
      </c>
    </row>
    <row r="246" spans="1:8" ht="15.6" x14ac:dyDescent="0.3">
      <c r="A246" s="68"/>
      <c r="B246" s="1" t="s">
        <v>28</v>
      </c>
      <c r="C246" s="6">
        <v>150</v>
      </c>
      <c r="D246" s="6">
        <v>1.6</v>
      </c>
      <c r="E246" s="6">
        <v>2.5</v>
      </c>
      <c r="F246" s="6">
        <v>12</v>
      </c>
      <c r="G246" s="6">
        <v>79.5</v>
      </c>
      <c r="H246" s="6">
        <v>85</v>
      </c>
    </row>
    <row r="247" spans="1:8" ht="15.6" x14ac:dyDescent="0.3">
      <c r="A247" s="68"/>
      <c r="B247" s="1" t="s">
        <v>96</v>
      </c>
      <c r="C247" s="6">
        <v>165</v>
      </c>
      <c r="D247" s="6">
        <v>9.8000000000000007</v>
      </c>
      <c r="E247" s="6">
        <v>8.6999999999999993</v>
      </c>
      <c r="F247" s="6">
        <v>27.2</v>
      </c>
      <c r="G247" s="6">
        <v>255.3</v>
      </c>
      <c r="H247" s="6">
        <v>646</v>
      </c>
    </row>
    <row r="248" spans="1:8" ht="15.6" x14ac:dyDescent="0.3">
      <c r="A248" s="68"/>
      <c r="B248" s="10" t="s">
        <v>125</v>
      </c>
      <c r="C248" s="6">
        <v>150</v>
      </c>
      <c r="D248" s="6">
        <v>0.1</v>
      </c>
      <c r="E248" s="6">
        <v>0</v>
      </c>
      <c r="F248" s="6">
        <v>11.2</v>
      </c>
      <c r="G248" s="6">
        <v>50.3</v>
      </c>
      <c r="H248" s="6">
        <v>372</v>
      </c>
    </row>
    <row r="249" spans="1:8" ht="15.6" x14ac:dyDescent="0.3">
      <c r="A249" s="68"/>
      <c r="B249" s="1" t="s">
        <v>3</v>
      </c>
      <c r="C249" s="6">
        <v>20</v>
      </c>
      <c r="D249" s="6">
        <v>1.5</v>
      </c>
      <c r="E249" s="6">
        <v>0.2</v>
      </c>
      <c r="F249" s="6">
        <v>9.8000000000000007</v>
      </c>
      <c r="G249" s="6">
        <v>46.2</v>
      </c>
      <c r="H249" s="6">
        <v>5</v>
      </c>
    </row>
    <row r="250" spans="1:8" ht="15.6" x14ac:dyDescent="0.3">
      <c r="A250" s="68"/>
      <c r="B250" s="1" t="s">
        <v>10</v>
      </c>
      <c r="C250" s="6">
        <v>20</v>
      </c>
      <c r="D250" s="6">
        <v>1.1000000000000001</v>
      </c>
      <c r="E250" s="6">
        <v>0.2</v>
      </c>
      <c r="F250" s="6">
        <v>9.8000000000000007</v>
      </c>
      <c r="G250" s="6">
        <v>33.1</v>
      </c>
      <c r="H250" s="6">
        <v>11</v>
      </c>
    </row>
    <row r="251" spans="1:8" ht="15.6" x14ac:dyDescent="0.3">
      <c r="A251" s="69"/>
      <c r="B251" s="26" t="s">
        <v>11</v>
      </c>
      <c r="C251" s="27">
        <f>SUM(C245:C250)</f>
        <v>545</v>
      </c>
      <c r="D251" s="27">
        <f t="shared" ref="D251:G251" si="30">SUM(D245:D250)</f>
        <v>14.5</v>
      </c>
      <c r="E251" s="27">
        <f t="shared" si="30"/>
        <v>13.299999999999997</v>
      </c>
      <c r="F251" s="27">
        <f t="shared" si="30"/>
        <v>73.099999999999994</v>
      </c>
      <c r="G251" s="27">
        <f t="shared" si="30"/>
        <v>495</v>
      </c>
      <c r="H251" s="28"/>
    </row>
    <row r="252" spans="1:8" ht="15.6" x14ac:dyDescent="0.3">
      <c r="A252" s="22" t="s">
        <v>41</v>
      </c>
      <c r="B252" s="20" t="s">
        <v>46</v>
      </c>
      <c r="C252" s="23"/>
      <c r="D252" s="23"/>
      <c r="E252" s="23"/>
      <c r="F252" s="23"/>
      <c r="G252" s="23"/>
      <c r="H252" s="23"/>
    </row>
    <row r="253" spans="1:8" ht="15.6" x14ac:dyDescent="0.3">
      <c r="A253" s="67"/>
      <c r="B253" s="1" t="s">
        <v>94</v>
      </c>
      <c r="C253" s="6">
        <v>50</v>
      </c>
      <c r="D253" s="6">
        <v>2.2999999999999998</v>
      </c>
      <c r="E253" s="6">
        <v>2.5</v>
      </c>
      <c r="F253" s="6">
        <v>19.5</v>
      </c>
      <c r="G253" s="6">
        <v>113.6</v>
      </c>
      <c r="H253" s="6">
        <v>458</v>
      </c>
    </row>
    <row r="254" spans="1:8" ht="15.6" x14ac:dyDescent="0.3">
      <c r="A254" s="68"/>
      <c r="B254" s="11" t="s">
        <v>21</v>
      </c>
      <c r="C254" s="7">
        <v>180</v>
      </c>
      <c r="D254" s="7">
        <v>4.3</v>
      </c>
      <c r="E254" s="7">
        <v>5.4</v>
      </c>
      <c r="F254" s="7">
        <v>9.1999999999999993</v>
      </c>
      <c r="G254" s="7">
        <v>96.3</v>
      </c>
      <c r="H254" s="6"/>
    </row>
    <row r="255" spans="1:8" ht="15.6" x14ac:dyDescent="0.3">
      <c r="A255" s="68"/>
      <c r="B255" s="26" t="s">
        <v>13</v>
      </c>
      <c r="C255" s="27">
        <f>SUM(C253:C254)</f>
        <v>230</v>
      </c>
      <c r="D255" s="27">
        <f t="shared" ref="D255:G255" si="31">SUM(D253:D254)</f>
        <v>6.6</v>
      </c>
      <c r="E255" s="27">
        <f t="shared" si="31"/>
        <v>7.9</v>
      </c>
      <c r="F255" s="27">
        <f t="shared" si="31"/>
        <v>28.7</v>
      </c>
      <c r="G255" s="27">
        <f t="shared" si="31"/>
        <v>209.89999999999998</v>
      </c>
      <c r="H255" s="27"/>
    </row>
    <row r="256" spans="1:8" ht="15.6" x14ac:dyDescent="0.3">
      <c r="A256" s="68"/>
      <c r="B256" s="26" t="s">
        <v>14</v>
      </c>
      <c r="C256" s="27">
        <f>C240+C243+C251+C255</f>
        <v>1275</v>
      </c>
      <c r="D256" s="27">
        <f t="shared" ref="D256:G256" si="32">D240+D243+D251+D255</f>
        <v>32.5</v>
      </c>
      <c r="E256" s="27">
        <f t="shared" si="32"/>
        <v>36.999999999999993</v>
      </c>
      <c r="F256" s="27">
        <f t="shared" si="32"/>
        <v>152.49999999999997</v>
      </c>
      <c r="G256" s="27">
        <f t="shared" si="32"/>
        <v>1065.9000000000001</v>
      </c>
      <c r="H256" s="27"/>
    </row>
    <row r="257" spans="1:8" ht="15.6" x14ac:dyDescent="0.3">
      <c r="A257" s="68"/>
      <c r="B257" s="26" t="s">
        <v>112</v>
      </c>
      <c r="C257" s="27">
        <f>C36+C60+C85+C110+C135+C161+C184+C209+C232+C256</f>
        <v>13071.6</v>
      </c>
      <c r="D257" s="27">
        <f>D36+D60+D85+D110+D135+D161+D184+D209+D232+D256</f>
        <v>342.09999999999997</v>
      </c>
      <c r="E257" s="27">
        <f>E36+E60+E85+E110+E135+E161+E184+E209+E232+E256</f>
        <v>358.2</v>
      </c>
      <c r="F257" s="27">
        <f>F36+F60+F85+F110+F135+F161+F184+F209+F232+F256</f>
        <v>1551.5200000000002</v>
      </c>
      <c r="G257" s="27">
        <f>G36+G60+G85+G110+G135+G161+G184+G209+G232+G256</f>
        <v>10761.9</v>
      </c>
      <c r="H257" s="27"/>
    </row>
    <row r="258" spans="1:8" x14ac:dyDescent="0.3">
      <c r="A258" s="68"/>
      <c r="B258" s="70"/>
      <c r="C258" s="72"/>
      <c r="D258" s="58" t="s">
        <v>113</v>
      </c>
      <c r="E258" s="59"/>
      <c r="F258" s="60"/>
      <c r="G258" s="61" t="s">
        <v>114</v>
      </c>
      <c r="H258" s="63"/>
    </row>
    <row r="259" spans="1:8" x14ac:dyDescent="0.3">
      <c r="A259" s="69"/>
      <c r="B259" s="71"/>
      <c r="C259" s="73"/>
      <c r="D259" s="40" t="s">
        <v>6</v>
      </c>
      <c r="E259" s="40" t="s">
        <v>7</v>
      </c>
      <c r="F259" s="40" t="s">
        <v>8</v>
      </c>
      <c r="G259" s="62"/>
      <c r="H259" s="64"/>
    </row>
    <row r="260" spans="1:8" x14ac:dyDescent="0.3">
      <c r="A260" s="41"/>
      <c r="B260" s="42" t="s">
        <v>115</v>
      </c>
      <c r="C260" s="43"/>
      <c r="D260" s="44">
        <v>31.5</v>
      </c>
      <c r="E260" s="44">
        <v>35.299999999999997</v>
      </c>
      <c r="F260" s="44">
        <v>152.30000000000001</v>
      </c>
      <c r="G260" s="44">
        <v>1050</v>
      </c>
      <c r="H260" s="45"/>
    </row>
    <row r="261" spans="1:8" x14ac:dyDescent="0.3">
      <c r="A261" s="46"/>
      <c r="B261" s="47" t="s">
        <v>116</v>
      </c>
      <c r="C261" s="48">
        <f t="shared" ref="C261" si="33">C257/10</f>
        <v>1307.1600000000001</v>
      </c>
      <c r="D261" s="49">
        <f>D257/10</f>
        <v>34.209999999999994</v>
      </c>
      <c r="E261" s="49">
        <f>E257/10</f>
        <v>35.82</v>
      </c>
      <c r="F261" s="49">
        <f>F257/10</f>
        <v>155.15200000000002</v>
      </c>
      <c r="G261" s="49">
        <f>G257/10</f>
        <v>1076.19</v>
      </c>
      <c r="H261" s="45"/>
    </row>
    <row r="262" spans="1:8" x14ac:dyDescent="0.3">
      <c r="A262" s="65" t="s">
        <v>117</v>
      </c>
      <c r="B262" s="65"/>
      <c r="C262" s="65"/>
      <c r="D262" s="65"/>
      <c r="E262" s="65"/>
      <c r="F262" s="65"/>
      <c r="G262" s="65"/>
      <c r="H262" s="65"/>
    </row>
    <row r="263" spans="1:8" x14ac:dyDescent="0.3">
      <c r="A263" s="66"/>
      <c r="B263" s="66"/>
      <c r="C263" s="66"/>
      <c r="D263" s="66"/>
      <c r="E263" s="66"/>
      <c r="F263" s="66"/>
      <c r="G263" s="66"/>
      <c r="H263" s="66"/>
    </row>
    <row r="264" spans="1:8" ht="29.25" customHeight="1" x14ac:dyDescent="0.3">
      <c r="A264" s="66"/>
      <c r="B264" s="66"/>
      <c r="C264" s="66"/>
      <c r="D264" s="66"/>
      <c r="E264" s="66"/>
      <c r="F264" s="66"/>
      <c r="G264" s="66"/>
      <c r="H264" s="66"/>
    </row>
    <row r="265" spans="1:8" hidden="1" x14ac:dyDescent="0.3">
      <c r="A265" s="66"/>
      <c r="B265" s="66"/>
      <c r="C265" s="66"/>
      <c r="D265" s="66"/>
      <c r="E265" s="66"/>
      <c r="F265" s="66"/>
      <c r="G265" s="66"/>
      <c r="H265" s="66"/>
    </row>
    <row r="266" spans="1:8" hidden="1" x14ac:dyDescent="0.3">
      <c r="A266" s="66"/>
      <c r="B266" s="66"/>
      <c r="C266" s="66"/>
      <c r="D266" s="66"/>
      <c r="E266" s="66"/>
      <c r="F266" s="66"/>
      <c r="G266" s="66"/>
      <c r="H266" s="66"/>
    </row>
    <row r="267" spans="1:8" hidden="1" x14ac:dyDescent="0.3">
      <c r="A267" s="66"/>
      <c r="B267" s="66"/>
      <c r="C267" s="66"/>
      <c r="D267" s="66"/>
      <c r="E267" s="66"/>
      <c r="F267" s="66"/>
      <c r="G267" s="66"/>
      <c r="H267" s="66"/>
    </row>
    <row r="271" spans="1:8" ht="18" x14ac:dyDescent="0.35">
      <c r="A271" s="56" t="s">
        <v>131</v>
      </c>
      <c r="B271" s="56"/>
      <c r="C271" s="56"/>
      <c r="D271" s="56"/>
      <c r="E271" s="56"/>
      <c r="F271" s="56"/>
      <c r="G271" s="56"/>
      <c r="H271" s="56" t="s">
        <v>132</v>
      </c>
    </row>
  </sheetData>
  <mergeCells count="55">
    <mergeCell ref="A15:A19"/>
    <mergeCell ref="A24:A31"/>
    <mergeCell ref="A33:A36"/>
    <mergeCell ref="A21:A22"/>
    <mergeCell ref="B8:H8"/>
    <mergeCell ref="A10:A11"/>
    <mergeCell ref="B10:B11"/>
    <mergeCell ref="C10:C11"/>
    <mergeCell ref="D10:F10"/>
    <mergeCell ref="G10:G11"/>
    <mergeCell ref="H10:H11"/>
    <mergeCell ref="A39:A42"/>
    <mergeCell ref="A44:A46"/>
    <mergeCell ref="A48:A55"/>
    <mergeCell ref="A57:A60"/>
    <mergeCell ref="A63:A68"/>
    <mergeCell ref="A70:A71"/>
    <mergeCell ref="A73:A80"/>
    <mergeCell ref="A82:A85"/>
    <mergeCell ref="A88:A92"/>
    <mergeCell ref="A94:A96"/>
    <mergeCell ref="A98:A105"/>
    <mergeCell ref="A107:A110"/>
    <mergeCell ref="A113:A117"/>
    <mergeCell ref="A119:A120"/>
    <mergeCell ref="A122:A128"/>
    <mergeCell ref="A130:A135"/>
    <mergeCell ref="A138:A141"/>
    <mergeCell ref="A143:A145"/>
    <mergeCell ref="A147:A154"/>
    <mergeCell ref="A156:A161"/>
    <mergeCell ref="A194:A196"/>
    <mergeCell ref="A198:A204"/>
    <mergeCell ref="A206:A209"/>
    <mergeCell ref="A212:A215"/>
    <mergeCell ref="A164:A167"/>
    <mergeCell ref="A169:A171"/>
    <mergeCell ref="A173:A179"/>
    <mergeCell ref="A181:A184"/>
    <mergeCell ref="A187:A192"/>
    <mergeCell ref="A217:A218"/>
    <mergeCell ref="A220:A226"/>
    <mergeCell ref="A228:A232"/>
    <mergeCell ref="A235:A240"/>
    <mergeCell ref="A242:A243"/>
    <mergeCell ref="A262:H267"/>
    <mergeCell ref="A253:A259"/>
    <mergeCell ref="A245:A251"/>
    <mergeCell ref="B258:B259"/>
    <mergeCell ref="C258:C259"/>
    <mergeCell ref="F6:I6"/>
    <mergeCell ref="F5:I5"/>
    <mergeCell ref="D258:F258"/>
    <mergeCell ref="G258:G259"/>
    <mergeCell ref="H258:H259"/>
  </mergeCells>
  <pageMargins left="0.7" right="0.7" top="0.75" bottom="0.75" header="0.3" footer="0.3"/>
  <pageSetup paperSize="9" scale="15" orientation="portrait" r:id="rId1"/>
  <rowBreaks count="9" manualBreakCount="9">
    <brk id="36" max="16383" man="1"/>
    <brk id="60" max="16383" man="1"/>
    <brk id="85" max="16383" man="1"/>
    <brk id="110" max="16383" man="1"/>
    <brk id="135" max="16383" man="1"/>
    <brk id="161" max="16383" man="1"/>
    <brk id="184" max="16383" man="1"/>
    <brk id="209" max="16383" man="1"/>
    <brk id="2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2024-08-29T06:41:47Z</cp:lastPrinted>
  <dcterms:created xsi:type="dcterms:W3CDTF">2023-09-07T11:12:07Z</dcterms:created>
  <dcterms:modified xsi:type="dcterms:W3CDTF">2024-08-29T06:42:00Z</dcterms:modified>
</cp:coreProperties>
</file>