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B5~1\AppData\Local\Temp\Rar$DIa0.955\"/>
    </mc:Choice>
  </mc:AlternateContent>
  <bookViews>
    <workbookView xWindow="0" yWindow="120" windowWidth="28800" windowHeight="122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Лист1!$A$1:$S$283</definedName>
  </definedNames>
  <calcPr calcId="162913"/>
</workbook>
</file>

<file path=xl/calcChain.xml><?xml version="1.0" encoding="utf-8"?>
<calcChain xmlns="http://schemas.openxmlformats.org/spreadsheetml/2006/main">
  <c r="C20" i="1" l="1"/>
  <c r="G238" i="1" l="1"/>
  <c r="G260" i="1"/>
  <c r="D252" i="1"/>
  <c r="E252" i="1"/>
  <c r="F252" i="1"/>
  <c r="G252" i="1"/>
  <c r="C252" i="1"/>
  <c r="D123" i="1"/>
  <c r="E123" i="1"/>
  <c r="F123" i="1"/>
  <c r="G123" i="1"/>
  <c r="C123" i="1"/>
  <c r="D24" i="1"/>
  <c r="E24" i="1"/>
  <c r="F24" i="1"/>
  <c r="G24" i="1"/>
  <c r="C24" i="1"/>
  <c r="D264" i="1"/>
  <c r="E264" i="1"/>
  <c r="F264" i="1"/>
  <c r="G264" i="1"/>
  <c r="C264" i="1"/>
  <c r="D260" i="1"/>
  <c r="E260" i="1"/>
  <c r="F260" i="1"/>
  <c r="C260" i="1"/>
  <c r="D248" i="1"/>
  <c r="E248" i="1"/>
  <c r="F248" i="1"/>
  <c r="G248" i="1"/>
  <c r="C248" i="1"/>
  <c r="D238" i="1"/>
  <c r="E238" i="1"/>
  <c r="F238" i="1"/>
  <c r="C238" i="1"/>
  <c r="D233" i="1"/>
  <c r="E233" i="1"/>
  <c r="F233" i="1"/>
  <c r="G233" i="1"/>
  <c r="C233" i="1"/>
  <c r="D222" i="1"/>
  <c r="E222" i="1"/>
  <c r="F222" i="1"/>
  <c r="G222" i="1"/>
  <c r="C222" i="1"/>
  <c r="D214" i="1"/>
  <c r="E214" i="1"/>
  <c r="F214" i="1"/>
  <c r="G214" i="1"/>
  <c r="D210" i="1"/>
  <c r="E210" i="1"/>
  <c r="F210" i="1"/>
  <c r="G210" i="1"/>
  <c r="C210" i="1"/>
  <c r="D202" i="1"/>
  <c r="E202" i="1"/>
  <c r="E215" i="1" s="1"/>
  <c r="F202" i="1"/>
  <c r="G202" i="1"/>
  <c r="C202" i="1"/>
  <c r="D198" i="1"/>
  <c r="E198" i="1"/>
  <c r="F198" i="1"/>
  <c r="G198" i="1"/>
  <c r="C198" i="1"/>
  <c r="F189" i="1"/>
  <c r="G189" i="1"/>
  <c r="D189" i="1"/>
  <c r="D185" i="1"/>
  <c r="E185" i="1"/>
  <c r="F185" i="1"/>
  <c r="G185" i="1"/>
  <c r="C185" i="1"/>
  <c r="G177" i="1"/>
  <c r="F177" i="1"/>
  <c r="E177" i="1"/>
  <c r="D177" i="1"/>
  <c r="D173" i="1"/>
  <c r="E173" i="1"/>
  <c r="F173" i="1"/>
  <c r="G173" i="1"/>
  <c r="C173" i="1"/>
  <c r="D165" i="1"/>
  <c r="E165" i="1"/>
  <c r="F165" i="1"/>
  <c r="G165" i="1"/>
  <c r="C165" i="1"/>
  <c r="G158" i="1"/>
  <c r="F158" i="1"/>
  <c r="E158" i="1"/>
  <c r="D158" i="1"/>
  <c r="C158" i="1"/>
  <c r="G149" i="1"/>
  <c r="F149" i="1"/>
  <c r="D145" i="1"/>
  <c r="E145" i="1"/>
  <c r="F145" i="1"/>
  <c r="G145" i="1"/>
  <c r="C145" i="1"/>
  <c r="D138" i="1"/>
  <c r="E138" i="1"/>
  <c r="F138" i="1"/>
  <c r="G138" i="1"/>
  <c r="C138" i="1"/>
  <c r="D131" i="1"/>
  <c r="E131" i="1"/>
  <c r="F131" i="1"/>
  <c r="G131" i="1"/>
  <c r="C131" i="1"/>
  <c r="D119" i="1"/>
  <c r="E119" i="1"/>
  <c r="F119" i="1"/>
  <c r="G119" i="1"/>
  <c r="C119" i="1"/>
  <c r="D111" i="1"/>
  <c r="E111" i="1"/>
  <c r="F111" i="1"/>
  <c r="G111" i="1"/>
  <c r="C111" i="1"/>
  <c r="D107" i="1"/>
  <c r="E107" i="1"/>
  <c r="F107" i="1"/>
  <c r="G107" i="1"/>
  <c r="C107" i="1"/>
  <c r="D98" i="1"/>
  <c r="E98" i="1"/>
  <c r="F98" i="1"/>
  <c r="G98" i="1"/>
  <c r="C98" i="1"/>
  <c r="D94" i="1"/>
  <c r="E94" i="1"/>
  <c r="F94" i="1"/>
  <c r="G94" i="1"/>
  <c r="C94" i="1"/>
  <c r="D86" i="1"/>
  <c r="E86" i="1"/>
  <c r="F86" i="1"/>
  <c r="G86" i="1"/>
  <c r="D82" i="1"/>
  <c r="E82" i="1"/>
  <c r="F82" i="1"/>
  <c r="G82" i="1"/>
  <c r="C82" i="1"/>
  <c r="F73" i="1"/>
  <c r="D70" i="1"/>
  <c r="E70" i="1"/>
  <c r="F70" i="1"/>
  <c r="G70" i="1"/>
  <c r="C70" i="1"/>
  <c r="D61" i="1"/>
  <c r="E61" i="1"/>
  <c r="F61" i="1"/>
  <c r="G61" i="1"/>
  <c r="C61" i="1"/>
  <c r="D57" i="1"/>
  <c r="E57" i="1"/>
  <c r="F57" i="1"/>
  <c r="G57" i="1"/>
  <c r="C57" i="1"/>
  <c r="D48" i="1"/>
  <c r="E48" i="1"/>
  <c r="F48" i="1"/>
  <c r="G48" i="1"/>
  <c r="C48" i="1"/>
  <c r="D44" i="1"/>
  <c r="E44" i="1"/>
  <c r="F44" i="1"/>
  <c r="G44" i="1"/>
  <c r="C44" i="1"/>
  <c r="D37" i="1"/>
  <c r="E37" i="1"/>
  <c r="F37" i="1"/>
  <c r="G37" i="1"/>
  <c r="C37" i="1"/>
  <c r="D33" i="1"/>
  <c r="E33" i="1"/>
  <c r="F33" i="1"/>
  <c r="G33" i="1"/>
  <c r="C33" i="1"/>
  <c r="D20" i="1"/>
  <c r="E20" i="1"/>
  <c r="E38" i="1" s="1"/>
  <c r="F20" i="1"/>
  <c r="G20" i="1"/>
  <c r="F112" i="1" l="1"/>
  <c r="C112" i="1"/>
  <c r="D112" i="1"/>
  <c r="G139" i="1"/>
  <c r="F190" i="1"/>
  <c r="G190" i="1"/>
  <c r="G215" i="1"/>
  <c r="F166" i="1"/>
  <c r="D62" i="1"/>
  <c r="C62" i="1"/>
  <c r="G112" i="1"/>
  <c r="G62" i="1"/>
  <c r="F62" i="1"/>
  <c r="D190" i="1"/>
  <c r="G166" i="1"/>
  <c r="E112" i="1"/>
  <c r="F215" i="1"/>
  <c r="C215" i="1"/>
  <c r="D215" i="1"/>
  <c r="E62" i="1"/>
  <c r="D139" i="1" l="1"/>
  <c r="E139" i="1"/>
  <c r="F139" i="1"/>
  <c r="C139" i="1"/>
  <c r="C265" i="1" l="1"/>
  <c r="G225" i="1" l="1"/>
  <c r="G239" i="1" s="1"/>
  <c r="D225" i="1"/>
  <c r="D239" i="1" s="1"/>
  <c r="E225" i="1"/>
  <c r="E239" i="1" s="1"/>
  <c r="F225" i="1"/>
  <c r="F239" i="1" s="1"/>
  <c r="C225" i="1"/>
  <c r="C239" i="1" s="1"/>
  <c r="D38" i="1" l="1"/>
  <c r="F38" i="1"/>
  <c r="G38" i="1"/>
  <c r="C38" i="1"/>
  <c r="D265" i="1"/>
  <c r="E265" i="1"/>
  <c r="F265" i="1"/>
  <c r="G265" i="1"/>
  <c r="E189" i="1"/>
  <c r="E190" i="1" s="1"/>
  <c r="C177" i="1"/>
  <c r="C190" i="1" s="1"/>
  <c r="D149" i="1"/>
  <c r="D166" i="1" s="1"/>
  <c r="E149" i="1"/>
  <c r="E166" i="1" s="1"/>
  <c r="C149" i="1"/>
  <c r="C166" i="1" s="1"/>
  <c r="D73" i="1"/>
  <c r="E73" i="1"/>
  <c r="G73" i="1"/>
  <c r="G87" i="1" s="1"/>
  <c r="C73" i="1"/>
  <c r="G266" i="1" l="1"/>
  <c r="F87" i="1"/>
  <c r="F266" i="1" s="1"/>
  <c r="D87" i="1"/>
  <c r="D266" i="1" s="1"/>
  <c r="D270" i="1" s="1"/>
  <c r="C87" i="1"/>
  <c r="C266" i="1" s="1"/>
  <c r="C270" i="1" s="1"/>
  <c r="E87" i="1"/>
  <c r="E266" i="1" s="1"/>
  <c r="G270" i="1" l="1"/>
  <c r="E270" i="1"/>
  <c r="F270" i="1"/>
</calcChain>
</file>

<file path=xl/sharedStrings.xml><?xml version="1.0" encoding="utf-8"?>
<sst xmlns="http://schemas.openxmlformats.org/spreadsheetml/2006/main" count="326" uniqueCount="133">
  <si>
    <t>Капуста тушеная</t>
  </si>
  <si>
    <t>Яйцо вареное</t>
  </si>
  <si>
    <t>Какао с молоком</t>
  </si>
  <si>
    <t xml:space="preserve">Хлеб пшеничный </t>
  </si>
  <si>
    <t xml:space="preserve">ИТОГО за завтрак :           </t>
  </si>
  <si>
    <t>Пищевые вещества (г)</t>
  </si>
  <si>
    <t>Б</t>
  </si>
  <si>
    <t>Ж</t>
  </si>
  <si>
    <t>У</t>
  </si>
  <si>
    <t>Суп картофельный с рыбой</t>
  </si>
  <si>
    <t>Хлеб ржаной</t>
  </si>
  <si>
    <t>ИТОГО за обед:</t>
  </si>
  <si>
    <t>Чай с молоком</t>
  </si>
  <si>
    <t>ИТОГО за полдник:</t>
  </si>
  <si>
    <t>ВСЕГО за день:</t>
  </si>
  <si>
    <t>Кофейный напиток с молоком</t>
  </si>
  <si>
    <t>ИТОГО за 2 завтрак:</t>
  </si>
  <si>
    <t>Шницель рыбный</t>
  </si>
  <si>
    <t>Омлет натуральный</t>
  </si>
  <si>
    <t>Каша гречневая рассыпчатая</t>
  </si>
  <si>
    <t>Молоко кипяченое</t>
  </si>
  <si>
    <t>Рыба запечённая с картофелем</t>
  </si>
  <si>
    <t>Пирожок печеный с капустой</t>
  </si>
  <si>
    <t>Тефтеля мясная</t>
  </si>
  <si>
    <t>Кисель из сухофруктов</t>
  </si>
  <si>
    <t>Запеканка из творога</t>
  </si>
  <si>
    <t>Соус молочный (сладкий)</t>
  </si>
  <si>
    <t>Суп картофельный с клецками</t>
  </si>
  <si>
    <t>Наименование блюд</t>
  </si>
  <si>
    <t>Прием пищи</t>
  </si>
  <si>
    <t>Неделя: первая</t>
  </si>
  <si>
    <t xml:space="preserve">
</t>
  </si>
  <si>
    <t xml:space="preserve">                    </t>
  </si>
  <si>
    <t xml:space="preserve">        </t>
  </si>
  <si>
    <t xml:space="preserve">ВТОРОЙ ЗАВТРАК </t>
  </si>
  <si>
    <t>ЗАВТРАК</t>
  </si>
  <si>
    <t>№ рецептуры</t>
  </si>
  <si>
    <t>Энергетичес кая ценность (ккал)</t>
  </si>
  <si>
    <t xml:space="preserve">ИТОГО за завтрак:           </t>
  </si>
  <si>
    <t>ОБЕД</t>
  </si>
  <si>
    <t>ПОЛДНИК</t>
  </si>
  <si>
    <t>День: первый (понедельник)</t>
  </si>
  <si>
    <t>День: второй (вторник)</t>
  </si>
  <si>
    <t>ИТОГО за день:</t>
  </si>
  <si>
    <t xml:space="preserve">                     </t>
  </si>
  <si>
    <t xml:space="preserve">               </t>
  </si>
  <si>
    <t>День: третий                (среда)</t>
  </si>
  <si>
    <t xml:space="preserve">       </t>
  </si>
  <si>
    <t xml:space="preserve">ИТОГО за 2 завтрак:          </t>
  </si>
  <si>
    <t>День: четвертый (четверг)</t>
  </si>
  <si>
    <t>ВТОРОЙ ЗАВТРАК</t>
  </si>
  <si>
    <t>Бутерброд с сыром 20/10</t>
  </si>
  <si>
    <t>День: пятый    (пятница)</t>
  </si>
  <si>
    <t>День: восьмой     (среда)</t>
  </si>
  <si>
    <t>День: девятый  (четверг)</t>
  </si>
  <si>
    <t xml:space="preserve">ИТОГО за 2 завтрак:        </t>
  </si>
  <si>
    <t>День: десятый (пятница)</t>
  </si>
  <si>
    <t xml:space="preserve">                   </t>
  </si>
  <si>
    <t>Выход блюда</t>
  </si>
  <si>
    <t xml:space="preserve">ИТОГО за  2 завтрак:          </t>
  </si>
  <si>
    <t>Сок натуральный</t>
  </si>
  <si>
    <t>Тефтели "Ежики" в томатном соусе 80/30</t>
  </si>
  <si>
    <t>Макаронные изделия отварные</t>
  </si>
  <si>
    <t>Кондитерские изделия (вафли)</t>
  </si>
  <si>
    <t>Салат из свежей капусты с морковью</t>
  </si>
  <si>
    <t>Икра кабачковая  (промышленного производства)</t>
  </si>
  <si>
    <t>Напиток шиповника (промышленного производства)</t>
  </si>
  <si>
    <t>Птица отварная</t>
  </si>
  <si>
    <t>Кисломолочный продукт (кефир 2,5%)</t>
  </si>
  <si>
    <t>54-2з-2020</t>
  </si>
  <si>
    <t>Борщ со сметаной</t>
  </si>
  <si>
    <t xml:space="preserve">Суп  молочный с манной крупой </t>
  </si>
  <si>
    <t>Суп картофельный с горохом</t>
  </si>
  <si>
    <t>54-3з-2020</t>
  </si>
  <si>
    <t>Салат из свеклы отварной</t>
  </si>
  <si>
    <t>54-13з</t>
  </si>
  <si>
    <t xml:space="preserve">Суп молочный с гречневой крупой </t>
  </si>
  <si>
    <t>Кондитерские изделия (печенье сахарное)</t>
  </si>
  <si>
    <t>Рагу из овощей</t>
  </si>
  <si>
    <t>Ватрушка с творогом</t>
  </si>
  <si>
    <t xml:space="preserve">Суп  молочный с пшенной крупой </t>
  </si>
  <si>
    <t>Суп "Харчо"</t>
  </si>
  <si>
    <t>Шанежка с яблоками</t>
  </si>
  <si>
    <t xml:space="preserve">Картофель отварной </t>
  </si>
  <si>
    <t>Кисломолочный продукт (ряженка 2,5%)</t>
  </si>
  <si>
    <t>Овощи соленые (помидоры)</t>
  </si>
  <si>
    <t>Суп молочный с крупой (рисовой)</t>
  </si>
  <si>
    <t>Фрукты свежие (яблоки, груши, мандарин)</t>
  </si>
  <si>
    <t>Картофельное пюре</t>
  </si>
  <si>
    <t>Овощи соленые (огурцы)</t>
  </si>
  <si>
    <t>Огурец свежий в нарезке</t>
  </si>
  <si>
    <t>Компот  из сухофруктов</t>
  </si>
  <si>
    <t xml:space="preserve">Помидор свежий в нарезке </t>
  </si>
  <si>
    <t>Рассольник со сметаной</t>
  </si>
  <si>
    <t>Итого за весь период:</t>
  </si>
  <si>
    <t>Пищевые вещества</t>
  </si>
  <si>
    <t>Энергетическая ценность</t>
  </si>
  <si>
    <t>Итого за день по СанПиН (60-75%)</t>
  </si>
  <si>
    <t>Фактически (СРЕДНЕЕ)</t>
  </si>
  <si>
    <t>"Цикличное меню составлено согласно СанПин 2.3/2.4.3590-20 ""Санитарно-эпидемиологические требования к организации общественного питания населения" (завтрак 20-25%, обед 30-35%, полдник 10-15%, энергитическая ценность 60-75%). Рецептуры блюд соответствуют «Сборнику рецептур блюд и кулинарных изделий для предприятий общественного питания при общеобразовательных школах» под ред.Лапшиной В.Т.-2004г, ""Сборнику рецептур на продукцию для обучающихся во всех образовательных учреждениях"" под ред. М.П. Могильного и В.А. Тутельяна 2011г</t>
  </si>
  <si>
    <t>Салат из квашеной капусты с луком</t>
  </si>
  <si>
    <t>54-13з-2020</t>
  </si>
  <si>
    <t>54-23хн-2020</t>
  </si>
  <si>
    <t>День: шестой   (понедельник)</t>
  </si>
  <si>
    <t>День: седьмой (вторник)</t>
  </si>
  <si>
    <t>Сердце говяжье в сметанном соусе 70/20</t>
  </si>
  <si>
    <t>Оладьи дрожжевые с повидлом 65/20</t>
  </si>
  <si>
    <t>Чай с сахаром 180/8</t>
  </si>
  <si>
    <t>Суп картофельный с мясными фрикадельками 200/35</t>
  </si>
  <si>
    <t>Вареники ленивые со сгущенным молоком 125/10</t>
  </si>
  <si>
    <t>Чай с сахаром и лимоном 180/8/8</t>
  </si>
  <si>
    <t>Бульон с гренками 200/20</t>
  </si>
  <si>
    <t>Рыба тушеная с овощами 70/50</t>
  </si>
  <si>
    <t>Запеканка из творога с морковью со сгущенным молоком 110/10</t>
  </si>
  <si>
    <t>Жаркое по-домашнему 120/70</t>
  </si>
  <si>
    <t>Мясо тушеное 70/50</t>
  </si>
  <si>
    <t>Оладьи из печени со сметанным соусом 90/20</t>
  </si>
  <si>
    <t>Бутерброд с сыром 25/15</t>
  </si>
  <si>
    <t>Бутерброд с маслом 25/5</t>
  </si>
  <si>
    <t>Пирожок с повидлом</t>
  </si>
  <si>
    <t>Плов из птицы 130/65</t>
  </si>
  <si>
    <t>Примерное цикличное меню для детей от 3-7  лет, посещающих образовательные организации  Выселковского района</t>
  </si>
  <si>
    <t>Компот из свежих фруктов</t>
  </si>
  <si>
    <t>Каша вязкая молочная овсяная</t>
  </si>
  <si>
    <t>Кисель из фруктов</t>
  </si>
  <si>
    <t>Специалист МКУ МТПО УО МО Выселковский район</t>
  </si>
  <si>
    <t>Ю.С. Холодова</t>
  </si>
  <si>
    <t>Утверждаю:</t>
  </si>
  <si>
    <t xml:space="preserve">Начальник Управления образвания </t>
  </si>
  <si>
    <t>администрации МО Выселковский район</t>
  </si>
  <si>
    <t xml:space="preserve">Л.А. Семина </t>
  </si>
  <si>
    <t xml:space="preserve">________________________ </t>
  </si>
  <si>
    <t>54-9к-2020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</si>
</sst>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9B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2" fontId="5" fillId="6" borderId="1" xfId="0" applyNumberFormat="1" applyFont="1" applyFill="1" applyBorder="1"/>
    <xf numFmtId="1" fontId="5" fillId="0" borderId="1" xfId="0" applyNumberFormat="1" applyFont="1" applyBorder="1"/>
    <xf numFmtId="164" fontId="5" fillId="6" borderId="1" xfId="0" applyNumberFormat="1" applyFont="1" applyFill="1" applyBorder="1" applyAlignment="1">
      <alignment horizontal="center"/>
    </xf>
    <xf numFmtId="0" fontId="8" fillId="0" borderId="1" xfId="0" applyFont="1" applyBorder="1"/>
    <xf numFmtId="1" fontId="7" fillId="6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/>
    <xf numFmtId="164" fontId="7" fillId="6" borderId="1" xfId="0" applyNumberFormat="1" applyFont="1" applyFill="1" applyBorder="1"/>
    <xf numFmtId="164" fontId="7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/>
    </xf>
    <xf numFmtId="1" fontId="5" fillId="6" borderId="2" xfId="0" applyNumberFormat="1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/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0"/>
  <sheetViews>
    <sheetView tabSelected="1" view="pageBreakPreview" topLeftCell="A174" zoomScale="80" zoomScaleNormal="100" zoomScaleSheetLayoutView="80" workbookViewId="0">
      <selection activeCell="K245" sqref="K245"/>
    </sheetView>
  </sheetViews>
  <sheetFormatPr defaultRowHeight="15" x14ac:dyDescent="0.25"/>
  <cols>
    <col min="1" max="1" width="23.28515625" customWidth="1"/>
    <col min="2" max="2" width="42.140625" customWidth="1"/>
    <col min="7" max="7" width="15.28515625" customWidth="1"/>
    <col min="8" max="8" width="14.5703125" customWidth="1"/>
  </cols>
  <sheetData>
    <row r="1" spans="1:10" ht="18.75" customHeight="1" x14ac:dyDescent="0.3">
      <c r="E1" s="56" t="s">
        <v>127</v>
      </c>
      <c r="F1" s="56"/>
      <c r="G1" s="56"/>
      <c r="H1" s="56"/>
      <c r="I1" s="56"/>
      <c r="J1" s="56"/>
    </row>
    <row r="2" spans="1:10" ht="18.75" customHeight="1" x14ac:dyDescent="0.3">
      <c r="E2" s="56" t="s">
        <v>128</v>
      </c>
      <c r="F2" s="56"/>
      <c r="G2" s="56"/>
      <c r="H2" s="56"/>
      <c r="I2" s="56"/>
      <c r="J2" s="56"/>
    </row>
    <row r="3" spans="1:10" ht="18.75" customHeight="1" x14ac:dyDescent="0.3">
      <c r="E3" s="56" t="s">
        <v>129</v>
      </c>
      <c r="F3" s="56"/>
      <c r="G3" s="56"/>
      <c r="H3" s="56"/>
      <c r="I3" s="56"/>
      <c r="J3" s="56"/>
    </row>
    <row r="4" spans="1:10" ht="18.75" customHeight="1" x14ac:dyDescent="0.3">
      <c r="E4" s="57" t="s">
        <v>131</v>
      </c>
      <c r="F4" s="57"/>
      <c r="G4" s="57"/>
      <c r="H4" s="57" t="s">
        <v>130</v>
      </c>
      <c r="I4" s="57"/>
      <c r="J4" s="57"/>
    </row>
    <row r="5" spans="1:10" x14ac:dyDescent="0.25">
      <c r="E5" s="78"/>
      <c r="F5" s="78"/>
      <c r="G5" s="78"/>
      <c r="H5" s="78"/>
    </row>
    <row r="8" spans="1:10" ht="39.75" customHeight="1" x14ac:dyDescent="0.3">
      <c r="B8" s="82" t="s">
        <v>121</v>
      </c>
      <c r="C8" s="82"/>
      <c r="D8" s="82"/>
      <c r="E8" s="82"/>
      <c r="F8" s="82"/>
      <c r="G8" s="82"/>
      <c r="H8" s="82"/>
    </row>
    <row r="9" spans="1:10" ht="30" customHeight="1" x14ac:dyDescent="0.25"/>
    <row r="10" spans="1:10" ht="24.75" customHeight="1" x14ac:dyDescent="0.25">
      <c r="A10" s="83" t="s">
        <v>29</v>
      </c>
      <c r="B10" s="84" t="s">
        <v>28</v>
      </c>
      <c r="C10" s="86" t="s">
        <v>58</v>
      </c>
      <c r="D10" s="86" t="s">
        <v>5</v>
      </c>
      <c r="E10" s="86"/>
      <c r="F10" s="86"/>
      <c r="G10" s="86" t="s">
        <v>37</v>
      </c>
      <c r="H10" s="87" t="s">
        <v>36</v>
      </c>
    </row>
    <row r="11" spans="1:10" ht="24.75" customHeight="1" x14ac:dyDescent="0.25">
      <c r="A11" s="83"/>
      <c r="B11" s="85"/>
      <c r="C11" s="86"/>
      <c r="D11" s="4" t="s">
        <v>6</v>
      </c>
      <c r="E11" s="4" t="s">
        <v>7</v>
      </c>
      <c r="F11" s="4" t="s">
        <v>8</v>
      </c>
      <c r="G11" s="86"/>
      <c r="H11" s="88"/>
    </row>
    <row r="12" spans="1:10" ht="15.75" customHeight="1" x14ac:dyDescent="0.25">
      <c r="A12" s="10" t="s">
        <v>30</v>
      </c>
      <c r="B12" s="11"/>
      <c r="C12" s="12"/>
      <c r="D12" s="12"/>
      <c r="E12" s="12"/>
      <c r="F12" s="12"/>
      <c r="G12" s="12"/>
      <c r="H12" s="13"/>
    </row>
    <row r="13" spans="1:10" ht="30.75" customHeight="1" x14ac:dyDescent="0.25">
      <c r="A13" s="14" t="s">
        <v>41</v>
      </c>
      <c r="B13" s="15" t="s">
        <v>31</v>
      </c>
      <c r="C13" s="16"/>
      <c r="D13" s="16"/>
      <c r="E13" s="16"/>
      <c r="F13" s="16"/>
      <c r="G13" s="16"/>
      <c r="H13" s="16"/>
    </row>
    <row r="14" spans="1:10" ht="15.75" x14ac:dyDescent="0.25">
      <c r="A14" s="17" t="s">
        <v>35</v>
      </c>
      <c r="B14" s="18" t="s">
        <v>32</v>
      </c>
      <c r="C14" s="19"/>
      <c r="D14" s="19"/>
      <c r="E14" s="19"/>
      <c r="F14" s="19"/>
      <c r="G14" s="19"/>
      <c r="H14" s="19"/>
    </row>
    <row r="15" spans="1:10" ht="15.75" customHeight="1" x14ac:dyDescent="0.25">
      <c r="A15" s="79"/>
      <c r="B15" s="1" t="s">
        <v>0</v>
      </c>
      <c r="C15" s="2">
        <v>150</v>
      </c>
      <c r="D15" s="2">
        <v>3.7</v>
      </c>
      <c r="E15" s="2">
        <v>4.7</v>
      </c>
      <c r="F15" s="2">
        <v>12.5</v>
      </c>
      <c r="G15" s="2">
        <v>121.8</v>
      </c>
      <c r="H15" s="2">
        <v>336</v>
      </c>
    </row>
    <row r="16" spans="1:10" ht="15.75" customHeight="1" x14ac:dyDescent="0.25">
      <c r="A16" s="80"/>
      <c r="B16" s="1" t="s">
        <v>1</v>
      </c>
      <c r="C16" s="5">
        <v>52.2</v>
      </c>
      <c r="D16" s="5">
        <v>3.9</v>
      </c>
      <c r="E16" s="5">
        <v>4.0999999999999996</v>
      </c>
      <c r="F16" s="5">
        <v>0.3</v>
      </c>
      <c r="G16" s="5">
        <v>56.4</v>
      </c>
      <c r="H16" s="5">
        <v>187</v>
      </c>
    </row>
    <row r="17" spans="1:8" ht="15.75" customHeight="1" x14ac:dyDescent="0.25">
      <c r="A17" s="80"/>
      <c r="B17" s="1" t="s">
        <v>2</v>
      </c>
      <c r="C17" s="5">
        <v>200</v>
      </c>
      <c r="D17" s="5">
        <v>3.9</v>
      </c>
      <c r="E17" s="5">
        <v>4.7</v>
      </c>
      <c r="F17" s="5">
        <v>14.8</v>
      </c>
      <c r="G17" s="5">
        <v>113.1</v>
      </c>
      <c r="H17" s="5">
        <v>397</v>
      </c>
    </row>
    <row r="18" spans="1:8" ht="15.75" customHeight="1" x14ac:dyDescent="0.25">
      <c r="A18" s="80"/>
      <c r="B18" s="1" t="s">
        <v>3</v>
      </c>
      <c r="C18" s="5">
        <v>25</v>
      </c>
      <c r="D18" s="5">
        <v>1.9</v>
      </c>
      <c r="E18" s="5">
        <v>0.2</v>
      </c>
      <c r="F18" s="5">
        <v>12.3</v>
      </c>
      <c r="G18" s="5">
        <v>57.8</v>
      </c>
      <c r="H18" s="5">
        <v>3</v>
      </c>
    </row>
    <row r="19" spans="1:8" ht="15.75" customHeight="1" x14ac:dyDescent="0.25">
      <c r="A19" s="80"/>
      <c r="B19" s="1" t="s">
        <v>10</v>
      </c>
      <c r="C19" s="5">
        <v>10</v>
      </c>
      <c r="D19" s="5">
        <v>0.5</v>
      </c>
      <c r="E19" s="5">
        <v>0.1</v>
      </c>
      <c r="F19" s="5">
        <v>4.9000000000000004</v>
      </c>
      <c r="G19" s="5">
        <v>16.5</v>
      </c>
      <c r="H19" s="5">
        <v>28</v>
      </c>
    </row>
    <row r="20" spans="1:8" ht="15.75" customHeight="1" x14ac:dyDescent="0.25">
      <c r="A20" s="81"/>
      <c r="B20" s="24" t="s">
        <v>38</v>
      </c>
      <c r="C20" s="25">
        <f>SUM(C15:C19)</f>
        <v>437.2</v>
      </c>
      <c r="D20" s="25">
        <f t="shared" ref="D20:G20" si="0">SUM(D15:D19)</f>
        <v>13.9</v>
      </c>
      <c r="E20" s="25">
        <f t="shared" si="0"/>
        <v>13.799999999999999</v>
      </c>
      <c r="F20" s="25">
        <f t="shared" si="0"/>
        <v>44.800000000000004</v>
      </c>
      <c r="G20" s="25">
        <f t="shared" si="0"/>
        <v>365.59999999999997</v>
      </c>
      <c r="H20" s="26"/>
    </row>
    <row r="21" spans="1:8" ht="15.75" customHeight="1" x14ac:dyDescent="0.25">
      <c r="A21" s="20" t="s">
        <v>34</v>
      </c>
      <c r="B21" s="18" t="s">
        <v>33</v>
      </c>
      <c r="C21" s="21"/>
      <c r="D21" s="21"/>
      <c r="E21" s="21"/>
      <c r="F21" s="21"/>
      <c r="G21" s="21"/>
      <c r="H21" s="21"/>
    </row>
    <row r="22" spans="1:8" ht="15.75" customHeight="1" x14ac:dyDescent="0.25">
      <c r="A22" s="79"/>
      <c r="B22" s="1" t="s">
        <v>77</v>
      </c>
      <c r="C22" s="5">
        <v>5</v>
      </c>
      <c r="D22" s="5">
        <v>0.4</v>
      </c>
      <c r="E22" s="5">
        <v>0.5</v>
      </c>
      <c r="F22" s="5">
        <v>3.7</v>
      </c>
      <c r="G22" s="5">
        <v>17.5</v>
      </c>
      <c r="H22" s="52"/>
    </row>
    <row r="23" spans="1:8" ht="15.75" customHeight="1" x14ac:dyDescent="0.25">
      <c r="A23" s="80"/>
      <c r="B23" s="9" t="s">
        <v>60</v>
      </c>
      <c r="C23" s="3">
        <v>180</v>
      </c>
      <c r="D23" s="3">
        <v>1</v>
      </c>
      <c r="E23" s="3">
        <v>0</v>
      </c>
      <c r="F23" s="3">
        <v>18.100000000000001</v>
      </c>
      <c r="G23" s="3">
        <v>76.8</v>
      </c>
      <c r="H23" s="3"/>
    </row>
    <row r="24" spans="1:8" ht="15.75" x14ac:dyDescent="0.25">
      <c r="A24" s="81"/>
      <c r="B24" s="24" t="s">
        <v>16</v>
      </c>
      <c r="C24" s="25">
        <f>SUM(C22:C23)</f>
        <v>185</v>
      </c>
      <c r="D24" s="25">
        <f t="shared" ref="D24:G24" si="1">SUM(D22:D23)</f>
        <v>1.4</v>
      </c>
      <c r="E24" s="25">
        <f t="shared" si="1"/>
        <v>0.5</v>
      </c>
      <c r="F24" s="25">
        <f t="shared" si="1"/>
        <v>21.8</v>
      </c>
      <c r="G24" s="25">
        <f t="shared" si="1"/>
        <v>94.3</v>
      </c>
      <c r="H24" s="26"/>
    </row>
    <row r="25" spans="1:8" ht="15.75" x14ac:dyDescent="0.25">
      <c r="A25" s="20" t="s">
        <v>39</v>
      </c>
      <c r="B25" s="18" t="s">
        <v>32</v>
      </c>
      <c r="C25" s="21"/>
      <c r="D25" s="21"/>
      <c r="E25" s="21"/>
      <c r="F25" s="21"/>
      <c r="G25" s="21"/>
      <c r="H25" s="21"/>
    </row>
    <row r="26" spans="1:8" ht="16.5" customHeight="1" x14ac:dyDescent="0.25">
      <c r="A26" s="67"/>
      <c r="B26" s="1" t="s">
        <v>85</v>
      </c>
      <c r="C26" s="5">
        <v>50</v>
      </c>
      <c r="D26" s="6">
        <v>0.5</v>
      </c>
      <c r="E26" s="6">
        <v>0.1</v>
      </c>
      <c r="F26" s="6">
        <v>1.9</v>
      </c>
      <c r="G26" s="6">
        <v>10.6</v>
      </c>
      <c r="H26" s="5"/>
    </row>
    <row r="27" spans="1:8" ht="15.75" customHeight="1" x14ac:dyDescent="0.25">
      <c r="A27" s="68"/>
      <c r="B27" s="1" t="s">
        <v>9</v>
      </c>
      <c r="C27" s="2">
        <v>200</v>
      </c>
      <c r="D27" s="2">
        <v>3.8</v>
      </c>
      <c r="E27" s="2">
        <v>4.9000000000000004</v>
      </c>
      <c r="F27" s="2">
        <v>11.4</v>
      </c>
      <c r="G27" s="2">
        <v>108.9</v>
      </c>
      <c r="H27" s="5">
        <v>73</v>
      </c>
    </row>
    <row r="28" spans="1:8" ht="21" customHeight="1" x14ac:dyDescent="0.25">
      <c r="A28" s="68"/>
      <c r="B28" s="1" t="s">
        <v>105</v>
      </c>
      <c r="C28" s="2">
        <v>90</v>
      </c>
      <c r="D28" s="2">
        <v>10.1</v>
      </c>
      <c r="E28" s="2">
        <v>12.6</v>
      </c>
      <c r="F28" s="2">
        <v>3.2</v>
      </c>
      <c r="G28" s="2">
        <v>165.1</v>
      </c>
      <c r="H28" s="5">
        <v>262</v>
      </c>
    </row>
    <row r="29" spans="1:8" ht="15.75" customHeight="1" x14ac:dyDescent="0.25">
      <c r="A29" s="68"/>
      <c r="B29" s="1" t="s">
        <v>62</v>
      </c>
      <c r="C29" s="2">
        <v>130</v>
      </c>
      <c r="D29" s="2">
        <v>3.7</v>
      </c>
      <c r="E29" s="2">
        <v>4.2</v>
      </c>
      <c r="F29" s="2">
        <v>27</v>
      </c>
      <c r="G29" s="2">
        <v>195.5</v>
      </c>
      <c r="H29" s="5">
        <v>306</v>
      </c>
    </row>
    <row r="30" spans="1:8" ht="15.75" customHeight="1" x14ac:dyDescent="0.25">
      <c r="A30" s="68"/>
      <c r="B30" s="1" t="s">
        <v>91</v>
      </c>
      <c r="C30" s="2">
        <v>180</v>
      </c>
      <c r="D30" s="2">
        <v>0.2</v>
      </c>
      <c r="E30" s="2">
        <v>0</v>
      </c>
      <c r="F30" s="2">
        <v>23.8</v>
      </c>
      <c r="G30" s="2">
        <v>95.8</v>
      </c>
      <c r="H30" s="2">
        <v>639</v>
      </c>
    </row>
    <row r="31" spans="1:8" ht="15.75" customHeight="1" x14ac:dyDescent="0.25">
      <c r="A31" s="68"/>
      <c r="B31" s="1" t="s">
        <v>10</v>
      </c>
      <c r="C31" s="5">
        <v>15</v>
      </c>
      <c r="D31" s="5">
        <v>0.8</v>
      </c>
      <c r="E31" s="5">
        <v>0.2</v>
      </c>
      <c r="F31" s="5">
        <v>7.4</v>
      </c>
      <c r="G31" s="5">
        <v>24.8</v>
      </c>
      <c r="H31" s="5">
        <v>2</v>
      </c>
    </row>
    <row r="32" spans="1:8" ht="15.75" customHeight="1" x14ac:dyDescent="0.25">
      <c r="A32" s="68"/>
      <c r="B32" s="1" t="s">
        <v>3</v>
      </c>
      <c r="C32" s="5">
        <v>15</v>
      </c>
      <c r="D32" s="5">
        <v>1.1000000000000001</v>
      </c>
      <c r="E32" s="5">
        <v>0.1</v>
      </c>
      <c r="F32" s="5">
        <v>7.4</v>
      </c>
      <c r="G32" s="5">
        <v>34.6</v>
      </c>
      <c r="H32" s="5">
        <v>1</v>
      </c>
    </row>
    <row r="33" spans="1:8" ht="15.75" customHeight="1" x14ac:dyDescent="0.25">
      <c r="A33" s="69"/>
      <c r="B33" s="24" t="s">
        <v>11</v>
      </c>
      <c r="C33" s="25">
        <f>SUM(C26:C32)</f>
        <v>680</v>
      </c>
      <c r="D33" s="25">
        <f t="shared" ref="D33:G33" si="2">SUM(D26:D32)</f>
        <v>20.2</v>
      </c>
      <c r="E33" s="25">
        <f t="shared" si="2"/>
        <v>22.1</v>
      </c>
      <c r="F33" s="25">
        <f t="shared" si="2"/>
        <v>82.100000000000009</v>
      </c>
      <c r="G33" s="25">
        <f t="shared" si="2"/>
        <v>635.29999999999995</v>
      </c>
      <c r="H33" s="26"/>
    </row>
    <row r="34" spans="1:8" ht="15.75" customHeight="1" x14ac:dyDescent="0.25">
      <c r="A34" s="22" t="s">
        <v>40</v>
      </c>
      <c r="B34" s="23"/>
      <c r="C34" s="21"/>
      <c r="D34" s="21"/>
      <c r="E34" s="21"/>
      <c r="F34" s="21"/>
      <c r="G34" s="21"/>
      <c r="H34" s="21"/>
    </row>
    <row r="35" spans="1:8" ht="15.75" customHeight="1" x14ac:dyDescent="0.25">
      <c r="A35" s="67"/>
      <c r="B35" s="1" t="s">
        <v>106</v>
      </c>
      <c r="C35" s="48">
        <v>85</v>
      </c>
      <c r="D35" s="2">
        <v>5.6</v>
      </c>
      <c r="E35" s="2">
        <v>7.4</v>
      </c>
      <c r="F35" s="2">
        <v>40.4</v>
      </c>
      <c r="G35" s="2">
        <v>239</v>
      </c>
      <c r="H35" s="5">
        <v>1309</v>
      </c>
    </row>
    <row r="36" spans="1:8" ht="15.75" customHeight="1" x14ac:dyDescent="0.25">
      <c r="A36" s="68"/>
      <c r="B36" s="1" t="s">
        <v>107</v>
      </c>
      <c r="C36" s="5">
        <v>180</v>
      </c>
      <c r="D36" s="5">
        <v>0.1</v>
      </c>
      <c r="E36" s="5">
        <v>0</v>
      </c>
      <c r="F36" s="5">
        <v>8.4</v>
      </c>
      <c r="G36" s="5">
        <v>33.4</v>
      </c>
      <c r="H36" s="5">
        <v>957</v>
      </c>
    </row>
    <row r="37" spans="1:8" ht="15.75" customHeight="1" x14ac:dyDescent="0.25">
      <c r="A37" s="68"/>
      <c r="B37" s="24" t="s">
        <v>13</v>
      </c>
      <c r="C37" s="25">
        <f>SUM(C35:C36)</f>
        <v>265</v>
      </c>
      <c r="D37" s="25">
        <f t="shared" ref="D37:G37" si="3">SUM(D35:D36)</f>
        <v>5.6999999999999993</v>
      </c>
      <c r="E37" s="25">
        <f t="shared" si="3"/>
        <v>7.4</v>
      </c>
      <c r="F37" s="25">
        <f t="shared" si="3"/>
        <v>48.8</v>
      </c>
      <c r="G37" s="25">
        <f t="shared" si="3"/>
        <v>272.39999999999998</v>
      </c>
      <c r="H37" s="26"/>
    </row>
    <row r="38" spans="1:8" ht="15.75" customHeight="1" x14ac:dyDescent="0.25">
      <c r="A38" s="69"/>
      <c r="B38" s="24" t="s">
        <v>43</v>
      </c>
      <c r="C38" s="25">
        <f>C20+C24+C33+C37</f>
        <v>1567.2</v>
      </c>
      <c r="D38" s="25">
        <f t="shared" ref="D38:G38" si="4">D20+D24+D33+D37</f>
        <v>41.2</v>
      </c>
      <c r="E38" s="25">
        <f t="shared" si="4"/>
        <v>43.8</v>
      </c>
      <c r="F38" s="25">
        <f t="shared" si="4"/>
        <v>197.5</v>
      </c>
      <c r="G38" s="25">
        <f t="shared" si="4"/>
        <v>1367.6</v>
      </c>
      <c r="H38" s="25"/>
    </row>
    <row r="39" spans="1:8" ht="32.25" customHeight="1" x14ac:dyDescent="0.25">
      <c r="A39" s="27" t="s">
        <v>42</v>
      </c>
      <c r="B39" s="15"/>
      <c r="C39" s="28"/>
      <c r="D39" s="28"/>
      <c r="E39" s="28"/>
      <c r="F39" s="28"/>
      <c r="G39" s="28"/>
      <c r="H39" s="28"/>
    </row>
    <row r="40" spans="1:8" ht="15.75" x14ac:dyDescent="0.25">
      <c r="A40" s="20" t="s">
        <v>35</v>
      </c>
      <c r="B40" s="18" t="s">
        <v>44</v>
      </c>
      <c r="C40" s="31"/>
      <c r="D40" s="31"/>
      <c r="E40" s="31"/>
      <c r="F40" s="31"/>
      <c r="G40" s="31"/>
      <c r="H40" s="31"/>
    </row>
    <row r="41" spans="1:8" ht="17.25" customHeight="1" x14ac:dyDescent="0.25">
      <c r="A41" s="67"/>
      <c r="B41" s="8" t="s">
        <v>86</v>
      </c>
      <c r="C41" s="5">
        <v>200</v>
      </c>
      <c r="D41" s="5">
        <v>3.3</v>
      </c>
      <c r="E41" s="5">
        <v>5.2</v>
      </c>
      <c r="F41" s="5">
        <v>25.9</v>
      </c>
      <c r="G41" s="5">
        <v>170.3</v>
      </c>
      <c r="H41" s="5">
        <v>85</v>
      </c>
    </row>
    <row r="42" spans="1:8" ht="15.75" x14ac:dyDescent="0.25">
      <c r="A42" s="68"/>
      <c r="B42" s="8" t="s">
        <v>15</v>
      </c>
      <c r="C42" s="5">
        <v>200</v>
      </c>
      <c r="D42" s="5">
        <v>3</v>
      </c>
      <c r="E42" s="5">
        <v>3.4</v>
      </c>
      <c r="F42" s="5">
        <v>16.7</v>
      </c>
      <c r="G42" s="5">
        <v>109.9</v>
      </c>
      <c r="H42" s="5">
        <v>395</v>
      </c>
    </row>
    <row r="43" spans="1:8" ht="15.75" x14ac:dyDescent="0.25">
      <c r="A43" s="68"/>
      <c r="B43" s="1" t="s">
        <v>51</v>
      </c>
      <c r="C43" s="7">
        <v>30</v>
      </c>
      <c r="D43" s="5">
        <v>3.6</v>
      </c>
      <c r="E43" s="5">
        <v>3.2</v>
      </c>
      <c r="F43" s="5">
        <v>9.8000000000000007</v>
      </c>
      <c r="G43" s="5">
        <v>72.599999999999994</v>
      </c>
      <c r="H43" s="5">
        <v>4</v>
      </c>
    </row>
    <row r="44" spans="1:8" ht="15.75" x14ac:dyDescent="0.25">
      <c r="A44" s="69"/>
      <c r="B44" s="34" t="s">
        <v>38</v>
      </c>
      <c r="C44" s="25">
        <f>SUM(C41:C43)</f>
        <v>430</v>
      </c>
      <c r="D44" s="25">
        <f t="shared" ref="D44:G44" si="5">SUM(D41:D43)</f>
        <v>9.9</v>
      </c>
      <c r="E44" s="25">
        <f t="shared" si="5"/>
        <v>11.8</v>
      </c>
      <c r="F44" s="25">
        <f t="shared" si="5"/>
        <v>52.399999999999991</v>
      </c>
      <c r="G44" s="25">
        <f t="shared" si="5"/>
        <v>352.80000000000007</v>
      </c>
      <c r="H44" s="26"/>
    </row>
    <row r="45" spans="1:8" ht="15.75" x14ac:dyDescent="0.25">
      <c r="A45" s="20" t="s">
        <v>34</v>
      </c>
      <c r="B45" s="32" t="s">
        <v>33</v>
      </c>
      <c r="C45" s="21"/>
      <c r="D45" s="21"/>
      <c r="E45" s="21"/>
      <c r="F45" s="21"/>
      <c r="G45" s="21"/>
      <c r="H45" s="21"/>
    </row>
    <row r="46" spans="1:8" ht="30" customHeight="1" x14ac:dyDescent="0.25">
      <c r="A46" s="67"/>
      <c r="B46" s="8" t="s">
        <v>87</v>
      </c>
      <c r="C46" s="5">
        <v>100</v>
      </c>
      <c r="D46" s="5">
        <v>0.5</v>
      </c>
      <c r="E46" s="5">
        <v>0</v>
      </c>
      <c r="F46" s="5">
        <v>14.5</v>
      </c>
      <c r="G46" s="5">
        <v>41</v>
      </c>
      <c r="H46" s="5"/>
    </row>
    <row r="47" spans="1:8" ht="15.75" x14ac:dyDescent="0.25">
      <c r="A47" s="68"/>
      <c r="B47" s="8" t="s">
        <v>63</v>
      </c>
      <c r="C47" s="5">
        <v>15</v>
      </c>
      <c r="D47" s="5">
        <v>0.6</v>
      </c>
      <c r="E47" s="5">
        <v>0.8</v>
      </c>
      <c r="F47" s="5">
        <v>9.9</v>
      </c>
      <c r="G47" s="5">
        <v>46.5</v>
      </c>
      <c r="H47" s="5"/>
    </row>
    <row r="48" spans="1:8" ht="15.75" x14ac:dyDescent="0.25">
      <c r="A48" s="69"/>
      <c r="B48" s="34" t="s">
        <v>16</v>
      </c>
      <c r="C48" s="25">
        <f>SUM(C46:C47)</f>
        <v>115</v>
      </c>
      <c r="D48" s="25">
        <f t="shared" ref="D48:G48" si="6">SUM(D46:D47)</f>
        <v>1.1000000000000001</v>
      </c>
      <c r="E48" s="25">
        <f t="shared" si="6"/>
        <v>0.8</v>
      </c>
      <c r="F48" s="25">
        <f t="shared" si="6"/>
        <v>24.4</v>
      </c>
      <c r="G48" s="25">
        <f t="shared" si="6"/>
        <v>87.5</v>
      </c>
      <c r="H48" s="26"/>
    </row>
    <row r="49" spans="1:8" ht="15.75" x14ac:dyDescent="0.25">
      <c r="A49" s="20" t="s">
        <v>39</v>
      </c>
      <c r="B49" s="32"/>
      <c r="C49" s="21"/>
      <c r="D49" s="21"/>
      <c r="E49" s="21"/>
      <c r="F49" s="21"/>
      <c r="G49" s="21"/>
      <c r="H49" s="21"/>
    </row>
    <row r="50" spans="1:8" ht="15.75" x14ac:dyDescent="0.25">
      <c r="A50" s="67"/>
      <c r="B50" s="8" t="s">
        <v>64</v>
      </c>
      <c r="C50" s="5">
        <v>50</v>
      </c>
      <c r="D50" s="5">
        <v>0.3</v>
      </c>
      <c r="E50" s="5">
        <v>2.2999999999999998</v>
      </c>
      <c r="F50" s="5">
        <v>1</v>
      </c>
      <c r="G50" s="5">
        <v>36.799999999999997</v>
      </c>
      <c r="H50" s="5">
        <v>3</v>
      </c>
    </row>
    <row r="51" spans="1:8" ht="30" customHeight="1" x14ac:dyDescent="0.25">
      <c r="A51" s="68"/>
      <c r="B51" s="8" t="s">
        <v>108</v>
      </c>
      <c r="C51" s="6">
        <v>235</v>
      </c>
      <c r="D51" s="5">
        <v>4.3</v>
      </c>
      <c r="E51" s="5">
        <v>8.9</v>
      </c>
      <c r="F51" s="5">
        <v>13.2</v>
      </c>
      <c r="G51" s="5">
        <v>156.9</v>
      </c>
      <c r="H51" s="5">
        <v>73</v>
      </c>
    </row>
    <row r="52" spans="1:8" ht="15.75" x14ac:dyDescent="0.25">
      <c r="A52" s="68"/>
      <c r="B52" s="8" t="s">
        <v>17</v>
      </c>
      <c r="C52" s="5">
        <v>70</v>
      </c>
      <c r="D52" s="5">
        <v>4.9000000000000004</v>
      </c>
      <c r="E52" s="5">
        <v>4.0999999999999996</v>
      </c>
      <c r="F52" s="5">
        <v>10.8</v>
      </c>
      <c r="G52" s="5">
        <v>139.9</v>
      </c>
      <c r="H52" s="5">
        <v>230</v>
      </c>
    </row>
    <row r="53" spans="1:8" ht="15.75" x14ac:dyDescent="0.25">
      <c r="A53" s="68"/>
      <c r="B53" s="8" t="s">
        <v>88</v>
      </c>
      <c r="C53" s="5">
        <v>130</v>
      </c>
      <c r="D53" s="5">
        <v>2</v>
      </c>
      <c r="E53" s="5">
        <v>3.8</v>
      </c>
      <c r="F53" s="5">
        <v>18.3</v>
      </c>
      <c r="G53" s="5">
        <v>118.4</v>
      </c>
      <c r="H53" s="5">
        <v>317</v>
      </c>
    </row>
    <row r="54" spans="1:8" ht="15.75" x14ac:dyDescent="0.25">
      <c r="A54" s="68"/>
      <c r="B54" s="8" t="s">
        <v>122</v>
      </c>
      <c r="C54" s="5">
        <v>200</v>
      </c>
      <c r="D54" s="5">
        <v>0.1</v>
      </c>
      <c r="E54" s="5">
        <v>0</v>
      </c>
      <c r="F54" s="5">
        <v>14.5</v>
      </c>
      <c r="G54" s="5">
        <v>67.099999999999994</v>
      </c>
      <c r="H54" s="5">
        <v>372</v>
      </c>
    </row>
    <row r="55" spans="1:8" ht="15.75" x14ac:dyDescent="0.25">
      <c r="A55" s="68"/>
      <c r="B55" s="1" t="s">
        <v>3</v>
      </c>
      <c r="C55" s="5">
        <v>30</v>
      </c>
      <c r="D55" s="5">
        <v>2.2999999999999998</v>
      </c>
      <c r="E55" s="5">
        <v>0.2</v>
      </c>
      <c r="F55" s="5">
        <v>14.8</v>
      </c>
      <c r="G55" s="5">
        <v>69.3</v>
      </c>
      <c r="H55" s="5">
        <v>9</v>
      </c>
    </row>
    <row r="56" spans="1:8" ht="15.75" x14ac:dyDescent="0.25">
      <c r="A56" s="68"/>
      <c r="B56" s="8" t="s">
        <v>10</v>
      </c>
      <c r="C56" s="5">
        <v>25</v>
      </c>
      <c r="D56" s="5">
        <v>1.3</v>
      </c>
      <c r="E56" s="5">
        <v>0.3</v>
      </c>
      <c r="F56" s="5">
        <v>9.3000000000000007</v>
      </c>
      <c r="G56" s="5">
        <v>41.3</v>
      </c>
      <c r="H56" s="5">
        <v>12</v>
      </c>
    </row>
    <row r="57" spans="1:8" ht="15.75" x14ac:dyDescent="0.25">
      <c r="A57" s="69"/>
      <c r="B57" s="34" t="s">
        <v>11</v>
      </c>
      <c r="C57" s="25">
        <f>SUM(C50:C56)</f>
        <v>740</v>
      </c>
      <c r="D57" s="25">
        <f t="shared" ref="D57:G57" si="7">SUM(D50:D56)</f>
        <v>15.2</v>
      </c>
      <c r="E57" s="25">
        <f t="shared" si="7"/>
        <v>19.599999999999998</v>
      </c>
      <c r="F57" s="25">
        <f t="shared" si="7"/>
        <v>81.899999999999991</v>
      </c>
      <c r="G57" s="25">
        <f t="shared" si="7"/>
        <v>629.69999999999993</v>
      </c>
      <c r="H57" s="26"/>
    </row>
    <row r="58" spans="1:8" ht="15.75" x14ac:dyDescent="0.25">
      <c r="A58" s="20" t="s">
        <v>40</v>
      </c>
      <c r="B58" s="32" t="s">
        <v>45</v>
      </c>
      <c r="C58" s="21"/>
      <c r="D58" s="21"/>
      <c r="E58" s="21"/>
      <c r="F58" s="21"/>
      <c r="G58" s="21"/>
      <c r="H58" s="21"/>
    </row>
    <row r="59" spans="1:8" ht="31.5" x14ac:dyDescent="0.25">
      <c r="A59" s="67"/>
      <c r="B59" s="8" t="s">
        <v>109</v>
      </c>
      <c r="C59" s="5">
        <v>135</v>
      </c>
      <c r="D59" s="5">
        <v>12.6</v>
      </c>
      <c r="E59" s="5">
        <v>13</v>
      </c>
      <c r="F59" s="5">
        <v>22.9</v>
      </c>
      <c r="G59" s="5">
        <v>225.3</v>
      </c>
      <c r="H59" s="5">
        <v>230</v>
      </c>
    </row>
    <row r="60" spans="1:8" ht="15.75" x14ac:dyDescent="0.25">
      <c r="A60" s="68"/>
      <c r="B60" s="1" t="s">
        <v>12</v>
      </c>
      <c r="C60" s="5">
        <v>200</v>
      </c>
      <c r="D60" s="5">
        <v>1.8</v>
      </c>
      <c r="E60" s="5">
        <v>0.3</v>
      </c>
      <c r="F60" s="5">
        <v>9.4</v>
      </c>
      <c r="G60" s="5">
        <v>64.599999999999994</v>
      </c>
      <c r="H60" s="5">
        <v>385</v>
      </c>
    </row>
    <row r="61" spans="1:8" ht="15.75" x14ac:dyDescent="0.25">
      <c r="A61" s="68"/>
      <c r="B61" s="34" t="s">
        <v>13</v>
      </c>
      <c r="C61" s="25">
        <f>SUM(C59:C60)</f>
        <v>335</v>
      </c>
      <c r="D61" s="25">
        <f t="shared" ref="D61:G61" si="8">SUM(D59:D60)</f>
        <v>14.4</v>
      </c>
      <c r="E61" s="25">
        <f t="shared" si="8"/>
        <v>13.3</v>
      </c>
      <c r="F61" s="25">
        <f t="shared" si="8"/>
        <v>32.299999999999997</v>
      </c>
      <c r="G61" s="25">
        <f t="shared" si="8"/>
        <v>289.89999999999998</v>
      </c>
      <c r="H61" s="25"/>
    </row>
    <row r="62" spans="1:8" ht="15.75" x14ac:dyDescent="0.25">
      <c r="A62" s="69"/>
      <c r="B62" s="34" t="s">
        <v>43</v>
      </c>
      <c r="C62" s="25">
        <f>C44+C48+C57+C61</f>
        <v>1620</v>
      </c>
      <c r="D62" s="25">
        <f>D44+D48+D57+D61</f>
        <v>40.6</v>
      </c>
      <c r="E62" s="25">
        <f t="shared" ref="E62:G62" si="9">E44+E48+E57+E61</f>
        <v>45.5</v>
      </c>
      <c r="F62" s="25">
        <f t="shared" si="9"/>
        <v>191</v>
      </c>
      <c r="G62" s="25">
        <f t="shared" si="9"/>
        <v>1359.9</v>
      </c>
      <c r="H62" s="25"/>
    </row>
    <row r="63" spans="1:8" ht="32.25" customHeight="1" x14ac:dyDescent="0.25">
      <c r="A63" s="27" t="s">
        <v>46</v>
      </c>
      <c r="B63" s="29" t="s">
        <v>31</v>
      </c>
      <c r="C63" s="30"/>
      <c r="D63" s="30"/>
      <c r="E63" s="30"/>
      <c r="F63" s="30"/>
      <c r="G63" s="30"/>
      <c r="H63" s="30"/>
    </row>
    <row r="64" spans="1:8" ht="15.75" x14ac:dyDescent="0.25">
      <c r="A64" s="20" t="s">
        <v>35</v>
      </c>
      <c r="B64" s="18" t="s">
        <v>44</v>
      </c>
      <c r="C64" s="21"/>
      <c r="D64" s="21"/>
      <c r="E64" s="21"/>
      <c r="F64" s="21"/>
      <c r="G64" s="21"/>
      <c r="H64" s="21"/>
    </row>
    <row r="65" spans="1:8" ht="15.75" x14ac:dyDescent="0.25">
      <c r="A65" s="67"/>
      <c r="B65" s="1" t="s">
        <v>18</v>
      </c>
      <c r="C65" s="5">
        <v>130</v>
      </c>
      <c r="D65" s="5">
        <v>7.9</v>
      </c>
      <c r="E65" s="5">
        <v>6.9</v>
      </c>
      <c r="F65" s="5">
        <v>4.0999999999999996</v>
      </c>
      <c r="G65" s="5">
        <v>140</v>
      </c>
      <c r="H65" s="5">
        <v>188</v>
      </c>
    </row>
    <row r="66" spans="1:8" ht="31.5" x14ac:dyDescent="0.25">
      <c r="A66" s="68"/>
      <c r="B66" s="1" t="s">
        <v>65</v>
      </c>
      <c r="C66" s="6">
        <v>50</v>
      </c>
      <c r="D66" s="6">
        <v>0.9</v>
      </c>
      <c r="E66" s="6">
        <v>4.4000000000000004</v>
      </c>
      <c r="F66" s="6">
        <v>3.8</v>
      </c>
      <c r="G66" s="6">
        <v>59.5</v>
      </c>
      <c r="H66" s="5"/>
    </row>
    <row r="67" spans="1:8" ht="15.75" x14ac:dyDescent="0.25">
      <c r="A67" s="68"/>
      <c r="B67" s="1" t="s">
        <v>10</v>
      </c>
      <c r="C67" s="5">
        <v>25</v>
      </c>
      <c r="D67" s="5">
        <v>1.3</v>
      </c>
      <c r="E67" s="5">
        <v>0.3</v>
      </c>
      <c r="F67" s="5">
        <v>9.3000000000000007</v>
      </c>
      <c r="G67" s="5">
        <v>41.3</v>
      </c>
      <c r="H67" s="5">
        <v>12</v>
      </c>
    </row>
    <row r="68" spans="1:8" ht="15.75" x14ac:dyDescent="0.25">
      <c r="A68" s="68"/>
      <c r="B68" s="1" t="s">
        <v>107</v>
      </c>
      <c r="C68" s="5">
        <v>180</v>
      </c>
      <c r="D68" s="5">
        <v>0.1</v>
      </c>
      <c r="E68" s="5">
        <v>0</v>
      </c>
      <c r="F68" s="5">
        <v>8.4</v>
      </c>
      <c r="G68" s="5">
        <v>33.4</v>
      </c>
      <c r="H68" s="5">
        <v>957</v>
      </c>
    </row>
    <row r="69" spans="1:8" ht="15.75" x14ac:dyDescent="0.25">
      <c r="A69" s="68"/>
      <c r="B69" s="1" t="s">
        <v>118</v>
      </c>
      <c r="C69" s="7">
        <v>30</v>
      </c>
      <c r="D69" s="5">
        <v>2.2000000000000002</v>
      </c>
      <c r="E69" s="5">
        <v>4</v>
      </c>
      <c r="F69" s="5">
        <v>14.5</v>
      </c>
      <c r="G69" s="5">
        <v>94.3</v>
      </c>
      <c r="H69" s="5">
        <v>7</v>
      </c>
    </row>
    <row r="70" spans="1:8" ht="15.75" x14ac:dyDescent="0.25">
      <c r="A70" s="69"/>
      <c r="B70" s="24" t="s">
        <v>38</v>
      </c>
      <c r="C70" s="25">
        <f>SUM(C65:C69)</f>
        <v>415</v>
      </c>
      <c r="D70" s="25">
        <f t="shared" ref="D70:G70" si="10">SUM(D65:D69)</f>
        <v>12.400000000000002</v>
      </c>
      <c r="E70" s="25">
        <f t="shared" si="10"/>
        <v>15.600000000000001</v>
      </c>
      <c r="F70" s="25">
        <f t="shared" si="10"/>
        <v>40.1</v>
      </c>
      <c r="G70" s="25">
        <f t="shared" si="10"/>
        <v>368.5</v>
      </c>
      <c r="H70" s="26"/>
    </row>
    <row r="71" spans="1:8" ht="15.75" x14ac:dyDescent="0.25">
      <c r="A71" s="20" t="s">
        <v>34</v>
      </c>
      <c r="B71" s="18" t="s">
        <v>47</v>
      </c>
      <c r="C71" s="21"/>
      <c r="D71" s="21"/>
      <c r="E71" s="21"/>
      <c r="F71" s="21"/>
      <c r="G71" s="21"/>
      <c r="H71" s="21"/>
    </row>
    <row r="72" spans="1:8" ht="30.75" customHeight="1" x14ac:dyDescent="0.25">
      <c r="A72" s="67"/>
      <c r="B72" s="1" t="s">
        <v>66</v>
      </c>
      <c r="C72" s="5">
        <v>180</v>
      </c>
      <c r="D72" s="5">
        <v>0.8</v>
      </c>
      <c r="E72" s="5">
        <v>0</v>
      </c>
      <c r="F72" s="5">
        <v>21.6</v>
      </c>
      <c r="G72" s="5">
        <v>87</v>
      </c>
      <c r="H72" s="5"/>
    </row>
    <row r="73" spans="1:8" ht="15.75" x14ac:dyDescent="0.25">
      <c r="A73" s="69"/>
      <c r="B73" s="24" t="s">
        <v>48</v>
      </c>
      <c r="C73" s="25">
        <f>SUM(C72:C72)</f>
        <v>180</v>
      </c>
      <c r="D73" s="25">
        <f>SUM(D72:D72)</f>
        <v>0.8</v>
      </c>
      <c r="E73" s="25">
        <f>SUM(E72:E72)</f>
        <v>0</v>
      </c>
      <c r="F73" s="25">
        <f>SUM(F72:F72)</f>
        <v>21.6</v>
      </c>
      <c r="G73" s="25">
        <f>SUM(G72:G72)</f>
        <v>87</v>
      </c>
      <c r="H73" s="26"/>
    </row>
    <row r="74" spans="1:8" ht="15.75" x14ac:dyDescent="0.25">
      <c r="A74" s="20" t="s">
        <v>39</v>
      </c>
      <c r="B74" s="18" t="s">
        <v>32</v>
      </c>
      <c r="C74" s="21"/>
      <c r="D74" s="21"/>
      <c r="E74" s="21"/>
      <c r="F74" s="21"/>
      <c r="G74" s="21"/>
      <c r="H74" s="21"/>
    </row>
    <row r="75" spans="1:8" ht="15.75" customHeight="1" x14ac:dyDescent="0.25">
      <c r="A75" s="67"/>
      <c r="B75" s="1" t="s">
        <v>89</v>
      </c>
      <c r="C75" s="5">
        <v>50</v>
      </c>
      <c r="D75" s="5">
        <v>0.5</v>
      </c>
      <c r="E75" s="5">
        <v>0.1</v>
      </c>
      <c r="F75" s="5">
        <v>1.9</v>
      </c>
      <c r="G75" s="5">
        <v>11</v>
      </c>
      <c r="H75" s="5"/>
    </row>
    <row r="76" spans="1:8" ht="15.75" x14ac:dyDescent="0.25">
      <c r="A76" s="68"/>
      <c r="B76" s="1" t="s">
        <v>111</v>
      </c>
      <c r="C76" s="5">
        <v>220</v>
      </c>
      <c r="D76" s="5">
        <v>1.7</v>
      </c>
      <c r="E76" s="5">
        <v>0.3</v>
      </c>
      <c r="F76" s="5">
        <v>12.5</v>
      </c>
      <c r="G76" s="5">
        <v>61</v>
      </c>
      <c r="H76" s="5">
        <v>86</v>
      </c>
    </row>
    <row r="77" spans="1:8" ht="15.75" x14ac:dyDescent="0.25">
      <c r="A77" s="68"/>
      <c r="B77" s="1" t="s">
        <v>67</v>
      </c>
      <c r="C77" s="5">
        <v>70</v>
      </c>
      <c r="D77" s="5">
        <v>11.2</v>
      </c>
      <c r="E77" s="5">
        <v>12.8</v>
      </c>
      <c r="F77" s="5">
        <v>1.4</v>
      </c>
      <c r="G77" s="5">
        <v>166.6</v>
      </c>
      <c r="H77" s="5">
        <v>89</v>
      </c>
    </row>
    <row r="78" spans="1:8" ht="15.75" x14ac:dyDescent="0.25">
      <c r="A78" s="68"/>
      <c r="B78" s="1" t="s">
        <v>19</v>
      </c>
      <c r="C78" s="5">
        <v>130</v>
      </c>
      <c r="D78" s="5">
        <v>4.2</v>
      </c>
      <c r="E78" s="5">
        <v>5.7</v>
      </c>
      <c r="F78" s="5">
        <v>38.1</v>
      </c>
      <c r="G78" s="5">
        <v>212</v>
      </c>
      <c r="H78" s="5">
        <v>165</v>
      </c>
    </row>
    <row r="79" spans="1:8" ht="15.75" x14ac:dyDescent="0.25">
      <c r="A79" s="68"/>
      <c r="B79" s="1" t="s">
        <v>24</v>
      </c>
      <c r="C79" s="5">
        <v>180</v>
      </c>
      <c r="D79" s="5">
        <v>0.4</v>
      </c>
      <c r="E79" s="5">
        <v>0</v>
      </c>
      <c r="F79" s="5">
        <v>20.8</v>
      </c>
      <c r="G79" s="5">
        <v>83.9</v>
      </c>
      <c r="H79" s="5">
        <v>380</v>
      </c>
    </row>
    <row r="80" spans="1:8" ht="15.75" x14ac:dyDescent="0.25">
      <c r="A80" s="68"/>
      <c r="B80" s="1" t="s">
        <v>3</v>
      </c>
      <c r="C80" s="5">
        <v>30</v>
      </c>
      <c r="D80" s="5">
        <v>2.2999999999999998</v>
      </c>
      <c r="E80" s="5">
        <v>0.2</v>
      </c>
      <c r="F80" s="5">
        <v>14.8</v>
      </c>
      <c r="G80" s="5">
        <v>69.3</v>
      </c>
      <c r="H80" s="5">
        <v>9</v>
      </c>
    </row>
    <row r="81" spans="1:8" ht="15.75" x14ac:dyDescent="0.25">
      <c r="A81" s="68"/>
      <c r="B81" s="1" t="s">
        <v>10</v>
      </c>
      <c r="C81" s="5">
        <v>15</v>
      </c>
      <c r="D81" s="5">
        <v>0.8</v>
      </c>
      <c r="E81" s="5">
        <v>0.2</v>
      </c>
      <c r="F81" s="5">
        <v>7.4</v>
      </c>
      <c r="G81" s="5">
        <v>24.8</v>
      </c>
      <c r="H81" s="5">
        <v>2</v>
      </c>
    </row>
    <row r="82" spans="1:8" ht="15.75" x14ac:dyDescent="0.25">
      <c r="A82" s="69"/>
      <c r="B82" s="24" t="s">
        <v>11</v>
      </c>
      <c r="C82" s="25">
        <f>SUM(C75:C81)</f>
        <v>695</v>
      </c>
      <c r="D82" s="25">
        <f t="shared" ref="D82:G82" si="11">SUM(D75:D81)</f>
        <v>21.099999999999998</v>
      </c>
      <c r="E82" s="25">
        <f t="shared" si="11"/>
        <v>19.3</v>
      </c>
      <c r="F82" s="25">
        <f t="shared" si="11"/>
        <v>96.9</v>
      </c>
      <c r="G82" s="25">
        <f t="shared" si="11"/>
        <v>628.59999999999991</v>
      </c>
      <c r="H82" s="26"/>
    </row>
    <row r="83" spans="1:8" ht="15.75" x14ac:dyDescent="0.25">
      <c r="A83" s="20" t="s">
        <v>40</v>
      </c>
      <c r="B83" s="18" t="s">
        <v>45</v>
      </c>
      <c r="C83" s="21"/>
      <c r="D83" s="21"/>
      <c r="E83" s="21"/>
      <c r="F83" s="21"/>
      <c r="G83" s="21"/>
      <c r="H83" s="21"/>
    </row>
    <row r="84" spans="1:8" ht="15.75" x14ac:dyDescent="0.25">
      <c r="A84" s="67"/>
      <c r="B84" s="51" t="s">
        <v>119</v>
      </c>
      <c r="C84" s="5">
        <v>60</v>
      </c>
      <c r="D84" s="5">
        <v>2.9</v>
      </c>
      <c r="E84" s="5">
        <v>4.5</v>
      </c>
      <c r="F84" s="5">
        <v>30.8</v>
      </c>
      <c r="G84" s="5">
        <v>182.1</v>
      </c>
      <c r="H84" s="5">
        <v>455</v>
      </c>
    </row>
    <row r="85" spans="1:8" ht="15.75" x14ac:dyDescent="0.25">
      <c r="A85" s="68"/>
      <c r="B85" s="1" t="s">
        <v>68</v>
      </c>
      <c r="C85" s="5">
        <v>180</v>
      </c>
      <c r="D85" s="5">
        <v>5.4</v>
      </c>
      <c r="E85" s="5">
        <v>4.5999999999999996</v>
      </c>
      <c r="F85" s="5">
        <v>4.5999999999999996</v>
      </c>
      <c r="G85" s="5">
        <v>92</v>
      </c>
      <c r="H85" s="5"/>
    </row>
    <row r="86" spans="1:8" ht="15.75" x14ac:dyDescent="0.25">
      <c r="A86" s="68"/>
      <c r="B86" s="24" t="s">
        <v>13</v>
      </c>
      <c r="C86" s="25">
        <v>250</v>
      </c>
      <c r="D86" s="25">
        <f t="shared" ref="D86:G86" si="12">SUM(D84:D85)</f>
        <v>8.3000000000000007</v>
      </c>
      <c r="E86" s="25">
        <f t="shared" si="12"/>
        <v>9.1</v>
      </c>
      <c r="F86" s="25">
        <f t="shared" si="12"/>
        <v>35.4</v>
      </c>
      <c r="G86" s="25">
        <f t="shared" si="12"/>
        <v>274.10000000000002</v>
      </c>
      <c r="H86" s="25"/>
    </row>
    <row r="87" spans="1:8" ht="15.75" x14ac:dyDescent="0.25">
      <c r="A87" s="69"/>
      <c r="B87" s="24" t="s">
        <v>43</v>
      </c>
      <c r="C87" s="25">
        <f>C70+C73+C82+C86</f>
        <v>1540</v>
      </c>
      <c r="D87" s="25">
        <f>D70+D73+D82+D86</f>
        <v>42.599999999999994</v>
      </c>
      <c r="E87" s="25">
        <f>E70+E73+E82+E86</f>
        <v>44.000000000000007</v>
      </c>
      <c r="F87" s="25">
        <f>F70+F73+F82+F86</f>
        <v>194.00000000000003</v>
      </c>
      <c r="G87" s="25">
        <f>G70+G73+G82+G86</f>
        <v>1358.1999999999998</v>
      </c>
      <c r="H87" s="25"/>
    </row>
    <row r="88" spans="1:8" ht="32.25" customHeight="1" x14ac:dyDescent="0.25">
      <c r="A88" s="27" t="s">
        <v>49</v>
      </c>
      <c r="B88" s="29"/>
      <c r="C88" s="30"/>
      <c r="D88" s="30"/>
      <c r="E88" s="30"/>
      <c r="F88" s="30"/>
      <c r="G88" s="30"/>
      <c r="H88" s="30"/>
    </row>
    <row r="89" spans="1:8" ht="15.75" x14ac:dyDescent="0.25">
      <c r="A89" s="20" t="s">
        <v>35</v>
      </c>
      <c r="B89" s="18" t="s">
        <v>44</v>
      </c>
      <c r="C89" s="31"/>
      <c r="D89" s="31"/>
      <c r="E89" s="31"/>
      <c r="F89" s="31"/>
      <c r="G89" s="31"/>
      <c r="H89" s="31"/>
    </row>
    <row r="90" spans="1:8" ht="15.75" x14ac:dyDescent="0.25">
      <c r="A90" s="74"/>
      <c r="B90" s="1" t="s">
        <v>123</v>
      </c>
      <c r="C90" s="3">
        <v>180</v>
      </c>
      <c r="D90" s="2">
        <v>3.6</v>
      </c>
      <c r="E90" s="2">
        <v>5</v>
      </c>
      <c r="F90" s="2">
        <v>22.3</v>
      </c>
      <c r="G90" s="2">
        <v>152.5</v>
      </c>
      <c r="H90" s="5" t="s">
        <v>132</v>
      </c>
    </row>
    <row r="91" spans="1:8" ht="15.75" x14ac:dyDescent="0.25">
      <c r="A91" s="75"/>
      <c r="B91" s="1" t="s">
        <v>12</v>
      </c>
      <c r="C91" s="5">
        <v>200</v>
      </c>
      <c r="D91" s="5">
        <v>1.8</v>
      </c>
      <c r="E91" s="5">
        <v>0.3</v>
      </c>
      <c r="F91" s="5">
        <v>9.4</v>
      </c>
      <c r="G91" s="5">
        <v>64.599999999999994</v>
      </c>
      <c r="H91" s="5">
        <v>385</v>
      </c>
    </row>
    <row r="92" spans="1:8" ht="15.75" x14ac:dyDescent="0.25">
      <c r="A92" s="75"/>
      <c r="B92" s="1" t="s">
        <v>117</v>
      </c>
      <c r="C92" s="7">
        <v>40</v>
      </c>
      <c r="D92" s="5">
        <v>4.9000000000000004</v>
      </c>
      <c r="E92" s="5">
        <v>4.3</v>
      </c>
      <c r="F92" s="5">
        <v>12.2</v>
      </c>
      <c r="G92" s="5">
        <v>120.9</v>
      </c>
      <c r="H92" s="5">
        <v>4</v>
      </c>
    </row>
    <row r="93" spans="1:8" ht="15.75" x14ac:dyDescent="0.25">
      <c r="A93" s="75"/>
      <c r="B93" s="1" t="s">
        <v>3</v>
      </c>
      <c r="C93" s="5">
        <v>10</v>
      </c>
      <c r="D93" s="5">
        <v>0.6</v>
      </c>
      <c r="E93" s="5">
        <v>0.1</v>
      </c>
      <c r="F93" s="5">
        <v>4.9000000000000004</v>
      </c>
      <c r="G93" s="5">
        <v>23.1</v>
      </c>
      <c r="H93" s="5">
        <v>8</v>
      </c>
    </row>
    <row r="94" spans="1:8" ht="15.75" x14ac:dyDescent="0.25">
      <c r="A94" s="76"/>
      <c r="B94" s="24" t="s">
        <v>38</v>
      </c>
      <c r="C94" s="25">
        <f>SUM(C90:C93)</f>
        <v>430</v>
      </c>
      <c r="D94" s="25">
        <f t="shared" ref="D94:G94" si="13">SUM(D90:D93)</f>
        <v>10.9</v>
      </c>
      <c r="E94" s="25">
        <f t="shared" si="13"/>
        <v>9.6999999999999993</v>
      </c>
      <c r="F94" s="25">
        <f t="shared" si="13"/>
        <v>48.800000000000004</v>
      </c>
      <c r="G94" s="25">
        <f t="shared" si="13"/>
        <v>361.1</v>
      </c>
      <c r="H94" s="26"/>
    </row>
    <row r="95" spans="1:8" ht="15.75" x14ac:dyDescent="0.25">
      <c r="A95" s="20" t="s">
        <v>50</v>
      </c>
      <c r="B95" s="18" t="s">
        <v>33</v>
      </c>
      <c r="C95" s="21"/>
      <c r="D95" s="21"/>
      <c r="E95" s="21"/>
      <c r="F95" s="21"/>
      <c r="G95" s="21"/>
      <c r="H95" s="21"/>
    </row>
    <row r="96" spans="1:8" ht="30.75" customHeight="1" x14ac:dyDescent="0.25">
      <c r="A96" s="67"/>
      <c r="B96" s="54" t="s">
        <v>87</v>
      </c>
      <c r="C96" s="5">
        <v>100</v>
      </c>
      <c r="D96" s="5">
        <v>0.5</v>
      </c>
      <c r="E96" s="5">
        <v>0</v>
      </c>
      <c r="F96" s="5">
        <v>14.5</v>
      </c>
      <c r="G96" s="5">
        <v>41</v>
      </c>
      <c r="H96" s="5"/>
    </row>
    <row r="97" spans="1:8" ht="21.75" customHeight="1" x14ac:dyDescent="0.25">
      <c r="A97" s="68"/>
      <c r="B97" s="1" t="s">
        <v>77</v>
      </c>
      <c r="C97" s="5">
        <v>15</v>
      </c>
      <c r="D97" s="5">
        <v>1.2</v>
      </c>
      <c r="E97" s="5">
        <v>1.4</v>
      </c>
      <c r="F97" s="5">
        <v>11.1</v>
      </c>
      <c r="G97" s="5">
        <v>52.5</v>
      </c>
      <c r="H97" s="5"/>
    </row>
    <row r="98" spans="1:8" ht="15.75" x14ac:dyDescent="0.25">
      <c r="A98" s="69"/>
      <c r="B98" s="24" t="s">
        <v>59</v>
      </c>
      <c r="C98" s="25">
        <f>SUM(C96:C97)</f>
        <v>115</v>
      </c>
      <c r="D98" s="25">
        <f t="shared" ref="D98:G98" si="14">SUM(D96:D97)</f>
        <v>1.7</v>
      </c>
      <c r="E98" s="25">
        <f t="shared" si="14"/>
        <v>1.4</v>
      </c>
      <c r="F98" s="25">
        <f t="shared" si="14"/>
        <v>25.6</v>
      </c>
      <c r="G98" s="25">
        <f t="shared" si="14"/>
        <v>93.5</v>
      </c>
      <c r="H98" s="26"/>
    </row>
    <row r="99" spans="1:8" ht="15.75" x14ac:dyDescent="0.25">
      <c r="A99" s="20" t="s">
        <v>39</v>
      </c>
      <c r="B99" s="18" t="s">
        <v>32</v>
      </c>
      <c r="C99" s="21"/>
      <c r="D99" s="21"/>
      <c r="E99" s="21"/>
      <c r="F99" s="21"/>
      <c r="G99" s="21"/>
      <c r="H99" s="21"/>
    </row>
    <row r="100" spans="1:8" ht="17.25" customHeight="1" x14ac:dyDescent="0.25">
      <c r="A100" s="67"/>
      <c r="B100" s="1" t="s">
        <v>90</v>
      </c>
      <c r="C100" s="5">
        <v>50</v>
      </c>
      <c r="D100" s="5">
        <v>0.4</v>
      </c>
      <c r="E100" s="5">
        <v>0</v>
      </c>
      <c r="F100" s="5">
        <v>1.6</v>
      </c>
      <c r="G100" s="5">
        <v>7.5</v>
      </c>
      <c r="H100" s="5" t="s">
        <v>69</v>
      </c>
    </row>
    <row r="101" spans="1:8" ht="15.75" x14ac:dyDescent="0.25">
      <c r="A101" s="68"/>
      <c r="B101" s="1" t="s">
        <v>70</v>
      </c>
      <c r="C101" s="3">
        <v>200</v>
      </c>
      <c r="D101" s="2">
        <v>2</v>
      </c>
      <c r="E101" s="2">
        <v>6.9</v>
      </c>
      <c r="F101" s="2">
        <v>16.2</v>
      </c>
      <c r="G101" s="2">
        <v>147</v>
      </c>
      <c r="H101" s="5">
        <v>62</v>
      </c>
    </row>
    <row r="102" spans="1:8" ht="15.75" x14ac:dyDescent="0.25">
      <c r="A102" s="68"/>
      <c r="B102" s="1" t="s">
        <v>112</v>
      </c>
      <c r="C102" s="3">
        <v>120</v>
      </c>
      <c r="D102" s="2">
        <v>4.5999999999999996</v>
      </c>
      <c r="E102" s="2">
        <v>5</v>
      </c>
      <c r="F102" s="2">
        <v>3</v>
      </c>
      <c r="G102" s="2">
        <v>165.4</v>
      </c>
      <c r="H102" s="5">
        <v>247</v>
      </c>
    </row>
    <row r="103" spans="1:8" ht="15.75" x14ac:dyDescent="0.25">
      <c r="A103" s="68"/>
      <c r="B103" s="1" t="s">
        <v>83</v>
      </c>
      <c r="C103" s="5">
        <v>130</v>
      </c>
      <c r="D103" s="5">
        <v>3</v>
      </c>
      <c r="E103" s="5">
        <v>5.7</v>
      </c>
      <c r="F103" s="5">
        <v>23.8</v>
      </c>
      <c r="G103" s="5">
        <v>150</v>
      </c>
      <c r="H103" s="5">
        <v>125</v>
      </c>
    </row>
    <row r="104" spans="1:8" ht="15.75" x14ac:dyDescent="0.25">
      <c r="A104" s="68"/>
      <c r="B104" s="8" t="s">
        <v>122</v>
      </c>
      <c r="C104" s="5">
        <v>200</v>
      </c>
      <c r="D104" s="5">
        <v>0.1</v>
      </c>
      <c r="E104" s="5">
        <v>0</v>
      </c>
      <c r="F104" s="5">
        <v>14.5</v>
      </c>
      <c r="G104" s="5">
        <v>67.099999999999994</v>
      </c>
      <c r="H104" s="5">
        <v>372</v>
      </c>
    </row>
    <row r="105" spans="1:8" ht="15.75" x14ac:dyDescent="0.25">
      <c r="A105" s="68"/>
      <c r="B105" s="1" t="s">
        <v>3</v>
      </c>
      <c r="C105" s="5">
        <v>20</v>
      </c>
      <c r="D105" s="5">
        <v>1.5</v>
      </c>
      <c r="E105" s="5">
        <v>0.2</v>
      </c>
      <c r="F105" s="5">
        <v>9.8000000000000007</v>
      </c>
      <c r="G105" s="5">
        <v>46.2</v>
      </c>
      <c r="H105" s="5">
        <v>5</v>
      </c>
    </row>
    <row r="106" spans="1:8" ht="15.75" x14ac:dyDescent="0.25">
      <c r="A106" s="68"/>
      <c r="B106" s="1" t="s">
        <v>10</v>
      </c>
      <c r="C106" s="5">
        <v>30</v>
      </c>
      <c r="D106" s="5">
        <v>1.7</v>
      </c>
      <c r="E106" s="5">
        <v>0.3</v>
      </c>
      <c r="F106" s="5">
        <v>14.7</v>
      </c>
      <c r="G106" s="5">
        <v>49.6</v>
      </c>
      <c r="H106" s="5">
        <v>6</v>
      </c>
    </row>
    <row r="107" spans="1:8" ht="15.75" x14ac:dyDescent="0.25">
      <c r="A107" s="69"/>
      <c r="B107" s="24" t="s">
        <v>11</v>
      </c>
      <c r="C107" s="25">
        <f>SUM(C100:C106)</f>
        <v>750</v>
      </c>
      <c r="D107" s="25">
        <f t="shared" ref="D107:G107" si="15">SUM(D100:D106)</f>
        <v>13.299999999999999</v>
      </c>
      <c r="E107" s="25">
        <f t="shared" si="15"/>
        <v>18.100000000000001</v>
      </c>
      <c r="F107" s="25">
        <f t="shared" si="15"/>
        <v>83.600000000000009</v>
      </c>
      <c r="G107" s="25">
        <f t="shared" si="15"/>
        <v>632.80000000000007</v>
      </c>
      <c r="H107" s="26"/>
    </row>
    <row r="108" spans="1:8" ht="15.75" x14ac:dyDescent="0.25">
      <c r="A108" s="20" t="s">
        <v>40</v>
      </c>
      <c r="B108" s="18" t="s">
        <v>45</v>
      </c>
      <c r="C108" s="21"/>
      <c r="D108" s="21"/>
      <c r="E108" s="21"/>
      <c r="F108" s="21"/>
      <c r="G108" s="21"/>
      <c r="H108" s="21"/>
    </row>
    <row r="109" spans="1:8" ht="31.5" x14ac:dyDescent="0.25">
      <c r="A109" s="67"/>
      <c r="B109" s="1" t="s">
        <v>113</v>
      </c>
      <c r="C109" s="5">
        <v>120</v>
      </c>
      <c r="D109" s="5">
        <v>10.199999999999999</v>
      </c>
      <c r="E109" s="5">
        <v>9.6</v>
      </c>
      <c r="F109" s="5">
        <v>19.8</v>
      </c>
      <c r="G109" s="5">
        <v>174</v>
      </c>
      <c r="H109" s="5">
        <v>238</v>
      </c>
    </row>
    <row r="110" spans="1:8" ht="15.75" x14ac:dyDescent="0.25">
      <c r="A110" s="68"/>
      <c r="B110" s="1" t="s">
        <v>20</v>
      </c>
      <c r="C110" s="5">
        <v>200</v>
      </c>
      <c r="D110" s="5">
        <v>4.7</v>
      </c>
      <c r="E110" s="5">
        <v>6</v>
      </c>
      <c r="F110" s="5">
        <v>9.1999999999999993</v>
      </c>
      <c r="G110" s="5">
        <v>100</v>
      </c>
      <c r="H110" s="5"/>
    </row>
    <row r="111" spans="1:8" ht="15.75" x14ac:dyDescent="0.25">
      <c r="A111" s="68"/>
      <c r="B111" s="24" t="s">
        <v>13</v>
      </c>
      <c r="C111" s="25">
        <f>SUM(C109:C110)</f>
        <v>320</v>
      </c>
      <c r="D111" s="25">
        <f t="shared" ref="D111:G111" si="16">SUM(D109:D110)</f>
        <v>14.899999999999999</v>
      </c>
      <c r="E111" s="25">
        <f t="shared" si="16"/>
        <v>15.6</v>
      </c>
      <c r="F111" s="25">
        <f t="shared" si="16"/>
        <v>29</v>
      </c>
      <c r="G111" s="25">
        <f t="shared" si="16"/>
        <v>274</v>
      </c>
      <c r="H111" s="25"/>
    </row>
    <row r="112" spans="1:8" ht="15.75" x14ac:dyDescent="0.25">
      <c r="A112" s="69"/>
      <c r="B112" s="24" t="s">
        <v>14</v>
      </c>
      <c r="C112" s="25">
        <f>SUM(C94+C98+C107+C111)</f>
        <v>1615</v>
      </c>
      <c r="D112" s="25">
        <f t="shared" ref="D112:G112" si="17">SUM(D94+D98+D107+D111)</f>
        <v>40.799999999999997</v>
      </c>
      <c r="E112" s="25">
        <f t="shared" si="17"/>
        <v>44.800000000000004</v>
      </c>
      <c r="F112" s="25">
        <f>SUM(F94+F98+F107+F111)</f>
        <v>187</v>
      </c>
      <c r="G112" s="25">
        <f t="shared" si="17"/>
        <v>1361.4</v>
      </c>
      <c r="H112" s="25"/>
    </row>
    <row r="113" spans="1:8" ht="32.25" customHeight="1" x14ac:dyDescent="0.25">
      <c r="A113" s="27" t="s">
        <v>52</v>
      </c>
      <c r="B113" s="29"/>
      <c r="C113" s="30"/>
      <c r="D113" s="30"/>
      <c r="E113" s="30"/>
      <c r="F113" s="30"/>
      <c r="G113" s="30"/>
      <c r="H113" s="30"/>
    </row>
    <row r="114" spans="1:8" ht="15.75" x14ac:dyDescent="0.25">
      <c r="A114" s="20" t="s">
        <v>35</v>
      </c>
      <c r="B114" s="18" t="s">
        <v>44</v>
      </c>
      <c r="C114" s="31"/>
      <c r="D114" s="31"/>
      <c r="E114" s="31"/>
      <c r="F114" s="31"/>
      <c r="G114" s="31"/>
      <c r="H114" s="31"/>
    </row>
    <row r="115" spans="1:8" ht="15.75" x14ac:dyDescent="0.25">
      <c r="A115" s="67"/>
      <c r="B115" s="1" t="s">
        <v>71</v>
      </c>
      <c r="C115" s="5">
        <v>200</v>
      </c>
      <c r="D115" s="5">
        <v>5.0999999999999996</v>
      </c>
      <c r="E115" s="5">
        <v>4.0999999999999996</v>
      </c>
      <c r="F115" s="5">
        <v>24.2</v>
      </c>
      <c r="G115" s="5">
        <v>169.9</v>
      </c>
      <c r="H115" s="3">
        <v>85</v>
      </c>
    </row>
    <row r="116" spans="1:8" ht="15.75" x14ac:dyDescent="0.25">
      <c r="A116" s="68"/>
      <c r="B116" s="1" t="s">
        <v>12</v>
      </c>
      <c r="C116" s="5">
        <v>200</v>
      </c>
      <c r="D116" s="5">
        <v>1.8</v>
      </c>
      <c r="E116" s="5">
        <v>0.3</v>
      </c>
      <c r="F116" s="5">
        <v>9.4</v>
      </c>
      <c r="G116" s="5">
        <v>64.599999999999994</v>
      </c>
      <c r="H116" s="5">
        <v>385</v>
      </c>
    </row>
    <row r="117" spans="1:8" ht="15.75" x14ac:dyDescent="0.25">
      <c r="A117" s="68"/>
      <c r="B117" s="1" t="s">
        <v>118</v>
      </c>
      <c r="C117" s="7">
        <v>30</v>
      </c>
      <c r="D117" s="5">
        <v>2.2000000000000002</v>
      </c>
      <c r="E117" s="5">
        <v>4</v>
      </c>
      <c r="F117" s="5">
        <v>14.5</v>
      </c>
      <c r="G117" s="5">
        <v>94.3</v>
      </c>
      <c r="H117" s="5">
        <v>7</v>
      </c>
    </row>
    <row r="118" spans="1:8" ht="15.75" x14ac:dyDescent="0.25">
      <c r="A118" s="68"/>
      <c r="B118" s="1" t="s">
        <v>10</v>
      </c>
      <c r="C118" s="5">
        <v>20</v>
      </c>
      <c r="D118" s="5">
        <v>1.1000000000000001</v>
      </c>
      <c r="E118" s="5">
        <v>0.2</v>
      </c>
      <c r="F118" s="5">
        <v>9.8000000000000007</v>
      </c>
      <c r="G118" s="5">
        <v>33.1</v>
      </c>
      <c r="H118" s="5">
        <v>11</v>
      </c>
    </row>
    <row r="119" spans="1:8" ht="15.75" x14ac:dyDescent="0.25">
      <c r="A119" s="69"/>
      <c r="B119" s="24" t="s">
        <v>4</v>
      </c>
      <c r="C119" s="35">
        <f>SUM(C115:C118)</f>
        <v>450</v>
      </c>
      <c r="D119" s="35">
        <f t="shared" ref="D119:G119" si="18">SUM(D115:D118)</f>
        <v>10.199999999999999</v>
      </c>
      <c r="E119" s="35">
        <f t="shared" si="18"/>
        <v>8.5999999999999979</v>
      </c>
      <c r="F119" s="35">
        <f t="shared" si="18"/>
        <v>57.900000000000006</v>
      </c>
      <c r="G119" s="35">
        <f t="shared" si="18"/>
        <v>361.90000000000003</v>
      </c>
      <c r="H119" s="36"/>
    </row>
    <row r="120" spans="1:8" ht="15.75" x14ac:dyDescent="0.25">
      <c r="A120" s="20" t="s">
        <v>34</v>
      </c>
      <c r="B120" s="18" t="s">
        <v>33</v>
      </c>
      <c r="C120" s="33"/>
      <c r="D120" s="33"/>
      <c r="E120" s="33"/>
      <c r="F120" s="33"/>
      <c r="G120" s="33"/>
      <c r="H120" s="33"/>
    </row>
    <row r="121" spans="1:8" ht="18.75" customHeight="1" x14ac:dyDescent="0.25">
      <c r="A121" s="67"/>
      <c r="B121" s="1" t="s">
        <v>77</v>
      </c>
      <c r="C121" s="5">
        <v>5</v>
      </c>
      <c r="D121" s="5">
        <v>0.4</v>
      </c>
      <c r="E121" s="5">
        <v>0.5</v>
      </c>
      <c r="F121" s="5">
        <v>3.7</v>
      </c>
      <c r="G121" s="5">
        <v>17.5</v>
      </c>
      <c r="H121" s="3"/>
    </row>
    <row r="122" spans="1:8" ht="15.75" x14ac:dyDescent="0.25">
      <c r="A122" s="68"/>
      <c r="B122" s="9" t="s">
        <v>60</v>
      </c>
      <c r="C122" s="3">
        <v>180</v>
      </c>
      <c r="D122" s="3">
        <v>1</v>
      </c>
      <c r="E122" s="3">
        <v>0</v>
      </c>
      <c r="F122" s="3">
        <v>18.100000000000001</v>
      </c>
      <c r="G122" s="3">
        <v>76.8</v>
      </c>
      <c r="H122" s="3"/>
    </row>
    <row r="123" spans="1:8" ht="15.75" x14ac:dyDescent="0.25">
      <c r="A123" s="69"/>
      <c r="B123" s="24" t="s">
        <v>16</v>
      </c>
      <c r="C123" s="35">
        <f>SUM(C121:C122)</f>
        <v>185</v>
      </c>
      <c r="D123" s="35">
        <f t="shared" ref="D123:G123" si="19">SUM(D121:D122)</f>
        <v>1.4</v>
      </c>
      <c r="E123" s="35">
        <f t="shared" si="19"/>
        <v>0.5</v>
      </c>
      <c r="F123" s="35">
        <f t="shared" si="19"/>
        <v>21.8</v>
      </c>
      <c r="G123" s="35">
        <f t="shared" si="19"/>
        <v>94.3</v>
      </c>
      <c r="H123" s="36"/>
    </row>
    <row r="124" spans="1:8" ht="15.75" x14ac:dyDescent="0.25">
      <c r="A124" s="20" t="s">
        <v>39</v>
      </c>
      <c r="B124" s="18" t="s">
        <v>32</v>
      </c>
      <c r="C124" s="33"/>
      <c r="D124" s="33"/>
      <c r="E124" s="33"/>
      <c r="F124" s="33"/>
      <c r="G124" s="33"/>
      <c r="H124" s="33"/>
    </row>
    <row r="125" spans="1:8" ht="15.75" x14ac:dyDescent="0.25">
      <c r="A125" s="67"/>
      <c r="B125" s="1" t="s">
        <v>72</v>
      </c>
      <c r="C125" s="5">
        <v>200</v>
      </c>
      <c r="D125" s="5">
        <v>5.0999999999999996</v>
      </c>
      <c r="E125" s="5">
        <v>4.0999999999999996</v>
      </c>
      <c r="F125" s="5">
        <v>19.600000000000001</v>
      </c>
      <c r="G125" s="5">
        <v>128</v>
      </c>
      <c r="H125" s="3">
        <v>81</v>
      </c>
    </row>
    <row r="126" spans="1:8" ht="15.75" x14ac:dyDescent="0.25">
      <c r="A126" s="68"/>
      <c r="B126" s="1" t="s">
        <v>114</v>
      </c>
      <c r="C126" s="5">
        <v>190</v>
      </c>
      <c r="D126" s="5">
        <v>8.1</v>
      </c>
      <c r="E126" s="5">
        <v>12.6</v>
      </c>
      <c r="F126" s="5">
        <v>20.5</v>
      </c>
      <c r="G126" s="5">
        <v>274.7</v>
      </c>
      <c r="H126" s="3">
        <v>247</v>
      </c>
    </row>
    <row r="127" spans="1:8" ht="15.75" x14ac:dyDescent="0.25">
      <c r="A127" s="68"/>
      <c r="B127" s="8" t="s">
        <v>64</v>
      </c>
      <c r="C127" s="5">
        <v>50</v>
      </c>
      <c r="D127" s="5">
        <v>0.3</v>
      </c>
      <c r="E127" s="5">
        <v>2.2999999999999998</v>
      </c>
      <c r="F127" s="5">
        <v>1</v>
      </c>
      <c r="G127" s="5">
        <v>36.799999999999997</v>
      </c>
      <c r="H127" s="5">
        <v>3</v>
      </c>
    </row>
    <row r="128" spans="1:8" ht="15.75" x14ac:dyDescent="0.25">
      <c r="A128" s="68"/>
      <c r="B128" s="1" t="s">
        <v>91</v>
      </c>
      <c r="C128" s="2">
        <v>180</v>
      </c>
      <c r="D128" s="2">
        <v>0.2</v>
      </c>
      <c r="E128" s="2">
        <v>0</v>
      </c>
      <c r="F128" s="2">
        <v>23.8</v>
      </c>
      <c r="G128" s="2">
        <v>95.8</v>
      </c>
      <c r="H128" s="2">
        <v>639</v>
      </c>
    </row>
    <row r="129" spans="1:8" ht="15.75" x14ac:dyDescent="0.25">
      <c r="A129" s="68"/>
      <c r="B129" s="1" t="s">
        <v>3</v>
      </c>
      <c r="C129" s="5">
        <v>25</v>
      </c>
      <c r="D129" s="5">
        <v>1.9</v>
      </c>
      <c r="E129" s="5">
        <v>0.2</v>
      </c>
      <c r="F129" s="5">
        <v>12.3</v>
      </c>
      <c r="G129" s="5">
        <v>57.8</v>
      </c>
      <c r="H129" s="5">
        <v>3</v>
      </c>
    </row>
    <row r="130" spans="1:8" ht="15.75" x14ac:dyDescent="0.25">
      <c r="A130" s="68"/>
      <c r="B130" s="1" t="s">
        <v>10</v>
      </c>
      <c r="C130" s="5">
        <v>20</v>
      </c>
      <c r="D130" s="5">
        <v>1.1000000000000001</v>
      </c>
      <c r="E130" s="5">
        <v>0.2</v>
      </c>
      <c r="F130" s="5">
        <v>9.8000000000000007</v>
      </c>
      <c r="G130" s="5">
        <v>33.1</v>
      </c>
      <c r="H130" s="5">
        <v>11</v>
      </c>
    </row>
    <row r="131" spans="1:8" ht="15.75" x14ac:dyDescent="0.25">
      <c r="A131" s="69"/>
      <c r="B131" s="24" t="s">
        <v>11</v>
      </c>
      <c r="C131" s="35">
        <f>SUM(C125:C130)</f>
        <v>665</v>
      </c>
      <c r="D131" s="35">
        <f t="shared" ref="D131:G131" si="20">SUM(D125:D130)</f>
        <v>16.7</v>
      </c>
      <c r="E131" s="35">
        <f t="shared" si="20"/>
        <v>19.399999999999999</v>
      </c>
      <c r="F131" s="35">
        <f t="shared" si="20"/>
        <v>87</v>
      </c>
      <c r="G131" s="35">
        <f t="shared" si="20"/>
        <v>626.19999999999993</v>
      </c>
      <c r="H131" s="36"/>
    </row>
    <row r="132" spans="1:8" ht="15.75" x14ac:dyDescent="0.25">
      <c r="A132" s="20" t="s">
        <v>40</v>
      </c>
      <c r="B132" s="18" t="s">
        <v>45</v>
      </c>
      <c r="C132" s="33"/>
      <c r="D132" s="33"/>
      <c r="E132" s="33"/>
      <c r="F132" s="33"/>
      <c r="G132" s="33"/>
      <c r="H132" s="33"/>
    </row>
    <row r="133" spans="1:8" ht="15.75" x14ac:dyDescent="0.25">
      <c r="A133" s="67"/>
      <c r="B133" s="1" t="s">
        <v>1</v>
      </c>
      <c r="C133" s="3">
        <v>52.2</v>
      </c>
      <c r="D133" s="2">
        <v>3.9</v>
      </c>
      <c r="E133" s="2">
        <v>4.0999999999999996</v>
      </c>
      <c r="F133" s="2">
        <v>0.3</v>
      </c>
      <c r="G133" s="2">
        <v>56.4</v>
      </c>
      <c r="H133" s="3">
        <v>187</v>
      </c>
    </row>
    <row r="134" spans="1:8" ht="31.5" x14ac:dyDescent="0.25">
      <c r="A134" s="68"/>
      <c r="B134" s="1" t="s">
        <v>65</v>
      </c>
      <c r="C134" s="5">
        <v>50</v>
      </c>
      <c r="D134" s="5">
        <v>0.9</v>
      </c>
      <c r="E134" s="5">
        <v>4.4000000000000004</v>
      </c>
      <c r="F134" s="5">
        <v>3.8</v>
      </c>
      <c r="G134" s="5">
        <v>59.5</v>
      </c>
      <c r="H134" s="5"/>
    </row>
    <row r="135" spans="1:8" ht="19.5" customHeight="1" x14ac:dyDescent="0.25">
      <c r="A135" s="68"/>
      <c r="B135" s="1" t="s">
        <v>77</v>
      </c>
      <c r="C135" s="5">
        <v>10</v>
      </c>
      <c r="D135" s="5">
        <v>0.8</v>
      </c>
      <c r="E135" s="5">
        <v>0.9</v>
      </c>
      <c r="F135" s="5">
        <v>7.4</v>
      </c>
      <c r="G135" s="5">
        <v>35</v>
      </c>
      <c r="H135" s="5"/>
    </row>
    <row r="136" spans="1:8" ht="15.75" x14ac:dyDescent="0.25">
      <c r="A136" s="68"/>
      <c r="B136" s="1" t="s">
        <v>3</v>
      </c>
      <c r="C136" s="5">
        <v>10</v>
      </c>
      <c r="D136" s="5">
        <v>0.6</v>
      </c>
      <c r="E136" s="5">
        <v>0.1</v>
      </c>
      <c r="F136" s="5">
        <v>4.9000000000000004</v>
      </c>
      <c r="G136" s="5">
        <v>23.1</v>
      </c>
      <c r="H136" s="5">
        <v>8</v>
      </c>
    </row>
    <row r="137" spans="1:8" ht="15.75" x14ac:dyDescent="0.25">
      <c r="A137" s="68"/>
      <c r="B137" s="1" t="s">
        <v>84</v>
      </c>
      <c r="C137" s="3">
        <v>180</v>
      </c>
      <c r="D137" s="2">
        <v>5.4</v>
      </c>
      <c r="E137" s="2">
        <v>4.5</v>
      </c>
      <c r="F137" s="2">
        <v>7.2</v>
      </c>
      <c r="G137" s="2">
        <v>97.2</v>
      </c>
      <c r="H137" s="3"/>
    </row>
    <row r="138" spans="1:8" ht="15.75" x14ac:dyDescent="0.25">
      <c r="A138" s="68"/>
      <c r="B138" s="24" t="s">
        <v>13</v>
      </c>
      <c r="C138" s="35">
        <f>SUM(C133:C137)</f>
        <v>302.2</v>
      </c>
      <c r="D138" s="35">
        <f t="shared" ref="D138:G138" si="21">SUM(D133:D137)</f>
        <v>11.6</v>
      </c>
      <c r="E138" s="35">
        <f t="shared" si="21"/>
        <v>14</v>
      </c>
      <c r="F138" s="35">
        <f t="shared" si="21"/>
        <v>23.599999999999998</v>
      </c>
      <c r="G138" s="35">
        <f t="shared" si="21"/>
        <v>271.2</v>
      </c>
      <c r="H138" s="37"/>
    </row>
    <row r="139" spans="1:8" ht="23.25" customHeight="1" x14ac:dyDescent="0.25">
      <c r="A139" s="69"/>
      <c r="B139" s="24" t="s">
        <v>14</v>
      </c>
      <c r="C139" s="35">
        <f>C119+C123+C131+C138</f>
        <v>1602.2</v>
      </c>
      <c r="D139" s="35">
        <f t="shared" ref="D139:F139" si="22">D119+D123+D131+D138</f>
        <v>39.9</v>
      </c>
      <c r="E139" s="35">
        <f t="shared" si="22"/>
        <v>42.5</v>
      </c>
      <c r="F139" s="35">
        <f t="shared" si="22"/>
        <v>190.29999999999998</v>
      </c>
      <c r="G139" s="35">
        <f>G119+G123+G131+G138</f>
        <v>1353.6000000000001</v>
      </c>
      <c r="H139" s="37"/>
    </row>
    <row r="140" spans="1:8" ht="31.5" x14ac:dyDescent="0.25">
      <c r="A140" s="27" t="s">
        <v>103</v>
      </c>
      <c r="B140" s="29"/>
      <c r="C140" s="29"/>
      <c r="D140" s="29"/>
      <c r="E140" s="29"/>
      <c r="F140" s="29"/>
      <c r="G140" s="29"/>
      <c r="H140" s="29"/>
    </row>
    <row r="141" spans="1:8" ht="15.75" x14ac:dyDescent="0.25">
      <c r="A141" s="20" t="s">
        <v>35</v>
      </c>
      <c r="B141" s="18" t="s">
        <v>32</v>
      </c>
      <c r="C141" s="31"/>
      <c r="D141" s="31"/>
      <c r="E141" s="31"/>
      <c r="F141" s="31"/>
      <c r="G141" s="31"/>
      <c r="H141" s="31"/>
    </row>
    <row r="142" spans="1:8" ht="15.75" x14ac:dyDescent="0.25">
      <c r="A142" s="67"/>
      <c r="B142" s="8" t="s">
        <v>86</v>
      </c>
      <c r="C142" s="5">
        <v>200</v>
      </c>
      <c r="D142" s="5">
        <v>3.3</v>
      </c>
      <c r="E142" s="5">
        <v>5.2</v>
      </c>
      <c r="F142" s="5">
        <v>25.9</v>
      </c>
      <c r="G142" s="5">
        <v>170.3</v>
      </c>
      <c r="H142" s="5">
        <v>85</v>
      </c>
    </row>
    <row r="143" spans="1:8" ht="15.75" x14ac:dyDescent="0.25">
      <c r="A143" s="68"/>
      <c r="B143" s="8" t="s">
        <v>15</v>
      </c>
      <c r="C143" s="5">
        <v>200</v>
      </c>
      <c r="D143" s="5">
        <v>3</v>
      </c>
      <c r="E143" s="5">
        <v>3.4</v>
      </c>
      <c r="F143" s="5">
        <v>16.7</v>
      </c>
      <c r="G143" s="5">
        <v>109.9</v>
      </c>
      <c r="H143" s="5">
        <v>395</v>
      </c>
    </row>
    <row r="144" spans="1:8" ht="15.75" x14ac:dyDescent="0.25">
      <c r="A144" s="68"/>
      <c r="B144" s="1" t="s">
        <v>51</v>
      </c>
      <c r="C144" s="7">
        <v>30</v>
      </c>
      <c r="D144" s="5">
        <v>3.6</v>
      </c>
      <c r="E144" s="5">
        <v>3.2</v>
      </c>
      <c r="F144" s="5">
        <v>9.8000000000000007</v>
      </c>
      <c r="G144" s="5">
        <v>72.599999999999994</v>
      </c>
      <c r="H144" s="5">
        <v>4</v>
      </c>
    </row>
    <row r="145" spans="1:8" ht="15.75" x14ac:dyDescent="0.25">
      <c r="A145" s="69"/>
      <c r="B145" s="24" t="s">
        <v>38</v>
      </c>
      <c r="C145" s="50">
        <f>SUM(C142:C144)</f>
        <v>430</v>
      </c>
      <c r="D145" s="50">
        <f t="shared" ref="D145:G145" si="23">SUM(D142:D144)</f>
        <v>9.9</v>
      </c>
      <c r="E145" s="50">
        <f t="shared" si="23"/>
        <v>11.8</v>
      </c>
      <c r="F145" s="50">
        <f t="shared" si="23"/>
        <v>52.399999999999991</v>
      </c>
      <c r="G145" s="50">
        <f t="shared" si="23"/>
        <v>352.80000000000007</v>
      </c>
      <c r="H145" s="36"/>
    </row>
    <row r="146" spans="1:8" ht="30.75" customHeight="1" x14ac:dyDescent="0.25">
      <c r="A146" s="20" t="s">
        <v>34</v>
      </c>
      <c r="B146" s="18"/>
      <c r="C146" s="33"/>
      <c r="D146" s="33"/>
      <c r="E146" s="33"/>
      <c r="F146" s="33"/>
      <c r="G146" s="33"/>
      <c r="H146" s="33"/>
    </row>
    <row r="147" spans="1:8" ht="31.5" customHeight="1" x14ac:dyDescent="0.25">
      <c r="A147" s="67"/>
      <c r="B147" s="54" t="s">
        <v>87</v>
      </c>
      <c r="C147" s="5">
        <v>100</v>
      </c>
      <c r="D147" s="5">
        <v>0.5</v>
      </c>
      <c r="E147" s="5">
        <v>0</v>
      </c>
      <c r="F147" s="5">
        <v>14.5</v>
      </c>
      <c r="G147" s="5">
        <v>41</v>
      </c>
      <c r="H147" s="3"/>
    </row>
    <row r="148" spans="1:8" ht="19.5" customHeight="1" x14ac:dyDescent="0.25">
      <c r="A148" s="68"/>
      <c r="B148" s="1" t="s">
        <v>77</v>
      </c>
      <c r="C148" s="5">
        <v>15</v>
      </c>
      <c r="D148" s="5">
        <v>1.2</v>
      </c>
      <c r="E148" s="5">
        <v>1.4</v>
      </c>
      <c r="F148" s="5">
        <v>11.1</v>
      </c>
      <c r="G148" s="5">
        <v>52.5</v>
      </c>
      <c r="H148" s="3"/>
    </row>
    <row r="149" spans="1:8" ht="15" customHeight="1" x14ac:dyDescent="0.25">
      <c r="A149" s="69"/>
      <c r="B149" s="24" t="s">
        <v>16</v>
      </c>
      <c r="C149" s="35">
        <f>SUM(C147:C148)</f>
        <v>115</v>
      </c>
      <c r="D149" s="35">
        <f t="shared" ref="D149:E149" si="24">SUM(D147:D148)</f>
        <v>1.7</v>
      </c>
      <c r="E149" s="35">
        <f t="shared" si="24"/>
        <v>1.4</v>
      </c>
      <c r="F149" s="35">
        <f>SUM(F147:F148)</f>
        <v>25.6</v>
      </c>
      <c r="G149" s="35">
        <f>SUM(G147:G148)</f>
        <v>93.5</v>
      </c>
      <c r="H149" s="36"/>
    </row>
    <row r="150" spans="1:8" ht="17.25" customHeight="1" x14ac:dyDescent="0.25">
      <c r="A150" s="20" t="s">
        <v>39</v>
      </c>
      <c r="B150" s="18" t="s">
        <v>32</v>
      </c>
      <c r="C150" s="33"/>
      <c r="D150" s="33"/>
      <c r="E150" s="33"/>
      <c r="F150" s="33"/>
      <c r="G150" s="33"/>
      <c r="H150" s="33"/>
    </row>
    <row r="151" spans="1:8" ht="15.75" x14ac:dyDescent="0.25">
      <c r="A151" s="67"/>
      <c r="B151" s="1" t="s">
        <v>92</v>
      </c>
      <c r="C151" s="2">
        <v>50</v>
      </c>
      <c r="D151" s="2">
        <v>0.3</v>
      </c>
      <c r="E151" s="2">
        <v>0</v>
      </c>
      <c r="F151" s="2">
        <v>2.1</v>
      </c>
      <c r="G151" s="2">
        <v>9.5</v>
      </c>
      <c r="H151" s="3" t="s">
        <v>73</v>
      </c>
    </row>
    <row r="152" spans="1:8" ht="15.75" x14ac:dyDescent="0.25">
      <c r="A152" s="68"/>
      <c r="B152" s="1" t="s">
        <v>93</v>
      </c>
      <c r="C152" s="5">
        <v>200</v>
      </c>
      <c r="D152" s="5">
        <v>1.6</v>
      </c>
      <c r="E152" s="5">
        <v>5.6</v>
      </c>
      <c r="F152" s="5">
        <v>12.8</v>
      </c>
      <c r="G152" s="5">
        <v>129.1</v>
      </c>
      <c r="H152" s="3">
        <v>67</v>
      </c>
    </row>
    <row r="153" spans="1:8" ht="15.75" x14ac:dyDescent="0.25">
      <c r="A153" s="68"/>
      <c r="B153" s="1" t="s">
        <v>115</v>
      </c>
      <c r="C153" s="3">
        <v>120</v>
      </c>
      <c r="D153" s="5">
        <v>10.199999999999999</v>
      </c>
      <c r="E153" s="5">
        <v>13.5</v>
      </c>
      <c r="F153" s="5">
        <v>3.5</v>
      </c>
      <c r="G153" s="5">
        <v>187.2</v>
      </c>
      <c r="H153" s="3">
        <v>257</v>
      </c>
    </row>
    <row r="154" spans="1:8" ht="15.75" x14ac:dyDescent="0.25">
      <c r="A154" s="68"/>
      <c r="B154" s="8" t="s">
        <v>88</v>
      </c>
      <c r="C154" s="5">
        <v>130</v>
      </c>
      <c r="D154" s="5">
        <v>2</v>
      </c>
      <c r="E154" s="5">
        <v>3.8</v>
      </c>
      <c r="F154" s="5">
        <v>18.3</v>
      </c>
      <c r="G154" s="5">
        <v>118.4</v>
      </c>
      <c r="H154" s="5">
        <v>317</v>
      </c>
    </row>
    <row r="155" spans="1:8" ht="15.75" x14ac:dyDescent="0.25">
      <c r="A155" s="68"/>
      <c r="B155" s="8" t="s">
        <v>122</v>
      </c>
      <c r="C155" s="5">
        <v>200</v>
      </c>
      <c r="D155" s="5">
        <v>0.1</v>
      </c>
      <c r="E155" s="5">
        <v>0</v>
      </c>
      <c r="F155" s="5">
        <v>14.5</v>
      </c>
      <c r="G155" s="5">
        <v>67.099999999999994</v>
      </c>
      <c r="H155" s="5">
        <v>372</v>
      </c>
    </row>
    <row r="156" spans="1:8" ht="15.75" x14ac:dyDescent="0.25">
      <c r="A156" s="68"/>
      <c r="B156" s="1" t="s">
        <v>3</v>
      </c>
      <c r="C156" s="5">
        <v>30</v>
      </c>
      <c r="D156" s="5">
        <v>2.2999999999999998</v>
      </c>
      <c r="E156" s="5">
        <v>0.2</v>
      </c>
      <c r="F156" s="5">
        <v>14.8</v>
      </c>
      <c r="G156" s="5">
        <v>69.3</v>
      </c>
      <c r="H156" s="5">
        <v>9</v>
      </c>
    </row>
    <row r="157" spans="1:8" ht="15.75" x14ac:dyDescent="0.25">
      <c r="A157" s="68"/>
      <c r="B157" s="1" t="s">
        <v>10</v>
      </c>
      <c r="C157" s="5">
        <v>30</v>
      </c>
      <c r="D157" s="5">
        <v>1.7</v>
      </c>
      <c r="E157" s="5">
        <v>0.3</v>
      </c>
      <c r="F157" s="5">
        <v>14.7</v>
      </c>
      <c r="G157" s="5">
        <v>49.6</v>
      </c>
      <c r="H157" s="5">
        <v>6</v>
      </c>
    </row>
    <row r="158" spans="1:8" ht="15.75" x14ac:dyDescent="0.25">
      <c r="A158" s="69"/>
      <c r="B158" s="24" t="s">
        <v>11</v>
      </c>
      <c r="C158" s="35">
        <f>SUM(C151:C157)</f>
        <v>760</v>
      </c>
      <c r="D158" s="35">
        <f>SUM(D151:D157)</f>
        <v>18.2</v>
      </c>
      <c r="E158" s="35">
        <f>SUM(E151:E157)</f>
        <v>23.400000000000002</v>
      </c>
      <c r="F158" s="35">
        <f>SUM(F151:F157)</f>
        <v>80.7</v>
      </c>
      <c r="G158" s="35">
        <f>SUM(G151:G157)</f>
        <v>630.19999999999993</v>
      </c>
      <c r="H158" s="36"/>
    </row>
    <row r="159" spans="1:8" ht="15.75" x14ac:dyDescent="0.25">
      <c r="A159" s="20" t="s">
        <v>40</v>
      </c>
      <c r="B159" s="18" t="s">
        <v>45</v>
      </c>
      <c r="C159" s="33"/>
      <c r="D159" s="33"/>
      <c r="E159" s="33"/>
      <c r="F159" s="33"/>
      <c r="G159" s="33"/>
      <c r="H159" s="33"/>
    </row>
    <row r="160" spans="1:8" ht="16.5" customHeight="1" x14ac:dyDescent="0.25">
      <c r="A160" s="67"/>
      <c r="B160" s="1" t="s">
        <v>74</v>
      </c>
      <c r="C160" s="5">
        <v>45</v>
      </c>
      <c r="D160" s="5">
        <v>0.5</v>
      </c>
      <c r="E160" s="5">
        <v>2.7</v>
      </c>
      <c r="F160" s="5">
        <v>3.8</v>
      </c>
      <c r="G160" s="5">
        <v>39.6</v>
      </c>
      <c r="H160" s="3" t="s">
        <v>75</v>
      </c>
    </row>
    <row r="161" spans="1:8" ht="31.5" x14ac:dyDescent="0.25">
      <c r="A161" s="68"/>
      <c r="B161" s="1" t="s">
        <v>116</v>
      </c>
      <c r="C161" s="5">
        <v>110</v>
      </c>
      <c r="D161" s="5">
        <v>10.8</v>
      </c>
      <c r="E161" s="5">
        <v>7</v>
      </c>
      <c r="F161" s="5">
        <v>6.1</v>
      </c>
      <c r="G161" s="5">
        <v>132.69999999999999</v>
      </c>
      <c r="H161" s="5">
        <v>241</v>
      </c>
    </row>
    <row r="162" spans="1:8" ht="15.75" x14ac:dyDescent="0.25">
      <c r="A162" s="68"/>
      <c r="B162" s="1" t="s">
        <v>3</v>
      </c>
      <c r="C162" s="5">
        <v>20</v>
      </c>
      <c r="D162" s="5">
        <v>1.5</v>
      </c>
      <c r="E162" s="5">
        <v>0.2</v>
      </c>
      <c r="F162" s="5">
        <v>9.8000000000000007</v>
      </c>
      <c r="G162" s="5">
        <v>46.2</v>
      </c>
      <c r="H162" s="5">
        <v>5</v>
      </c>
    </row>
    <row r="163" spans="1:8" ht="15.75" x14ac:dyDescent="0.25">
      <c r="A163" s="68"/>
      <c r="B163" s="1" t="s">
        <v>10</v>
      </c>
      <c r="C163" s="5">
        <v>15</v>
      </c>
      <c r="D163" s="5">
        <v>0.8</v>
      </c>
      <c r="E163" s="5">
        <v>0.2</v>
      </c>
      <c r="F163" s="5">
        <v>7.4</v>
      </c>
      <c r="G163" s="5">
        <v>24.8</v>
      </c>
      <c r="H163" s="5">
        <v>2</v>
      </c>
    </row>
    <row r="164" spans="1:8" ht="15.75" x14ac:dyDescent="0.25">
      <c r="A164" s="68"/>
      <c r="B164" s="8" t="s">
        <v>110</v>
      </c>
      <c r="C164" s="5">
        <v>180</v>
      </c>
      <c r="D164" s="5">
        <v>0.1</v>
      </c>
      <c r="E164" s="5">
        <v>0</v>
      </c>
      <c r="F164" s="5">
        <v>8.1</v>
      </c>
      <c r="G164" s="5">
        <v>33.799999999999997</v>
      </c>
      <c r="H164" s="5">
        <v>957</v>
      </c>
    </row>
    <row r="165" spans="1:8" ht="15.75" x14ac:dyDescent="0.25">
      <c r="A165" s="68"/>
      <c r="B165" s="24" t="s">
        <v>13</v>
      </c>
      <c r="C165" s="35">
        <f>SUM(C160:C164)</f>
        <v>370</v>
      </c>
      <c r="D165" s="35">
        <f t="shared" ref="D165:G165" si="25">SUM(D160:D164)</f>
        <v>13.700000000000001</v>
      </c>
      <c r="E165" s="35">
        <f t="shared" si="25"/>
        <v>10.099999999999998</v>
      </c>
      <c r="F165" s="35">
        <f t="shared" si="25"/>
        <v>35.200000000000003</v>
      </c>
      <c r="G165" s="35">
        <f t="shared" si="25"/>
        <v>277.10000000000002</v>
      </c>
      <c r="H165" s="37"/>
    </row>
    <row r="166" spans="1:8" ht="18" customHeight="1" x14ac:dyDescent="0.25">
      <c r="A166" s="69"/>
      <c r="B166" s="24" t="s">
        <v>14</v>
      </c>
      <c r="C166" s="35">
        <f>C145+C149+C158+C165</f>
        <v>1675</v>
      </c>
      <c r="D166" s="35">
        <f t="shared" ref="D166:G166" si="26">D145+D149+D158+D165</f>
        <v>43.5</v>
      </c>
      <c r="E166" s="35">
        <f>E145+E149+E158+E165</f>
        <v>46.7</v>
      </c>
      <c r="F166" s="35">
        <f t="shared" si="26"/>
        <v>193.89999999999998</v>
      </c>
      <c r="G166" s="35">
        <f t="shared" si="26"/>
        <v>1353.6</v>
      </c>
      <c r="H166" s="37"/>
    </row>
    <row r="167" spans="1:8" ht="31.5" x14ac:dyDescent="0.25">
      <c r="A167" s="27" t="s">
        <v>104</v>
      </c>
      <c r="B167" s="29"/>
      <c r="C167" s="29"/>
      <c r="D167" s="29"/>
      <c r="E167" s="29"/>
      <c r="F167" s="29"/>
      <c r="G167" s="29"/>
      <c r="H167" s="29"/>
    </row>
    <row r="168" spans="1:8" ht="15.75" x14ac:dyDescent="0.25">
      <c r="A168" s="20" t="s">
        <v>35</v>
      </c>
      <c r="B168" s="18" t="s">
        <v>44</v>
      </c>
      <c r="C168" s="21"/>
      <c r="D168" s="21"/>
      <c r="E168" s="21"/>
      <c r="F168" s="21"/>
      <c r="G168" s="21"/>
      <c r="H168" s="21"/>
    </row>
    <row r="169" spans="1:8" ht="15.75" x14ac:dyDescent="0.25">
      <c r="A169" s="67"/>
      <c r="B169" s="1" t="s">
        <v>76</v>
      </c>
      <c r="C169" s="49">
        <v>200</v>
      </c>
      <c r="D169" s="5">
        <v>4</v>
      </c>
      <c r="E169" s="5">
        <v>4.5999999999999996</v>
      </c>
      <c r="F169" s="5">
        <v>23.4</v>
      </c>
      <c r="G169" s="5">
        <v>166.6</v>
      </c>
      <c r="H169" s="5">
        <v>85</v>
      </c>
    </row>
    <row r="170" spans="1:8" ht="15.75" x14ac:dyDescent="0.25">
      <c r="A170" s="68"/>
      <c r="B170" s="1" t="s">
        <v>12</v>
      </c>
      <c r="C170" s="5">
        <v>200</v>
      </c>
      <c r="D170" s="5">
        <v>1.8</v>
      </c>
      <c r="E170" s="5">
        <v>0.3</v>
      </c>
      <c r="F170" s="5">
        <v>9.4</v>
      </c>
      <c r="G170" s="5">
        <v>64.599999999999994</v>
      </c>
      <c r="H170" s="5">
        <v>385</v>
      </c>
    </row>
    <row r="171" spans="1:8" ht="15.75" x14ac:dyDescent="0.25">
      <c r="A171" s="68"/>
      <c r="B171" s="1" t="s">
        <v>118</v>
      </c>
      <c r="C171" s="7">
        <v>30</v>
      </c>
      <c r="D171" s="5">
        <v>2.2000000000000002</v>
      </c>
      <c r="E171" s="5">
        <v>4</v>
      </c>
      <c r="F171" s="5">
        <v>14.5</v>
      </c>
      <c r="G171" s="5">
        <v>94.3</v>
      </c>
      <c r="H171" s="5">
        <v>7</v>
      </c>
    </row>
    <row r="172" spans="1:8" ht="15.75" x14ac:dyDescent="0.25">
      <c r="A172" s="68"/>
      <c r="B172" s="1" t="s">
        <v>3</v>
      </c>
      <c r="C172" s="5">
        <v>15</v>
      </c>
      <c r="D172" s="5">
        <v>1.1000000000000001</v>
      </c>
      <c r="E172" s="5">
        <v>0.1</v>
      </c>
      <c r="F172" s="5">
        <v>7.4</v>
      </c>
      <c r="G172" s="5">
        <v>34.6</v>
      </c>
      <c r="H172" s="5">
        <v>1</v>
      </c>
    </row>
    <row r="173" spans="1:8" ht="20.25" customHeight="1" x14ac:dyDescent="0.25">
      <c r="A173" s="69"/>
      <c r="B173" s="24" t="s">
        <v>38</v>
      </c>
      <c r="C173" s="25">
        <f>SUM(C169:C172)</f>
        <v>445</v>
      </c>
      <c r="D173" s="25">
        <f t="shared" ref="D173:G173" si="27">SUM(D169:D172)</f>
        <v>9.1</v>
      </c>
      <c r="E173" s="25">
        <f t="shared" si="27"/>
        <v>8.9999999999999982</v>
      </c>
      <c r="F173" s="25">
        <f t="shared" si="27"/>
        <v>54.699999999999996</v>
      </c>
      <c r="G173" s="25">
        <f t="shared" si="27"/>
        <v>360.1</v>
      </c>
      <c r="H173" s="26"/>
    </row>
    <row r="174" spans="1:8" ht="15.75" x14ac:dyDescent="0.25">
      <c r="A174" s="20" t="s">
        <v>34</v>
      </c>
      <c r="B174" s="18" t="s">
        <v>33</v>
      </c>
      <c r="C174" s="21"/>
      <c r="D174" s="21"/>
      <c r="E174" s="21"/>
      <c r="F174" s="21"/>
      <c r="G174" s="21"/>
      <c r="H174" s="21"/>
    </row>
    <row r="175" spans="1:8" ht="31.5" customHeight="1" x14ac:dyDescent="0.25">
      <c r="A175" s="67"/>
      <c r="B175" s="8" t="s">
        <v>87</v>
      </c>
      <c r="C175" s="5">
        <v>100</v>
      </c>
      <c r="D175" s="5">
        <v>0.5</v>
      </c>
      <c r="E175" s="5">
        <v>0</v>
      </c>
      <c r="F175" s="5">
        <v>14.5</v>
      </c>
      <c r="G175" s="5">
        <v>41</v>
      </c>
      <c r="H175" s="5"/>
    </row>
    <row r="176" spans="1:8" ht="15.75" x14ac:dyDescent="0.25">
      <c r="A176" s="68"/>
      <c r="B176" s="8" t="s">
        <v>63</v>
      </c>
      <c r="C176" s="5">
        <v>15</v>
      </c>
      <c r="D176" s="5">
        <v>0.6</v>
      </c>
      <c r="E176" s="5">
        <v>0.8</v>
      </c>
      <c r="F176" s="5">
        <v>9.9</v>
      </c>
      <c r="G176" s="5">
        <v>46.5</v>
      </c>
      <c r="H176" s="5"/>
    </row>
    <row r="177" spans="1:8" ht="15.75" x14ac:dyDescent="0.25">
      <c r="A177" s="69"/>
      <c r="B177" s="24" t="s">
        <v>48</v>
      </c>
      <c r="C177" s="25">
        <f>SUM(C175:C176)</f>
        <v>115</v>
      </c>
      <c r="D177" s="25">
        <f>SUM(D175:D176)</f>
        <v>1.1000000000000001</v>
      </c>
      <c r="E177" s="25">
        <f>SUM(E175:E176)</f>
        <v>0.8</v>
      </c>
      <c r="F177" s="25">
        <f>SUM(F175:F176)</f>
        <v>24.4</v>
      </c>
      <c r="G177" s="25">
        <f>SUM(G175:G176)</f>
        <v>87.5</v>
      </c>
      <c r="H177" s="26"/>
    </row>
    <row r="178" spans="1:8" ht="15.75" x14ac:dyDescent="0.25">
      <c r="A178" s="20" t="s">
        <v>39</v>
      </c>
      <c r="B178" s="18" t="s">
        <v>32</v>
      </c>
      <c r="C178" s="21"/>
      <c r="D178" s="21"/>
      <c r="E178" s="21"/>
      <c r="F178" s="21"/>
      <c r="G178" s="21"/>
      <c r="H178" s="21"/>
    </row>
    <row r="179" spans="1:8" ht="15.75" x14ac:dyDescent="0.25">
      <c r="A179" s="67"/>
      <c r="B179" s="1" t="s">
        <v>100</v>
      </c>
      <c r="C179" s="49">
        <v>50</v>
      </c>
      <c r="D179" s="5">
        <v>0.3</v>
      </c>
      <c r="E179" s="5">
        <v>2.2000000000000002</v>
      </c>
      <c r="F179" s="5">
        <v>0.8</v>
      </c>
      <c r="G179" s="5">
        <v>29.3</v>
      </c>
      <c r="H179" s="5">
        <v>33</v>
      </c>
    </row>
    <row r="180" spans="1:8" ht="31.5" x14ac:dyDescent="0.25">
      <c r="A180" s="68"/>
      <c r="B180" s="8" t="s">
        <v>108</v>
      </c>
      <c r="C180" s="6">
        <v>235</v>
      </c>
      <c r="D180" s="5">
        <v>4.3</v>
      </c>
      <c r="E180" s="5">
        <v>8.9</v>
      </c>
      <c r="F180" s="5">
        <v>13.2</v>
      </c>
      <c r="G180" s="5">
        <v>156.9</v>
      </c>
      <c r="H180" s="5">
        <v>73</v>
      </c>
    </row>
    <row r="181" spans="1:8" ht="15.75" x14ac:dyDescent="0.25">
      <c r="A181" s="68"/>
      <c r="B181" s="9" t="s">
        <v>21</v>
      </c>
      <c r="C181" s="6">
        <v>210</v>
      </c>
      <c r="D181" s="6">
        <v>8.9</v>
      </c>
      <c r="E181" s="6">
        <v>10.7</v>
      </c>
      <c r="F181" s="6">
        <v>22.4</v>
      </c>
      <c r="G181" s="6">
        <v>196.5</v>
      </c>
      <c r="H181" s="5">
        <v>221</v>
      </c>
    </row>
    <row r="182" spans="1:8" ht="15.75" x14ac:dyDescent="0.25">
      <c r="A182" s="68"/>
      <c r="B182" s="1" t="s">
        <v>124</v>
      </c>
      <c r="C182" s="5">
        <v>200</v>
      </c>
      <c r="D182" s="5">
        <v>0.2</v>
      </c>
      <c r="E182" s="5">
        <v>0.1</v>
      </c>
      <c r="F182" s="5">
        <v>12.2</v>
      </c>
      <c r="G182" s="5">
        <v>93.2</v>
      </c>
      <c r="H182" s="5" t="s">
        <v>102</v>
      </c>
    </row>
    <row r="183" spans="1:8" ht="15.75" x14ac:dyDescent="0.25">
      <c r="A183" s="68"/>
      <c r="B183" s="1" t="s">
        <v>3</v>
      </c>
      <c r="C183" s="5">
        <v>40</v>
      </c>
      <c r="D183" s="5">
        <v>3.1</v>
      </c>
      <c r="E183" s="5">
        <v>0.3</v>
      </c>
      <c r="F183" s="5">
        <v>19.7</v>
      </c>
      <c r="G183" s="5">
        <v>92.4</v>
      </c>
      <c r="H183" s="5">
        <v>27</v>
      </c>
    </row>
    <row r="184" spans="1:8" ht="15.75" x14ac:dyDescent="0.25">
      <c r="A184" s="68"/>
      <c r="B184" s="1" t="s">
        <v>10</v>
      </c>
      <c r="C184" s="5">
        <v>40</v>
      </c>
      <c r="D184" s="5">
        <v>2.2000000000000002</v>
      </c>
      <c r="E184" s="5">
        <v>0.4</v>
      </c>
      <c r="F184" s="5">
        <v>19.600000000000001</v>
      </c>
      <c r="G184" s="5">
        <v>66.099999999999994</v>
      </c>
      <c r="H184" s="5">
        <v>10</v>
      </c>
    </row>
    <row r="185" spans="1:8" ht="18" customHeight="1" x14ac:dyDescent="0.25">
      <c r="A185" s="69"/>
      <c r="B185" s="24" t="s">
        <v>11</v>
      </c>
      <c r="C185" s="25">
        <f>SUM(C179:C184)</f>
        <v>775</v>
      </c>
      <c r="D185" s="25">
        <f t="shared" ref="D185:G185" si="28">SUM(D179:D184)</f>
        <v>19</v>
      </c>
      <c r="E185" s="25">
        <f t="shared" si="28"/>
        <v>22.6</v>
      </c>
      <c r="F185" s="25">
        <f t="shared" si="28"/>
        <v>87.9</v>
      </c>
      <c r="G185" s="25">
        <f t="shared" si="28"/>
        <v>634.40000000000009</v>
      </c>
      <c r="H185" s="26"/>
    </row>
    <row r="186" spans="1:8" ht="15.75" x14ac:dyDescent="0.25">
      <c r="A186" s="20" t="s">
        <v>40</v>
      </c>
      <c r="B186" s="18" t="s">
        <v>45</v>
      </c>
      <c r="C186" s="21"/>
      <c r="D186" s="21"/>
      <c r="E186" s="21"/>
      <c r="F186" s="21"/>
      <c r="G186" s="21"/>
      <c r="H186" s="21"/>
    </row>
    <row r="187" spans="1:8" ht="15.75" x14ac:dyDescent="0.25">
      <c r="A187" s="67"/>
      <c r="B187" s="1" t="s">
        <v>22</v>
      </c>
      <c r="C187" s="49">
        <v>60</v>
      </c>
      <c r="D187" s="5">
        <v>5.6</v>
      </c>
      <c r="E187" s="5">
        <v>7.5</v>
      </c>
      <c r="F187" s="5">
        <v>28.1</v>
      </c>
      <c r="G187" s="5">
        <v>181.8</v>
      </c>
      <c r="H187" s="5">
        <v>451</v>
      </c>
    </row>
    <row r="188" spans="1:8" ht="15.75" x14ac:dyDescent="0.25">
      <c r="A188" s="68"/>
      <c r="B188" s="1" t="s">
        <v>84</v>
      </c>
      <c r="C188" s="3">
        <v>180</v>
      </c>
      <c r="D188" s="2">
        <v>5.4</v>
      </c>
      <c r="E188" s="2">
        <v>4.5</v>
      </c>
      <c r="F188" s="2">
        <v>7.2</v>
      </c>
      <c r="G188" s="2">
        <v>97.2</v>
      </c>
      <c r="H188" s="5"/>
    </row>
    <row r="189" spans="1:8" ht="18.75" customHeight="1" x14ac:dyDescent="0.25">
      <c r="A189" s="68"/>
      <c r="B189" s="24" t="s">
        <v>13</v>
      </c>
      <c r="C189" s="25">
        <v>250</v>
      </c>
      <c r="D189" s="25">
        <f>SUM(D187:D188)</f>
        <v>11</v>
      </c>
      <c r="E189" s="25">
        <f>SUM(E187:E188)</f>
        <v>12</v>
      </c>
      <c r="F189" s="25">
        <f>SUM(F187:F188)</f>
        <v>35.300000000000004</v>
      </c>
      <c r="G189" s="25">
        <f>SUM(G187:G188)</f>
        <v>279</v>
      </c>
      <c r="H189" s="25"/>
    </row>
    <row r="190" spans="1:8" ht="15.75" x14ac:dyDescent="0.25">
      <c r="A190" s="69"/>
      <c r="B190" s="24" t="s">
        <v>14</v>
      </c>
      <c r="C190" s="25">
        <f>C173+C177+C185+C189</f>
        <v>1585</v>
      </c>
      <c r="D190" s="25">
        <f t="shared" ref="D190:G190" si="29">D173+D177+D185+D189</f>
        <v>40.200000000000003</v>
      </c>
      <c r="E190" s="25">
        <f t="shared" si="29"/>
        <v>44.4</v>
      </c>
      <c r="F190" s="25">
        <f t="shared" si="29"/>
        <v>202.3</v>
      </c>
      <c r="G190" s="25">
        <f t="shared" si="29"/>
        <v>1361</v>
      </c>
      <c r="H190" s="25"/>
    </row>
    <row r="191" spans="1:8" ht="31.5" x14ac:dyDescent="0.25">
      <c r="A191" s="27" t="s">
        <v>53</v>
      </c>
      <c r="B191" s="29" t="s">
        <v>31</v>
      </c>
      <c r="C191" s="29"/>
      <c r="D191" s="29"/>
      <c r="E191" s="29"/>
      <c r="F191" s="29"/>
      <c r="G191" s="29"/>
      <c r="H191" s="29"/>
    </row>
    <row r="192" spans="1:8" ht="15.75" x14ac:dyDescent="0.25">
      <c r="A192" s="20" t="s">
        <v>35</v>
      </c>
      <c r="B192" s="18" t="s">
        <v>44</v>
      </c>
      <c r="C192" s="31"/>
      <c r="D192" s="31"/>
      <c r="E192" s="31"/>
      <c r="F192" s="31"/>
      <c r="G192" s="31"/>
      <c r="H192" s="31"/>
    </row>
    <row r="193" spans="1:8" ht="15.75" x14ac:dyDescent="0.25">
      <c r="A193" s="67"/>
      <c r="B193" s="1" t="s">
        <v>1</v>
      </c>
      <c r="C193" s="3">
        <v>52.2</v>
      </c>
      <c r="D193" s="2">
        <v>3.9</v>
      </c>
      <c r="E193" s="2">
        <v>4.0999999999999996</v>
      </c>
      <c r="F193" s="2">
        <v>0.3</v>
      </c>
      <c r="G193" s="2">
        <v>56.4</v>
      </c>
      <c r="H193" s="3">
        <v>187</v>
      </c>
    </row>
    <row r="194" spans="1:8" ht="15.75" x14ac:dyDescent="0.25">
      <c r="A194" s="68"/>
      <c r="B194" s="9" t="s">
        <v>62</v>
      </c>
      <c r="C194" s="6">
        <v>120</v>
      </c>
      <c r="D194" s="6">
        <v>3.5</v>
      </c>
      <c r="E194" s="6">
        <v>3.8</v>
      </c>
      <c r="F194" s="6">
        <v>24.9</v>
      </c>
      <c r="G194" s="6">
        <v>135.80000000000001</v>
      </c>
      <c r="H194" s="6">
        <v>306</v>
      </c>
    </row>
    <row r="195" spans="1:8" ht="19.5" customHeight="1" x14ac:dyDescent="0.25">
      <c r="A195" s="68"/>
      <c r="B195" s="9" t="s">
        <v>89</v>
      </c>
      <c r="C195" s="6">
        <v>30</v>
      </c>
      <c r="D195" s="6">
        <v>0.2</v>
      </c>
      <c r="E195" s="6">
        <v>0</v>
      </c>
      <c r="F195" s="6">
        <v>0.8</v>
      </c>
      <c r="G195" s="6">
        <v>4.2</v>
      </c>
      <c r="H195" s="6"/>
    </row>
    <row r="196" spans="1:8" ht="15.75" x14ac:dyDescent="0.25">
      <c r="A196" s="68"/>
      <c r="B196" s="1" t="s">
        <v>12</v>
      </c>
      <c r="C196" s="3">
        <v>180</v>
      </c>
      <c r="D196" s="2">
        <v>1.6</v>
      </c>
      <c r="E196" s="2">
        <v>0.3</v>
      </c>
      <c r="F196" s="2">
        <v>8.5</v>
      </c>
      <c r="G196" s="2">
        <v>58.1</v>
      </c>
      <c r="H196" s="3">
        <v>385</v>
      </c>
    </row>
    <row r="197" spans="1:8" ht="15.75" x14ac:dyDescent="0.25">
      <c r="A197" s="68"/>
      <c r="B197" s="1" t="s">
        <v>118</v>
      </c>
      <c r="C197" s="7">
        <v>30</v>
      </c>
      <c r="D197" s="5">
        <v>2.2000000000000002</v>
      </c>
      <c r="E197" s="5">
        <v>4</v>
      </c>
      <c r="F197" s="5">
        <v>14.5</v>
      </c>
      <c r="G197" s="5">
        <v>94.3</v>
      </c>
      <c r="H197" s="5">
        <v>7</v>
      </c>
    </row>
    <row r="198" spans="1:8" ht="16.5" customHeight="1" x14ac:dyDescent="0.25">
      <c r="A198" s="69"/>
      <c r="B198" s="24" t="s">
        <v>38</v>
      </c>
      <c r="C198" s="25">
        <f>SUM(C193:C197)</f>
        <v>412.2</v>
      </c>
      <c r="D198" s="25">
        <f t="shared" ref="D198:G198" si="30">SUM(D193:D197)</f>
        <v>11.400000000000002</v>
      </c>
      <c r="E198" s="25">
        <f t="shared" si="30"/>
        <v>12.2</v>
      </c>
      <c r="F198" s="25">
        <f t="shared" si="30"/>
        <v>49</v>
      </c>
      <c r="G198" s="25">
        <f t="shared" si="30"/>
        <v>348.8</v>
      </c>
      <c r="H198" s="26"/>
    </row>
    <row r="199" spans="1:8" ht="15.75" x14ac:dyDescent="0.25">
      <c r="A199" s="20" t="s">
        <v>34</v>
      </c>
      <c r="B199" s="18" t="s">
        <v>33</v>
      </c>
      <c r="C199" s="21"/>
      <c r="D199" s="21"/>
      <c r="E199" s="21"/>
      <c r="F199" s="21"/>
      <c r="G199" s="21"/>
      <c r="H199" s="21"/>
    </row>
    <row r="200" spans="1:8" ht="29.25" customHeight="1" x14ac:dyDescent="0.25">
      <c r="A200" s="67"/>
      <c r="B200" s="54" t="s">
        <v>87</v>
      </c>
      <c r="C200" s="5">
        <v>100</v>
      </c>
      <c r="D200" s="5">
        <v>0.5</v>
      </c>
      <c r="E200" s="5">
        <v>0</v>
      </c>
      <c r="F200" s="5">
        <v>14.5</v>
      </c>
      <c r="G200" s="5">
        <v>41</v>
      </c>
      <c r="H200" s="5"/>
    </row>
    <row r="201" spans="1:8" ht="24" customHeight="1" x14ac:dyDescent="0.25">
      <c r="A201" s="68"/>
      <c r="B201" s="1" t="s">
        <v>77</v>
      </c>
      <c r="C201" s="5">
        <v>15</v>
      </c>
      <c r="D201" s="5">
        <v>1.2</v>
      </c>
      <c r="E201" s="5">
        <v>1.4</v>
      </c>
      <c r="F201" s="5">
        <v>11.1</v>
      </c>
      <c r="G201" s="5">
        <v>52.5</v>
      </c>
      <c r="H201" s="5"/>
    </row>
    <row r="202" spans="1:8" ht="22.5" customHeight="1" x14ac:dyDescent="0.25">
      <c r="A202" s="69"/>
      <c r="B202" s="24" t="s">
        <v>16</v>
      </c>
      <c r="C202" s="25">
        <f>SUM(C200:C201)</f>
        <v>115</v>
      </c>
      <c r="D202" s="25">
        <f t="shared" ref="D202:G202" si="31">SUM(D200:D201)</f>
        <v>1.7</v>
      </c>
      <c r="E202" s="25">
        <f t="shared" si="31"/>
        <v>1.4</v>
      </c>
      <c r="F202" s="25">
        <f t="shared" si="31"/>
        <v>25.6</v>
      </c>
      <c r="G202" s="25">
        <f t="shared" si="31"/>
        <v>93.5</v>
      </c>
      <c r="H202" s="26"/>
    </row>
    <row r="203" spans="1:8" ht="15.75" x14ac:dyDescent="0.25">
      <c r="A203" s="20" t="s">
        <v>39</v>
      </c>
      <c r="B203" s="18" t="s">
        <v>32</v>
      </c>
      <c r="C203" s="21"/>
      <c r="D203" s="21"/>
      <c r="E203" s="21"/>
      <c r="F203" s="21"/>
      <c r="G203" s="21"/>
      <c r="H203" s="21"/>
    </row>
    <row r="204" spans="1:8" ht="15.75" x14ac:dyDescent="0.25">
      <c r="A204" s="67"/>
      <c r="B204" s="1" t="s">
        <v>70</v>
      </c>
      <c r="C204" s="3">
        <v>200</v>
      </c>
      <c r="D204" s="2">
        <v>2</v>
      </c>
      <c r="E204" s="2">
        <v>6.9</v>
      </c>
      <c r="F204" s="2">
        <v>16.2</v>
      </c>
      <c r="G204" s="2">
        <v>147</v>
      </c>
      <c r="H204" s="5">
        <v>62</v>
      </c>
    </row>
    <row r="205" spans="1:8" ht="15.75" x14ac:dyDescent="0.25">
      <c r="A205" s="68"/>
      <c r="B205" s="1" t="s">
        <v>61</v>
      </c>
      <c r="C205" s="5">
        <v>110</v>
      </c>
      <c r="D205" s="5">
        <v>7</v>
      </c>
      <c r="E205" s="5">
        <v>7.8</v>
      </c>
      <c r="F205" s="5">
        <v>8.3000000000000007</v>
      </c>
      <c r="G205" s="5">
        <v>153.6</v>
      </c>
      <c r="H205" s="5">
        <v>267</v>
      </c>
    </row>
    <row r="206" spans="1:8" ht="15.75" x14ac:dyDescent="0.25">
      <c r="A206" s="68"/>
      <c r="B206" s="1" t="s">
        <v>78</v>
      </c>
      <c r="C206" s="49">
        <v>150</v>
      </c>
      <c r="D206" s="5">
        <v>2.2000000000000002</v>
      </c>
      <c r="E206" s="5">
        <v>4.3</v>
      </c>
      <c r="F206" s="5">
        <v>11.5</v>
      </c>
      <c r="G206" s="5">
        <v>123.1</v>
      </c>
      <c r="H206" s="5">
        <v>344</v>
      </c>
    </row>
    <row r="207" spans="1:8" ht="15.75" x14ac:dyDescent="0.25">
      <c r="A207" s="68"/>
      <c r="B207" s="8" t="s">
        <v>122</v>
      </c>
      <c r="C207" s="5">
        <v>200</v>
      </c>
      <c r="D207" s="5">
        <v>0.1</v>
      </c>
      <c r="E207" s="5">
        <v>0</v>
      </c>
      <c r="F207" s="5">
        <v>14.5</v>
      </c>
      <c r="G207" s="5">
        <v>67.099999999999994</v>
      </c>
      <c r="H207" s="5">
        <v>372</v>
      </c>
    </row>
    <row r="208" spans="1:8" ht="15.75" x14ac:dyDescent="0.25">
      <c r="A208" s="68"/>
      <c r="B208" s="1" t="s">
        <v>10</v>
      </c>
      <c r="C208" s="5">
        <v>40</v>
      </c>
      <c r="D208" s="5">
        <v>2.2000000000000002</v>
      </c>
      <c r="E208" s="5">
        <v>0.4</v>
      </c>
      <c r="F208" s="5">
        <v>19.600000000000001</v>
      </c>
      <c r="G208" s="5">
        <v>66.099999999999994</v>
      </c>
      <c r="H208" s="5">
        <v>10</v>
      </c>
    </row>
    <row r="209" spans="1:8" ht="15.75" x14ac:dyDescent="0.25">
      <c r="A209" s="68"/>
      <c r="B209" s="1" t="s">
        <v>3</v>
      </c>
      <c r="C209" s="5">
        <v>30</v>
      </c>
      <c r="D209" s="5">
        <v>2.2999999999999998</v>
      </c>
      <c r="E209" s="5">
        <v>0.2</v>
      </c>
      <c r="F209" s="5">
        <v>14.8</v>
      </c>
      <c r="G209" s="5">
        <v>69.3</v>
      </c>
      <c r="H209" s="5">
        <v>9</v>
      </c>
    </row>
    <row r="210" spans="1:8" ht="15.75" x14ac:dyDescent="0.25">
      <c r="A210" s="69"/>
      <c r="B210" s="24" t="s">
        <v>11</v>
      </c>
      <c r="C210" s="25">
        <f>SUM(C204:C209)</f>
        <v>730</v>
      </c>
      <c r="D210" s="25">
        <f t="shared" ref="D210:G210" si="32">SUM(D204:D209)</f>
        <v>15.8</v>
      </c>
      <c r="E210" s="25">
        <f t="shared" si="32"/>
        <v>19.599999999999998</v>
      </c>
      <c r="F210" s="25">
        <f t="shared" si="32"/>
        <v>84.899999999999991</v>
      </c>
      <c r="G210" s="25">
        <f t="shared" si="32"/>
        <v>626.20000000000005</v>
      </c>
      <c r="H210" s="26"/>
    </row>
    <row r="211" spans="1:8" ht="15.75" x14ac:dyDescent="0.25">
      <c r="A211" s="20" t="s">
        <v>40</v>
      </c>
      <c r="B211" s="18" t="s">
        <v>45</v>
      </c>
      <c r="C211" s="21"/>
      <c r="D211" s="21"/>
      <c r="E211" s="21"/>
      <c r="F211" s="21"/>
      <c r="G211" s="21"/>
      <c r="H211" s="21"/>
    </row>
    <row r="212" spans="1:8" ht="15.75" x14ac:dyDescent="0.25">
      <c r="A212" s="67"/>
      <c r="B212" s="1" t="s">
        <v>79</v>
      </c>
      <c r="C212" s="5">
        <v>60</v>
      </c>
      <c r="D212" s="5">
        <v>7.6</v>
      </c>
      <c r="E212" s="5">
        <v>6.1</v>
      </c>
      <c r="F212" s="5">
        <v>33.5</v>
      </c>
      <c r="G212" s="5">
        <v>177.9</v>
      </c>
      <c r="H212" s="5">
        <v>432</v>
      </c>
    </row>
    <row r="213" spans="1:8" ht="17.25" customHeight="1" x14ac:dyDescent="0.25">
      <c r="A213" s="68"/>
      <c r="B213" s="1" t="s">
        <v>20</v>
      </c>
      <c r="C213" s="5">
        <v>200</v>
      </c>
      <c r="D213" s="5">
        <v>4.7</v>
      </c>
      <c r="E213" s="5">
        <v>6</v>
      </c>
      <c r="F213" s="5">
        <v>9.1999999999999993</v>
      </c>
      <c r="G213" s="5">
        <v>100</v>
      </c>
      <c r="H213" s="5"/>
    </row>
    <row r="214" spans="1:8" ht="15.75" x14ac:dyDescent="0.25">
      <c r="A214" s="68"/>
      <c r="B214" s="24" t="s">
        <v>13</v>
      </c>
      <c r="C214" s="25">
        <v>250</v>
      </c>
      <c r="D214" s="25">
        <f t="shared" ref="D214:G214" si="33">SUM(D212:D213)</f>
        <v>12.3</v>
      </c>
      <c r="E214" s="25">
        <f t="shared" si="33"/>
        <v>12.1</v>
      </c>
      <c r="F214" s="25">
        <f t="shared" si="33"/>
        <v>42.7</v>
      </c>
      <c r="G214" s="25">
        <f t="shared" si="33"/>
        <v>277.89999999999998</v>
      </c>
      <c r="H214" s="25"/>
    </row>
    <row r="215" spans="1:8" ht="15.75" x14ac:dyDescent="0.25">
      <c r="A215" s="69"/>
      <c r="B215" s="24" t="s">
        <v>14</v>
      </c>
      <c r="C215" s="25">
        <f>C198+C202+C210+C214</f>
        <v>1507.2</v>
      </c>
      <c r="D215" s="25">
        <f t="shared" ref="D215:G215" si="34">D198+D202+D210+D214</f>
        <v>41.2</v>
      </c>
      <c r="E215" s="25">
        <f t="shared" si="34"/>
        <v>45.3</v>
      </c>
      <c r="F215" s="25">
        <f t="shared" si="34"/>
        <v>202.2</v>
      </c>
      <c r="G215" s="25">
        <f t="shared" si="34"/>
        <v>1346.4</v>
      </c>
      <c r="H215" s="25"/>
    </row>
    <row r="216" spans="1:8" ht="31.5" x14ac:dyDescent="0.25">
      <c r="A216" s="27" t="s">
        <v>54</v>
      </c>
      <c r="B216" s="29"/>
      <c r="C216" s="29"/>
      <c r="D216" s="29"/>
      <c r="E216" s="29"/>
      <c r="F216" s="29"/>
      <c r="G216" s="29"/>
      <c r="H216" s="29"/>
    </row>
    <row r="217" spans="1:8" ht="15.75" x14ac:dyDescent="0.25">
      <c r="A217" s="20" t="s">
        <v>35</v>
      </c>
      <c r="B217" s="18" t="s">
        <v>44</v>
      </c>
      <c r="C217" s="31"/>
      <c r="D217" s="31"/>
      <c r="E217" s="31"/>
      <c r="F217" s="31"/>
      <c r="G217" s="31"/>
      <c r="H217" s="31"/>
    </row>
    <row r="218" spans="1:8" ht="15.75" x14ac:dyDescent="0.25">
      <c r="A218" s="67"/>
      <c r="B218" s="1" t="s">
        <v>80</v>
      </c>
      <c r="C218" s="5">
        <v>180</v>
      </c>
      <c r="D218" s="5">
        <v>3.6</v>
      </c>
      <c r="E218" s="5">
        <v>4.2</v>
      </c>
      <c r="F218" s="5">
        <v>21</v>
      </c>
      <c r="G218" s="5">
        <v>150.80000000000001</v>
      </c>
      <c r="H218" s="5">
        <v>85</v>
      </c>
    </row>
    <row r="219" spans="1:8" ht="15.75" x14ac:dyDescent="0.25">
      <c r="A219" s="68"/>
      <c r="B219" s="8" t="s">
        <v>15</v>
      </c>
      <c r="C219" s="5">
        <v>200</v>
      </c>
      <c r="D219" s="5">
        <v>3</v>
      </c>
      <c r="E219" s="5">
        <v>3.4</v>
      </c>
      <c r="F219" s="5">
        <v>16.7</v>
      </c>
      <c r="G219" s="5">
        <v>109.9</v>
      </c>
      <c r="H219" s="5">
        <v>397</v>
      </c>
    </row>
    <row r="220" spans="1:8" ht="15.75" x14ac:dyDescent="0.25">
      <c r="A220" s="68"/>
      <c r="B220" s="1" t="s">
        <v>51</v>
      </c>
      <c r="C220" s="7">
        <v>30</v>
      </c>
      <c r="D220" s="5">
        <v>3.6</v>
      </c>
      <c r="E220" s="5">
        <v>3.2</v>
      </c>
      <c r="F220" s="5">
        <v>9.8000000000000007</v>
      </c>
      <c r="G220" s="5">
        <v>72.599999999999994</v>
      </c>
      <c r="H220" s="5">
        <v>4</v>
      </c>
    </row>
    <row r="221" spans="1:8" ht="15.75" x14ac:dyDescent="0.25">
      <c r="A221" s="68"/>
      <c r="B221" s="1" t="s">
        <v>10</v>
      </c>
      <c r="C221" s="5">
        <v>15</v>
      </c>
      <c r="D221" s="5">
        <v>0.8</v>
      </c>
      <c r="E221" s="5">
        <v>0.2</v>
      </c>
      <c r="F221" s="5">
        <v>7.4</v>
      </c>
      <c r="G221" s="5">
        <v>24.8</v>
      </c>
      <c r="H221" s="5">
        <v>2</v>
      </c>
    </row>
    <row r="222" spans="1:8" ht="15.75" x14ac:dyDescent="0.25">
      <c r="A222" s="69"/>
      <c r="B222" s="24" t="s">
        <v>38</v>
      </c>
      <c r="C222" s="25">
        <f>SUM(C218:C221)</f>
        <v>425</v>
      </c>
      <c r="D222" s="25">
        <f t="shared" ref="D222:G222" si="35">SUM(D218:D221)</f>
        <v>11</v>
      </c>
      <c r="E222" s="25">
        <f t="shared" si="35"/>
        <v>11</v>
      </c>
      <c r="F222" s="25">
        <f t="shared" si="35"/>
        <v>54.9</v>
      </c>
      <c r="G222" s="25">
        <f t="shared" si="35"/>
        <v>358.10000000000008</v>
      </c>
      <c r="H222" s="26"/>
    </row>
    <row r="223" spans="1:8" ht="15.75" x14ac:dyDescent="0.25">
      <c r="A223" s="20" t="s">
        <v>34</v>
      </c>
      <c r="B223" s="18" t="s">
        <v>33</v>
      </c>
      <c r="C223" s="21"/>
      <c r="D223" s="21"/>
      <c r="E223" s="21"/>
      <c r="F223" s="21"/>
      <c r="G223" s="21"/>
      <c r="H223" s="21"/>
    </row>
    <row r="224" spans="1:8" ht="15.75" x14ac:dyDescent="0.25">
      <c r="A224" s="67"/>
      <c r="B224" s="9" t="s">
        <v>60</v>
      </c>
      <c r="C224" s="3">
        <v>200</v>
      </c>
      <c r="D224" s="3">
        <v>1.1000000000000001</v>
      </c>
      <c r="E224" s="3">
        <v>0</v>
      </c>
      <c r="F224" s="3">
        <v>20.100000000000001</v>
      </c>
      <c r="G224" s="3">
        <v>85.3</v>
      </c>
      <c r="H224" s="5"/>
    </row>
    <row r="225" spans="1:8" ht="15.75" x14ac:dyDescent="0.25">
      <c r="A225" s="69"/>
      <c r="B225" s="24" t="s">
        <v>55</v>
      </c>
      <c r="C225" s="25">
        <f>SUM(C224:C224)</f>
        <v>200</v>
      </c>
      <c r="D225" s="25">
        <f>SUM(D224:D224)</f>
        <v>1.1000000000000001</v>
      </c>
      <c r="E225" s="25">
        <f>SUM(E224:E224)</f>
        <v>0</v>
      </c>
      <c r="F225" s="25">
        <f>SUM(F224:F224)</f>
        <v>20.100000000000001</v>
      </c>
      <c r="G225" s="25">
        <f>SUM(G224:G224)</f>
        <v>85.3</v>
      </c>
      <c r="H225" s="26"/>
    </row>
    <row r="226" spans="1:8" ht="15.75" x14ac:dyDescent="0.25">
      <c r="A226" s="20" t="s">
        <v>39</v>
      </c>
      <c r="B226" s="18" t="s">
        <v>32</v>
      </c>
      <c r="C226" s="21"/>
      <c r="D226" s="21"/>
      <c r="E226" s="21"/>
      <c r="F226" s="21"/>
      <c r="G226" s="21"/>
      <c r="H226" s="21"/>
    </row>
    <row r="227" spans="1:8" ht="15.75" x14ac:dyDescent="0.25">
      <c r="A227" s="67"/>
      <c r="B227" s="1" t="s">
        <v>81</v>
      </c>
      <c r="C227" s="5">
        <v>200</v>
      </c>
      <c r="D227" s="5">
        <v>1.8</v>
      </c>
      <c r="E227" s="5">
        <v>5.2</v>
      </c>
      <c r="F227" s="5">
        <v>16.2</v>
      </c>
      <c r="G227" s="5">
        <v>125.8</v>
      </c>
      <c r="H227" s="5">
        <v>101</v>
      </c>
    </row>
    <row r="228" spans="1:8" ht="15.75" x14ac:dyDescent="0.25">
      <c r="A228" s="68"/>
      <c r="B228" s="1" t="s">
        <v>23</v>
      </c>
      <c r="C228" s="5">
        <v>80</v>
      </c>
      <c r="D228" s="5">
        <v>8.1999999999999993</v>
      </c>
      <c r="E228" s="5">
        <v>5.9</v>
      </c>
      <c r="F228" s="5">
        <v>7.1</v>
      </c>
      <c r="G228" s="5">
        <v>152.30000000000001</v>
      </c>
      <c r="H228" s="5">
        <v>287</v>
      </c>
    </row>
    <row r="229" spans="1:8" ht="15.75" x14ac:dyDescent="0.25">
      <c r="A229" s="68"/>
      <c r="B229" s="1" t="s">
        <v>0</v>
      </c>
      <c r="C229" s="2">
        <v>170</v>
      </c>
      <c r="D229" s="2">
        <v>4.2</v>
      </c>
      <c r="E229" s="2">
        <v>5.3</v>
      </c>
      <c r="F229" s="2">
        <v>15.1</v>
      </c>
      <c r="G229" s="2">
        <v>137</v>
      </c>
      <c r="H229" s="5">
        <v>336</v>
      </c>
    </row>
    <row r="230" spans="1:8" ht="15.75" x14ac:dyDescent="0.25">
      <c r="A230" s="68"/>
      <c r="B230" s="1" t="s">
        <v>24</v>
      </c>
      <c r="C230" s="5">
        <v>200</v>
      </c>
      <c r="D230" s="5">
        <v>0.4</v>
      </c>
      <c r="E230" s="5">
        <v>0</v>
      </c>
      <c r="F230" s="5">
        <v>23.1</v>
      </c>
      <c r="G230" s="5">
        <v>93.2</v>
      </c>
      <c r="H230" s="5">
        <v>380</v>
      </c>
    </row>
    <row r="231" spans="1:8" ht="15.75" x14ac:dyDescent="0.25">
      <c r="A231" s="68"/>
      <c r="B231" s="1" t="s">
        <v>3</v>
      </c>
      <c r="C231" s="5">
        <v>30</v>
      </c>
      <c r="D231" s="5">
        <v>2.2999999999999998</v>
      </c>
      <c r="E231" s="5">
        <v>0.2</v>
      </c>
      <c r="F231" s="5">
        <v>14.8</v>
      </c>
      <c r="G231" s="5">
        <v>69.3</v>
      </c>
      <c r="H231" s="5">
        <v>9</v>
      </c>
    </row>
    <row r="232" spans="1:8" ht="15.75" x14ac:dyDescent="0.25">
      <c r="A232" s="68"/>
      <c r="B232" s="1" t="s">
        <v>10</v>
      </c>
      <c r="C232" s="5">
        <v>30</v>
      </c>
      <c r="D232" s="5">
        <v>1.7</v>
      </c>
      <c r="E232" s="5">
        <v>0.3</v>
      </c>
      <c r="F232" s="5">
        <v>14.7</v>
      </c>
      <c r="G232" s="5">
        <v>49.6</v>
      </c>
      <c r="H232" s="5">
        <v>6</v>
      </c>
    </row>
    <row r="233" spans="1:8" ht="15.75" x14ac:dyDescent="0.25">
      <c r="A233" s="69"/>
      <c r="B233" s="24" t="s">
        <v>11</v>
      </c>
      <c r="C233" s="25">
        <f>SUM(C227:C232)</f>
        <v>710</v>
      </c>
      <c r="D233" s="25">
        <f t="shared" ref="D233:G233" si="36">SUM(D227:D232)</f>
        <v>18.599999999999998</v>
      </c>
      <c r="E233" s="25">
        <f t="shared" si="36"/>
        <v>16.900000000000002</v>
      </c>
      <c r="F233" s="25">
        <f t="shared" si="36"/>
        <v>91</v>
      </c>
      <c r="G233" s="25">
        <f t="shared" si="36"/>
        <v>627.20000000000005</v>
      </c>
      <c r="H233" s="26"/>
    </row>
    <row r="234" spans="1:8" ht="15.75" x14ac:dyDescent="0.25">
      <c r="A234" s="20" t="s">
        <v>40</v>
      </c>
      <c r="B234" s="18" t="s">
        <v>45</v>
      </c>
      <c r="C234" s="21"/>
      <c r="D234" s="21"/>
      <c r="E234" s="21"/>
      <c r="F234" s="21"/>
      <c r="G234" s="21"/>
      <c r="H234" s="21"/>
    </row>
    <row r="235" spans="1:8" ht="15.75" x14ac:dyDescent="0.25">
      <c r="A235" s="67"/>
      <c r="B235" s="1" t="s">
        <v>25</v>
      </c>
      <c r="C235" s="5">
        <v>110</v>
      </c>
      <c r="D235" s="5">
        <v>8.6999999999999993</v>
      </c>
      <c r="E235" s="5">
        <v>10.199999999999999</v>
      </c>
      <c r="F235" s="5">
        <v>13.4</v>
      </c>
      <c r="G235" s="5">
        <v>172.7</v>
      </c>
      <c r="H235" s="5">
        <v>237</v>
      </c>
    </row>
    <row r="236" spans="1:8" ht="15.75" x14ac:dyDescent="0.25">
      <c r="A236" s="68"/>
      <c r="B236" s="1" t="s">
        <v>26</v>
      </c>
      <c r="C236" s="5">
        <v>10</v>
      </c>
      <c r="D236" s="5">
        <v>0.4</v>
      </c>
      <c r="E236" s="5">
        <v>2</v>
      </c>
      <c r="F236" s="5">
        <v>3.4</v>
      </c>
      <c r="G236" s="5">
        <v>10.9</v>
      </c>
      <c r="H236" s="5">
        <v>351</v>
      </c>
    </row>
    <row r="237" spans="1:8" ht="19.5" customHeight="1" x14ac:dyDescent="0.25">
      <c r="A237" s="68"/>
      <c r="B237" s="1" t="s">
        <v>68</v>
      </c>
      <c r="C237" s="3">
        <v>180</v>
      </c>
      <c r="D237" s="2">
        <v>5.4</v>
      </c>
      <c r="E237" s="2">
        <v>4.5</v>
      </c>
      <c r="F237" s="2">
        <v>7.2</v>
      </c>
      <c r="G237" s="2">
        <v>92</v>
      </c>
      <c r="H237" s="5"/>
    </row>
    <row r="238" spans="1:8" ht="15.75" x14ac:dyDescent="0.25">
      <c r="A238" s="68"/>
      <c r="B238" s="24" t="s">
        <v>13</v>
      </c>
      <c r="C238" s="25">
        <f>SUM(C235:C237)</f>
        <v>300</v>
      </c>
      <c r="D238" s="25">
        <f t="shared" ref="D238:F238" si="37">SUM(D235:D237)</f>
        <v>14.5</v>
      </c>
      <c r="E238" s="25">
        <f t="shared" si="37"/>
        <v>16.7</v>
      </c>
      <c r="F238" s="25">
        <f t="shared" si="37"/>
        <v>24</v>
      </c>
      <c r="G238" s="53">
        <f>SUM(G235:G237)</f>
        <v>275.60000000000002</v>
      </c>
      <c r="H238" s="26"/>
    </row>
    <row r="239" spans="1:8" ht="15.75" x14ac:dyDescent="0.25">
      <c r="A239" s="69"/>
      <c r="B239" s="24" t="s">
        <v>14</v>
      </c>
      <c r="C239" s="25">
        <f>C222+C225+C233+C238</f>
        <v>1635</v>
      </c>
      <c r="D239" s="25">
        <f>D222+D225+D233+D238</f>
        <v>45.199999999999996</v>
      </c>
      <c r="E239" s="25">
        <f t="shared" ref="E239:G239" si="38">E222+E225+E233+E238</f>
        <v>44.6</v>
      </c>
      <c r="F239" s="25">
        <f t="shared" si="38"/>
        <v>190</v>
      </c>
      <c r="G239" s="25">
        <f t="shared" si="38"/>
        <v>1346.2000000000003</v>
      </c>
      <c r="H239" s="25"/>
    </row>
    <row r="240" spans="1:8" ht="31.5" x14ac:dyDescent="0.25">
      <c r="A240" s="27" t="s">
        <v>56</v>
      </c>
      <c r="B240" s="29"/>
      <c r="C240" s="29"/>
      <c r="D240" s="29"/>
      <c r="E240" s="29"/>
      <c r="F240" s="29"/>
      <c r="G240" s="29"/>
      <c r="H240" s="29"/>
    </row>
    <row r="241" spans="1:8" ht="15.75" x14ac:dyDescent="0.25">
      <c r="A241" s="20" t="s">
        <v>35</v>
      </c>
      <c r="B241" s="18" t="s">
        <v>44</v>
      </c>
      <c r="C241" s="31"/>
      <c r="D241" s="31"/>
      <c r="E241" s="31"/>
      <c r="F241" s="31"/>
      <c r="G241" s="31"/>
      <c r="H241" s="31"/>
    </row>
    <row r="242" spans="1:8" ht="15.75" x14ac:dyDescent="0.25">
      <c r="A242" s="67"/>
      <c r="B242" s="1" t="s">
        <v>18</v>
      </c>
      <c r="C242" s="5">
        <v>130</v>
      </c>
      <c r="D242" s="5">
        <v>7.9</v>
      </c>
      <c r="E242" s="5">
        <v>6.9</v>
      </c>
      <c r="F242" s="5">
        <v>4.0999999999999996</v>
      </c>
      <c r="G242" s="5">
        <v>140</v>
      </c>
      <c r="H242" s="5">
        <v>188</v>
      </c>
    </row>
    <row r="243" spans="1:8" ht="31.5" x14ac:dyDescent="0.25">
      <c r="A243" s="68"/>
      <c r="B243" s="1" t="s">
        <v>65</v>
      </c>
      <c r="C243" s="6">
        <v>50</v>
      </c>
      <c r="D243" s="6">
        <v>0.9</v>
      </c>
      <c r="E243" s="6">
        <v>4.4000000000000004</v>
      </c>
      <c r="F243" s="6">
        <v>3.8</v>
      </c>
      <c r="G243" s="6">
        <v>59.5</v>
      </c>
      <c r="H243" s="5"/>
    </row>
    <row r="244" spans="1:8" ht="15.75" x14ac:dyDescent="0.25">
      <c r="A244" s="68"/>
      <c r="B244" s="1" t="s">
        <v>3</v>
      </c>
      <c r="C244" s="5">
        <v>20</v>
      </c>
      <c r="D244" s="5">
        <v>1.5</v>
      </c>
      <c r="E244" s="5">
        <v>0.2</v>
      </c>
      <c r="F244" s="5">
        <v>9.8000000000000007</v>
      </c>
      <c r="G244" s="5">
        <v>46.2</v>
      </c>
      <c r="H244" s="5">
        <v>5</v>
      </c>
    </row>
    <row r="245" spans="1:8" ht="15.75" x14ac:dyDescent="0.25">
      <c r="A245" s="68"/>
      <c r="B245" s="1" t="s">
        <v>107</v>
      </c>
      <c r="C245" s="5">
        <v>180</v>
      </c>
      <c r="D245" s="5">
        <v>0.1</v>
      </c>
      <c r="E245" s="5">
        <v>0</v>
      </c>
      <c r="F245" s="5">
        <v>8.4</v>
      </c>
      <c r="G245" s="5">
        <v>33.4</v>
      </c>
      <c r="H245" s="5">
        <v>957</v>
      </c>
    </row>
    <row r="246" spans="1:8" ht="15.75" x14ac:dyDescent="0.25">
      <c r="A246" s="68"/>
      <c r="B246" s="1" t="s">
        <v>10</v>
      </c>
      <c r="C246" s="5">
        <v>15</v>
      </c>
      <c r="D246" s="5">
        <v>0.8</v>
      </c>
      <c r="E246" s="5">
        <v>0.2</v>
      </c>
      <c r="F246" s="5">
        <v>7.4</v>
      </c>
      <c r="G246" s="5">
        <v>24.8</v>
      </c>
      <c r="H246" s="5">
        <v>2</v>
      </c>
    </row>
    <row r="247" spans="1:8" ht="15.75" x14ac:dyDescent="0.25">
      <c r="A247" s="68"/>
      <c r="B247" s="1" t="s">
        <v>63</v>
      </c>
      <c r="C247" s="7">
        <v>20</v>
      </c>
      <c r="D247" s="5">
        <v>0.8</v>
      </c>
      <c r="E247" s="5">
        <v>1</v>
      </c>
      <c r="F247" s="5">
        <v>13.2</v>
      </c>
      <c r="G247" s="5">
        <v>62</v>
      </c>
      <c r="H247" s="5"/>
    </row>
    <row r="248" spans="1:8" ht="15.75" x14ac:dyDescent="0.25">
      <c r="A248" s="69"/>
      <c r="B248" s="24" t="s">
        <v>38</v>
      </c>
      <c r="C248" s="25">
        <f>SUM(C242:C247)</f>
        <v>415</v>
      </c>
      <c r="D248" s="25">
        <f t="shared" ref="D248:G248" si="39">SUM(D242:D247)</f>
        <v>12.000000000000002</v>
      </c>
      <c r="E248" s="25">
        <f t="shared" si="39"/>
        <v>12.7</v>
      </c>
      <c r="F248" s="25">
        <f t="shared" si="39"/>
        <v>46.7</v>
      </c>
      <c r="G248" s="25">
        <f t="shared" si="39"/>
        <v>365.9</v>
      </c>
      <c r="H248" s="26"/>
    </row>
    <row r="249" spans="1:8" ht="15.75" x14ac:dyDescent="0.25">
      <c r="A249" s="20" t="s">
        <v>34</v>
      </c>
      <c r="B249" s="18" t="s">
        <v>33</v>
      </c>
      <c r="C249" s="21"/>
      <c r="D249" s="21"/>
      <c r="E249" s="21"/>
      <c r="F249" s="21"/>
      <c r="G249" s="21"/>
      <c r="H249" s="21"/>
    </row>
    <row r="250" spans="1:8" ht="33.75" customHeight="1" x14ac:dyDescent="0.25">
      <c r="A250" s="67"/>
      <c r="B250" s="1" t="s">
        <v>77</v>
      </c>
      <c r="C250" s="5">
        <v>5</v>
      </c>
      <c r="D250" s="5">
        <v>0.4</v>
      </c>
      <c r="E250" s="5">
        <v>0.5</v>
      </c>
      <c r="F250" s="5">
        <v>3.7</v>
      </c>
      <c r="G250" s="5">
        <v>17.5</v>
      </c>
      <c r="H250" s="5">
        <v>407</v>
      </c>
    </row>
    <row r="251" spans="1:8" ht="20.25" customHeight="1" x14ac:dyDescent="0.25">
      <c r="A251" s="68"/>
      <c r="B251" s="9" t="s">
        <v>60</v>
      </c>
      <c r="C251" s="3">
        <v>180</v>
      </c>
      <c r="D251" s="3">
        <v>1</v>
      </c>
      <c r="E251" s="3">
        <v>0</v>
      </c>
      <c r="F251" s="3">
        <v>18.100000000000001</v>
      </c>
      <c r="G251" s="3">
        <v>76.8</v>
      </c>
      <c r="H251" s="5"/>
    </row>
    <row r="252" spans="1:8" ht="15.75" x14ac:dyDescent="0.25">
      <c r="A252" s="69"/>
      <c r="B252" s="24" t="s">
        <v>48</v>
      </c>
      <c r="C252" s="25">
        <f>SUM(C250:C251)</f>
        <v>185</v>
      </c>
      <c r="D252" s="25">
        <f t="shared" ref="D252:G252" si="40">SUM(D250:D251)</f>
        <v>1.4</v>
      </c>
      <c r="E252" s="25">
        <f t="shared" si="40"/>
        <v>0.5</v>
      </c>
      <c r="F252" s="25">
        <f t="shared" si="40"/>
        <v>21.8</v>
      </c>
      <c r="G252" s="25">
        <f t="shared" si="40"/>
        <v>94.3</v>
      </c>
      <c r="H252" s="26"/>
    </row>
    <row r="253" spans="1:8" ht="15.75" x14ac:dyDescent="0.25">
      <c r="A253" s="20" t="s">
        <v>39</v>
      </c>
      <c r="B253" s="18" t="s">
        <v>57</v>
      </c>
      <c r="C253" s="21"/>
      <c r="D253" s="21"/>
      <c r="E253" s="21"/>
      <c r="F253" s="21"/>
      <c r="G253" s="21"/>
      <c r="H253" s="21"/>
    </row>
    <row r="254" spans="1:8" ht="15.75" x14ac:dyDescent="0.25">
      <c r="A254" s="67"/>
      <c r="B254" s="1" t="s">
        <v>74</v>
      </c>
      <c r="C254" s="5">
        <v>50</v>
      </c>
      <c r="D254" s="5">
        <v>0.6</v>
      </c>
      <c r="E254" s="5">
        <v>3</v>
      </c>
      <c r="F254" s="5">
        <v>4.2</v>
      </c>
      <c r="G254" s="5">
        <v>44</v>
      </c>
      <c r="H254" s="5" t="s">
        <v>101</v>
      </c>
    </row>
    <row r="255" spans="1:8" ht="15.75" x14ac:dyDescent="0.25">
      <c r="A255" s="68"/>
      <c r="B255" s="1" t="s">
        <v>27</v>
      </c>
      <c r="C255" s="5">
        <v>200</v>
      </c>
      <c r="D255" s="5">
        <v>2.2000000000000002</v>
      </c>
      <c r="E255" s="5">
        <v>6.8</v>
      </c>
      <c r="F255" s="5">
        <v>16.100000000000001</v>
      </c>
      <c r="G255" s="5">
        <v>102.6</v>
      </c>
      <c r="H255" s="5">
        <v>85</v>
      </c>
    </row>
    <row r="256" spans="1:8" ht="15.75" x14ac:dyDescent="0.25">
      <c r="A256" s="68"/>
      <c r="B256" s="1" t="s">
        <v>120</v>
      </c>
      <c r="C256" s="5">
        <v>195</v>
      </c>
      <c r="D256" s="5">
        <v>11.6</v>
      </c>
      <c r="E256" s="5">
        <v>13.2</v>
      </c>
      <c r="F256" s="5">
        <v>33.799999999999997</v>
      </c>
      <c r="G256" s="5">
        <v>297.39999999999998</v>
      </c>
      <c r="H256" s="5">
        <v>646</v>
      </c>
    </row>
    <row r="257" spans="1:8" ht="15.75" x14ac:dyDescent="0.25">
      <c r="A257" s="68"/>
      <c r="B257" s="8" t="s">
        <v>122</v>
      </c>
      <c r="C257" s="5">
        <v>200</v>
      </c>
      <c r="D257" s="5">
        <v>0.1</v>
      </c>
      <c r="E257" s="5">
        <v>0</v>
      </c>
      <c r="F257" s="5">
        <v>14.5</v>
      </c>
      <c r="G257" s="5">
        <v>67.099999999999994</v>
      </c>
      <c r="H257" s="5">
        <v>372</v>
      </c>
    </row>
    <row r="258" spans="1:8" ht="15.75" x14ac:dyDescent="0.25">
      <c r="A258" s="68"/>
      <c r="B258" s="1" t="s">
        <v>3</v>
      </c>
      <c r="C258" s="5">
        <v>30</v>
      </c>
      <c r="D258" s="5">
        <v>2.2999999999999998</v>
      </c>
      <c r="E258" s="5">
        <v>0.2</v>
      </c>
      <c r="F258" s="5">
        <v>14.8</v>
      </c>
      <c r="G258" s="5">
        <v>69.3</v>
      </c>
      <c r="H258" s="5">
        <v>9</v>
      </c>
    </row>
    <row r="259" spans="1:8" ht="15.75" x14ac:dyDescent="0.25">
      <c r="A259" s="68"/>
      <c r="B259" s="1" t="s">
        <v>10</v>
      </c>
      <c r="C259" s="5">
        <v>30</v>
      </c>
      <c r="D259" s="5">
        <v>1.7</v>
      </c>
      <c r="E259" s="5">
        <v>0.3</v>
      </c>
      <c r="F259" s="5">
        <v>14.7</v>
      </c>
      <c r="G259" s="5">
        <v>49.6</v>
      </c>
      <c r="H259" s="5">
        <v>6</v>
      </c>
    </row>
    <row r="260" spans="1:8" ht="15.75" x14ac:dyDescent="0.25">
      <c r="A260" s="69"/>
      <c r="B260" s="24" t="s">
        <v>11</v>
      </c>
      <c r="C260" s="25">
        <f>SUM(C254:C259)</f>
        <v>705</v>
      </c>
      <c r="D260" s="25">
        <f t="shared" ref="D260:F260" si="41">SUM(D254:D259)</f>
        <v>18.5</v>
      </c>
      <c r="E260" s="25">
        <f t="shared" si="41"/>
        <v>23.5</v>
      </c>
      <c r="F260" s="25">
        <f t="shared" si="41"/>
        <v>98.1</v>
      </c>
      <c r="G260" s="25">
        <f>SUM(G254:G259)</f>
        <v>630</v>
      </c>
      <c r="H260" s="26"/>
    </row>
    <row r="261" spans="1:8" ht="15.75" x14ac:dyDescent="0.25">
      <c r="A261" s="20" t="s">
        <v>40</v>
      </c>
      <c r="B261" s="18" t="s">
        <v>45</v>
      </c>
      <c r="C261" s="21"/>
      <c r="D261" s="21"/>
      <c r="E261" s="21"/>
      <c r="F261" s="21"/>
      <c r="G261" s="21"/>
      <c r="H261" s="21"/>
    </row>
    <row r="262" spans="1:8" ht="15.75" x14ac:dyDescent="0.25">
      <c r="A262" s="67"/>
      <c r="B262" s="1" t="s">
        <v>82</v>
      </c>
      <c r="C262" s="5">
        <v>70</v>
      </c>
      <c r="D262" s="5">
        <v>3.2</v>
      </c>
      <c r="E262" s="5">
        <v>3.5</v>
      </c>
      <c r="F262" s="5">
        <v>27.4</v>
      </c>
      <c r="G262" s="5">
        <v>159.1</v>
      </c>
      <c r="H262" s="5">
        <v>458</v>
      </c>
    </row>
    <row r="263" spans="1:8" ht="15.75" x14ac:dyDescent="0.25">
      <c r="A263" s="68"/>
      <c r="B263" s="1" t="s">
        <v>20</v>
      </c>
      <c r="C263" s="5">
        <v>200</v>
      </c>
      <c r="D263" s="5">
        <v>4.7</v>
      </c>
      <c r="E263" s="5">
        <v>6</v>
      </c>
      <c r="F263" s="5">
        <v>9.1999999999999993</v>
      </c>
      <c r="G263" s="5">
        <v>100</v>
      </c>
      <c r="H263" s="5"/>
    </row>
    <row r="264" spans="1:8" ht="15.75" x14ac:dyDescent="0.25">
      <c r="A264" s="68"/>
      <c r="B264" s="24" t="s">
        <v>13</v>
      </c>
      <c r="C264" s="25">
        <f>SUM(C262:C263)</f>
        <v>270</v>
      </c>
      <c r="D264" s="25">
        <f t="shared" ref="D264:G264" si="42">SUM(D262:D263)</f>
        <v>7.9</v>
      </c>
      <c r="E264" s="25">
        <f t="shared" si="42"/>
        <v>9.5</v>
      </c>
      <c r="F264" s="25">
        <f t="shared" si="42"/>
        <v>36.599999999999994</v>
      </c>
      <c r="G264" s="25">
        <f t="shared" si="42"/>
        <v>259.10000000000002</v>
      </c>
      <c r="H264" s="25"/>
    </row>
    <row r="265" spans="1:8" ht="15.75" x14ac:dyDescent="0.25">
      <c r="A265" s="68"/>
      <c r="B265" s="24" t="s">
        <v>14</v>
      </c>
      <c r="C265" s="25">
        <f>C248+C252+C260+C264</f>
        <v>1575</v>
      </c>
      <c r="D265" s="25">
        <f t="shared" ref="D265:G265" si="43">D248+D252+D260+D264</f>
        <v>39.800000000000004</v>
      </c>
      <c r="E265" s="25">
        <f t="shared" si="43"/>
        <v>46.2</v>
      </c>
      <c r="F265" s="25">
        <f t="shared" si="43"/>
        <v>203.2</v>
      </c>
      <c r="G265" s="25">
        <f t="shared" si="43"/>
        <v>1349.3000000000002</v>
      </c>
      <c r="H265" s="25"/>
    </row>
    <row r="266" spans="1:8" ht="15.75" x14ac:dyDescent="0.25">
      <c r="A266" s="68"/>
      <c r="B266" s="24" t="s">
        <v>94</v>
      </c>
      <c r="C266" s="25">
        <f>C38+C62+C87+C112+C139+C166+C190+C215+C239+C265</f>
        <v>15921.6</v>
      </c>
      <c r="D266" s="25">
        <f t="shared" ref="D266:G266" si="44">D38+D62+D87+D112+D139+D166+D190+D215+D239+D265</f>
        <v>415</v>
      </c>
      <c r="E266" s="25">
        <f t="shared" si="44"/>
        <v>447.8</v>
      </c>
      <c r="F266" s="25">
        <f t="shared" si="44"/>
        <v>1951.3999999999999</v>
      </c>
      <c r="G266" s="25">
        <f t="shared" si="44"/>
        <v>13557.2</v>
      </c>
      <c r="H266" s="25"/>
    </row>
    <row r="267" spans="1:8" x14ac:dyDescent="0.25">
      <c r="A267" s="68"/>
      <c r="B267" s="70"/>
      <c r="C267" s="72"/>
      <c r="D267" s="58" t="s">
        <v>95</v>
      </c>
      <c r="E267" s="59"/>
      <c r="F267" s="60"/>
      <c r="G267" s="61" t="s">
        <v>96</v>
      </c>
      <c r="H267" s="63"/>
    </row>
    <row r="268" spans="1:8" x14ac:dyDescent="0.25">
      <c r="A268" s="69"/>
      <c r="B268" s="71"/>
      <c r="C268" s="73"/>
      <c r="D268" s="38" t="s">
        <v>6</v>
      </c>
      <c r="E268" s="38" t="s">
        <v>7</v>
      </c>
      <c r="F268" s="38" t="s">
        <v>8</v>
      </c>
      <c r="G268" s="62"/>
      <c r="H268" s="64"/>
    </row>
    <row r="269" spans="1:8" x14ac:dyDescent="0.25">
      <c r="A269" s="39"/>
      <c r="B269" s="40" t="s">
        <v>97</v>
      </c>
      <c r="C269" s="41"/>
      <c r="D269" s="42">
        <v>31.5</v>
      </c>
      <c r="E269" s="42">
        <v>35.299999999999997</v>
      </c>
      <c r="F269" s="42">
        <v>152.30000000000001</v>
      </c>
      <c r="G269" s="42">
        <v>1050</v>
      </c>
      <c r="H269" s="43"/>
    </row>
    <row r="270" spans="1:8" x14ac:dyDescent="0.25">
      <c r="A270" s="44"/>
      <c r="B270" s="45" t="s">
        <v>98</v>
      </c>
      <c r="C270" s="46">
        <f>C266/10</f>
        <v>1592.16</v>
      </c>
      <c r="D270" s="47">
        <f>D266/10</f>
        <v>41.5</v>
      </c>
      <c r="E270" s="47">
        <f>E266/10</f>
        <v>44.78</v>
      </c>
      <c r="F270" s="47">
        <f>F266/10</f>
        <v>195.14</v>
      </c>
      <c r="G270" s="47">
        <f>G266/10</f>
        <v>1355.72</v>
      </c>
      <c r="H270" s="43"/>
    </row>
    <row r="271" spans="1:8" x14ac:dyDescent="0.25">
      <c r="A271" s="65" t="s">
        <v>99</v>
      </c>
      <c r="B271" s="65"/>
      <c r="C271" s="65"/>
      <c r="D271" s="65"/>
      <c r="E271" s="65"/>
      <c r="F271" s="65"/>
      <c r="G271" s="65"/>
      <c r="H271" s="65"/>
    </row>
    <row r="272" spans="1:8" x14ac:dyDescent="0.25">
      <c r="A272" s="66"/>
      <c r="B272" s="66"/>
      <c r="C272" s="66"/>
      <c r="D272" s="66"/>
      <c r="E272" s="66"/>
      <c r="F272" s="66"/>
      <c r="G272" s="66"/>
      <c r="H272" s="66"/>
    </row>
    <row r="273" spans="1:8" ht="29.25" customHeight="1" x14ac:dyDescent="0.25">
      <c r="A273" s="66"/>
      <c r="B273" s="66"/>
      <c r="C273" s="66"/>
      <c r="D273" s="66"/>
      <c r="E273" s="66"/>
      <c r="F273" s="66"/>
      <c r="G273" s="66"/>
      <c r="H273" s="66"/>
    </row>
    <row r="274" spans="1:8" hidden="1" x14ac:dyDescent="0.25">
      <c r="A274" s="66"/>
      <c r="B274" s="66"/>
      <c r="C274" s="66"/>
      <c r="D274" s="66"/>
      <c r="E274" s="66"/>
      <c r="F274" s="66"/>
      <c r="G274" s="66"/>
      <c r="H274" s="66"/>
    </row>
    <row r="275" spans="1:8" hidden="1" x14ac:dyDescent="0.25">
      <c r="A275" s="66"/>
      <c r="B275" s="66"/>
      <c r="C275" s="66"/>
      <c r="D275" s="66"/>
      <c r="E275" s="66"/>
      <c r="F275" s="66"/>
      <c r="G275" s="66"/>
      <c r="H275" s="66"/>
    </row>
    <row r="276" spans="1:8" hidden="1" x14ac:dyDescent="0.25">
      <c r="A276" s="66"/>
      <c r="B276" s="66"/>
      <c r="C276" s="66"/>
      <c r="D276" s="66"/>
      <c r="E276" s="66"/>
      <c r="F276" s="66"/>
      <c r="G276" s="66"/>
      <c r="H276" s="66"/>
    </row>
    <row r="280" spans="1:8" ht="18.75" x14ac:dyDescent="0.3">
      <c r="A280" s="55" t="s">
        <v>125</v>
      </c>
      <c r="B280" s="55"/>
      <c r="C280" s="55"/>
      <c r="D280" s="55"/>
      <c r="E280" s="55"/>
      <c r="F280" s="55"/>
      <c r="G280" s="77" t="s">
        <v>126</v>
      </c>
      <c r="H280" s="77"/>
    </row>
  </sheetData>
  <mergeCells count="55">
    <mergeCell ref="G280:H280"/>
    <mergeCell ref="E5:H5"/>
    <mergeCell ref="A15:A20"/>
    <mergeCell ref="A26:A33"/>
    <mergeCell ref="A35:A38"/>
    <mergeCell ref="B8:H8"/>
    <mergeCell ref="A10:A11"/>
    <mergeCell ref="B10:B11"/>
    <mergeCell ref="C10:C11"/>
    <mergeCell ref="D10:F10"/>
    <mergeCell ref="G10:G11"/>
    <mergeCell ref="H10:H11"/>
    <mergeCell ref="A22:A24"/>
    <mergeCell ref="A41:A44"/>
    <mergeCell ref="A46:A48"/>
    <mergeCell ref="A50:A57"/>
    <mergeCell ref="A59:A62"/>
    <mergeCell ref="A65:A70"/>
    <mergeCell ref="A72:A73"/>
    <mergeCell ref="A75:A82"/>
    <mergeCell ref="A84:A87"/>
    <mergeCell ref="A90:A94"/>
    <mergeCell ref="A96:A98"/>
    <mergeCell ref="A100:A107"/>
    <mergeCell ref="A109:A112"/>
    <mergeCell ref="A115:A119"/>
    <mergeCell ref="A121:A123"/>
    <mergeCell ref="A125:A131"/>
    <mergeCell ref="A133:A139"/>
    <mergeCell ref="A142:A145"/>
    <mergeCell ref="A147:A149"/>
    <mergeCell ref="A151:A158"/>
    <mergeCell ref="A160:A166"/>
    <mergeCell ref="A200:A202"/>
    <mergeCell ref="A204:A210"/>
    <mergeCell ref="A212:A215"/>
    <mergeCell ref="A218:A222"/>
    <mergeCell ref="A169:A173"/>
    <mergeCell ref="A175:A177"/>
    <mergeCell ref="A179:A185"/>
    <mergeCell ref="A187:A190"/>
    <mergeCell ref="A193:A198"/>
    <mergeCell ref="A254:A260"/>
    <mergeCell ref="B267:B268"/>
    <mergeCell ref="C267:C268"/>
    <mergeCell ref="A224:A225"/>
    <mergeCell ref="A227:A233"/>
    <mergeCell ref="A235:A239"/>
    <mergeCell ref="A242:A248"/>
    <mergeCell ref="A250:A252"/>
    <mergeCell ref="D267:F267"/>
    <mergeCell ref="G267:G268"/>
    <mergeCell ref="H267:H268"/>
    <mergeCell ref="A271:H276"/>
    <mergeCell ref="A262:A268"/>
  </mergeCells>
  <pageMargins left="0.7" right="0.7" top="0.75" bottom="0.75" header="0.3" footer="0.3"/>
  <pageSetup paperSize="9" scale="15" orientation="portrait" r:id="rId1"/>
  <rowBreaks count="9" manualBreakCount="9">
    <brk id="38" max="16383" man="1"/>
    <brk id="62" max="16383" man="1"/>
    <brk id="87" max="16383" man="1"/>
    <brk id="112" max="16383" man="1"/>
    <brk id="139" max="16383" man="1"/>
    <brk id="166" max="16383" man="1"/>
    <brk id="190" max="16383" man="1"/>
    <brk id="215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2023-12-28T11:04:35Z</cp:lastPrinted>
  <dcterms:created xsi:type="dcterms:W3CDTF">2023-09-07T11:12:07Z</dcterms:created>
  <dcterms:modified xsi:type="dcterms:W3CDTF">2024-01-09T07:21:28Z</dcterms:modified>
</cp:coreProperties>
</file>