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6"/>
  </bookViews>
  <sheets>
    <sheet name="Титульный лист" sheetId="1" r:id="rId1"/>
    <sheet name="Сводная" sheetId="2" r:id="rId2"/>
    <sheet name="Социально-коммуникативное" sheetId="3" r:id="rId3"/>
    <sheet name="Познавательное" sheetId="4" r:id="rId4"/>
    <sheet name="Речевое" sheetId="5" r:id="rId5"/>
    <sheet name="Художественно-эстетическое" sheetId="6" r:id="rId6"/>
    <sheet name="Физическое" sheetId="7" r:id="rId7"/>
  </sheets>
  <definedNames>
    <definedName name="_xlnm.Print_Area" localSheetId="3">'Познавательное'!$A$2:$Z$36</definedName>
    <definedName name="_xlnm.Print_Area" localSheetId="4">'Речевое'!$A$2:$P$36</definedName>
    <definedName name="_xlnm.Print_Area" localSheetId="2">'Социально-коммуникативное'!$A$2:$V$36</definedName>
    <definedName name="_xlnm.Print_Area" localSheetId="6">'Физическое'!$A$2:$T$36</definedName>
    <definedName name="_xlnm.Print_Area" localSheetId="5">'Художественно-эстетическое'!$A$2:$V$36</definedName>
    <definedName name="_xlnm.Print_Area" localSheetId="3">'Познавательное'!$A$2:$Z$36</definedName>
    <definedName name="_xlnm.Print_Area" localSheetId="4">'Речевое'!$A$2:$P$36</definedName>
    <definedName name="_xlnm.Print_Area" localSheetId="1">'Сводная'!$A$1:$R$37</definedName>
    <definedName name="_xlnm.Print_Area" localSheetId="2">'Социально-коммуникативное'!$A$2:$V$36</definedName>
    <definedName name="_xlnm.Print_Area" localSheetId="0">'Титульный лист'!$A$1:$O$43</definedName>
    <definedName name="_xlnm.Print_Area" localSheetId="6">'Физическое'!$A$2:$T$36</definedName>
    <definedName name="_xlnm.Print_Area" localSheetId="5">'Художественно-эстетическое'!$A$2:$V$36</definedName>
  </definedNames>
  <calcPr fullCalcOnLoad="1"/>
</workbook>
</file>

<file path=xl/sharedStrings.xml><?xml version="1.0" encoding="utf-8"?>
<sst xmlns="http://schemas.openxmlformats.org/spreadsheetml/2006/main" count="221" uniqueCount="82">
  <si>
    <t>№</t>
  </si>
  <si>
    <t>Итоговый показатель по каждому ребенку (среднее значение)</t>
  </si>
  <si>
    <t>Среднее</t>
  </si>
  <si>
    <t>Н.г.</t>
  </si>
  <si>
    <t>К.г.</t>
  </si>
  <si>
    <t>за 2020-2021 учебный год</t>
  </si>
  <si>
    <t xml:space="preserve">   Результаты педагогической диагностики</t>
  </si>
  <si>
    <t>Сводная результатов педагогической диагностики</t>
  </si>
  <si>
    <t>Ф. И. воспитанника</t>
  </si>
  <si>
    <t>Социально-</t>
  </si>
  <si>
    <t xml:space="preserve">коммуникативное </t>
  </si>
  <si>
    <t xml:space="preserve">    К. Г.</t>
  </si>
  <si>
    <t>Познавательное</t>
  </si>
  <si>
    <t>развитие</t>
  </si>
  <si>
    <t>Речевое</t>
  </si>
  <si>
    <t>Художественно-</t>
  </si>
  <si>
    <t>эстетическое</t>
  </si>
  <si>
    <t>Физическое</t>
  </si>
  <si>
    <t>значение</t>
  </si>
  <si>
    <t>Итоговое значение</t>
  </si>
  <si>
    <t>Среднее значение</t>
  </si>
  <si>
    <t>показатель</t>
  </si>
  <si>
    <t>Ф.И. воспитанника</t>
  </si>
  <si>
    <t>Итоговый показатель</t>
  </si>
  <si>
    <t>Уровень развитие    0-2.4 - Низкий(Н)     2.5-3.7 - Средний (С), 3.8-5 Высокий (В)</t>
  </si>
  <si>
    <t xml:space="preserve">Итоговый показатель </t>
  </si>
  <si>
    <t>Уровень развитие   0-2.4 - Низкий(Н)   2.5-3.7 - Средний (С),                  3.8-5 Высокий (В)</t>
  </si>
  <si>
    <t>н-; с-; в-</t>
  </si>
  <si>
    <r>
      <t xml:space="preserve">          </t>
    </r>
    <r>
      <rPr>
        <b/>
        <sz val="9"/>
        <rFont val="Arial"/>
        <family val="2"/>
      </rPr>
      <t>развитие</t>
    </r>
  </si>
  <si>
    <r>
      <t xml:space="preserve">  </t>
    </r>
    <r>
      <rPr>
        <b/>
        <sz val="10"/>
        <rFont val="Arial"/>
        <family val="2"/>
      </rPr>
      <t>Н. Г.</t>
    </r>
  </si>
  <si>
    <t xml:space="preserve">Итоговый </t>
  </si>
  <si>
    <t>Уровень</t>
  </si>
  <si>
    <t xml:space="preserve"> К. Г.</t>
  </si>
  <si>
    <r>
      <t xml:space="preserve"> </t>
    </r>
    <r>
      <rPr>
        <b/>
        <sz val="10"/>
        <rFont val="Arial"/>
        <family val="2"/>
      </rPr>
      <t>Н. Г.</t>
    </r>
  </si>
  <si>
    <t xml:space="preserve">  К. Г.</t>
  </si>
  <si>
    <t>К. Г.</t>
  </si>
  <si>
    <t>Н. Г.</t>
  </si>
  <si>
    <r>
      <t xml:space="preserve">   </t>
    </r>
    <r>
      <rPr>
        <b/>
        <sz val="10"/>
        <rFont val="Arial"/>
        <family val="2"/>
      </rPr>
      <t>Н. Г.</t>
    </r>
  </si>
  <si>
    <t xml:space="preserve"> </t>
  </si>
  <si>
    <t>О.О. "Физическое развитие" средней группы № __ "_____________"</t>
  </si>
  <si>
    <t xml:space="preserve">Старается
соблюдать
правила поведения в
общественных
местах, в
общении со
взрослыми и
сверстниками, в
природе
</t>
  </si>
  <si>
    <t xml:space="preserve">Понимает
социальную
оценку поступков
сверстников или
героев
иллюстраций, литературных
произведений,
эмоционально
откликается
</t>
  </si>
  <si>
    <t>Понимает
значение слов,
обозначающих
эмоциональное
состояние,
этические качества,
эстетические
характеристики</t>
  </si>
  <si>
    <t xml:space="preserve">Имеет
представления о
мужских и
женских
профессиях
</t>
  </si>
  <si>
    <t>Проявляет
интерес к
кукольному
театру, выбирает
предпочитаемых
героев, может
поддерживать
ролевые диалоги</t>
  </si>
  <si>
    <t xml:space="preserve">Готовит к
занятиям
свое рабочее
место,
убирает
материалы по
окончании
работы
</t>
  </si>
  <si>
    <t>Принимает
роль в игре
со сверстниками,
проявляет
инициативу в
игре, может
объяснить
сверстнику
правило игры</t>
  </si>
  <si>
    <t>Знает
свои имя
и
фамилию,
адрес
проживан
ия, имена
родителей</t>
  </si>
  <si>
    <t>Рассматр
ивает
иллюстри
рованные
издания
детских
книг, проявляет
интерес к
ним</t>
  </si>
  <si>
    <t>Знает о
значении
солнца,
воздуха,
воды для
человека</t>
  </si>
  <si>
    <t xml:space="preserve">Ориентирует
ся в
пространстве
(на себе, на
другом
человеке, от
предмета, на
плоскости)
</t>
  </si>
  <si>
    <t xml:space="preserve">Называет
диких и
домашних
животных,
одежду,
обувь,
мебель,
посуду,
деревья
</t>
  </si>
  <si>
    <t xml:space="preserve">Сравнивает
количество
предметов в
группах до
5 на основе
счета,
приложени
ем,
наложение
м
</t>
  </si>
  <si>
    <t xml:space="preserve">Различает
круг,
квадрат,
треугольник,
прямоугольни
к
</t>
  </si>
  <si>
    <t xml:space="preserve">Умеет
группировать
предметы
по цвету,
размеру,
форме,
назначению
</t>
  </si>
  <si>
    <t>Понимает смысл
слов «утро»,
«вечер», «день»,
«ночь», определяет части суток,
называет времена
года, их
признаки, последовательность</t>
  </si>
  <si>
    <t>Рассказывает о
содержании сюжетной
картинки, в том числе по
опорной схеме. Может
повторить образцы
описания игрушки</t>
  </si>
  <si>
    <t>Имеет предпочтение в
литературных произведениях
Проявляет эмоциональную
заинтересованность в
драматизации знакомых сказок.
Может пересказать сюжет
литературного произведения,
заучить стихотворение наизусть</t>
  </si>
  <si>
    <t xml:space="preserve">Определяет первый звук в
слове. Умеет
образовывать новые слова
по аналогии со знакомыми
словами
</t>
  </si>
  <si>
    <t>Поддерживает беседу,
использует все части
речи. Понимает и
употребляет слова-антонимы</t>
  </si>
  <si>
    <t xml:space="preserve">Знает о значении
для
здоровья утренней
гимнастики,
закаливания,
соблюдения режима
дня
</t>
  </si>
  <si>
    <t>Соблюдает
элементарные
правила
личной гигиены,
опрятности</t>
  </si>
  <si>
    <t xml:space="preserve">Умеет
самостоятельно
одеваться и
раздеваться,
убирает одежду
и обувь в
шкафчик
</t>
  </si>
  <si>
    <t xml:space="preserve">Ловит мяч с
расстояния.
Метает мяч
разными
способами
правой и левой
руками, отбивает
о пол
</t>
  </si>
  <si>
    <t>Строится по
заданию
взрослого в
шеренгу,
в колонну по
одному,
парами, в круг</t>
  </si>
  <si>
    <t>Определяет положение
предметов в
пространстве, умеет
двигаться в нужном
направлении, находит
правую и левую руки</t>
  </si>
  <si>
    <t xml:space="preserve">Способен преобразовывать постройки в соответствии с заданием взрослого, проявляет интерес к конструктивной деятельности, в том числе к поделкам из бумаги.
</t>
  </si>
  <si>
    <t>Правильно держит ножницы и умеет резать ими по прямой, по диагонали (квадрат, и прямоугольник); вырезать круг из квадрата, овал из прямоугольника, плавно срезать углы.</t>
  </si>
  <si>
    <t>Изображает предметы путём создания отчётливых форм, подбора цвета, аккуратного закрашивания, приклеивания, использования разных материалов. Объединяет предметы в сюжеты.</t>
  </si>
  <si>
    <t>Знаком с элементами некоторых видов народного прикладного творчества, может использовать их в своей творческой деятельности.</t>
  </si>
  <si>
    <t>Имеет предпочтение в выборе музыкального произведения для слушания и пения. Выполняет движения, отвечающие характеру музыки, самостоятельно меняя их в соответствии с двухчастной формой музыкального произведения.</t>
  </si>
  <si>
    <t>Умеет выполнять танцевальные движения: пружинки, подскоки, движение парами по кругу, кружение по одному и в парах. Может выполнять движения с предметами.</t>
  </si>
  <si>
    <t>Узнаёт песни по мелодии. Может петь пртотяжно, чётко,произносить слова: вместе с другими детьми - начинать и заканчивать пение.</t>
  </si>
  <si>
    <t>Муниципальное бюджетное дошкольное образовательное учреждение Ужурский детский сад №3 "Журавлёнок"</t>
  </si>
  <si>
    <t xml:space="preserve">       </t>
  </si>
  <si>
    <t xml:space="preserve"> средней группы "____________"</t>
  </si>
  <si>
    <t xml:space="preserve">               по образовательным областям средней группы "___________________"</t>
  </si>
  <si>
    <t>О.О. "Социально-коммуникативное развитие" средней группы "_____________"</t>
  </si>
  <si>
    <t>О.О. "Познавательное развитие" средней группы  "_____________"</t>
  </si>
  <si>
    <t>О.О. "Речевое развитие" средней группы "_____________"</t>
  </si>
  <si>
    <t>О.О. "Художественно-эстетическое развитие" средней группы  "_____________"</t>
  </si>
  <si>
    <t>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</si>
</sst>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  <numFmt numFmtId="166" formatCode="_-* #,##0.00\ [$₽-419]_-;\-* #,##0.00\ [$₽-419]_-;_-* &quot;-&quot;??\ [$₽-419]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4" fillId="0" borderId="0" xfId="33" applyFont="1" applyFill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center" vertical="center" wrapText="1"/>
      <protection/>
    </xf>
    <xf numFmtId="2" fontId="16" fillId="0" borderId="11" xfId="33" applyNumberFormat="1" applyFont="1" applyFill="1" applyBorder="1" applyAlignment="1">
      <alignment horizontal="center"/>
      <protection/>
    </xf>
    <xf numFmtId="0" fontId="16" fillId="0" borderId="11" xfId="33" applyFont="1" applyBorder="1" applyAlignment="1">
      <alignment horizontal="center"/>
      <protection/>
    </xf>
    <xf numFmtId="0" fontId="16" fillId="0" borderId="12" xfId="33" applyFont="1" applyBorder="1" applyAlignment="1">
      <alignment horizontal="center"/>
      <protection/>
    </xf>
    <xf numFmtId="0" fontId="16" fillId="0" borderId="12" xfId="33" applyFont="1" applyFill="1" applyBorder="1" applyAlignment="1">
      <alignment horizontal="center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16" fillId="0" borderId="13" xfId="33" applyFont="1" applyFill="1" applyBorder="1" applyAlignment="1">
      <alignment horizontal="center" vertical="center" wrapText="1"/>
      <protection/>
    </xf>
    <xf numFmtId="2" fontId="17" fillId="10" borderId="11" xfId="33" applyNumberFormat="1" applyFont="1" applyFill="1" applyBorder="1" applyAlignment="1">
      <alignment horizontal="center"/>
      <protection/>
    </xf>
    <xf numFmtId="2" fontId="17" fillId="10" borderId="10" xfId="33" applyNumberFormat="1" applyFont="1" applyFill="1" applyBorder="1" applyAlignment="1">
      <alignment horizontal="center"/>
      <protection/>
    </xf>
    <xf numFmtId="0" fontId="17" fillId="10" borderId="11" xfId="33" applyFont="1" applyFill="1" applyBorder="1" applyAlignment="1">
      <alignment horizontal="center"/>
      <protection/>
    </xf>
    <xf numFmtId="0" fontId="17" fillId="10" borderId="12" xfId="33" applyFont="1" applyFill="1" applyBorder="1" applyAlignment="1">
      <alignment horizontal="center"/>
      <protection/>
    </xf>
    <xf numFmtId="2" fontId="15" fillId="0" borderId="14" xfId="33" applyNumberFormat="1" applyFont="1" applyBorder="1" applyAlignment="1">
      <alignment horizontal="center"/>
      <protection/>
    </xf>
    <xf numFmtId="2" fontId="15" fillId="0" borderId="14" xfId="33" applyNumberFormat="1" applyFont="1" applyFill="1" applyBorder="1" applyAlignment="1">
      <alignment horizontal="center"/>
      <protection/>
    </xf>
    <xf numFmtId="2" fontId="1" fillId="0" borderId="15" xfId="33" applyNumberFormat="1" applyBorder="1">
      <alignment/>
      <protection/>
    </xf>
    <xf numFmtId="2" fontId="1" fillId="0" borderId="15" xfId="33" applyNumberFormat="1" applyFill="1" applyBorder="1" applyAlignment="1">
      <alignment horizontal="center"/>
      <protection/>
    </xf>
    <xf numFmtId="2" fontId="1" fillId="0" borderId="15" xfId="33" applyNumberFormat="1" applyBorder="1" applyAlignment="1">
      <alignment horizontal="center"/>
      <protection/>
    </xf>
    <xf numFmtId="0" fontId="17" fillId="10" borderId="10" xfId="33" applyFont="1" applyFill="1" applyBorder="1" applyAlignment="1">
      <alignment horizontal="center" vertical="center" wrapText="1"/>
      <protection/>
    </xf>
    <xf numFmtId="2" fontId="16" fillId="0" borderId="15" xfId="33" applyNumberFormat="1" applyFont="1" applyBorder="1">
      <alignment/>
      <protection/>
    </xf>
    <xf numFmtId="2" fontId="16" fillId="0" borderId="15" xfId="33" applyNumberFormat="1" applyFont="1" applyFill="1" applyBorder="1" applyAlignment="1">
      <alignment horizontal="center"/>
      <protection/>
    </xf>
    <xf numFmtId="2" fontId="16" fillId="0" borderId="15" xfId="33" applyNumberFormat="1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9" fillId="10" borderId="10" xfId="33" applyFont="1" applyFill="1" applyBorder="1" applyAlignment="1">
      <alignment horizontal="center" vertical="center" wrapText="1"/>
      <protection/>
    </xf>
    <xf numFmtId="2" fontId="20" fillId="10" borderId="11" xfId="33" applyNumberFormat="1" applyFont="1" applyFill="1" applyBorder="1" applyAlignment="1">
      <alignment horizontal="center"/>
      <protection/>
    </xf>
    <xf numFmtId="0" fontId="20" fillId="10" borderId="11" xfId="33" applyFont="1" applyFill="1" applyBorder="1" applyAlignment="1">
      <alignment horizontal="center"/>
      <protection/>
    </xf>
    <xf numFmtId="0" fontId="20" fillId="10" borderId="12" xfId="33" applyFont="1" applyFill="1" applyBorder="1" applyAlignment="1">
      <alignment horizont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9" fillId="0" borderId="13" xfId="33" applyFont="1" applyFill="1" applyBorder="1" applyAlignment="1">
      <alignment horizontal="center" vertical="center" wrapText="1"/>
      <protection/>
    </xf>
    <xf numFmtId="2" fontId="20" fillId="0" borderId="10" xfId="33" applyNumberFormat="1" applyFont="1" applyBorder="1" applyAlignment="1">
      <alignment horizontal="center" vertical="center" wrapText="1"/>
      <protection/>
    </xf>
    <xf numFmtId="2" fontId="20" fillId="0" borderId="14" xfId="33" applyNumberFormat="1" applyFont="1" applyBorder="1" applyAlignment="1">
      <alignment horizontal="center"/>
      <protection/>
    </xf>
    <xf numFmtId="0" fontId="20" fillId="10" borderId="11" xfId="33" applyFont="1" applyFill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2" fontId="19" fillId="0" borderId="11" xfId="33" applyNumberFormat="1" applyFont="1" applyFill="1" applyBorder="1" applyAlignment="1">
      <alignment horizontal="center"/>
      <protection/>
    </xf>
    <xf numFmtId="0" fontId="19" fillId="0" borderId="11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12" xfId="33" applyFont="1" applyFill="1" applyBorder="1" applyAlignment="1">
      <alignment horizontal="center"/>
      <protection/>
    </xf>
    <xf numFmtId="2" fontId="20" fillId="10" borderId="14" xfId="33" applyNumberFormat="1" applyFont="1" applyFill="1" applyBorder="1" applyAlignment="1">
      <alignment horizontal="center"/>
      <protection/>
    </xf>
    <xf numFmtId="2" fontId="20" fillId="0" borderId="14" xfId="33" applyNumberFormat="1" applyFont="1" applyFill="1" applyBorder="1" applyAlignment="1">
      <alignment horizontal="center"/>
      <protection/>
    </xf>
    <xf numFmtId="2" fontId="19" fillId="0" borderId="15" xfId="33" applyNumberFormat="1" applyFont="1" applyBorder="1">
      <alignment/>
      <protection/>
    </xf>
    <xf numFmtId="2" fontId="19" fillId="0" borderId="15" xfId="33" applyNumberFormat="1" applyFont="1" applyFill="1" applyBorder="1" applyAlignment="1">
      <alignment horizontal="center"/>
      <protection/>
    </xf>
    <xf numFmtId="2" fontId="19" fillId="0" borderId="15" xfId="33" applyNumberFormat="1" applyFont="1" applyBorder="1" applyAlignment="1">
      <alignment horizontal="center"/>
      <protection/>
    </xf>
    <xf numFmtId="0" fontId="17" fillId="10" borderId="11" xfId="33" applyNumberFormat="1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10" xfId="0" applyBorder="1" applyAlignment="1">
      <alignment/>
    </xf>
    <xf numFmtId="0" fontId="9" fillId="10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0" fillId="10" borderId="16" xfId="0" applyFill="1" applyBorder="1" applyAlignment="1">
      <alignment horizontal="center"/>
    </xf>
    <xf numFmtId="0" fontId="0" fillId="10" borderId="16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 wrapText="1"/>
    </xf>
    <xf numFmtId="0" fontId="22" fillId="0" borderId="25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15" fillId="0" borderId="10" xfId="33" applyNumberFormat="1" applyFont="1" applyBorder="1" applyAlignment="1">
      <alignment horizontal="center" vertical="center" wrapText="1"/>
      <protection/>
    </xf>
    <xf numFmtId="0" fontId="17" fillId="10" borderId="14" xfId="33" applyNumberFormat="1" applyFont="1" applyFill="1" applyBorder="1" applyAlignment="1">
      <alignment horizontal="center"/>
      <protection/>
    </xf>
    <xf numFmtId="0" fontId="15" fillId="0" borderId="14" xfId="33" applyNumberFormat="1" applyFont="1" applyBorder="1" applyAlignment="1">
      <alignment horizontal="center"/>
      <protection/>
    </xf>
    <xf numFmtId="2" fontId="22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2" fillId="10" borderId="10" xfId="0" applyNumberFormat="1" applyFont="1" applyFill="1" applyBorder="1" applyAlignment="1">
      <alignment horizontal="center"/>
    </xf>
    <xf numFmtId="2" fontId="21" fillId="10" borderId="10" xfId="0" applyNumberFormat="1" applyFont="1" applyFill="1" applyBorder="1" applyAlignment="1">
      <alignment horizontal="center"/>
    </xf>
    <xf numFmtId="0" fontId="20" fillId="0" borderId="10" xfId="33" applyNumberFormat="1" applyFont="1" applyBorder="1" applyAlignment="1">
      <alignment horizontal="center" vertical="center" wrapText="1"/>
      <protection/>
    </xf>
    <xf numFmtId="0" fontId="20" fillId="0" borderId="11" xfId="33" applyNumberFormat="1" applyFont="1" applyBorder="1" applyAlignment="1">
      <alignment horizontal="center" vertical="center" wrapText="1"/>
      <protection/>
    </xf>
    <xf numFmtId="0" fontId="19" fillId="0" borderId="26" xfId="33" applyFont="1" applyBorder="1" applyAlignment="1">
      <alignment horizontal="center" vertical="center" wrapText="1"/>
      <protection/>
    </xf>
    <xf numFmtId="0" fontId="19" fillId="0" borderId="16" xfId="33" applyFont="1" applyBorder="1" applyAlignment="1">
      <alignment horizontal="center" vertical="center" wrapText="1"/>
      <protection/>
    </xf>
    <xf numFmtId="0" fontId="16" fillId="0" borderId="27" xfId="33" applyFont="1" applyBorder="1" applyAlignment="1">
      <alignment horizontal="center" vertical="center" wrapText="1"/>
      <protection/>
    </xf>
    <xf numFmtId="0" fontId="16" fillId="0" borderId="28" xfId="33" applyFont="1" applyBorder="1" applyAlignment="1">
      <alignment horizontal="center" vertical="center" wrapText="1"/>
      <protection/>
    </xf>
    <xf numFmtId="0" fontId="16" fillId="0" borderId="28" xfId="33" applyFont="1" applyFill="1" applyBorder="1" applyAlignment="1">
      <alignment horizontal="center" vertical="center" wrapText="1"/>
      <protection/>
    </xf>
    <xf numFmtId="0" fontId="16" fillId="0" borderId="29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21" fillId="0" borderId="21" xfId="0" applyNumberFormat="1" applyFont="1" applyBorder="1" applyAlignment="1">
      <alignment horizontal="center"/>
    </xf>
    <xf numFmtId="0" fontId="16" fillId="0" borderId="31" xfId="33" applyFont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20" fillId="10" borderId="10" xfId="33" applyNumberFormat="1" applyFont="1" applyFill="1" applyBorder="1" applyAlignment="1">
      <alignment horizontal="center" wrapText="1"/>
      <protection/>
    </xf>
    <xf numFmtId="2" fontId="20" fillId="10" borderId="14" xfId="33" applyNumberFormat="1" applyFont="1" applyFill="1" applyBorder="1" applyAlignment="1">
      <alignment horizontal="center" wrapText="1"/>
      <protection/>
    </xf>
    <xf numFmtId="2" fontId="20" fillId="0" borderId="10" xfId="33" applyNumberFormat="1" applyFont="1" applyBorder="1" applyAlignment="1">
      <alignment horizontal="center" wrapText="1"/>
      <protection/>
    </xf>
    <xf numFmtId="2" fontId="20" fillId="0" borderId="14" xfId="33" applyNumberFormat="1" applyFont="1" applyBorder="1" applyAlignment="1">
      <alignment horizontal="center" wrapText="1"/>
      <protection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18" fillId="0" borderId="20" xfId="33" applyFont="1" applyBorder="1" applyAlignment="1">
      <alignment horizontal="center" vertical="top" wrapText="1"/>
      <protection/>
    </xf>
    <xf numFmtId="0" fontId="18" fillId="0" borderId="21" xfId="33" applyFont="1" applyBorder="1" applyAlignment="1">
      <alignment horizontal="center" vertical="top" wrapText="1"/>
      <protection/>
    </xf>
    <xf numFmtId="0" fontId="18" fillId="0" borderId="32" xfId="33" applyFont="1" applyBorder="1" applyAlignment="1">
      <alignment horizontal="center" vertical="top" wrapText="1"/>
      <protection/>
    </xf>
    <xf numFmtId="0" fontId="18" fillId="0" borderId="33" xfId="33" applyFont="1" applyBorder="1" applyAlignment="1">
      <alignment horizontal="center" vertical="top" wrapText="1"/>
      <protection/>
    </xf>
    <xf numFmtId="0" fontId="18" fillId="0" borderId="20" xfId="33" applyFont="1" applyBorder="1" applyAlignment="1">
      <alignment horizontal="center" vertical="top"/>
      <protection/>
    </xf>
    <xf numFmtId="0" fontId="18" fillId="0" borderId="21" xfId="33" applyFont="1" applyBorder="1" applyAlignment="1">
      <alignment horizontal="center" vertical="top"/>
      <protection/>
    </xf>
    <xf numFmtId="0" fontId="18" fillId="0" borderId="32" xfId="33" applyFont="1" applyBorder="1" applyAlignment="1">
      <alignment horizontal="center" vertical="top"/>
      <protection/>
    </xf>
    <xf numFmtId="0" fontId="18" fillId="0" borderId="33" xfId="33" applyFont="1" applyBorder="1" applyAlignment="1">
      <alignment horizontal="center" vertical="top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7" fillId="0" borderId="14" xfId="33" applyNumberFormat="1" applyFont="1" applyBorder="1" applyAlignment="1">
      <alignment horizontal="center" vertical="center"/>
      <protection/>
    </xf>
    <xf numFmtId="0" fontId="18" fillId="0" borderId="20" xfId="33" applyFont="1" applyBorder="1" applyAlignment="1">
      <alignment horizontal="center" wrapText="1"/>
      <protection/>
    </xf>
    <xf numFmtId="0" fontId="18" fillId="0" borderId="21" xfId="33" applyFont="1" applyBorder="1" applyAlignment="1">
      <alignment horizontal="center" wrapText="1"/>
      <protection/>
    </xf>
    <xf numFmtId="0" fontId="18" fillId="0" borderId="17" xfId="33" applyFont="1" applyBorder="1" applyAlignment="1">
      <alignment horizontal="center" wrapText="1"/>
      <protection/>
    </xf>
    <xf numFmtId="0" fontId="18" fillId="0" borderId="19" xfId="33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7" xfId="33" applyFont="1" applyBorder="1" applyAlignment="1">
      <alignment horizontal="center" vertical="top" wrapText="1"/>
      <protection/>
    </xf>
    <xf numFmtId="0" fontId="18" fillId="0" borderId="19" xfId="33" applyFont="1" applyBorder="1" applyAlignment="1">
      <alignment horizontal="center" vertical="top" wrapText="1"/>
      <protection/>
    </xf>
    <xf numFmtId="0" fontId="18" fillId="0" borderId="17" xfId="33" applyFont="1" applyBorder="1" applyAlignment="1">
      <alignment horizontal="center" vertical="top"/>
      <protection/>
    </xf>
    <xf numFmtId="0" fontId="18" fillId="0" borderId="19" xfId="33" applyFont="1" applyBorder="1" applyAlignment="1">
      <alignment horizontal="center" vertical="top"/>
      <protection/>
    </xf>
    <xf numFmtId="0" fontId="18" fillId="0" borderId="10" xfId="33" applyFont="1" applyBorder="1" applyAlignment="1">
      <alignment horizontal="center" vertical="top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2" fontId="15" fillId="0" borderId="10" xfId="33" applyNumberFormat="1" applyFont="1" applyBorder="1" applyAlignment="1">
      <alignment horizontal="center" vertical="center" wrapText="1"/>
      <protection/>
    </xf>
    <xf numFmtId="2" fontId="17" fillId="10" borderId="10" xfId="33" applyNumberFormat="1" applyFont="1" applyFill="1" applyBorder="1" applyAlignment="1">
      <alignment horizontal="center" wrapText="1"/>
      <protection/>
    </xf>
    <xf numFmtId="2" fontId="17" fillId="10" borderId="14" xfId="33" applyNumberFormat="1" applyFont="1" applyFill="1" applyBorder="1" applyAlignment="1">
      <alignment horizontal="center" wrapText="1"/>
      <protection/>
    </xf>
    <xf numFmtId="2" fontId="15" fillId="0" borderId="10" xfId="33" applyNumberFormat="1" applyFont="1" applyBorder="1" applyAlignment="1">
      <alignment horizontal="center" wrapText="1"/>
      <protection/>
    </xf>
    <xf numFmtId="2" fontId="15" fillId="0" borderId="14" xfId="33" applyNumberFormat="1" applyFont="1" applyBorder="1" applyAlignment="1">
      <alignment horizontal="center" wrapText="1"/>
      <protection/>
    </xf>
    <xf numFmtId="2" fontId="15" fillId="0" borderId="14" xfId="33" applyNumberFormat="1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top"/>
      <protection/>
    </xf>
    <xf numFmtId="0" fontId="18" fillId="0" borderId="32" xfId="33" applyFont="1" applyBorder="1" applyAlignment="1">
      <alignment horizontal="center" wrapText="1"/>
      <protection/>
    </xf>
    <xf numFmtId="0" fontId="18" fillId="0" borderId="33" xfId="33" applyFont="1" applyBorder="1" applyAlignment="1">
      <alignment horizontal="center" wrapText="1"/>
      <protection/>
    </xf>
    <xf numFmtId="0" fontId="18" fillId="0" borderId="35" xfId="33" applyFont="1" applyBorder="1" applyAlignment="1">
      <alignment horizontal="center" wrapText="1"/>
      <protection/>
    </xf>
    <xf numFmtId="0" fontId="18" fillId="0" borderId="36" xfId="33" applyFont="1" applyBorder="1" applyAlignment="1">
      <alignment horizontal="center" wrapText="1"/>
      <protection/>
    </xf>
    <xf numFmtId="0" fontId="18" fillId="0" borderId="14" xfId="33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lightUp">
          <fgColor theme="5" tint="0.5999600291252136"/>
        </patternFill>
      </fill>
    </dxf>
    <dxf>
      <font>
        <b val="0"/>
        <i val="0"/>
      </font>
      <fill>
        <patternFill patternType="lightUp">
          <fgColor theme="5" tint="0.7999799847602844"/>
          <bgColor theme="0" tint="-0.04997999966144562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Стиль сводной таблицы 1">
    <tableStyle name="Стиль сводной таблицы 1" table="0" count="2">
      <tableStyleElement type="wholeTable" dxfId="1"/>
      <tableStyleElement type="pageFieldLabel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view="pageBreakPreview" zoomScaleNormal="95" zoomScaleSheetLayoutView="100" workbookViewId="0" topLeftCell="A17">
      <selection activeCell="H30" sqref="H30"/>
    </sheetView>
  </sheetViews>
  <sheetFormatPr defaultColWidth="9.140625" defaultRowHeight="12.75"/>
  <sheetData>
    <row r="2" spans="4:13" ht="15">
      <c r="D2" s="11"/>
      <c r="E2" s="11"/>
      <c r="F2" s="11"/>
      <c r="G2" s="11"/>
      <c r="H2" s="11"/>
      <c r="I2" s="11"/>
      <c r="J2" s="11"/>
      <c r="K2" s="11"/>
      <c r="L2" s="11"/>
      <c r="M2" s="9"/>
    </row>
    <row r="3" spans="2:15" ht="15">
      <c r="B3" s="15" t="s">
        <v>73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  <c r="O3" s="6"/>
    </row>
    <row r="4" spans="4:12" ht="15">
      <c r="D4" s="8"/>
      <c r="E4" s="8"/>
      <c r="F4" s="8"/>
      <c r="G4" s="8"/>
      <c r="H4" s="8"/>
      <c r="I4" s="8"/>
      <c r="J4" s="8"/>
      <c r="K4" s="8"/>
      <c r="L4" s="8"/>
    </row>
    <row r="16" spans="4:12" ht="23.25">
      <c r="D16" s="10"/>
      <c r="E16" s="10"/>
      <c r="F16" s="10"/>
      <c r="G16" s="10"/>
      <c r="H16" s="10"/>
      <c r="I16" s="10"/>
      <c r="J16" s="10"/>
      <c r="K16" s="10"/>
      <c r="L16" s="10"/>
    </row>
    <row r="17" spans="5:12" ht="20.25">
      <c r="E17" s="13" t="s">
        <v>6</v>
      </c>
      <c r="F17" s="13"/>
      <c r="G17" s="13"/>
      <c r="H17" s="13"/>
      <c r="I17" s="13"/>
      <c r="J17" s="13"/>
      <c r="K17" s="13"/>
      <c r="L17" s="13"/>
    </row>
    <row r="19" spans="4:10" ht="18">
      <c r="D19" s="14" t="s">
        <v>74</v>
      </c>
      <c r="E19" s="14"/>
      <c r="F19" s="14" t="s">
        <v>75</v>
      </c>
      <c r="G19" s="14"/>
      <c r="H19" s="14"/>
      <c r="I19" s="14"/>
      <c r="J19" s="14"/>
    </row>
    <row r="21" spans="6:10" ht="18">
      <c r="F21" s="12"/>
      <c r="G21" s="14" t="s">
        <v>5</v>
      </c>
      <c r="H21" s="7"/>
      <c r="I21" s="7"/>
      <c r="J21" s="7"/>
    </row>
    <row r="22" ht="15.75">
      <c r="G22" s="12"/>
    </row>
    <row r="41" spans="5:10" ht="15.75">
      <c r="E41" s="11"/>
      <c r="F41" s="15"/>
      <c r="G41" s="15"/>
      <c r="H41" s="15" t="s">
        <v>81</v>
      </c>
      <c r="I41" s="15"/>
      <c r="J41" s="15"/>
    </row>
    <row r="42" spans="6:10" ht="15">
      <c r="F42" s="11"/>
      <c r="G42" s="11"/>
      <c r="H42" s="11"/>
      <c r="I42" s="11"/>
      <c r="J42" s="11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SheetLayoutView="100" zoomScalePageLayoutView="0" workbookViewId="0" topLeftCell="A1">
      <selection activeCell="P9" sqref="P9"/>
    </sheetView>
  </sheetViews>
  <sheetFormatPr defaultColWidth="11.57421875" defaultRowHeight="12.75" outlineLevelRow="2"/>
  <cols>
    <col min="1" max="1" width="4.00390625" style="0" customWidth="1"/>
    <col min="2" max="2" width="30.8515625" style="0" customWidth="1"/>
    <col min="3" max="3" width="8.140625" style="0" customWidth="1"/>
    <col min="4" max="5" width="7.57421875" style="0" customWidth="1"/>
    <col min="6" max="6" width="8.0039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8515625" style="0" customWidth="1"/>
    <col min="12" max="13" width="6.00390625" style="0" customWidth="1"/>
    <col min="14" max="14" width="5.8515625" style="0" customWidth="1"/>
    <col min="15" max="16" width="6.7109375" style="0" customWidth="1"/>
    <col min="17" max="17" width="5.57421875" style="0" customWidth="1"/>
    <col min="18" max="18" width="6.140625" style="0" customWidth="1"/>
  </cols>
  <sheetData>
    <row r="2" spans="2:3" ht="15.75">
      <c r="B2" s="16"/>
      <c r="C2" s="12" t="s">
        <v>7</v>
      </c>
    </row>
    <row r="3" spans="2:5" ht="15.75">
      <c r="B3" s="16"/>
      <c r="C3" s="12" t="s">
        <v>76</v>
      </c>
      <c r="D3" s="12"/>
      <c r="E3" s="12"/>
    </row>
    <row r="4" ht="13.5" thickBot="1"/>
    <row r="5" spans="1:18" ht="12.75">
      <c r="A5" s="123" t="s">
        <v>0</v>
      </c>
      <c r="B5" s="123" t="s">
        <v>8</v>
      </c>
      <c r="C5" s="112" t="s">
        <v>9</v>
      </c>
      <c r="D5" s="121"/>
      <c r="E5" s="112" t="s">
        <v>12</v>
      </c>
      <c r="F5" s="121"/>
      <c r="G5" s="112" t="s">
        <v>14</v>
      </c>
      <c r="H5" s="122"/>
      <c r="I5" s="112" t="s">
        <v>15</v>
      </c>
      <c r="J5" s="116"/>
      <c r="K5" s="112" t="s">
        <v>17</v>
      </c>
      <c r="L5" s="113"/>
      <c r="M5" s="112" t="s">
        <v>30</v>
      </c>
      <c r="N5" s="116"/>
      <c r="O5" s="112" t="s">
        <v>2</v>
      </c>
      <c r="P5" s="113"/>
      <c r="Q5" s="112" t="s">
        <v>31</v>
      </c>
      <c r="R5" s="116"/>
    </row>
    <row r="6" spans="1:18" ht="12.75">
      <c r="A6" s="124"/>
      <c r="B6" s="124"/>
      <c r="C6" s="114" t="s">
        <v>10</v>
      </c>
      <c r="D6" s="131"/>
      <c r="E6" s="114" t="s">
        <v>13</v>
      </c>
      <c r="F6" s="115"/>
      <c r="G6" s="114" t="s">
        <v>13</v>
      </c>
      <c r="H6" s="117"/>
      <c r="I6" s="114" t="s">
        <v>16</v>
      </c>
      <c r="J6" s="117"/>
      <c r="K6" s="114" t="s">
        <v>13</v>
      </c>
      <c r="L6" s="115"/>
      <c r="M6" s="114" t="s">
        <v>21</v>
      </c>
      <c r="N6" s="117"/>
      <c r="O6" s="114" t="s">
        <v>18</v>
      </c>
      <c r="P6" s="115"/>
      <c r="Q6" s="114"/>
      <c r="R6" s="117"/>
    </row>
    <row r="7" spans="1:18" ht="11.25" customHeight="1" thickBot="1">
      <c r="A7" s="124"/>
      <c r="B7" s="124"/>
      <c r="C7" s="132" t="s">
        <v>28</v>
      </c>
      <c r="D7" s="133"/>
      <c r="E7" s="110"/>
      <c r="F7" s="120"/>
      <c r="G7" s="67"/>
      <c r="H7" s="68"/>
      <c r="I7" s="130" t="s">
        <v>13</v>
      </c>
      <c r="J7" s="111"/>
      <c r="K7" s="67"/>
      <c r="L7" s="68"/>
      <c r="M7" s="110"/>
      <c r="N7" s="111"/>
      <c r="O7" s="67"/>
      <c r="P7" s="68"/>
      <c r="Q7" s="110"/>
      <c r="R7" s="111"/>
    </row>
    <row r="8" spans="1:18" ht="13.5" thickBot="1">
      <c r="A8" s="125"/>
      <c r="B8" s="125"/>
      <c r="C8" s="76" t="s">
        <v>29</v>
      </c>
      <c r="D8" s="44" t="s">
        <v>34</v>
      </c>
      <c r="E8" s="70" t="s">
        <v>37</v>
      </c>
      <c r="F8" s="45" t="s">
        <v>11</v>
      </c>
      <c r="G8" s="70" t="s">
        <v>29</v>
      </c>
      <c r="H8" s="45" t="s">
        <v>32</v>
      </c>
      <c r="I8" s="70" t="s">
        <v>29</v>
      </c>
      <c r="J8" s="45" t="s">
        <v>32</v>
      </c>
      <c r="K8" s="70" t="s">
        <v>29</v>
      </c>
      <c r="L8" s="45" t="s">
        <v>32</v>
      </c>
      <c r="M8" s="80" t="s">
        <v>29</v>
      </c>
      <c r="N8" s="45" t="s">
        <v>32</v>
      </c>
      <c r="O8" s="79" t="s">
        <v>33</v>
      </c>
      <c r="P8" s="78" t="s">
        <v>35</v>
      </c>
      <c r="Q8" s="77" t="s">
        <v>36</v>
      </c>
      <c r="R8" s="45" t="s">
        <v>32</v>
      </c>
    </row>
    <row r="9" spans="1:18" ht="15" thickBot="1">
      <c r="A9" s="101">
        <v>1</v>
      </c>
      <c r="B9" s="105"/>
      <c r="C9" s="81"/>
      <c r="D9" s="69"/>
      <c r="E9" s="81"/>
      <c r="F9" s="81"/>
      <c r="G9" s="81"/>
      <c r="H9" s="81"/>
      <c r="I9" s="81"/>
      <c r="J9" s="81"/>
      <c r="K9" s="81"/>
      <c r="L9" s="81"/>
      <c r="M9" s="82">
        <f aca="true" t="shared" si="0" ref="M9:N15">C9+E9+G9+I9+K9</f>
        <v>0</v>
      </c>
      <c r="N9" s="81">
        <f t="shared" si="0"/>
        <v>0</v>
      </c>
      <c r="O9" s="95">
        <f aca="true" t="shared" si="1" ref="O9:O34">M9/5</f>
        <v>0</v>
      </c>
      <c r="P9" s="93">
        <f aca="true" t="shared" si="2" ref="P9:P34">N9/5</f>
        <v>0</v>
      </c>
      <c r="Q9" s="82"/>
      <c r="R9" s="81"/>
    </row>
    <row r="10" spans="1:18" ht="15" outlineLevel="2" thickBot="1">
      <c r="A10" s="102">
        <v>2</v>
      </c>
      <c r="B10" s="105"/>
      <c r="C10" s="83"/>
      <c r="D10" s="84"/>
      <c r="E10" s="81"/>
      <c r="F10" s="81"/>
      <c r="G10" s="81"/>
      <c r="H10" s="85"/>
      <c r="I10" s="81"/>
      <c r="J10" s="85"/>
      <c r="K10" s="81"/>
      <c r="L10" s="85"/>
      <c r="M10" s="82">
        <f t="shared" si="0"/>
        <v>0</v>
      </c>
      <c r="N10" s="81">
        <f t="shared" si="0"/>
        <v>0</v>
      </c>
      <c r="O10" s="95">
        <f t="shared" si="1"/>
        <v>0</v>
      </c>
      <c r="P10" s="93">
        <f t="shared" si="2"/>
        <v>0</v>
      </c>
      <c r="Q10" s="86"/>
      <c r="R10" s="85"/>
    </row>
    <row r="11" spans="1:18" ht="15" thickBot="1">
      <c r="A11" s="102">
        <v>3</v>
      </c>
      <c r="B11" s="105"/>
      <c r="C11" s="81"/>
      <c r="D11" s="81"/>
      <c r="E11" s="81"/>
      <c r="F11" s="81"/>
      <c r="G11" s="81"/>
      <c r="H11" s="85"/>
      <c r="I11" s="81"/>
      <c r="J11" s="85"/>
      <c r="K11" s="81"/>
      <c r="L11" s="85"/>
      <c r="M11" s="82">
        <f t="shared" si="0"/>
        <v>0</v>
      </c>
      <c r="N11" s="81">
        <f t="shared" si="0"/>
        <v>0</v>
      </c>
      <c r="O11" s="95">
        <f t="shared" si="1"/>
        <v>0</v>
      </c>
      <c r="P11" s="93">
        <f t="shared" si="2"/>
        <v>0</v>
      </c>
      <c r="Q11" s="86"/>
      <c r="R11" s="85"/>
    </row>
    <row r="12" spans="1:18" ht="15" thickBot="1">
      <c r="A12" s="102">
        <v>4</v>
      </c>
      <c r="B12" s="106"/>
      <c r="C12" s="81"/>
      <c r="D12" s="81"/>
      <c r="E12" s="81"/>
      <c r="F12" s="81"/>
      <c r="G12" s="81"/>
      <c r="H12" s="85"/>
      <c r="I12" s="81"/>
      <c r="J12" s="85"/>
      <c r="K12" s="81"/>
      <c r="L12" s="85"/>
      <c r="M12" s="82">
        <f t="shared" si="0"/>
        <v>0</v>
      </c>
      <c r="N12" s="81">
        <f t="shared" si="0"/>
        <v>0</v>
      </c>
      <c r="O12" s="95">
        <f t="shared" si="1"/>
        <v>0</v>
      </c>
      <c r="P12" s="93">
        <f t="shared" si="2"/>
        <v>0</v>
      </c>
      <c r="Q12" s="86"/>
      <c r="R12" s="85"/>
    </row>
    <row r="13" spans="1:18" ht="15" thickBot="1">
      <c r="A13" s="102">
        <v>5</v>
      </c>
      <c r="B13" s="105"/>
      <c r="C13" s="81"/>
      <c r="D13" s="81"/>
      <c r="E13" s="81"/>
      <c r="F13" s="81"/>
      <c r="G13" s="81"/>
      <c r="H13" s="85"/>
      <c r="I13" s="81"/>
      <c r="J13" s="85"/>
      <c r="K13" s="81"/>
      <c r="L13" s="85"/>
      <c r="M13" s="82">
        <f t="shared" si="0"/>
        <v>0</v>
      </c>
      <c r="N13" s="81">
        <f t="shared" si="0"/>
        <v>0</v>
      </c>
      <c r="O13" s="95">
        <f t="shared" si="1"/>
        <v>0</v>
      </c>
      <c r="P13" s="93">
        <f t="shared" si="2"/>
        <v>0</v>
      </c>
      <c r="Q13" s="86"/>
      <c r="R13" s="85"/>
    </row>
    <row r="14" spans="1:18" ht="15" thickBot="1">
      <c r="A14" s="102">
        <v>6</v>
      </c>
      <c r="B14" s="105"/>
      <c r="C14" s="81"/>
      <c r="D14" s="81"/>
      <c r="E14" s="81"/>
      <c r="F14" s="81"/>
      <c r="G14" s="81"/>
      <c r="H14" s="85"/>
      <c r="I14" s="81"/>
      <c r="J14" s="85"/>
      <c r="K14" s="81"/>
      <c r="L14" s="85"/>
      <c r="M14" s="82">
        <f t="shared" si="0"/>
        <v>0</v>
      </c>
      <c r="N14" s="81">
        <f t="shared" si="0"/>
        <v>0</v>
      </c>
      <c r="O14" s="95">
        <f t="shared" si="1"/>
        <v>0</v>
      </c>
      <c r="P14" s="93">
        <f t="shared" si="2"/>
        <v>0</v>
      </c>
      <c r="Q14" s="86"/>
      <c r="R14" s="85"/>
    </row>
    <row r="15" spans="1:18" ht="15" thickBot="1">
      <c r="A15" s="102">
        <v>7</v>
      </c>
      <c r="B15" s="106"/>
      <c r="C15" s="81"/>
      <c r="D15" s="81"/>
      <c r="E15" s="81"/>
      <c r="F15" s="81"/>
      <c r="G15" s="81"/>
      <c r="H15" s="85"/>
      <c r="I15" s="81"/>
      <c r="J15" s="85"/>
      <c r="K15" s="81"/>
      <c r="L15" s="85"/>
      <c r="M15" s="82">
        <f t="shared" si="0"/>
        <v>0</v>
      </c>
      <c r="N15" s="81">
        <f t="shared" si="0"/>
        <v>0</v>
      </c>
      <c r="O15" s="95">
        <f t="shared" si="1"/>
        <v>0</v>
      </c>
      <c r="P15" s="93">
        <f t="shared" si="2"/>
        <v>0</v>
      </c>
      <c r="Q15" s="86"/>
      <c r="R15" s="85"/>
    </row>
    <row r="16" spans="1:18" ht="15" thickBot="1">
      <c r="A16" s="102">
        <v>8</v>
      </c>
      <c r="B16" s="105"/>
      <c r="C16" s="81"/>
      <c r="D16" s="81"/>
      <c r="E16" s="81"/>
      <c r="F16" s="81"/>
      <c r="G16" s="81"/>
      <c r="H16" s="85"/>
      <c r="I16" s="81"/>
      <c r="J16" s="85"/>
      <c r="K16" s="81"/>
      <c r="L16" s="85"/>
      <c r="M16" s="82">
        <f aca="true" t="shared" si="3" ref="M16:M34">C16+E16+G16+I16+K16</f>
        <v>0</v>
      </c>
      <c r="N16" s="81">
        <f aca="true" t="shared" si="4" ref="N16:N25">C16+E16+G16+I16+K16</f>
        <v>0</v>
      </c>
      <c r="O16" s="95">
        <f t="shared" si="1"/>
        <v>0</v>
      </c>
      <c r="P16" s="93">
        <f t="shared" si="2"/>
        <v>0</v>
      </c>
      <c r="Q16" s="86"/>
      <c r="R16" s="85"/>
    </row>
    <row r="17" spans="1:18" ht="15" thickBot="1">
      <c r="A17" s="102">
        <v>9</v>
      </c>
      <c r="B17" s="106"/>
      <c r="C17" s="81"/>
      <c r="D17" s="81"/>
      <c r="E17" s="81"/>
      <c r="F17" s="81"/>
      <c r="G17" s="81"/>
      <c r="H17" s="85"/>
      <c r="I17" s="81"/>
      <c r="J17" s="85"/>
      <c r="K17" s="81"/>
      <c r="L17" s="85"/>
      <c r="M17" s="82">
        <f t="shared" si="3"/>
        <v>0</v>
      </c>
      <c r="N17" s="81">
        <f t="shared" si="4"/>
        <v>0</v>
      </c>
      <c r="O17" s="95">
        <f t="shared" si="1"/>
        <v>0</v>
      </c>
      <c r="P17" s="93">
        <f t="shared" si="2"/>
        <v>0</v>
      </c>
      <c r="Q17" s="86"/>
      <c r="R17" s="85"/>
    </row>
    <row r="18" spans="1:18" ht="15" thickBot="1">
      <c r="A18" s="102">
        <v>10</v>
      </c>
      <c r="B18" s="105"/>
      <c r="C18" s="81"/>
      <c r="D18" s="81"/>
      <c r="E18" s="81"/>
      <c r="F18" s="81"/>
      <c r="G18" s="81"/>
      <c r="H18" s="85"/>
      <c r="I18" s="81"/>
      <c r="J18" s="85"/>
      <c r="K18" s="81"/>
      <c r="L18" s="85"/>
      <c r="M18" s="82">
        <f t="shared" si="3"/>
        <v>0</v>
      </c>
      <c r="N18" s="81">
        <f t="shared" si="4"/>
        <v>0</v>
      </c>
      <c r="O18" s="95">
        <f t="shared" si="1"/>
        <v>0</v>
      </c>
      <c r="P18" s="93">
        <f t="shared" si="2"/>
        <v>0</v>
      </c>
      <c r="Q18" s="86"/>
      <c r="R18" s="85"/>
    </row>
    <row r="19" spans="1:18" ht="15" thickBot="1">
      <c r="A19" s="103">
        <v>11</v>
      </c>
      <c r="B19" s="106"/>
      <c r="C19" s="81"/>
      <c r="D19" s="81"/>
      <c r="E19" s="81"/>
      <c r="F19" s="81"/>
      <c r="G19" s="81"/>
      <c r="H19" s="85"/>
      <c r="I19" s="81"/>
      <c r="J19" s="85"/>
      <c r="K19" s="81"/>
      <c r="L19" s="85"/>
      <c r="M19" s="82">
        <f t="shared" si="3"/>
        <v>0</v>
      </c>
      <c r="N19" s="81">
        <f t="shared" si="4"/>
        <v>0</v>
      </c>
      <c r="O19" s="95">
        <f t="shared" si="1"/>
        <v>0</v>
      </c>
      <c r="P19" s="93">
        <f t="shared" si="2"/>
        <v>0</v>
      </c>
      <c r="Q19" s="86"/>
      <c r="R19" s="85"/>
    </row>
    <row r="20" spans="1:18" ht="15" thickBot="1">
      <c r="A20" s="102">
        <v>12</v>
      </c>
      <c r="B20" s="107"/>
      <c r="C20" s="81"/>
      <c r="D20" s="81"/>
      <c r="E20" s="81"/>
      <c r="F20" s="81"/>
      <c r="G20" s="81"/>
      <c r="H20" s="85"/>
      <c r="I20" s="81"/>
      <c r="J20" s="85"/>
      <c r="K20" s="81"/>
      <c r="L20" s="85"/>
      <c r="M20" s="82">
        <f t="shared" si="3"/>
        <v>0</v>
      </c>
      <c r="N20" s="81">
        <f t="shared" si="4"/>
        <v>0</v>
      </c>
      <c r="O20" s="95">
        <f t="shared" si="1"/>
        <v>0</v>
      </c>
      <c r="P20" s="93">
        <f t="shared" si="2"/>
        <v>0</v>
      </c>
      <c r="Q20" s="86"/>
      <c r="R20" s="85"/>
    </row>
    <row r="21" spans="1:23" ht="15" thickBot="1">
      <c r="A21" s="103">
        <v>13</v>
      </c>
      <c r="B21" s="105"/>
      <c r="C21" s="81"/>
      <c r="D21" s="81"/>
      <c r="E21" s="81"/>
      <c r="F21" s="81"/>
      <c r="G21" s="81"/>
      <c r="H21" s="85"/>
      <c r="I21" s="81"/>
      <c r="J21" s="85"/>
      <c r="K21" s="81"/>
      <c r="L21" s="85"/>
      <c r="M21" s="82">
        <f t="shared" si="3"/>
        <v>0</v>
      </c>
      <c r="N21" s="81">
        <f t="shared" si="4"/>
        <v>0</v>
      </c>
      <c r="O21" s="95">
        <f t="shared" si="1"/>
        <v>0</v>
      </c>
      <c r="P21" s="93">
        <f t="shared" si="2"/>
        <v>0</v>
      </c>
      <c r="Q21" s="86"/>
      <c r="R21" s="85"/>
      <c r="W21" t="s">
        <v>38</v>
      </c>
    </row>
    <row r="22" spans="1:18" ht="15" thickBot="1">
      <c r="A22" s="102">
        <v>14</v>
      </c>
      <c r="B22" s="105"/>
      <c r="C22" s="81"/>
      <c r="D22" s="81"/>
      <c r="E22" s="81"/>
      <c r="F22" s="81"/>
      <c r="G22" s="81"/>
      <c r="H22" s="85"/>
      <c r="I22" s="81"/>
      <c r="J22" s="85"/>
      <c r="K22" s="81"/>
      <c r="L22" s="85"/>
      <c r="M22" s="82">
        <f t="shared" si="3"/>
        <v>0</v>
      </c>
      <c r="N22" s="81">
        <f t="shared" si="4"/>
        <v>0</v>
      </c>
      <c r="O22" s="95">
        <f t="shared" si="1"/>
        <v>0</v>
      </c>
      <c r="P22" s="93">
        <f t="shared" si="2"/>
        <v>0</v>
      </c>
      <c r="Q22" s="86"/>
      <c r="R22" s="85"/>
    </row>
    <row r="23" spans="1:18" ht="15" thickBot="1">
      <c r="A23" s="102">
        <v>15</v>
      </c>
      <c r="B23" s="106"/>
      <c r="C23" s="81"/>
      <c r="D23" s="81"/>
      <c r="E23" s="81"/>
      <c r="F23" s="81"/>
      <c r="G23" s="81"/>
      <c r="H23" s="85"/>
      <c r="I23" s="81"/>
      <c r="J23" s="85"/>
      <c r="K23" s="81"/>
      <c r="L23" s="85"/>
      <c r="M23" s="82">
        <f t="shared" si="3"/>
        <v>0</v>
      </c>
      <c r="N23" s="81">
        <f t="shared" si="4"/>
        <v>0</v>
      </c>
      <c r="O23" s="95">
        <f t="shared" si="1"/>
        <v>0</v>
      </c>
      <c r="P23" s="93">
        <f t="shared" si="2"/>
        <v>0</v>
      </c>
      <c r="Q23" s="86"/>
      <c r="R23" s="85"/>
    </row>
    <row r="24" spans="1:18" ht="15" thickBot="1">
      <c r="A24" s="102">
        <v>16</v>
      </c>
      <c r="B24" s="107"/>
      <c r="C24" s="81"/>
      <c r="D24" s="81"/>
      <c r="E24" s="81"/>
      <c r="F24" s="81"/>
      <c r="G24" s="81"/>
      <c r="H24" s="85"/>
      <c r="I24" s="81"/>
      <c r="J24" s="85"/>
      <c r="K24" s="81"/>
      <c r="L24" s="85"/>
      <c r="M24" s="82">
        <f t="shared" si="3"/>
        <v>0</v>
      </c>
      <c r="N24" s="81">
        <f t="shared" si="4"/>
        <v>0</v>
      </c>
      <c r="O24" s="95">
        <f t="shared" si="1"/>
        <v>0</v>
      </c>
      <c r="P24" s="93">
        <f t="shared" si="2"/>
        <v>0</v>
      </c>
      <c r="Q24" s="86"/>
      <c r="R24" s="85"/>
    </row>
    <row r="25" spans="1:18" ht="15" thickBot="1">
      <c r="A25" s="102">
        <v>17</v>
      </c>
      <c r="B25" s="105"/>
      <c r="C25" s="81"/>
      <c r="D25" s="81"/>
      <c r="E25" s="81"/>
      <c r="F25" s="81"/>
      <c r="G25" s="81"/>
      <c r="H25" s="85"/>
      <c r="I25" s="81"/>
      <c r="J25" s="85"/>
      <c r="K25" s="81"/>
      <c r="L25" s="85"/>
      <c r="M25" s="82">
        <f t="shared" si="3"/>
        <v>0</v>
      </c>
      <c r="N25" s="81">
        <f t="shared" si="4"/>
        <v>0</v>
      </c>
      <c r="O25" s="95">
        <f t="shared" si="1"/>
        <v>0</v>
      </c>
      <c r="P25" s="93">
        <f t="shared" si="2"/>
        <v>0</v>
      </c>
      <c r="Q25" s="86"/>
      <c r="R25" s="85"/>
    </row>
    <row r="26" spans="1:18" ht="15" thickBot="1">
      <c r="A26" s="109">
        <v>18</v>
      </c>
      <c r="B26" s="105"/>
      <c r="C26" s="81"/>
      <c r="D26" s="81"/>
      <c r="E26" s="81"/>
      <c r="F26" s="81"/>
      <c r="G26" s="81"/>
      <c r="H26" s="85"/>
      <c r="I26" s="81"/>
      <c r="J26" s="85"/>
      <c r="K26" s="81"/>
      <c r="L26" s="85"/>
      <c r="M26" s="82">
        <f aca="true" t="shared" si="5" ref="M26:M33">C26+E26+G26+I26+K26</f>
        <v>0</v>
      </c>
      <c r="N26" s="81">
        <f aca="true" t="shared" si="6" ref="N26:N33">C26+E26+G26+I26+K26</f>
        <v>0</v>
      </c>
      <c r="O26" s="95">
        <f aca="true" t="shared" si="7" ref="O26:O33">M26/5</f>
        <v>0</v>
      </c>
      <c r="P26" s="93">
        <f aca="true" t="shared" si="8" ref="P26:P33">N26/5</f>
        <v>0</v>
      </c>
      <c r="Q26" s="86"/>
      <c r="R26" s="85"/>
    </row>
    <row r="27" spans="1:18" ht="15" thickBot="1">
      <c r="A27" s="109">
        <v>19</v>
      </c>
      <c r="B27" s="105"/>
      <c r="C27" s="81"/>
      <c r="D27" s="81"/>
      <c r="E27" s="81"/>
      <c r="F27" s="81"/>
      <c r="G27" s="81"/>
      <c r="H27" s="85"/>
      <c r="I27" s="81"/>
      <c r="J27" s="85"/>
      <c r="K27" s="81"/>
      <c r="L27" s="85"/>
      <c r="M27" s="82">
        <f t="shared" si="5"/>
        <v>0</v>
      </c>
      <c r="N27" s="81">
        <f t="shared" si="6"/>
        <v>0</v>
      </c>
      <c r="O27" s="95">
        <f t="shared" si="7"/>
        <v>0</v>
      </c>
      <c r="P27" s="93">
        <f t="shared" si="8"/>
        <v>0</v>
      </c>
      <c r="Q27" s="86"/>
      <c r="R27" s="85"/>
    </row>
    <row r="28" spans="1:18" ht="15" thickBot="1">
      <c r="A28" s="109">
        <v>20</v>
      </c>
      <c r="B28" s="105"/>
      <c r="C28" s="81"/>
      <c r="D28" s="81"/>
      <c r="E28" s="81"/>
      <c r="F28" s="81"/>
      <c r="G28" s="81"/>
      <c r="H28" s="85"/>
      <c r="I28" s="81"/>
      <c r="J28" s="85"/>
      <c r="K28" s="81"/>
      <c r="L28" s="85"/>
      <c r="M28" s="82">
        <f t="shared" si="5"/>
        <v>0</v>
      </c>
      <c r="N28" s="81">
        <f t="shared" si="6"/>
        <v>0</v>
      </c>
      <c r="O28" s="95">
        <f t="shared" si="7"/>
        <v>0</v>
      </c>
      <c r="P28" s="93">
        <f t="shared" si="8"/>
        <v>0</v>
      </c>
      <c r="Q28" s="86"/>
      <c r="R28" s="85"/>
    </row>
    <row r="29" spans="1:18" ht="15" thickBot="1">
      <c r="A29" s="109">
        <v>21</v>
      </c>
      <c r="B29" s="105"/>
      <c r="C29" s="81"/>
      <c r="D29" s="81"/>
      <c r="E29" s="81"/>
      <c r="F29" s="81"/>
      <c r="G29" s="81"/>
      <c r="H29" s="85"/>
      <c r="I29" s="81"/>
      <c r="J29" s="85"/>
      <c r="K29" s="81"/>
      <c r="L29" s="85"/>
      <c r="M29" s="82">
        <f t="shared" si="5"/>
        <v>0</v>
      </c>
      <c r="N29" s="81">
        <f t="shared" si="6"/>
        <v>0</v>
      </c>
      <c r="O29" s="95">
        <f t="shared" si="7"/>
        <v>0</v>
      </c>
      <c r="P29" s="93">
        <f t="shared" si="8"/>
        <v>0</v>
      </c>
      <c r="Q29" s="86"/>
      <c r="R29" s="85"/>
    </row>
    <row r="30" spans="1:18" ht="15" thickBot="1">
      <c r="A30" s="109">
        <v>22</v>
      </c>
      <c r="B30" s="105"/>
      <c r="C30" s="81"/>
      <c r="D30" s="81"/>
      <c r="E30" s="81"/>
      <c r="F30" s="81"/>
      <c r="G30" s="81"/>
      <c r="H30" s="85"/>
      <c r="I30" s="81"/>
      <c r="J30" s="85"/>
      <c r="K30" s="81"/>
      <c r="L30" s="85"/>
      <c r="M30" s="82">
        <f t="shared" si="5"/>
        <v>0</v>
      </c>
      <c r="N30" s="81">
        <f t="shared" si="6"/>
        <v>0</v>
      </c>
      <c r="O30" s="95">
        <f t="shared" si="7"/>
        <v>0</v>
      </c>
      <c r="P30" s="93">
        <f t="shared" si="8"/>
        <v>0</v>
      </c>
      <c r="Q30" s="86"/>
      <c r="R30" s="85"/>
    </row>
    <row r="31" spans="1:18" ht="15" thickBot="1">
      <c r="A31" s="109">
        <v>23</v>
      </c>
      <c r="B31" s="105"/>
      <c r="C31" s="81"/>
      <c r="D31" s="81"/>
      <c r="E31" s="81"/>
      <c r="F31" s="81"/>
      <c r="G31" s="81"/>
      <c r="H31" s="85"/>
      <c r="I31" s="81"/>
      <c r="J31" s="85"/>
      <c r="K31" s="81"/>
      <c r="L31" s="85"/>
      <c r="M31" s="82">
        <f t="shared" si="5"/>
        <v>0</v>
      </c>
      <c r="N31" s="81">
        <f t="shared" si="6"/>
        <v>0</v>
      </c>
      <c r="O31" s="95">
        <f t="shared" si="7"/>
        <v>0</v>
      </c>
      <c r="P31" s="93">
        <f t="shared" si="8"/>
        <v>0</v>
      </c>
      <c r="Q31" s="86"/>
      <c r="R31" s="85"/>
    </row>
    <row r="32" spans="1:18" ht="15" thickBot="1">
      <c r="A32" s="109">
        <v>24</v>
      </c>
      <c r="B32" s="105"/>
      <c r="C32" s="81"/>
      <c r="D32" s="81"/>
      <c r="E32" s="81"/>
      <c r="F32" s="81"/>
      <c r="G32" s="81"/>
      <c r="H32" s="85"/>
      <c r="I32" s="81"/>
      <c r="J32" s="85"/>
      <c r="K32" s="81"/>
      <c r="L32" s="85"/>
      <c r="M32" s="82">
        <f t="shared" si="5"/>
        <v>0</v>
      </c>
      <c r="N32" s="81">
        <f t="shared" si="6"/>
        <v>0</v>
      </c>
      <c r="O32" s="95">
        <f t="shared" si="7"/>
        <v>0</v>
      </c>
      <c r="P32" s="93">
        <f t="shared" si="8"/>
        <v>0</v>
      </c>
      <c r="Q32" s="86"/>
      <c r="R32" s="85"/>
    </row>
    <row r="33" spans="1:18" ht="15" thickBot="1">
      <c r="A33" s="109">
        <v>25</v>
      </c>
      <c r="B33" s="105"/>
      <c r="C33" s="81"/>
      <c r="D33" s="81"/>
      <c r="E33" s="81"/>
      <c r="F33" s="81"/>
      <c r="G33" s="81"/>
      <c r="H33" s="85"/>
      <c r="I33" s="81"/>
      <c r="J33" s="85"/>
      <c r="K33" s="81"/>
      <c r="L33" s="85"/>
      <c r="M33" s="82">
        <f t="shared" si="5"/>
        <v>0</v>
      </c>
      <c r="N33" s="81">
        <f t="shared" si="6"/>
        <v>0</v>
      </c>
      <c r="O33" s="95">
        <f t="shared" si="7"/>
        <v>0</v>
      </c>
      <c r="P33" s="93">
        <f t="shared" si="8"/>
        <v>0</v>
      </c>
      <c r="Q33" s="86"/>
      <c r="R33" s="85"/>
    </row>
    <row r="34" spans="1:18" ht="15" thickBot="1">
      <c r="A34" s="104">
        <v>26</v>
      </c>
      <c r="B34" s="105"/>
      <c r="C34" s="81"/>
      <c r="D34" s="81"/>
      <c r="E34" s="81"/>
      <c r="F34" s="81"/>
      <c r="G34" s="81"/>
      <c r="H34" s="85"/>
      <c r="I34" s="81"/>
      <c r="J34" s="85"/>
      <c r="K34" s="81"/>
      <c r="L34" s="85"/>
      <c r="M34" s="82">
        <f t="shared" si="3"/>
        <v>0</v>
      </c>
      <c r="N34" s="81">
        <f>D34+F34+H34+J34+L34</f>
        <v>0</v>
      </c>
      <c r="O34" s="95">
        <f t="shared" si="1"/>
        <v>0</v>
      </c>
      <c r="P34" s="93">
        <f t="shared" si="2"/>
        <v>0</v>
      </c>
      <c r="Q34" s="86"/>
      <c r="R34" s="85"/>
    </row>
    <row r="35" spans="1:18" ht="15.75" thickBot="1">
      <c r="A35" s="118" t="s">
        <v>19</v>
      </c>
      <c r="B35" s="119"/>
      <c r="C35" s="87">
        <f aca="true" t="shared" si="9" ref="C35:P35">SUM(C9:C34)</f>
        <v>0</v>
      </c>
      <c r="D35" s="88">
        <f t="shared" si="9"/>
        <v>0</v>
      </c>
      <c r="E35" s="88">
        <f t="shared" si="9"/>
        <v>0</v>
      </c>
      <c r="F35" s="88">
        <f t="shared" si="9"/>
        <v>0</v>
      </c>
      <c r="G35" s="88">
        <f t="shared" si="9"/>
        <v>0</v>
      </c>
      <c r="H35" s="88">
        <f t="shared" si="9"/>
        <v>0</v>
      </c>
      <c r="I35" s="88">
        <f t="shared" si="9"/>
        <v>0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89">
        <f t="shared" si="9"/>
        <v>0</v>
      </c>
      <c r="N35" s="88">
        <f t="shared" si="9"/>
        <v>0</v>
      </c>
      <c r="O35" s="96">
        <f t="shared" si="9"/>
        <v>0</v>
      </c>
      <c r="P35" s="94">
        <f t="shared" si="9"/>
        <v>0</v>
      </c>
      <c r="Q35" s="126" t="s">
        <v>27</v>
      </c>
      <c r="R35" s="128" t="s">
        <v>27</v>
      </c>
    </row>
    <row r="36" spans="1:18" ht="15.75" thickBot="1">
      <c r="A36" s="71" t="s">
        <v>20</v>
      </c>
      <c r="B36" s="72"/>
      <c r="C36" s="108">
        <f aca="true" t="shared" si="10" ref="C36:P36">C35/25</f>
        <v>0</v>
      </c>
      <c r="D36" s="108">
        <f t="shared" si="10"/>
        <v>0</v>
      </c>
      <c r="E36" s="108">
        <f t="shared" si="10"/>
        <v>0</v>
      </c>
      <c r="F36" s="108">
        <f t="shared" si="10"/>
        <v>0</v>
      </c>
      <c r="G36" s="108">
        <f t="shared" si="10"/>
        <v>0</v>
      </c>
      <c r="H36" s="108">
        <f t="shared" si="10"/>
        <v>0</v>
      </c>
      <c r="I36" s="108">
        <f t="shared" si="10"/>
        <v>0</v>
      </c>
      <c r="J36" s="108">
        <f t="shared" si="10"/>
        <v>0</v>
      </c>
      <c r="K36" s="108">
        <f t="shared" si="10"/>
        <v>0</v>
      </c>
      <c r="L36" s="108">
        <f t="shared" si="10"/>
        <v>0</v>
      </c>
      <c r="M36" s="108">
        <f t="shared" si="10"/>
        <v>0</v>
      </c>
      <c r="N36" s="108">
        <f t="shared" si="10"/>
        <v>0</v>
      </c>
      <c r="O36" s="108">
        <f t="shared" si="10"/>
        <v>0</v>
      </c>
      <c r="P36" s="108">
        <f t="shared" si="10"/>
        <v>0</v>
      </c>
      <c r="Q36" s="127"/>
      <c r="R36" s="129"/>
    </row>
    <row r="37" spans="1:18" ht="16.5" thickBot="1" thickTop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</row>
    <row r="38" ht="12" customHeight="1"/>
    <row r="39" ht="12.75" hidden="1">
      <c r="A39" s="16"/>
    </row>
    <row r="40" ht="12.75" hidden="1">
      <c r="H40" s="17"/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26">
    <mergeCell ref="Q35:Q36"/>
    <mergeCell ref="R35:R36"/>
    <mergeCell ref="I5:J5"/>
    <mergeCell ref="I6:J6"/>
    <mergeCell ref="I7:J7"/>
    <mergeCell ref="C6:D6"/>
    <mergeCell ref="C5:D5"/>
    <mergeCell ref="C7:D7"/>
    <mergeCell ref="Q5:R5"/>
    <mergeCell ref="Q6:R6"/>
    <mergeCell ref="A35:B35"/>
    <mergeCell ref="E7:F7"/>
    <mergeCell ref="E6:F6"/>
    <mergeCell ref="E5:F5"/>
    <mergeCell ref="G5:H5"/>
    <mergeCell ref="G6:H6"/>
    <mergeCell ref="A5:A8"/>
    <mergeCell ref="B5:B8"/>
    <mergeCell ref="Q7:R7"/>
    <mergeCell ref="K5:L5"/>
    <mergeCell ref="K6:L6"/>
    <mergeCell ref="O5:P5"/>
    <mergeCell ref="O6:P6"/>
    <mergeCell ref="M5:N5"/>
    <mergeCell ref="M6:N6"/>
    <mergeCell ref="M7:N7"/>
  </mergeCells>
  <printOptions horizontalCentered="1"/>
  <pageMargins left="0" right="0" top="0" bottom="0" header="0" footer="0"/>
  <pageSetup horizontalDpi="300" verticalDpi="300" orientation="landscape" paperSize="9" r:id="rId1"/>
  <headerFooter>
    <oddHeader>&amp;C&amp;"Times New Roman,обычный"&amp;12&amp;A&amp;A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36"/>
  <sheetViews>
    <sheetView view="pageBreakPreview" zoomScaleNormal="80" zoomScaleSheetLayoutView="100" zoomScalePageLayoutView="0" workbookViewId="0" topLeftCell="A1">
      <selection activeCell="R8" sqref="R8"/>
    </sheetView>
  </sheetViews>
  <sheetFormatPr defaultColWidth="8.7109375" defaultRowHeight="12.75"/>
  <cols>
    <col min="1" max="1" width="3.57421875" style="1" customWidth="1"/>
    <col min="2" max="2" width="31.140625" style="1" customWidth="1"/>
    <col min="3" max="3" width="8.140625" style="1" customWidth="1"/>
    <col min="4" max="4" width="7.7109375" style="1" customWidth="1"/>
    <col min="5" max="5" width="6.8515625" style="1" customWidth="1"/>
    <col min="6" max="6" width="7.140625" style="1" customWidth="1"/>
    <col min="7" max="8" width="7.57421875" style="1" customWidth="1"/>
    <col min="9" max="10" width="7.28125" style="1" customWidth="1"/>
    <col min="11" max="12" width="7.57421875" style="1" customWidth="1"/>
    <col min="13" max="13" width="9.57421875" style="1" customWidth="1"/>
    <col min="14" max="14" width="10.140625" style="1" customWidth="1"/>
    <col min="15" max="15" width="8.140625" style="1" customWidth="1"/>
    <col min="16" max="16" width="8.28125" style="1" customWidth="1"/>
    <col min="17" max="17" width="7.421875" style="1" customWidth="1"/>
    <col min="18" max="18" width="7.140625" style="1" customWidth="1"/>
    <col min="19" max="19" width="7.8515625" style="2" customWidth="1"/>
    <col min="20" max="20" width="7.00390625" style="2" customWidth="1"/>
    <col min="21" max="21" width="7.28125" style="3" customWidth="1"/>
    <col min="22" max="22" width="7.7109375" style="3" customWidth="1"/>
    <col min="23" max="16384" width="8.7109375" style="1" customWidth="1"/>
  </cols>
  <sheetData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4"/>
    </row>
    <row r="3" spans="1:19" ht="18.75">
      <c r="A3" s="21"/>
      <c r="B3" s="21"/>
      <c r="C3" s="21"/>
      <c r="D3" s="18" t="s">
        <v>77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7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4"/>
    </row>
    <row r="5" spans="1:22" ht="135.75" customHeight="1" thickBot="1">
      <c r="A5" s="148" t="s">
        <v>0</v>
      </c>
      <c r="B5" s="148" t="s">
        <v>22</v>
      </c>
      <c r="C5" s="144" t="s">
        <v>40</v>
      </c>
      <c r="D5" s="145"/>
      <c r="E5" s="144" t="s">
        <v>41</v>
      </c>
      <c r="F5" s="145"/>
      <c r="G5" s="144" t="s">
        <v>42</v>
      </c>
      <c r="H5" s="145"/>
      <c r="I5" s="144" t="s">
        <v>43</v>
      </c>
      <c r="J5" s="145"/>
      <c r="K5" s="144" t="s">
        <v>44</v>
      </c>
      <c r="L5" s="145"/>
      <c r="M5" s="144" t="s">
        <v>45</v>
      </c>
      <c r="N5" s="145"/>
      <c r="O5" s="144" t="s">
        <v>46</v>
      </c>
      <c r="P5" s="145"/>
      <c r="Q5" s="134" t="s">
        <v>1</v>
      </c>
      <c r="R5" s="135"/>
      <c r="S5" s="138" t="s">
        <v>2</v>
      </c>
      <c r="T5" s="139"/>
      <c r="U5" s="134" t="s">
        <v>24</v>
      </c>
      <c r="V5" s="135"/>
    </row>
    <row r="6" spans="1:22" ht="33" customHeight="1" thickBot="1">
      <c r="A6" s="148"/>
      <c r="B6" s="148"/>
      <c r="C6" s="146"/>
      <c r="D6" s="147"/>
      <c r="E6" s="146"/>
      <c r="F6" s="147"/>
      <c r="G6" s="146"/>
      <c r="H6" s="147"/>
      <c r="I6" s="146"/>
      <c r="J6" s="147"/>
      <c r="K6" s="146"/>
      <c r="L6" s="147"/>
      <c r="M6" s="146"/>
      <c r="N6" s="147"/>
      <c r="O6" s="146"/>
      <c r="P6" s="147"/>
      <c r="Q6" s="136"/>
      <c r="R6" s="137"/>
      <c r="S6" s="140"/>
      <c r="T6" s="141"/>
      <c r="U6" s="136"/>
      <c r="V6" s="137"/>
    </row>
    <row r="7" spans="1:22" ht="15.75" thickBot="1">
      <c r="A7" s="148"/>
      <c r="B7" s="148"/>
      <c r="C7" s="50" t="s">
        <v>3</v>
      </c>
      <c r="D7" s="50" t="s">
        <v>4</v>
      </c>
      <c r="E7" s="50" t="s">
        <v>3</v>
      </c>
      <c r="F7" s="50" t="s">
        <v>4</v>
      </c>
      <c r="G7" s="50" t="s">
        <v>3</v>
      </c>
      <c r="H7" s="50" t="s">
        <v>4</v>
      </c>
      <c r="I7" s="50" t="s">
        <v>3</v>
      </c>
      <c r="J7" s="50" t="s">
        <v>4</v>
      </c>
      <c r="K7" s="50" t="s">
        <v>3</v>
      </c>
      <c r="L7" s="50" t="s">
        <v>4</v>
      </c>
      <c r="M7" s="50" t="s">
        <v>3</v>
      </c>
      <c r="N7" s="50" t="s">
        <v>4</v>
      </c>
      <c r="O7" s="50" t="s">
        <v>3</v>
      </c>
      <c r="P7" s="50" t="s">
        <v>4</v>
      </c>
      <c r="Q7" s="46" t="s">
        <v>3</v>
      </c>
      <c r="R7" s="50" t="s">
        <v>4</v>
      </c>
      <c r="S7" s="46" t="s">
        <v>3</v>
      </c>
      <c r="T7" s="50" t="s">
        <v>4</v>
      </c>
      <c r="U7" s="46" t="s">
        <v>3</v>
      </c>
      <c r="V7" s="50" t="s">
        <v>4</v>
      </c>
    </row>
    <row r="8" spans="1:22" ht="15.75" thickBot="1">
      <c r="A8" s="101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5">
        <f>C8+E8+G8+I8+K8+M8+O8</f>
        <v>0</v>
      </c>
      <c r="R8" s="98">
        <f>D8+F8+H8+J8+L8+N8+P8</f>
        <v>0</v>
      </c>
      <c r="S8" s="46">
        <f>Q8/7</f>
        <v>0</v>
      </c>
      <c r="T8" s="57">
        <f>R8/7</f>
        <v>0</v>
      </c>
      <c r="U8" s="48"/>
      <c r="V8" s="58"/>
    </row>
    <row r="9" spans="1:22" ht="15.75" thickBot="1">
      <c r="A9" s="102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5">
        <f aca="true" t="shared" si="0" ref="Q9:Q34">C9+E9+G9+I9+K9+M9+O9</f>
        <v>0</v>
      </c>
      <c r="R9" s="98">
        <f aca="true" t="shared" si="1" ref="R9:R34">D9+F9+H9+J9+L9+N9+P9</f>
        <v>0</v>
      </c>
      <c r="S9" s="46">
        <f aca="true" t="shared" si="2" ref="S9:S34">Q9/7</f>
        <v>0</v>
      </c>
      <c r="T9" s="57">
        <f aca="true" t="shared" si="3" ref="T9:T34">R9/7</f>
        <v>0</v>
      </c>
      <c r="U9" s="49"/>
      <c r="V9" s="59"/>
    </row>
    <row r="10" spans="1:22" ht="15.75" thickBot="1">
      <c r="A10" s="102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5">
        <f t="shared" si="0"/>
        <v>0</v>
      </c>
      <c r="R10" s="98">
        <f t="shared" si="1"/>
        <v>0</v>
      </c>
      <c r="S10" s="46">
        <f t="shared" si="2"/>
        <v>0</v>
      </c>
      <c r="T10" s="57">
        <f t="shared" si="3"/>
        <v>0</v>
      </c>
      <c r="U10" s="49"/>
      <c r="V10" s="59"/>
    </row>
    <row r="11" spans="1:22" ht="15.75" thickBot="1">
      <c r="A11" s="102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5">
        <f t="shared" si="0"/>
        <v>0</v>
      </c>
      <c r="R11" s="98">
        <f t="shared" si="1"/>
        <v>0</v>
      </c>
      <c r="S11" s="46">
        <f t="shared" si="2"/>
        <v>0</v>
      </c>
      <c r="T11" s="57">
        <f t="shared" si="3"/>
        <v>0</v>
      </c>
      <c r="U11" s="49"/>
      <c r="V11" s="59"/>
    </row>
    <row r="12" spans="1:22" ht="15.75" thickBot="1">
      <c r="A12" s="102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5">
        <f t="shared" si="0"/>
        <v>0</v>
      </c>
      <c r="R12" s="98">
        <f t="shared" si="1"/>
        <v>0</v>
      </c>
      <c r="S12" s="46">
        <f t="shared" si="2"/>
        <v>0</v>
      </c>
      <c r="T12" s="57">
        <f t="shared" si="3"/>
        <v>0</v>
      </c>
      <c r="U12" s="49"/>
      <c r="V12" s="59"/>
    </row>
    <row r="13" spans="1:22" ht="15.75" thickBot="1">
      <c r="A13" s="102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5">
        <f t="shared" si="0"/>
        <v>0</v>
      </c>
      <c r="R13" s="98">
        <f t="shared" si="1"/>
        <v>0</v>
      </c>
      <c r="S13" s="46">
        <f t="shared" si="2"/>
        <v>0</v>
      </c>
      <c r="T13" s="57">
        <f t="shared" si="3"/>
        <v>0</v>
      </c>
      <c r="U13" s="49"/>
      <c r="V13" s="59"/>
    </row>
    <row r="14" spans="1:22" ht="15.75" thickBot="1">
      <c r="A14" s="102"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5">
        <f t="shared" si="0"/>
        <v>0</v>
      </c>
      <c r="R14" s="98">
        <f t="shared" si="1"/>
        <v>0</v>
      </c>
      <c r="S14" s="46">
        <f t="shared" si="2"/>
        <v>0</v>
      </c>
      <c r="T14" s="57">
        <f t="shared" si="3"/>
        <v>0</v>
      </c>
      <c r="U14" s="49"/>
      <c r="V14" s="59"/>
    </row>
    <row r="15" spans="1:22" ht="15.75" thickBot="1">
      <c r="A15" s="102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5">
        <f t="shared" si="0"/>
        <v>0</v>
      </c>
      <c r="R15" s="98">
        <f t="shared" si="1"/>
        <v>0</v>
      </c>
      <c r="S15" s="46">
        <f t="shared" si="2"/>
        <v>0</v>
      </c>
      <c r="T15" s="57">
        <f t="shared" si="3"/>
        <v>0</v>
      </c>
      <c r="U15" s="49"/>
      <c r="V15" s="59"/>
    </row>
    <row r="16" spans="1:22" ht="15.75" thickBot="1">
      <c r="A16" s="102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5">
        <f t="shared" si="0"/>
        <v>0</v>
      </c>
      <c r="R16" s="98">
        <f t="shared" si="1"/>
        <v>0</v>
      </c>
      <c r="S16" s="46">
        <f t="shared" si="2"/>
        <v>0</v>
      </c>
      <c r="T16" s="57">
        <f t="shared" si="3"/>
        <v>0</v>
      </c>
      <c r="U16" s="49"/>
      <c r="V16" s="59"/>
    </row>
    <row r="17" spans="1:22" ht="15.75" thickBot="1">
      <c r="A17" s="102"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5">
        <f t="shared" si="0"/>
        <v>0</v>
      </c>
      <c r="R17" s="98">
        <f t="shared" si="1"/>
        <v>0</v>
      </c>
      <c r="S17" s="46">
        <f t="shared" si="2"/>
        <v>0</v>
      </c>
      <c r="T17" s="57">
        <f t="shared" si="3"/>
        <v>0</v>
      </c>
      <c r="U17" s="49"/>
      <c r="V17" s="59"/>
    </row>
    <row r="18" spans="1:22" s="5" customFormat="1" ht="15.75" thickBot="1">
      <c r="A18" s="103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5">
        <f t="shared" si="0"/>
        <v>0</v>
      </c>
      <c r="R18" s="98">
        <f t="shared" si="1"/>
        <v>0</v>
      </c>
      <c r="S18" s="46">
        <f t="shared" si="2"/>
        <v>0</v>
      </c>
      <c r="T18" s="57">
        <f t="shared" si="3"/>
        <v>0</v>
      </c>
      <c r="U18" s="49"/>
      <c r="V18" s="60"/>
    </row>
    <row r="19" spans="1:22" ht="15.75" thickBot="1">
      <c r="A19" s="102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5">
        <f t="shared" si="0"/>
        <v>0</v>
      </c>
      <c r="R19" s="98">
        <f t="shared" si="1"/>
        <v>0</v>
      </c>
      <c r="S19" s="46">
        <f t="shared" si="2"/>
        <v>0</v>
      </c>
      <c r="T19" s="57">
        <f t="shared" si="3"/>
        <v>0</v>
      </c>
      <c r="U19" s="49"/>
      <c r="V19" s="59"/>
    </row>
    <row r="20" spans="1:22" s="5" customFormat="1" ht="15.75" thickBot="1">
      <c r="A20" s="103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5">
        <f t="shared" si="0"/>
        <v>0</v>
      </c>
      <c r="R20" s="98">
        <f t="shared" si="1"/>
        <v>0</v>
      </c>
      <c r="S20" s="46">
        <f t="shared" si="2"/>
        <v>0</v>
      </c>
      <c r="T20" s="57">
        <f t="shared" si="3"/>
        <v>0</v>
      </c>
      <c r="U20" s="49"/>
      <c r="V20" s="60"/>
    </row>
    <row r="21" spans="1:22" ht="15.75" thickBot="1">
      <c r="A21" s="102"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5">
        <f t="shared" si="0"/>
        <v>0</v>
      </c>
      <c r="R21" s="98">
        <f t="shared" si="1"/>
        <v>0</v>
      </c>
      <c r="S21" s="46">
        <f t="shared" si="2"/>
        <v>0</v>
      </c>
      <c r="T21" s="57">
        <f t="shared" si="3"/>
        <v>0</v>
      </c>
      <c r="U21" s="49"/>
      <c r="V21" s="59"/>
    </row>
    <row r="22" spans="1:22" ht="15.75" thickBot="1">
      <c r="A22" s="102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5">
        <f t="shared" si="0"/>
        <v>0</v>
      </c>
      <c r="R22" s="98">
        <f t="shared" si="1"/>
        <v>0</v>
      </c>
      <c r="S22" s="46">
        <f t="shared" si="2"/>
        <v>0</v>
      </c>
      <c r="T22" s="57">
        <f t="shared" si="3"/>
        <v>0</v>
      </c>
      <c r="U22" s="49"/>
      <c r="V22" s="59"/>
    </row>
    <row r="23" spans="1:22" ht="15.75" thickBot="1">
      <c r="A23" s="102"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5">
        <f t="shared" si="0"/>
        <v>0</v>
      </c>
      <c r="R23" s="98">
        <f t="shared" si="1"/>
        <v>0</v>
      </c>
      <c r="S23" s="46">
        <f t="shared" si="2"/>
        <v>0</v>
      </c>
      <c r="T23" s="57">
        <f t="shared" si="3"/>
        <v>0</v>
      </c>
      <c r="U23" s="49"/>
      <c r="V23" s="59"/>
    </row>
    <row r="24" spans="1:22" ht="15.75" thickBot="1">
      <c r="A24" s="102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5">
        <f>N21</f>
        <v>0</v>
      </c>
      <c r="R24" s="98">
        <f aca="true" t="shared" si="4" ref="R24:R32">D24+F24+H24+J24+L24+N24+P24</f>
        <v>0</v>
      </c>
      <c r="S24" s="46">
        <f t="shared" si="2"/>
        <v>0</v>
      </c>
      <c r="T24" s="57">
        <f t="shared" si="3"/>
        <v>0</v>
      </c>
      <c r="U24" s="49"/>
      <c r="V24" s="59"/>
    </row>
    <row r="25" spans="1:22" ht="15.75" thickBot="1">
      <c r="A25" s="103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5">
        <f aca="true" t="shared" si="5" ref="Q25:Q32">C25+E25+G25+I25+K25+M25+O25</f>
        <v>0</v>
      </c>
      <c r="R25" s="98">
        <f t="shared" si="4"/>
        <v>0</v>
      </c>
      <c r="S25" s="46">
        <f t="shared" si="2"/>
        <v>0</v>
      </c>
      <c r="T25" s="57">
        <f t="shared" si="3"/>
        <v>0</v>
      </c>
      <c r="U25" s="49"/>
      <c r="V25" s="59"/>
    </row>
    <row r="26" spans="1:22" ht="15.75" thickBot="1">
      <c r="A26" s="102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5">
        <f t="shared" si="5"/>
        <v>0</v>
      </c>
      <c r="R26" s="98">
        <f t="shared" si="4"/>
        <v>0</v>
      </c>
      <c r="S26" s="46">
        <f t="shared" si="2"/>
        <v>0</v>
      </c>
      <c r="T26" s="57">
        <f t="shared" si="3"/>
        <v>0</v>
      </c>
      <c r="U26" s="49"/>
      <c r="V26" s="59"/>
    </row>
    <row r="27" spans="1:22" ht="15.75" thickBot="1">
      <c r="A27" s="102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5">
        <f t="shared" si="5"/>
        <v>0</v>
      </c>
      <c r="R27" s="98">
        <f t="shared" si="4"/>
        <v>0</v>
      </c>
      <c r="S27" s="46">
        <f t="shared" si="2"/>
        <v>0</v>
      </c>
      <c r="T27" s="57">
        <f t="shared" si="3"/>
        <v>0</v>
      </c>
      <c r="U27" s="49"/>
      <c r="V27" s="59"/>
    </row>
    <row r="28" spans="1:22" ht="15.75" thickBot="1">
      <c r="A28" s="102"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5">
        <f t="shared" si="5"/>
        <v>0</v>
      </c>
      <c r="R28" s="98">
        <f t="shared" si="4"/>
        <v>0</v>
      </c>
      <c r="S28" s="46">
        <f t="shared" si="2"/>
        <v>0</v>
      </c>
      <c r="T28" s="57">
        <f t="shared" si="3"/>
        <v>0</v>
      </c>
      <c r="U28" s="49"/>
      <c r="V28" s="59"/>
    </row>
    <row r="29" spans="1:22" ht="15.75" thickBot="1">
      <c r="A29" s="102"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5">
        <f t="shared" si="5"/>
        <v>0</v>
      </c>
      <c r="R29" s="98">
        <f t="shared" si="4"/>
        <v>0</v>
      </c>
      <c r="S29" s="46">
        <f t="shared" si="2"/>
        <v>0</v>
      </c>
      <c r="T29" s="57">
        <f t="shared" si="3"/>
        <v>0</v>
      </c>
      <c r="U29" s="49"/>
      <c r="V29" s="59"/>
    </row>
    <row r="30" spans="1:22" ht="15.75" thickBot="1">
      <c r="A30" s="103">
        <v>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5">
        <f t="shared" si="5"/>
        <v>0</v>
      </c>
      <c r="R30" s="98">
        <f t="shared" si="4"/>
        <v>0</v>
      </c>
      <c r="S30" s="46">
        <f t="shared" si="2"/>
        <v>0</v>
      </c>
      <c r="T30" s="57">
        <f t="shared" si="3"/>
        <v>0</v>
      </c>
      <c r="U30" s="49"/>
      <c r="V30" s="59"/>
    </row>
    <row r="31" spans="1:22" ht="15.75" thickBot="1">
      <c r="A31" s="102">
        <v>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5">
        <f t="shared" si="5"/>
        <v>0</v>
      </c>
      <c r="R31" s="98">
        <f t="shared" si="4"/>
        <v>0</v>
      </c>
      <c r="S31" s="46">
        <f t="shared" si="2"/>
        <v>0</v>
      </c>
      <c r="T31" s="57">
        <f t="shared" si="3"/>
        <v>0</v>
      </c>
      <c r="U31" s="49"/>
      <c r="V31" s="59"/>
    </row>
    <row r="32" spans="1:22" ht="15.75" thickBot="1">
      <c r="A32" s="102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5">
        <f t="shared" si="5"/>
        <v>0</v>
      </c>
      <c r="R32" s="98">
        <f t="shared" si="4"/>
        <v>0</v>
      </c>
      <c r="S32" s="46">
        <f t="shared" si="2"/>
        <v>0</v>
      </c>
      <c r="T32" s="57">
        <f t="shared" si="3"/>
        <v>0</v>
      </c>
      <c r="U32" s="49"/>
      <c r="V32" s="59"/>
    </row>
    <row r="33" spans="1:22" ht="15.75" thickBot="1">
      <c r="A33" s="104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5">
        <f t="shared" si="0"/>
        <v>0</v>
      </c>
      <c r="R33" s="98">
        <f t="shared" si="1"/>
        <v>0</v>
      </c>
      <c r="S33" s="46">
        <f t="shared" si="2"/>
        <v>0</v>
      </c>
      <c r="T33" s="57">
        <f t="shared" si="3"/>
        <v>0</v>
      </c>
      <c r="U33" s="49"/>
      <c r="V33" s="59"/>
    </row>
    <row r="34" spans="1:22" ht="21.75" customHeight="1" thickBot="1">
      <c r="A34" s="142" t="s">
        <v>23</v>
      </c>
      <c r="B34" s="142"/>
      <c r="C34" s="53">
        <f aca="true" t="shared" si="6" ref="C34:P34">SUM(C8:C33)</f>
        <v>0</v>
      </c>
      <c r="D34" s="53">
        <f t="shared" si="6"/>
        <v>0</v>
      </c>
      <c r="E34" s="53">
        <f t="shared" si="6"/>
        <v>0</v>
      </c>
      <c r="F34" s="53">
        <f t="shared" si="6"/>
        <v>0</v>
      </c>
      <c r="G34" s="53">
        <f t="shared" si="6"/>
        <v>0</v>
      </c>
      <c r="H34" s="53">
        <f t="shared" si="6"/>
        <v>0</v>
      </c>
      <c r="I34" s="53">
        <f t="shared" si="6"/>
        <v>0</v>
      </c>
      <c r="J34" s="53">
        <f t="shared" si="6"/>
        <v>0</v>
      </c>
      <c r="K34" s="53">
        <f t="shared" si="6"/>
        <v>0</v>
      </c>
      <c r="L34" s="53">
        <f t="shared" si="6"/>
        <v>0</v>
      </c>
      <c r="M34" s="53">
        <f t="shared" si="6"/>
        <v>0</v>
      </c>
      <c r="N34" s="53">
        <f t="shared" si="6"/>
        <v>0</v>
      </c>
      <c r="O34" s="53">
        <f t="shared" si="6"/>
        <v>0</v>
      </c>
      <c r="P34" s="53">
        <f t="shared" si="6"/>
        <v>0</v>
      </c>
      <c r="Q34" s="55">
        <f t="shared" si="0"/>
        <v>0</v>
      </c>
      <c r="R34" s="98">
        <f t="shared" si="1"/>
        <v>0</v>
      </c>
      <c r="S34" s="46">
        <f t="shared" si="2"/>
        <v>0</v>
      </c>
      <c r="T34" s="57">
        <f t="shared" si="3"/>
        <v>0</v>
      </c>
      <c r="U34" s="126" t="s">
        <v>27</v>
      </c>
      <c r="V34" s="128" t="s">
        <v>27</v>
      </c>
    </row>
    <row r="35" spans="1:22" ht="15.75" thickBot="1">
      <c r="A35" s="143" t="s">
        <v>20</v>
      </c>
      <c r="B35" s="143"/>
      <c r="C35" s="54">
        <f aca="true" t="shared" si="7" ref="C35:T35">C34/25</f>
        <v>0</v>
      </c>
      <c r="D35" s="54">
        <f t="shared" si="7"/>
        <v>0</v>
      </c>
      <c r="E35" s="54">
        <f t="shared" si="7"/>
        <v>0</v>
      </c>
      <c r="F35" s="54">
        <f t="shared" si="7"/>
        <v>0</v>
      </c>
      <c r="G35" s="54">
        <f t="shared" si="7"/>
        <v>0</v>
      </c>
      <c r="H35" s="54">
        <f t="shared" si="7"/>
        <v>0</v>
      </c>
      <c r="I35" s="54">
        <f t="shared" si="7"/>
        <v>0</v>
      </c>
      <c r="J35" s="54">
        <f t="shared" si="7"/>
        <v>0</v>
      </c>
      <c r="K35" s="54">
        <f t="shared" si="7"/>
        <v>0</v>
      </c>
      <c r="L35" s="54">
        <f t="shared" si="7"/>
        <v>0</v>
      </c>
      <c r="M35" s="54">
        <f t="shared" si="7"/>
        <v>0</v>
      </c>
      <c r="N35" s="54">
        <f t="shared" si="7"/>
        <v>0</v>
      </c>
      <c r="O35" s="54">
        <f t="shared" si="7"/>
        <v>0</v>
      </c>
      <c r="P35" s="54">
        <f t="shared" si="7"/>
        <v>0</v>
      </c>
      <c r="Q35" s="54">
        <f t="shared" si="7"/>
        <v>0</v>
      </c>
      <c r="R35" s="54">
        <f t="shared" si="7"/>
        <v>0</v>
      </c>
      <c r="S35" s="46">
        <f t="shared" si="7"/>
        <v>0</v>
      </c>
      <c r="T35" s="54">
        <f t="shared" si="7"/>
        <v>0</v>
      </c>
      <c r="U35" s="127"/>
      <c r="V35" s="129"/>
    </row>
    <row r="36" spans="1:22" ht="15" customHeight="1">
      <c r="A36" s="41"/>
      <c r="B36" s="41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64"/>
      <c r="U36" s="65"/>
      <c r="V36" s="65"/>
    </row>
  </sheetData>
  <sheetProtection selectLockedCells="1" selectUnlockedCells="1"/>
  <mergeCells count="16">
    <mergeCell ref="A5:A7"/>
    <mergeCell ref="B5:B7"/>
    <mergeCell ref="C5:D6"/>
    <mergeCell ref="E5:F6"/>
    <mergeCell ref="G5:H6"/>
    <mergeCell ref="I5:J6"/>
    <mergeCell ref="Q5:R6"/>
    <mergeCell ref="S5:T6"/>
    <mergeCell ref="U5:V6"/>
    <mergeCell ref="A34:B34"/>
    <mergeCell ref="U34:U35"/>
    <mergeCell ref="V34:V35"/>
    <mergeCell ref="A35:B35"/>
    <mergeCell ref="M5:N6"/>
    <mergeCell ref="O5:P6"/>
    <mergeCell ref="K5:L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Z36"/>
  <sheetViews>
    <sheetView view="pageBreakPreview" zoomScaleNormal="80" zoomScaleSheetLayoutView="100" zoomScalePageLayoutView="0" workbookViewId="0" topLeftCell="B1">
      <selection activeCell="X8" sqref="X8"/>
    </sheetView>
  </sheetViews>
  <sheetFormatPr defaultColWidth="8.7109375" defaultRowHeight="12.75"/>
  <cols>
    <col min="1" max="1" width="3.57421875" style="1" customWidth="1"/>
    <col min="2" max="2" width="30.57421875" style="1" customWidth="1"/>
    <col min="3" max="3" width="6.8515625" style="1" customWidth="1"/>
    <col min="4" max="4" width="6.7109375" style="1" customWidth="1"/>
    <col min="5" max="5" width="7.7109375" style="1" customWidth="1"/>
    <col min="6" max="6" width="8.28125" style="1" customWidth="1"/>
    <col min="7" max="7" width="5.140625" style="1" customWidth="1"/>
    <col min="8" max="8" width="7.421875" style="1" customWidth="1"/>
    <col min="9" max="9" width="6.00390625" style="1" customWidth="1"/>
    <col min="10" max="10" width="6.8515625" style="1" customWidth="1"/>
    <col min="11" max="11" width="7.421875" style="1" customWidth="1"/>
    <col min="12" max="12" width="6.00390625" style="1" customWidth="1"/>
    <col min="13" max="13" width="6.8515625" style="1" customWidth="1"/>
    <col min="14" max="14" width="6.421875" style="1" customWidth="1"/>
    <col min="15" max="15" width="6.28125" style="1" customWidth="1"/>
    <col min="16" max="16" width="7.00390625" style="1" customWidth="1"/>
    <col min="17" max="17" width="7.140625" style="1" customWidth="1"/>
    <col min="18" max="18" width="8.28125" style="1" customWidth="1"/>
    <col min="19" max="19" width="6.7109375" style="1" customWidth="1"/>
    <col min="20" max="20" width="5.57421875" style="1" customWidth="1"/>
    <col min="21" max="21" width="5.8515625" style="1" customWidth="1"/>
    <col min="22" max="22" width="5.57421875" style="1" customWidth="1"/>
    <col min="23" max="23" width="5.00390625" style="2" customWidth="1"/>
    <col min="24" max="24" width="5.7109375" style="2" customWidth="1"/>
    <col min="25" max="25" width="5.421875" style="3" customWidth="1"/>
    <col min="26" max="26" width="6.421875" style="3" customWidth="1"/>
    <col min="27" max="16384" width="8.7109375" style="1" customWidth="1"/>
  </cols>
  <sheetData>
    <row r="2" spans="1:2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22"/>
      <c r="T2" s="22"/>
      <c r="U2" s="4"/>
    </row>
    <row r="3" spans="1:23" ht="18.75">
      <c r="A3" s="21"/>
      <c r="B3" s="21"/>
      <c r="C3" s="21"/>
      <c r="D3" s="18" t="s">
        <v>78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4"/>
    </row>
    <row r="5" spans="1:26" ht="104.25" customHeight="1" thickBot="1">
      <c r="A5" s="148" t="s">
        <v>0</v>
      </c>
      <c r="B5" s="148" t="s">
        <v>22</v>
      </c>
      <c r="C5" s="144" t="s">
        <v>47</v>
      </c>
      <c r="D5" s="145"/>
      <c r="E5" s="144" t="s">
        <v>48</v>
      </c>
      <c r="F5" s="145"/>
      <c r="G5" s="144" t="s">
        <v>49</v>
      </c>
      <c r="H5" s="145"/>
      <c r="I5" s="144" t="s">
        <v>50</v>
      </c>
      <c r="J5" s="145"/>
      <c r="K5" s="144" t="s">
        <v>51</v>
      </c>
      <c r="L5" s="145"/>
      <c r="M5" s="144" t="s">
        <v>52</v>
      </c>
      <c r="N5" s="145"/>
      <c r="O5" s="144" t="s">
        <v>53</v>
      </c>
      <c r="P5" s="145"/>
      <c r="Q5" s="144" t="s">
        <v>54</v>
      </c>
      <c r="R5" s="145"/>
      <c r="S5" s="144" t="s">
        <v>55</v>
      </c>
      <c r="T5" s="145"/>
      <c r="U5" s="134" t="s">
        <v>1</v>
      </c>
      <c r="V5" s="135"/>
      <c r="W5" s="138" t="s">
        <v>2</v>
      </c>
      <c r="X5" s="139"/>
      <c r="Y5" s="153" t="s">
        <v>24</v>
      </c>
      <c r="Z5" s="153"/>
    </row>
    <row r="6" spans="1:26" ht="75" customHeight="1" thickBot="1">
      <c r="A6" s="148"/>
      <c r="B6" s="148"/>
      <c r="C6" s="146"/>
      <c r="D6" s="147"/>
      <c r="E6" s="146"/>
      <c r="F6" s="147"/>
      <c r="G6" s="146"/>
      <c r="H6" s="147"/>
      <c r="I6" s="146"/>
      <c r="J6" s="147"/>
      <c r="K6" s="146"/>
      <c r="L6" s="147"/>
      <c r="M6" s="146"/>
      <c r="N6" s="147"/>
      <c r="O6" s="146"/>
      <c r="P6" s="147"/>
      <c r="Q6" s="146"/>
      <c r="R6" s="147"/>
      <c r="S6" s="146"/>
      <c r="T6" s="147"/>
      <c r="U6" s="149"/>
      <c r="V6" s="150"/>
      <c r="W6" s="151"/>
      <c r="X6" s="152"/>
      <c r="Y6" s="153"/>
      <c r="Z6" s="153"/>
    </row>
    <row r="7" spans="1:26" ht="15.75" thickBot="1">
      <c r="A7" s="148"/>
      <c r="B7" s="148"/>
      <c r="C7" s="50" t="s">
        <v>3</v>
      </c>
      <c r="D7" s="50" t="s">
        <v>4</v>
      </c>
      <c r="E7" s="50" t="s">
        <v>3</v>
      </c>
      <c r="F7" s="50" t="s">
        <v>4</v>
      </c>
      <c r="G7" s="50" t="s">
        <v>3</v>
      </c>
      <c r="H7" s="50" t="s">
        <v>4</v>
      </c>
      <c r="I7" s="50" t="s">
        <v>3</v>
      </c>
      <c r="J7" s="50" t="s">
        <v>4</v>
      </c>
      <c r="K7" s="50" t="s">
        <v>3</v>
      </c>
      <c r="L7" s="50" t="s">
        <v>4</v>
      </c>
      <c r="M7" s="50" t="s">
        <v>3</v>
      </c>
      <c r="N7" s="50" t="s">
        <v>4</v>
      </c>
      <c r="O7" s="50" t="s">
        <v>3</v>
      </c>
      <c r="P7" s="50" t="s">
        <v>4</v>
      </c>
      <c r="Q7" s="50" t="s">
        <v>3</v>
      </c>
      <c r="R7" s="50" t="s">
        <v>4</v>
      </c>
      <c r="S7" s="50" t="s">
        <v>3</v>
      </c>
      <c r="T7" s="50" t="s">
        <v>4</v>
      </c>
      <c r="U7" s="46" t="s">
        <v>3</v>
      </c>
      <c r="V7" s="50" t="s">
        <v>4</v>
      </c>
      <c r="W7" s="46" t="s">
        <v>3</v>
      </c>
      <c r="X7" s="50" t="s">
        <v>4</v>
      </c>
      <c r="Y7" s="46" t="s">
        <v>3</v>
      </c>
      <c r="Z7" s="50" t="s">
        <v>4</v>
      </c>
    </row>
    <row r="8" spans="1:26" ht="15.75" thickBot="1">
      <c r="A8" s="101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5">
        <f>C8++E8+G8+I8+K8+M8+O8+Q8+S8</f>
        <v>0</v>
      </c>
      <c r="V8" s="56">
        <f>T8+D8+F8+H8+J8+L8+N8+P8+R8</f>
        <v>0</v>
      </c>
      <c r="W8" s="47">
        <f>U8/9</f>
        <v>0</v>
      </c>
      <c r="X8" s="57">
        <f>V8/9</f>
        <v>0</v>
      </c>
      <c r="Y8" s="48"/>
      <c r="Z8" s="58"/>
    </row>
    <row r="9" spans="1:26" ht="15.75" thickBot="1">
      <c r="A9" s="102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5">
        <f aca="true" t="shared" si="0" ref="U9:U34">C9++E9+G9+I9+K9+M9+O9+Q9+S9</f>
        <v>0</v>
      </c>
      <c r="V9" s="56">
        <f aca="true" t="shared" si="1" ref="V9:V34">T9+D9+F9+H9+J9+L9+N9+P9+R9</f>
        <v>0</v>
      </c>
      <c r="W9" s="47">
        <f aca="true" t="shared" si="2" ref="W9:W34">U9/9</f>
        <v>0</v>
      </c>
      <c r="X9" s="57">
        <f aca="true" t="shared" si="3" ref="X9:X34">V9/9</f>
        <v>0</v>
      </c>
      <c r="Y9" s="49"/>
      <c r="Z9" s="59"/>
    </row>
    <row r="10" spans="1:26" ht="15.75" thickBot="1">
      <c r="A10" s="102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5">
        <f t="shared" si="0"/>
        <v>0</v>
      </c>
      <c r="V10" s="56">
        <f t="shared" si="1"/>
        <v>0</v>
      </c>
      <c r="W10" s="47">
        <f t="shared" si="2"/>
        <v>0</v>
      </c>
      <c r="X10" s="57">
        <f t="shared" si="3"/>
        <v>0</v>
      </c>
      <c r="Y10" s="49"/>
      <c r="Z10" s="59"/>
    </row>
    <row r="11" spans="1:26" ht="15.75" thickBot="1">
      <c r="A11" s="102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5">
        <f t="shared" si="0"/>
        <v>0</v>
      </c>
      <c r="V11" s="56">
        <f t="shared" si="1"/>
        <v>0</v>
      </c>
      <c r="W11" s="47">
        <f t="shared" si="2"/>
        <v>0</v>
      </c>
      <c r="X11" s="57">
        <f t="shared" si="3"/>
        <v>0</v>
      </c>
      <c r="Y11" s="49"/>
      <c r="Z11" s="59"/>
    </row>
    <row r="12" spans="1:26" ht="15.75" thickBot="1">
      <c r="A12" s="102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5">
        <f t="shared" si="0"/>
        <v>0</v>
      </c>
      <c r="V12" s="56">
        <f t="shared" si="1"/>
        <v>0</v>
      </c>
      <c r="W12" s="47">
        <f t="shared" si="2"/>
        <v>0</v>
      </c>
      <c r="X12" s="57">
        <f t="shared" si="3"/>
        <v>0</v>
      </c>
      <c r="Y12" s="49"/>
      <c r="Z12" s="59"/>
    </row>
    <row r="13" spans="1:26" ht="15.75" thickBot="1">
      <c r="A13" s="102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5">
        <f t="shared" si="0"/>
        <v>0</v>
      </c>
      <c r="V13" s="56">
        <f t="shared" si="1"/>
        <v>0</v>
      </c>
      <c r="W13" s="47">
        <f t="shared" si="2"/>
        <v>0</v>
      </c>
      <c r="X13" s="57">
        <f t="shared" si="3"/>
        <v>0</v>
      </c>
      <c r="Y13" s="49"/>
      <c r="Z13" s="59"/>
    </row>
    <row r="14" spans="1:26" ht="15.75" thickBot="1">
      <c r="A14" s="102"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5">
        <f t="shared" si="0"/>
        <v>0</v>
      </c>
      <c r="V14" s="56">
        <f t="shared" si="1"/>
        <v>0</v>
      </c>
      <c r="W14" s="47">
        <f t="shared" si="2"/>
        <v>0</v>
      </c>
      <c r="X14" s="57">
        <f t="shared" si="3"/>
        <v>0</v>
      </c>
      <c r="Y14" s="49"/>
      <c r="Z14" s="59"/>
    </row>
    <row r="15" spans="1:26" ht="15.75" thickBot="1">
      <c r="A15" s="102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5">
        <f t="shared" si="0"/>
        <v>0</v>
      </c>
      <c r="V15" s="56">
        <f t="shared" si="1"/>
        <v>0</v>
      </c>
      <c r="W15" s="47">
        <f t="shared" si="2"/>
        <v>0</v>
      </c>
      <c r="X15" s="57">
        <f t="shared" si="3"/>
        <v>0</v>
      </c>
      <c r="Y15" s="49"/>
      <c r="Z15" s="59"/>
    </row>
    <row r="16" spans="1:26" ht="15.75" thickBot="1">
      <c r="A16" s="102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5">
        <f t="shared" si="0"/>
        <v>0</v>
      </c>
      <c r="V16" s="56">
        <f t="shared" si="1"/>
        <v>0</v>
      </c>
      <c r="W16" s="47">
        <f t="shared" si="2"/>
        <v>0</v>
      </c>
      <c r="X16" s="57">
        <f t="shared" si="3"/>
        <v>0</v>
      </c>
      <c r="Y16" s="49"/>
      <c r="Z16" s="59"/>
    </row>
    <row r="17" spans="1:26" ht="15.75" thickBot="1">
      <c r="A17" s="102"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5">
        <f t="shared" si="0"/>
        <v>0</v>
      </c>
      <c r="V17" s="56">
        <f t="shared" si="1"/>
        <v>0</v>
      </c>
      <c r="W17" s="47">
        <f t="shared" si="2"/>
        <v>0</v>
      </c>
      <c r="X17" s="57">
        <f t="shared" si="3"/>
        <v>0</v>
      </c>
      <c r="Y17" s="49"/>
      <c r="Z17" s="59"/>
    </row>
    <row r="18" spans="1:26" s="5" customFormat="1" ht="15.75" thickBot="1">
      <c r="A18" s="103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5">
        <f t="shared" si="0"/>
        <v>0</v>
      </c>
      <c r="V18" s="56">
        <f t="shared" si="1"/>
        <v>0</v>
      </c>
      <c r="W18" s="47">
        <f t="shared" si="2"/>
        <v>0</v>
      </c>
      <c r="X18" s="57">
        <f t="shared" si="3"/>
        <v>0</v>
      </c>
      <c r="Y18" s="49"/>
      <c r="Z18" s="60"/>
    </row>
    <row r="19" spans="1:26" ht="15.75" thickBot="1">
      <c r="A19" s="102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5">
        <f t="shared" si="0"/>
        <v>0</v>
      </c>
      <c r="V19" s="56">
        <f t="shared" si="1"/>
        <v>0</v>
      </c>
      <c r="W19" s="47">
        <f t="shared" si="2"/>
        <v>0</v>
      </c>
      <c r="X19" s="57">
        <f t="shared" si="3"/>
        <v>0</v>
      </c>
      <c r="Y19" s="49"/>
      <c r="Z19" s="59"/>
    </row>
    <row r="20" spans="1:26" s="5" customFormat="1" ht="15.75" thickBot="1">
      <c r="A20" s="103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5">
        <f t="shared" si="0"/>
        <v>0</v>
      </c>
      <c r="V20" s="56">
        <f t="shared" si="1"/>
        <v>0</v>
      </c>
      <c r="W20" s="47">
        <f t="shared" si="2"/>
        <v>0</v>
      </c>
      <c r="X20" s="57">
        <f t="shared" si="3"/>
        <v>0</v>
      </c>
      <c r="Y20" s="49"/>
      <c r="Z20" s="60"/>
    </row>
    <row r="21" spans="1:26" ht="15.75" thickBot="1">
      <c r="A21" s="102"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5">
        <f t="shared" si="0"/>
        <v>0</v>
      </c>
      <c r="V21" s="56">
        <f t="shared" si="1"/>
        <v>0</v>
      </c>
      <c r="W21" s="47">
        <f t="shared" si="2"/>
        <v>0</v>
      </c>
      <c r="X21" s="57">
        <f t="shared" si="3"/>
        <v>0</v>
      </c>
      <c r="Y21" s="49"/>
      <c r="Z21" s="59"/>
    </row>
    <row r="22" spans="1:26" ht="15.75" thickBot="1">
      <c r="A22" s="102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5">
        <f t="shared" si="0"/>
        <v>0</v>
      </c>
      <c r="V22" s="56">
        <f t="shared" si="1"/>
        <v>0</v>
      </c>
      <c r="W22" s="47">
        <f t="shared" si="2"/>
        <v>0</v>
      </c>
      <c r="X22" s="57">
        <f t="shared" si="3"/>
        <v>0</v>
      </c>
      <c r="Y22" s="49"/>
      <c r="Z22" s="59"/>
    </row>
    <row r="23" spans="1:26" ht="15.75" thickBot="1">
      <c r="A23" s="102"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5">
        <f t="shared" si="0"/>
        <v>0</v>
      </c>
      <c r="V23" s="56">
        <f t="shared" si="1"/>
        <v>0</v>
      </c>
      <c r="W23" s="47">
        <f t="shared" si="2"/>
        <v>0</v>
      </c>
      <c r="X23" s="57">
        <f t="shared" si="3"/>
        <v>0</v>
      </c>
      <c r="Y23" s="49"/>
      <c r="Z23" s="59"/>
    </row>
    <row r="24" spans="1:26" ht="15.75" thickBot="1">
      <c r="A24" s="102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5">
        <f t="shared" si="0"/>
        <v>0</v>
      </c>
      <c r="V24" s="56">
        <f aca="true" t="shared" si="4" ref="V24:V32">T24+D24+F24+H24+J24+L24+N24+P24+R24</f>
        <v>0</v>
      </c>
      <c r="W24" s="47">
        <f t="shared" si="2"/>
        <v>0</v>
      </c>
      <c r="X24" s="57">
        <f t="shared" si="3"/>
        <v>0</v>
      </c>
      <c r="Y24" s="49"/>
      <c r="Z24" s="59"/>
    </row>
    <row r="25" spans="1:26" ht="15.75" thickBot="1">
      <c r="A25" s="102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5">
        <f>C25++E25+G25+I25+K25+M25+O25+Q25+S25</f>
        <v>0</v>
      </c>
      <c r="V25" s="56">
        <f t="shared" si="4"/>
        <v>0</v>
      </c>
      <c r="W25" s="47">
        <f t="shared" si="2"/>
        <v>0</v>
      </c>
      <c r="X25" s="57">
        <f t="shared" si="3"/>
        <v>0</v>
      </c>
      <c r="Y25" s="49"/>
      <c r="Z25" s="59"/>
    </row>
    <row r="26" spans="1:26" ht="15.75" thickBot="1">
      <c r="A26" s="103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5">
        <f>C26++E26+G26+I26+K26+M26+O26+Q26+S26</f>
        <v>0</v>
      </c>
      <c r="V26" s="56">
        <f t="shared" si="4"/>
        <v>0</v>
      </c>
      <c r="W26" s="47">
        <f t="shared" si="2"/>
        <v>0</v>
      </c>
      <c r="X26" s="57">
        <f t="shared" si="3"/>
        <v>0</v>
      </c>
      <c r="Y26" s="49"/>
      <c r="Z26" s="59"/>
    </row>
    <row r="27" spans="1:26" ht="15.75" thickBot="1">
      <c r="A27" s="102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5">
        <f>C27++E27+G27+I27+K27+M27+O27+Q27+S27</f>
        <v>0</v>
      </c>
      <c r="V27" s="56">
        <f t="shared" si="4"/>
        <v>0</v>
      </c>
      <c r="W27" s="47">
        <f t="shared" si="2"/>
        <v>0</v>
      </c>
      <c r="X27" s="57">
        <f t="shared" si="3"/>
        <v>0</v>
      </c>
      <c r="Y27" s="49"/>
      <c r="Z27" s="59"/>
    </row>
    <row r="28" spans="1:26" ht="15.75" thickBot="1">
      <c r="A28" s="102"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5">
        <f>C28++E28+G28+I28+K28+M28+O28+Q28+S28</f>
        <v>0</v>
      </c>
      <c r="V28" s="56">
        <f t="shared" si="4"/>
        <v>0</v>
      </c>
      <c r="W28" s="47">
        <f t="shared" si="2"/>
        <v>0</v>
      </c>
      <c r="X28" s="57">
        <f t="shared" si="3"/>
        <v>0</v>
      </c>
      <c r="Y28" s="49"/>
      <c r="Z28" s="59"/>
    </row>
    <row r="29" spans="1:26" ht="15.75" thickBot="1">
      <c r="A29" s="102"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5">
        <f>C29++E29+G29+I29+K29+M29+O29+Q29+S2</f>
        <v>0</v>
      </c>
      <c r="V29" s="56">
        <f t="shared" si="4"/>
        <v>0</v>
      </c>
      <c r="W29" s="47">
        <f t="shared" si="2"/>
        <v>0</v>
      </c>
      <c r="X29" s="57">
        <f t="shared" si="3"/>
        <v>0</v>
      </c>
      <c r="Y29" s="49"/>
      <c r="Z29" s="59"/>
    </row>
    <row r="30" spans="1:26" ht="15.75" thickBot="1">
      <c r="A30" s="102">
        <v>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5">
        <f>C30++E30+G30+I30+K30+M30+O30+Q30+S30</f>
        <v>0</v>
      </c>
      <c r="V30" s="56">
        <f t="shared" si="4"/>
        <v>0</v>
      </c>
      <c r="W30" s="47">
        <f t="shared" si="2"/>
        <v>0</v>
      </c>
      <c r="X30" s="57">
        <f t="shared" si="3"/>
        <v>0</v>
      </c>
      <c r="Y30" s="49"/>
      <c r="Z30" s="59"/>
    </row>
    <row r="31" spans="1:26" ht="15.75" thickBot="1">
      <c r="A31" s="102">
        <v>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5">
        <f>C31++E31+G31+I31+K31+M31+O31+Q31+S31</f>
        <v>0</v>
      </c>
      <c r="V31" s="56">
        <f t="shared" si="4"/>
        <v>0</v>
      </c>
      <c r="W31" s="47">
        <f t="shared" si="2"/>
        <v>0</v>
      </c>
      <c r="X31" s="57">
        <f t="shared" si="3"/>
        <v>0</v>
      </c>
      <c r="Y31" s="49"/>
      <c r="Z31" s="59"/>
    </row>
    <row r="32" spans="1:26" ht="15.75" thickBot="1">
      <c r="A32" s="103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5">
        <f>C32++E32+G32+I32+K32+M32+O32+Q32+S32</f>
        <v>0</v>
      </c>
      <c r="V32" s="56">
        <f t="shared" si="4"/>
        <v>0</v>
      </c>
      <c r="W32" s="47">
        <f t="shared" si="2"/>
        <v>0</v>
      </c>
      <c r="X32" s="57">
        <f t="shared" si="3"/>
        <v>0</v>
      </c>
      <c r="Y32" s="49"/>
      <c r="Z32" s="59"/>
    </row>
    <row r="33" spans="1:26" ht="15.75" thickBot="1">
      <c r="A33" s="104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5">
        <f t="shared" si="0"/>
        <v>0</v>
      </c>
      <c r="V33" s="56">
        <f t="shared" si="1"/>
        <v>0</v>
      </c>
      <c r="W33" s="47">
        <f t="shared" si="2"/>
        <v>0</v>
      </c>
      <c r="X33" s="57">
        <f t="shared" si="3"/>
        <v>0</v>
      </c>
      <c r="Y33" s="49"/>
      <c r="Z33" s="59"/>
    </row>
    <row r="34" spans="1:26" ht="21.75" customHeight="1" thickBot="1">
      <c r="A34" s="142" t="s">
        <v>23</v>
      </c>
      <c r="B34" s="142"/>
      <c r="C34" s="97">
        <f aca="true" t="shared" si="5" ref="C34:T34">SUM(C8:C33)</f>
        <v>0</v>
      </c>
      <c r="D34" s="97">
        <f t="shared" si="5"/>
        <v>0</v>
      </c>
      <c r="E34" s="97">
        <f t="shared" si="5"/>
        <v>0</v>
      </c>
      <c r="F34" s="97">
        <f t="shared" si="5"/>
        <v>0</v>
      </c>
      <c r="G34" s="97">
        <f t="shared" si="5"/>
        <v>0</v>
      </c>
      <c r="H34" s="97">
        <f t="shared" si="5"/>
        <v>0</v>
      </c>
      <c r="I34" s="97">
        <f t="shared" si="5"/>
        <v>0</v>
      </c>
      <c r="J34" s="97">
        <f t="shared" si="5"/>
        <v>0</v>
      </c>
      <c r="K34" s="97">
        <f t="shared" si="5"/>
        <v>0</v>
      </c>
      <c r="L34" s="97">
        <f t="shared" si="5"/>
        <v>0</v>
      </c>
      <c r="M34" s="97">
        <f t="shared" si="5"/>
        <v>0</v>
      </c>
      <c r="N34" s="97">
        <f t="shared" si="5"/>
        <v>0</v>
      </c>
      <c r="O34" s="97">
        <f t="shared" si="5"/>
        <v>0</v>
      </c>
      <c r="P34" s="97">
        <f t="shared" si="5"/>
        <v>0</v>
      </c>
      <c r="Q34" s="97">
        <f t="shared" si="5"/>
        <v>0</v>
      </c>
      <c r="R34" s="97">
        <f t="shared" si="5"/>
        <v>0</v>
      </c>
      <c r="S34" s="97">
        <f t="shared" si="5"/>
        <v>0</v>
      </c>
      <c r="T34" s="97">
        <f t="shared" si="5"/>
        <v>0</v>
      </c>
      <c r="U34" s="55">
        <f t="shared" si="0"/>
        <v>0</v>
      </c>
      <c r="V34" s="56">
        <f t="shared" si="1"/>
        <v>0</v>
      </c>
      <c r="W34" s="47">
        <f t="shared" si="2"/>
        <v>0</v>
      </c>
      <c r="X34" s="57">
        <f t="shared" si="3"/>
        <v>0</v>
      </c>
      <c r="Y34" s="126" t="s">
        <v>27</v>
      </c>
      <c r="Z34" s="128" t="s">
        <v>27</v>
      </c>
    </row>
    <row r="35" spans="1:26" ht="15.75" thickBot="1">
      <c r="A35" s="143" t="s">
        <v>20</v>
      </c>
      <c r="B35" s="143"/>
      <c r="C35" s="54">
        <f aca="true" t="shared" si="6" ref="C35:X35">C34/25</f>
        <v>0</v>
      </c>
      <c r="D35" s="54">
        <f t="shared" si="6"/>
        <v>0</v>
      </c>
      <c r="E35" s="54">
        <f t="shared" si="6"/>
        <v>0</v>
      </c>
      <c r="F35" s="54">
        <f t="shared" si="6"/>
        <v>0</v>
      </c>
      <c r="G35" s="54">
        <f t="shared" si="6"/>
        <v>0</v>
      </c>
      <c r="H35" s="54">
        <f t="shared" si="6"/>
        <v>0</v>
      </c>
      <c r="I35" s="54">
        <f t="shared" si="6"/>
        <v>0</v>
      </c>
      <c r="J35" s="54">
        <f t="shared" si="6"/>
        <v>0</v>
      </c>
      <c r="K35" s="54">
        <f t="shared" si="6"/>
        <v>0</v>
      </c>
      <c r="L35" s="54">
        <f t="shared" si="6"/>
        <v>0</v>
      </c>
      <c r="M35" s="54">
        <f t="shared" si="6"/>
        <v>0</v>
      </c>
      <c r="N35" s="54">
        <f t="shared" si="6"/>
        <v>0</v>
      </c>
      <c r="O35" s="54">
        <f t="shared" si="6"/>
        <v>0</v>
      </c>
      <c r="P35" s="54">
        <f t="shared" si="6"/>
        <v>0</v>
      </c>
      <c r="Q35" s="54">
        <f t="shared" si="6"/>
        <v>0</v>
      </c>
      <c r="R35" s="54">
        <f t="shared" si="6"/>
        <v>0</v>
      </c>
      <c r="S35" s="54">
        <f t="shared" si="6"/>
        <v>0</v>
      </c>
      <c r="T35" s="54">
        <f t="shared" si="6"/>
        <v>0</v>
      </c>
      <c r="U35" s="54">
        <f t="shared" si="6"/>
        <v>0</v>
      </c>
      <c r="V35" s="54">
        <f t="shared" si="6"/>
        <v>0</v>
      </c>
      <c r="W35" s="54">
        <f t="shared" si="6"/>
        <v>0</v>
      </c>
      <c r="X35" s="54">
        <f t="shared" si="6"/>
        <v>0</v>
      </c>
      <c r="Y35" s="127"/>
      <c r="Z35" s="129"/>
    </row>
    <row r="36" spans="1:26" ht="1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2"/>
      <c r="X36" s="42"/>
      <c r="Y36" s="43"/>
      <c r="Z36" s="43"/>
    </row>
  </sheetData>
  <sheetProtection selectLockedCells="1" selectUnlockedCells="1"/>
  <mergeCells count="18">
    <mergeCell ref="U5:V6"/>
    <mergeCell ref="W5:X6"/>
    <mergeCell ref="Y5:Z6"/>
    <mergeCell ref="A34:B34"/>
    <mergeCell ref="Y34:Y35"/>
    <mergeCell ref="Z34:Z35"/>
    <mergeCell ref="A35:B35"/>
    <mergeCell ref="K5:L6"/>
    <mergeCell ref="M5:N6"/>
    <mergeCell ref="O5:P6"/>
    <mergeCell ref="Q5:R6"/>
    <mergeCell ref="S5:T6"/>
    <mergeCell ref="A5:A7"/>
    <mergeCell ref="B5:B7"/>
    <mergeCell ref="C5:D6"/>
    <mergeCell ref="E5:F6"/>
    <mergeCell ref="G5:H6"/>
    <mergeCell ref="I5:J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P36"/>
  <sheetViews>
    <sheetView view="pageBreakPreview" zoomScale="89" zoomScaleNormal="80" zoomScaleSheetLayoutView="89" zoomScalePageLayoutView="0" workbookViewId="0" topLeftCell="A1">
      <selection activeCell="N8" sqref="N8"/>
    </sheetView>
  </sheetViews>
  <sheetFormatPr defaultColWidth="8.7109375" defaultRowHeight="12.75"/>
  <cols>
    <col min="1" max="1" width="3.57421875" style="1" customWidth="1"/>
    <col min="2" max="2" width="33.421875" style="1" customWidth="1"/>
    <col min="3" max="3" width="13.00390625" style="1" customWidth="1"/>
    <col min="4" max="4" width="10.7109375" style="1" customWidth="1"/>
    <col min="5" max="5" width="13.00390625" style="1" customWidth="1"/>
    <col min="6" max="6" width="11.421875" style="1" customWidth="1"/>
    <col min="7" max="7" width="10.140625" style="1" customWidth="1"/>
    <col min="8" max="8" width="11.00390625" style="1" customWidth="1"/>
    <col min="9" max="9" width="11.140625" style="1" customWidth="1"/>
    <col min="10" max="10" width="11.7109375" style="1" customWidth="1"/>
    <col min="11" max="11" width="10.28125" style="1" customWidth="1"/>
    <col min="12" max="12" width="9.421875" style="1" customWidth="1"/>
    <col min="13" max="13" width="10.140625" style="2" customWidth="1"/>
    <col min="14" max="14" width="9.28125" style="2" customWidth="1"/>
    <col min="15" max="15" width="10.57421875" style="3" customWidth="1"/>
    <col min="16" max="16" width="11.00390625" style="3" customWidth="1"/>
    <col min="17" max="16384" width="8.7109375" style="1" customWidth="1"/>
  </cols>
  <sheetData>
    <row r="1" ht="1.5" customHeight="1"/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4"/>
    </row>
    <row r="3" spans="1:13" ht="18.75">
      <c r="A3" s="21"/>
      <c r="B3" s="21"/>
      <c r="C3" s="21"/>
      <c r="D3" s="18" t="s">
        <v>79</v>
      </c>
      <c r="E3" s="19"/>
      <c r="F3" s="19"/>
      <c r="G3" s="19"/>
      <c r="H3" s="19"/>
      <c r="I3" s="19"/>
      <c r="J3" s="19"/>
      <c r="K3" s="19"/>
      <c r="L3" s="19"/>
      <c r="M3" s="20"/>
    </row>
    <row r="4" spans="1:1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4"/>
    </row>
    <row r="5" spans="1:16" ht="104.25" customHeight="1" thickBot="1">
      <c r="A5" s="154" t="s">
        <v>0</v>
      </c>
      <c r="B5" s="154" t="s">
        <v>22</v>
      </c>
      <c r="C5" s="144" t="s">
        <v>56</v>
      </c>
      <c r="D5" s="145"/>
      <c r="E5" s="144" t="s">
        <v>57</v>
      </c>
      <c r="F5" s="145"/>
      <c r="G5" s="144" t="s">
        <v>58</v>
      </c>
      <c r="H5" s="145"/>
      <c r="I5" s="144" t="s">
        <v>59</v>
      </c>
      <c r="J5" s="145"/>
      <c r="K5" s="153" t="s">
        <v>1</v>
      </c>
      <c r="L5" s="153"/>
      <c r="M5" s="161" t="s">
        <v>2</v>
      </c>
      <c r="N5" s="161"/>
      <c r="O5" s="153" t="s">
        <v>26</v>
      </c>
      <c r="P5" s="153"/>
    </row>
    <row r="6" spans="1:16" ht="59.25" customHeight="1" thickBot="1">
      <c r="A6" s="154"/>
      <c r="B6" s="154"/>
      <c r="C6" s="146"/>
      <c r="D6" s="147"/>
      <c r="E6" s="146"/>
      <c r="F6" s="147"/>
      <c r="G6" s="146"/>
      <c r="H6" s="147"/>
      <c r="I6" s="146"/>
      <c r="J6" s="147"/>
      <c r="K6" s="153"/>
      <c r="L6" s="153"/>
      <c r="M6" s="161"/>
      <c r="N6" s="161"/>
      <c r="O6" s="153"/>
      <c r="P6" s="153"/>
    </row>
    <row r="7" spans="1:16" ht="15.75" thickBot="1">
      <c r="A7" s="154"/>
      <c r="B7" s="154"/>
      <c r="C7" s="23" t="s">
        <v>3</v>
      </c>
      <c r="D7" s="23" t="s">
        <v>4</v>
      </c>
      <c r="E7" s="23" t="s">
        <v>3</v>
      </c>
      <c r="F7" s="23" t="s">
        <v>4</v>
      </c>
      <c r="G7" s="23" t="s">
        <v>3</v>
      </c>
      <c r="H7" s="23" t="s">
        <v>4</v>
      </c>
      <c r="I7" s="23" t="s">
        <v>3</v>
      </c>
      <c r="J7" s="23" t="s">
        <v>4</v>
      </c>
      <c r="K7" s="40" t="s">
        <v>3</v>
      </c>
      <c r="L7" s="23" t="s">
        <v>4</v>
      </c>
      <c r="M7" s="40" t="s">
        <v>3</v>
      </c>
      <c r="N7" s="23" t="s">
        <v>4</v>
      </c>
      <c r="O7" s="40" t="s">
        <v>3</v>
      </c>
      <c r="P7" s="23" t="s">
        <v>4</v>
      </c>
    </row>
    <row r="8" spans="1:16" ht="15.75" thickBot="1">
      <c r="A8" s="51">
        <v>1</v>
      </c>
      <c r="B8" s="51"/>
      <c r="C8" s="29"/>
      <c r="D8" s="29"/>
      <c r="E8" s="29"/>
      <c r="F8" s="29"/>
      <c r="G8" s="29"/>
      <c r="H8" s="29"/>
      <c r="I8" s="29"/>
      <c r="J8" s="29"/>
      <c r="K8" s="66">
        <f>C8+E8+G8+I8</f>
        <v>0</v>
      </c>
      <c r="L8" s="24">
        <f>D8+F8+H8+J8</f>
        <v>0</v>
      </c>
      <c r="M8" s="31">
        <f>K8/4</f>
        <v>0</v>
      </c>
      <c r="N8" s="25">
        <f>L8/4</f>
        <v>0</v>
      </c>
      <c r="O8" s="33"/>
      <c r="P8" s="26"/>
    </row>
    <row r="9" spans="1:16" ht="15.75" thickBot="1">
      <c r="A9" s="51">
        <v>2</v>
      </c>
      <c r="B9" s="51"/>
      <c r="C9" s="29"/>
      <c r="D9" s="29"/>
      <c r="E9" s="29"/>
      <c r="F9" s="29"/>
      <c r="G9" s="29"/>
      <c r="H9" s="29"/>
      <c r="I9" s="29"/>
      <c r="J9" s="29"/>
      <c r="K9" s="66">
        <f aca="true" t="shared" si="0" ref="K9:K34">C9+E9+G9+I9</f>
        <v>0</v>
      </c>
      <c r="L9" s="24">
        <f aca="true" t="shared" si="1" ref="L9:L34">D9+F9+H9+J9</f>
        <v>0</v>
      </c>
      <c r="M9" s="31">
        <f aca="true" t="shared" si="2" ref="M9:M33">K9/4</f>
        <v>0</v>
      </c>
      <c r="N9" s="25">
        <f aca="true" t="shared" si="3" ref="N9:N34">L9/4</f>
        <v>0</v>
      </c>
      <c r="O9" s="34"/>
      <c r="P9" s="27"/>
    </row>
    <row r="10" spans="1:16" ht="15.75" thickBot="1">
      <c r="A10" s="51">
        <v>3</v>
      </c>
      <c r="B10" s="51"/>
      <c r="C10" s="29"/>
      <c r="D10" s="29"/>
      <c r="E10" s="29"/>
      <c r="F10" s="29"/>
      <c r="G10" s="29"/>
      <c r="H10" s="29"/>
      <c r="I10" s="29"/>
      <c r="J10" s="29"/>
      <c r="K10" s="66">
        <f t="shared" si="0"/>
        <v>0</v>
      </c>
      <c r="L10" s="24">
        <f t="shared" si="1"/>
        <v>0</v>
      </c>
      <c r="M10" s="31">
        <f t="shared" si="2"/>
        <v>0</v>
      </c>
      <c r="N10" s="25">
        <f t="shared" si="3"/>
        <v>0</v>
      </c>
      <c r="O10" s="34"/>
      <c r="P10" s="27"/>
    </row>
    <row r="11" spans="1:16" ht="15.75" thickBot="1">
      <c r="A11" s="51">
        <v>4</v>
      </c>
      <c r="B11" s="51"/>
      <c r="C11" s="29"/>
      <c r="D11" s="29"/>
      <c r="E11" s="29"/>
      <c r="F11" s="29"/>
      <c r="G11" s="29"/>
      <c r="H11" s="29"/>
      <c r="I11" s="29"/>
      <c r="J11" s="29"/>
      <c r="K11" s="66">
        <f t="shared" si="0"/>
        <v>0</v>
      </c>
      <c r="L11" s="24">
        <f t="shared" si="1"/>
        <v>0</v>
      </c>
      <c r="M11" s="31">
        <f t="shared" si="2"/>
        <v>0</v>
      </c>
      <c r="N11" s="25">
        <f t="shared" si="3"/>
        <v>0</v>
      </c>
      <c r="O11" s="34"/>
      <c r="P11" s="27"/>
    </row>
    <row r="12" spans="1:16" ht="15.75" thickBot="1">
      <c r="A12" s="51">
        <v>5</v>
      </c>
      <c r="B12" s="51"/>
      <c r="C12" s="29"/>
      <c r="D12" s="29"/>
      <c r="E12" s="29"/>
      <c r="F12" s="29"/>
      <c r="G12" s="29"/>
      <c r="H12" s="29"/>
      <c r="I12" s="29"/>
      <c r="J12" s="29"/>
      <c r="K12" s="66">
        <f t="shared" si="0"/>
        <v>0</v>
      </c>
      <c r="L12" s="24">
        <f t="shared" si="1"/>
        <v>0</v>
      </c>
      <c r="M12" s="31">
        <f t="shared" si="2"/>
        <v>0</v>
      </c>
      <c r="N12" s="25">
        <f t="shared" si="3"/>
        <v>0</v>
      </c>
      <c r="O12" s="34"/>
      <c r="P12" s="27"/>
    </row>
    <row r="13" spans="1:16" ht="15.75" thickBot="1">
      <c r="A13" s="51">
        <v>6</v>
      </c>
      <c r="B13" s="51"/>
      <c r="C13" s="29"/>
      <c r="D13" s="29"/>
      <c r="E13" s="29"/>
      <c r="F13" s="29"/>
      <c r="G13" s="29"/>
      <c r="H13" s="29"/>
      <c r="I13" s="29"/>
      <c r="J13" s="29"/>
      <c r="K13" s="66">
        <f t="shared" si="0"/>
        <v>0</v>
      </c>
      <c r="L13" s="24">
        <f t="shared" si="1"/>
        <v>0</v>
      </c>
      <c r="M13" s="31">
        <f t="shared" si="2"/>
        <v>0</v>
      </c>
      <c r="N13" s="25">
        <f t="shared" si="3"/>
        <v>0</v>
      </c>
      <c r="O13" s="34"/>
      <c r="P13" s="27"/>
    </row>
    <row r="14" spans="1:16" ht="15.75" thickBot="1">
      <c r="A14" s="51">
        <v>8</v>
      </c>
      <c r="B14" s="51"/>
      <c r="C14" s="29"/>
      <c r="D14" s="29"/>
      <c r="E14" s="29"/>
      <c r="F14" s="29"/>
      <c r="G14" s="29"/>
      <c r="H14" s="29"/>
      <c r="I14" s="29"/>
      <c r="J14" s="29"/>
      <c r="K14" s="66">
        <f t="shared" si="0"/>
        <v>0</v>
      </c>
      <c r="L14" s="24">
        <f t="shared" si="1"/>
        <v>0</v>
      </c>
      <c r="M14" s="31">
        <f t="shared" si="2"/>
        <v>0</v>
      </c>
      <c r="N14" s="25">
        <f t="shared" si="3"/>
        <v>0</v>
      </c>
      <c r="O14" s="34"/>
      <c r="P14" s="27"/>
    </row>
    <row r="15" spans="1:16" ht="15.75" thickBot="1">
      <c r="A15" s="51">
        <v>9</v>
      </c>
      <c r="B15" s="51"/>
      <c r="C15" s="29"/>
      <c r="D15" s="29"/>
      <c r="E15" s="29"/>
      <c r="F15" s="29"/>
      <c r="G15" s="29"/>
      <c r="H15" s="29"/>
      <c r="I15" s="29"/>
      <c r="J15" s="29"/>
      <c r="K15" s="66">
        <f t="shared" si="0"/>
        <v>0</v>
      </c>
      <c r="L15" s="24">
        <f t="shared" si="1"/>
        <v>0</v>
      </c>
      <c r="M15" s="31">
        <f t="shared" si="2"/>
        <v>0</v>
      </c>
      <c r="N15" s="25">
        <f t="shared" si="3"/>
        <v>0</v>
      </c>
      <c r="O15" s="34"/>
      <c r="P15" s="27"/>
    </row>
    <row r="16" spans="1:16" ht="15.75" thickBot="1">
      <c r="A16" s="51">
        <v>10</v>
      </c>
      <c r="B16" s="51"/>
      <c r="C16" s="29"/>
      <c r="D16" s="29"/>
      <c r="E16" s="29"/>
      <c r="F16" s="29"/>
      <c r="G16" s="29"/>
      <c r="H16" s="29"/>
      <c r="I16" s="29"/>
      <c r="J16" s="29"/>
      <c r="K16" s="66">
        <f t="shared" si="0"/>
        <v>0</v>
      </c>
      <c r="L16" s="24">
        <f t="shared" si="1"/>
        <v>0</v>
      </c>
      <c r="M16" s="31">
        <f t="shared" si="2"/>
        <v>0</v>
      </c>
      <c r="N16" s="25">
        <f t="shared" si="3"/>
        <v>0</v>
      </c>
      <c r="O16" s="34"/>
      <c r="P16" s="27"/>
    </row>
    <row r="17" spans="1:16" ht="15.75" thickBot="1">
      <c r="A17" s="51">
        <v>11</v>
      </c>
      <c r="B17" s="51"/>
      <c r="C17" s="29"/>
      <c r="D17" s="29"/>
      <c r="E17" s="29"/>
      <c r="F17" s="29"/>
      <c r="G17" s="29"/>
      <c r="H17" s="29"/>
      <c r="I17" s="29"/>
      <c r="J17" s="29"/>
      <c r="K17" s="66">
        <f t="shared" si="0"/>
        <v>0</v>
      </c>
      <c r="L17" s="24">
        <f t="shared" si="1"/>
        <v>0</v>
      </c>
      <c r="M17" s="31">
        <f t="shared" si="2"/>
        <v>0</v>
      </c>
      <c r="N17" s="25">
        <f t="shared" si="3"/>
        <v>0</v>
      </c>
      <c r="O17" s="34"/>
      <c r="P17" s="27"/>
    </row>
    <row r="18" spans="1:16" s="5" customFormat="1" ht="15.75" thickBot="1">
      <c r="A18" s="52">
        <v>12</v>
      </c>
      <c r="B18" s="52"/>
      <c r="C18" s="30"/>
      <c r="D18" s="30"/>
      <c r="E18" s="30"/>
      <c r="F18" s="30"/>
      <c r="G18" s="30"/>
      <c r="H18" s="30"/>
      <c r="I18" s="30"/>
      <c r="J18" s="30"/>
      <c r="K18" s="66">
        <f t="shared" si="0"/>
        <v>0</v>
      </c>
      <c r="L18" s="24">
        <f t="shared" si="1"/>
        <v>0</v>
      </c>
      <c r="M18" s="31">
        <f t="shared" si="2"/>
        <v>0</v>
      </c>
      <c r="N18" s="25">
        <f t="shared" si="3"/>
        <v>0</v>
      </c>
      <c r="O18" s="34"/>
      <c r="P18" s="28"/>
    </row>
    <row r="19" spans="1:16" ht="15.75" thickBot="1">
      <c r="A19" s="51">
        <v>13</v>
      </c>
      <c r="B19" s="51"/>
      <c r="C19" s="29"/>
      <c r="D19" s="29"/>
      <c r="E19" s="29"/>
      <c r="F19" s="29"/>
      <c r="G19" s="29"/>
      <c r="H19" s="29"/>
      <c r="I19" s="29"/>
      <c r="J19" s="29"/>
      <c r="K19" s="66">
        <f t="shared" si="0"/>
        <v>0</v>
      </c>
      <c r="L19" s="24">
        <f t="shared" si="1"/>
        <v>0</v>
      </c>
      <c r="M19" s="31">
        <f t="shared" si="2"/>
        <v>0</v>
      </c>
      <c r="N19" s="25">
        <f t="shared" si="3"/>
        <v>0</v>
      </c>
      <c r="O19" s="34"/>
      <c r="P19" s="27"/>
    </row>
    <row r="20" spans="1:16" s="5" customFormat="1" ht="15.75" thickBot="1">
      <c r="A20" s="52">
        <v>14</v>
      </c>
      <c r="B20" s="52"/>
      <c r="C20" s="30"/>
      <c r="D20" s="30"/>
      <c r="E20" s="30"/>
      <c r="F20" s="30"/>
      <c r="G20" s="30"/>
      <c r="H20" s="30"/>
      <c r="I20" s="30"/>
      <c r="J20" s="30"/>
      <c r="K20" s="66">
        <f t="shared" si="0"/>
        <v>0</v>
      </c>
      <c r="L20" s="24">
        <f t="shared" si="1"/>
        <v>0</v>
      </c>
      <c r="M20" s="31">
        <f t="shared" si="2"/>
        <v>0</v>
      </c>
      <c r="N20" s="25">
        <f t="shared" si="3"/>
        <v>0</v>
      </c>
      <c r="O20" s="34"/>
      <c r="P20" s="28"/>
    </row>
    <row r="21" spans="1:16" ht="15.75" thickBot="1">
      <c r="A21" s="51">
        <v>15</v>
      </c>
      <c r="B21" s="51"/>
      <c r="C21" s="29"/>
      <c r="D21" s="29"/>
      <c r="E21" s="29"/>
      <c r="F21" s="29"/>
      <c r="G21" s="29"/>
      <c r="H21" s="29"/>
      <c r="I21" s="29"/>
      <c r="J21" s="29"/>
      <c r="K21" s="66">
        <f t="shared" si="0"/>
        <v>0</v>
      </c>
      <c r="L21" s="24">
        <f t="shared" si="1"/>
        <v>0</v>
      </c>
      <c r="M21" s="31">
        <f t="shared" si="2"/>
        <v>0</v>
      </c>
      <c r="N21" s="25">
        <f t="shared" si="3"/>
        <v>0</v>
      </c>
      <c r="O21" s="34"/>
      <c r="P21" s="27"/>
    </row>
    <row r="22" spans="1:16" ht="15.75" thickBot="1">
      <c r="A22" s="51">
        <v>16</v>
      </c>
      <c r="B22" s="51"/>
      <c r="C22" s="29"/>
      <c r="D22" s="29"/>
      <c r="E22" s="29"/>
      <c r="F22" s="29"/>
      <c r="G22" s="29"/>
      <c r="H22" s="29"/>
      <c r="I22" s="29"/>
      <c r="J22" s="29"/>
      <c r="K22" s="66">
        <f t="shared" si="0"/>
        <v>0</v>
      </c>
      <c r="L22" s="24">
        <f t="shared" si="1"/>
        <v>0</v>
      </c>
      <c r="M22" s="31">
        <f t="shared" si="2"/>
        <v>0</v>
      </c>
      <c r="N22" s="25">
        <f t="shared" si="3"/>
        <v>0</v>
      </c>
      <c r="O22" s="34"/>
      <c r="P22" s="27"/>
    </row>
    <row r="23" spans="1:16" ht="15.75" thickBot="1">
      <c r="A23" s="51">
        <v>17</v>
      </c>
      <c r="B23" s="51"/>
      <c r="C23" s="29"/>
      <c r="D23" s="29"/>
      <c r="E23" s="29"/>
      <c r="F23" s="29"/>
      <c r="G23" s="29"/>
      <c r="H23" s="29"/>
      <c r="I23" s="29"/>
      <c r="J23" s="29"/>
      <c r="K23" s="66">
        <f t="shared" si="0"/>
        <v>0</v>
      </c>
      <c r="L23" s="24">
        <f t="shared" si="1"/>
        <v>0</v>
      </c>
      <c r="M23" s="31">
        <f t="shared" si="2"/>
        <v>0</v>
      </c>
      <c r="N23" s="25">
        <f t="shared" si="3"/>
        <v>0</v>
      </c>
      <c r="O23" s="34"/>
      <c r="P23" s="27"/>
    </row>
    <row r="24" spans="1:16" ht="15.75" thickBot="1">
      <c r="A24" s="51">
        <v>18</v>
      </c>
      <c r="B24" s="51"/>
      <c r="C24" s="29"/>
      <c r="D24" s="29"/>
      <c r="E24" s="29"/>
      <c r="F24" s="29"/>
      <c r="G24" s="29"/>
      <c r="H24" s="29"/>
      <c r="I24" s="29"/>
      <c r="J24" s="29"/>
      <c r="K24" s="66">
        <f aca="true" t="shared" si="4" ref="K24:L27">C24+E24+G24+I24</f>
        <v>0</v>
      </c>
      <c r="L24" s="24">
        <f t="shared" si="4"/>
        <v>0</v>
      </c>
      <c r="M24" s="31">
        <f t="shared" si="2"/>
        <v>0</v>
      </c>
      <c r="N24" s="25">
        <f t="shared" si="3"/>
        <v>0</v>
      </c>
      <c r="O24" s="34"/>
      <c r="P24" s="27"/>
    </row>
    <row r="25" spans="1:16" ht="15.75" thickBot="1">
      <c r="A25" s="51">
        <v>19</v>
      </c>
      <c r="B25" s="51"/>
      <c r="C25" s="29"/>
      <c r="D25" s="29"/>
      <c r="E25" s="29"/>
      <c r="F25" s="29"/>
      <c r="G25" s="29"/>
      <c r="H25" s="29"/>
      <c r="I25" s="29"/>
      <c r="J25" s="29"/>
      <c r="K25" s="66">
        <f t="shared" si="4"/>
        <v>0</v>
      </c>
      <c r="L25" s="24">
        <f t="shared" si="4"/>
        <v>0</v>
      </c>
      <c r="M25" s="31">
        <f t="shared" si="2"/>
        <v>0</v>
      </c>
      <c r="N25" s="25">
        <f t="shared" si="3"/>
        <v>0</v>
      </c>
      <c r="O25" s="34"/>
      <c r="P25" s="27"/>
    </row>
    <row r="26" spans="1:16" ht="15.75" thickBot="1">
      <c r="A26" s="51">
        <v>20</v>
      </c>
      <c r="B26" s="51"/>
      <c r="C26" s="29"/>
      <c r="D26" s="29"/>
      <c r="E26" s="29"/>
      <c r="F26" s="29"/>
      <c r="G26" s="29"/>
      <c r="H26" s="29"/>
      <c r="I26" s="29"/>
      <c r="J26" s="29"/>
      <c r="K26" s="66">
        <f t="shared" si="4"/>
        <v>0</v>
      </c>
      <c r="L26" s="24">
        <f t="shared" si="4"/>
        <v>0</v>
      </c>
      <c r="M26" s="31">
        <f t="shared" si="2"/>
        <v>0</v>
      </c>
      <c r="N26" s="25">
        <f t="shared" si="3"/>
        <v>0</v>
      </c>
      <c r="O26" s="34"/>
      <c r="P26" s="27"/>
    </row>
    <row r="27" spans="1:16" ht="15.75" thickBot="1">
      <c r="A27" s="51">
        <v>21</v>
      </c>
      <c r="B27" s="51"/>
      <c r="C27" s="29"/>
      <c r="D27" s="29"/>
      <c r="E27" s="29"/>
      <c r="F27" s="29"/>
      <c r="G27" s="29"/>
      <c r="H27" s="29"/>
      <c r="I27" s="29"/>
      <c r="J27" s="29"/>
      <c r="K27" s="66">
        <f t="shared" si="4"/>
        <v>0</v>
      </c>
      <c r="L27" s="24">
        <f t="shared" si="4"/>
        <v>0</v>
      </c>
      <c r="M27" s="31">
        <f t="shared" si="2"/>
        <v>0</v>
      </c>
      <c r="N27" s="25">
        <f t="shared" si="3"/>
        <v>0</v>
      </c>
      <c r="O27" s="34"/>
      <c r="P27" s="27"/>
    </row>
    <row r="28" spans="1:16" ht="15.75" thickBot="1">
      <c r="A28" s="51">
        <v>22</v>
      </c>
      <c r="B28" s="51"/>
      <c r="C28" s="29"/>
      <c r="D28" s="29"/>
      <c r="E28" s="29"/>
      <c r="F28" s="29"/>
      <c r="G28" s="29"/>
      <c r="H28" s="29"/>
      <c r="I28" s="29"/>
      <c r="J28" s="29"/>
      <c r="K28" s="66">
        <f>C28+E28+G28+I2</f>
        <v>0</v>
      </c>
      <c r="L28" s="24">
        <f>D28+F28+H28+J28</f>
        <v>0</v>
      </c>
      <c r="M28" s="31">
        <f t="shared" si="2"/>
        <v>0</v>
      </c>
      <c r="N28" s="25">
        <f t="shared" si="3"/>
        <v>0</v>
      </c>
      <c r="O28" s="34"/>
      <c r="P28" s="27"/>
    </row>
    <row r="29" spans="1:16" ht="15.75" thickBot="1">
      <c r="A29" s="51">
        <v>23</v>
      </c>
      <c r="B29" s="51"/>
      <c r="C29" s="29"/>
      <c r="D29" s="29"/>
      <c r="E29" s="29"/>
      <c r="F29" s="29"/>
      <c r="G29" s="29"/>
      <c r="H29" s="29"/>
      <c r="I29" s="29"/>
      <c r="J29" s="29"/>
      <c r="K29" s="66">
        <f>C29+E29+G29+I29</f>
        <v>0</v>
      </c>
      <c r="L29" s="24">
        <f>D29+F29+H29+J29</f>
        <v>0</v>
      </c>
      <c r="M29" s="31">
        <f t="shared" si="2"/>
        <v>0</v>
      </c>
      <c r="N29" s="25">
        <f t="shared" si="3"/>
        <v>0</v>
      </c>
      <c r="O29" s="34"/>
      <c r="P29" s="27"/>
    </row>
    <row r="30" spans="1:16" ht="15.75" thickBot="1">
      <c r="A30" s="51">
        <v>24</v>
      </c>
      <c r="B30" s="51"/>
      <c r="C30" s="29"/>
      <c r="D30" s="29"/>
      <c r="E30" s="29"/>
      <c r="F30" s="29"/>
      <c r="G30" s="29"/>
      <c r="H30" s="29"/>
      <c r="I30" s="29"/>
      <c r="J30" s="29"/>
      <c r="K30" s="66">
        <f>C30+E30+G30+I30</f>
        <v>0</v>
      </c>
      <c r="L30" s="24">
        <f>D30+F30+H30+J30</f>
        <v>0</v>
      </c>
      <c r="M30" s="31">
        <f t="shared" si="2"/>
        <v>0</v>
      </c>
      <c r="N30" s="25">
        <f t="shared" si="3"/>
        <v>0</v>
      </c>
      <c r="O30" s="34"/>
      <c r="P30" s="27"/>
    </row>
    <row r="31" spans="1:16" ht="15.75" thickBot="1">
      <c r="A31" s="51">
        <v>25</v>
      </c>
      <c r="B31" s="51"/>
      <c r="C31" s="29"/>
      <c r="D31" s="29"/>
      <c r="E31" s="29"/>
      <c r="F31" s="29"/>
      <c r="G31" s="29"/>
      <c r="H31" s="29"/>
      <c r="I31" s="29"/>
      <c r="J31" s="29"/>
      <c r="K31" s="66">
        <f>C31+E31+G31+I31</f>
        <v>0</v>
      </c>
      <c r="L31" s="24">
        <f>D31+F31+H31+J31</f>
        <v>0</v>
      </c>
      <c r="M31" s="31">
        <f t="shared" si="2"/>
        <v>0</v>
      </c>
      <c r="N31" s="25">
        <f t="shared" si="3"/>
        <v>0</v>
      </c>
      <c r="O31" s="34"/>
      <c r="P31" s="27"/>
    </row>
    <row r="32" spans="1:16" ht="15.75" thickBot="1">
      <c r="A32" s="51">
        <v>26</v>
      </c>
      <c r="B32" s="51"/>
      <c r="C32" s="29"/>
      <c r="D32" s="29"/>
      <c r="E32" s="29"/>
      <c r="F32" s="29"/>
      <c r="G32" s="29"/>
      <c r="H32" s="29"/>
      <c r="I32" s="29"/>
      <c r="J32" s="29"/>
      <c r="K32" s="66">
        <f>C32+E32+G32+I32</f>
        <v>0</v>
      </c>
      <c r="L32" s="24">
        <f>D32+F32+H32+J32</f>
        <v>0</v>
      </c>
      <c r="M32" s="31">
        <f t="shared" si="2"/>
        <v>0</v>
      </c>
      <c r="N32" s="25">
        <f t="shared" si="3"/>
        <v>0</v>
      </c>
      <c r="O32" s="34"/>
      <c r="P32" s="27"/>
    </row>
    <row r="33" spans="1:16" ht="15.75" thickBot="1">
      <c r="A33" s="51">
        <v>27</v>
      </c>
      <c r="B33" s="51"/>
      <c r="C33" s="29"/>
      <c r="D33" s="29"/>
      <c r="E33" s="29"/>
      <c r="F33" s="29"/>
      <c r="G33" s="29"/>
      <c r="H33" s="29"/>
      <c r="I33" s="29"/>
      <c r="J33" s="29"/>
      <c r="K33" s="66">
        <f t="shared" si="0"/>
        <v>0</v>
      </c>
      <c r="L33" s="24">
        <f t="shared" si="1"/>
        <v>0</v>
      </c>
      <c r="M33" s="31">
        <f t="shared" si="2"/>
        <v>0</v>
      </c>
      <c r="N33" s="25">
        <f t="shared" si="3"/>
        <v>0</v>
      </c>
      <c r="O33" s="34"/>
      <c r="P33" s="27"/>
    </row>
    <row r="34" spans="1:16" ht="21.75" customHeight="1" thickBot="1">
      <c r="A34" s="155" t="s">
        <v>25</v>
      </c>
      <c r="B34" s="155"/>
      <c r="C34" s="90">
        <f aca="true" t="shared" si="5" ref="C34:J34">SUM(C8:C33)</f>
        <v>0</v>
      </c>
      <c r="D34" s="90">
        <f t="shared" si="5"/>
        <v>0</v>
      </c>
      <c r="E34" s="90">
        <f t="shared" si="5"/>
        <v>0</v>
      </c>
      <c r="F34" s="90">
        <f t="shared" si="5"/>
        <v>0</v>
      </c>
      <c r="G34" s="90">
        <f t="shared" si="5"/>
        <v>0</v>
      </c>
      <c r="H34" s="90">
        <f t="shared" si="5"/>
        <v>0</v>
      </c>
      <c r="I34" s="90">
        <f t="shared" si="5"/>
        <v>0</v>
      </c>
      <c r="J34" s="90">
        <f t="shared" si="5"/>
        <v>0</v>
      </c>
      <c r="K34" s="66">
        <f t="shared" si="0"/>
        <v>0</v>
      </c>
      <c r="L34" s="24">
        <f t="shared" si="1"/>
        <v>0</v>
      </c>
      <c r="M34" s="32">
        <f>SUM(M8:M33)</f>
        <v>0</v>
      </c>
      <c r="N34" s="25">
        <f t="shared" si="3"/>
        <v>0</v>
      </c>
      <c r="O34" s="156" t="s">
        <v>27</v>
      </c>
      <c r="P34" s="158" t="s">
        <v>27</v>
      </c>
    </row>
    <row r="35" spans="1:16" ht="15.75" thickBot="1">
      <c r="A35" s="160" t="s">
        <v>20</v>
      </c>
      <c r="B35" s="160"/>
      <c r="C35" s="35">
        <f aca="true" t="shared" si="6" ref="C35:N35">C34/26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35">
        <f t="shared" si="6"/>
        <v>0</v>
      </c>
      <c r="H35" s="35">
        <f t="shared" si="6"/>
        <v>0</v>
      </c>
      <c r="I35" s="35">
        <f t="shared" si="6"/>
        <v>0</v>
      </c>
      <c r="J35" s="35">
        <f t="shared" si="6"/>
        <v>0</v>
      </c>
      <c r="K35" s="91">
        <f t="shared" si="6"/>
        <v>0</v>
      </c>
      <c r="L35" s="92">
        <f t="shared" si="6"/>
        <v>0</v>
      </c>
      <c r="M35" s="36">
        <f t="shared" si="6"/>
        <v>0</v>
      </c>
      <c r="N35" s="36">
        <f t="shared" si="6"/>
        <v>0</v>
      </c>
      <c r="O35" s="157"/>
      <c r="P35" s="159"/>
    </row>
    <row r="36" spans="1:16" ht="1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9"/>
      <c r="P36" s="39"/>
    </row>
  </sheetData>
  <sheetProtection selectLockedCells="1" selectUnlockedCells="1"/>
  <mergeCells count="13">
    <mergeCell ref="O34:O35"/>
    <mergeCell ref="P34:P35"/>
    <mergeCell ref="A35:B35"/>
    <mergeCell ref="K5:L6"/>
    <mergeCell ref="M5:N6"/>
    <mergeCell ref="O5:P6"/>
    <mergeCell ref="A5:A7"/>
    <mergeCell ref="B5:B7"/>
    <mergeCell ref="C5:D6"/>
    <mergeCell ref="E5:F6"/>
    <mergeCell ref="G5:H6"/>
    <mergeCell ref="I5:J6"/>
    <mergeCell ref="A34:B34"/>
  </mergeCells>
  <printOptions/>
  <pageMargins left="0" right="0" top="0" bottom="0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V36"/>
  <sheetViews>
    <sheetView view="pageBreakPreview" zoomScale="80" zoomScaleNormal="80" zoomScaleSheetLayoutView="80" zoomScalePageLayoutView="0" workbookViewId="0" topLeftCell="A1">
      <selection activeCell="T8" sqref="T8"/>
    </sheetView>
  </sheetViews>
  <sheetFormatPr defaultColWidth="8.7109375" defaultRowHeight="12.75"/>
  <cols>
    <col min="1" max="1" width="3.57421875" style="1" customWidth="1"/>
    <col min="2" max="2" width="33.421875" style="1" customWidth="1"/>
    <col min="3" max="3" width="10.8515625" style="1" customWidth="1"/>
    <col min="4" max="4" width="11.140625" style="1" customWidth="1"/>
    <col min="5" max="5" width="11.28125" style="1" customWidth="1"/>
    <col min="6" max="14" width="11.7109375" style="1" customWidth="1"/>
    <col min="15" max="15" width="10.8515625" style="1" customWidth="1"/>
    <col min="16" max="16" width="10.57421875" style="1" customWidth="1"/>
    <col min="17" max="17" width="10.421875" style="1" customWidth="1"/>
    <col min="18" max="18" width="10.7109375" style="1" customWidth="1"/>
    <col min="19" max="19" width="10.7109375" style="2" customWidth="1"/>
    <col min="20" max="20" width="11.28125" style="2" customWidth="1"/>
    <col min="21" max="21" width="9.8515625" style="3" customWidth="1"/>
    <col min="22" max="22" width="9.28125" style="3" customWidth="1"/>
    <col min="23" max="16384" width="8.7109375" style="1" customWidth="1"/>
  </cols>
  <sheetData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"/>
    </row>
    <row r="3" spans="1:19" ht="18.75">
      <c r="A3" s="21"/>
      <c r="B3" s="21"/>
      <c r="C3" s="21"/>
      <c r="D3" s="18" t="s">
        <v>80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7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"/>
    </row>
    <row r="5" spans="1:22" ht="121.5" customHeight="1" thickBot="1">
      <c r="A5" s="148" t="s">
        <v>0</v>
      </c>
      <c r="B5" s="148" t="s">
        <v>22</v>
      </c>
      <c r="C5" s="144" t="s">
        <v>66</v>
      </c>
      <c r="D5" s="145"/>
      <c r="E5" s="144" t="s">
        <v>67</v>
      </c>
      <c r="F5" s="145"/>
      <c r="G5" s="144" t="s">
        <v>68</v>
      </c>
      <c r="H5" s="145"/>
      <c r="I5" s="144" t="s">
        <v>69</v>
      </c>
      <c r="J5" s="145"/>
      <c r="K5" s="144" t="s">
        <v>70</v>
      </c>
      <c r="L5" s="145"/>
      <c r="M5" s="144" t="s">
        <v>71</v>
      </c>
      <c r="N5" s="145"/>
      <c r="O5" s="144" t="s">
        <v>72</v>
      </c>
      <c r="P5" s="145"/>
      <c r="Q5" s="134" t="s">
        <v>1</v>
      </c>
      <c r="R5" s="135"/>
      <c r="S5" s="138" t="s">
        <v>2</v>
      </c>
      <c r="T5" s="139"/>
      <c r="U5" s="134" t="s">
        <v>24</v>
      </c>
      <c r="V5" s="135"/>
    </row>
    <row r="6" spans="1:22" ht="24" customHeight="1" thickBot="1">
      <c r="A6" s="148"/>
      <c r="B6" s="148"/>
      <c r="C6" s="162"/>
      <c r="D6" s="163"/>
      <c r="E6" s="162"/>
      <c r="F6" s="163"/>
      <c r="G6" s="164"/>
      <c r="H6" s="165"/>
      <c r="I6" s="146"/>
      <c r="J6" s="147"/>
      <c r="K6" s="146"/>
      <c r="L6" s="147"/>
      <c r="M6" s="146"/>
      <c r="N6" s="147"/>
      <c r="O6" s="162"/>
      <c r="P6" s="163"/>
      <c r="Q6" s="136"/>
      <c r="R6" s="137"/>
      <c r="S6" s="140"/>
      <c r="T6" s="141"/>
      <c r="U6" s="136"/>
      <c r="V6" s="137"/>
    </row>
    <row r="7" spans="1:22" ht="15.75" thickBot="1">
      <c r="A7" s="148"/>
      <c r="B7" s="166"/>
      <c r="C7" s="99" t="s">
        <v>3</v>
      </c>
      <c r="D7" s="99" t="s">
        <v>4</v>
      </c>
      <c r="E7" s="99" t="s">
        <v>3</v>
      </c>
      <c r="F7" s="99" t="s">
        <v>4</v>
      </c>
      <c r="G7" s="99" t="s">
        <v>3</v>
      </c>
      <c r="H7" s="99" t="s">
        <v>4</v>
      </c>
      <c r="I7" s="100"/>
      <c r="J7" s="100"/>
      <c r="K7" s="100"/>
      <c r="L7" s="100"/>
      <c r="M7" s="100"/>
      <c r="N7" s="100"/>
      <c r="O7" s="99" t="s">
        <v>3</v>
      </c>
      <c r="P7" s="99" t="s">
        <v>4</v>
      </c>
      <c r="Q7" s="46" t="s">
        <v>3</v>
      </c>
      <c r="R7" s="50" t="s">
        <v>4</v>
      </c>
      <c r="S7" s="46" t="s">
        <v>3</v>
      </c>
      <c r="T7" s="50" t="s">
        <v>4</v>
      </c>
      <c r="U7" s="46" t="s">
        <v>3</v>
      </c>
      <c r="V7" s="50" t="s">
        <v>4</v>
      </c>
    </row>
    <row r="8" spans="1:22" ht="15.75" thickBot="1">
      <c r="A8" s="101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5">
        <f>C8+I8+K8+M8+G8+E8+O8</f>
        <v>0</v>
      </c>
      <c r="R8" s="56">
        <f>D8+J8+L8+N8+H8+F8+P8</f>
        <v>0</v>
      </c>
      <c r="S8" s="47">
        <f>Q8/7</f>
        <v>0</v>
      </c>
      <c r="T8" s="57">
        <f>R8/7</f>
        <v>0</v>
      </c>
      <c r="U8" s="48"/>
      <c r="V8" s="58"/>
    </row>
    <row r="9" spans="1:22" ht="15.75" thickBot="1">
      <c r="A9" s="102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5">
        <f aca="true" t="shared" si="0" ref="Q9:Q33">C9+I9+K9+M9+G9+E9+O9</f>
        <v>0</v>
      </c>
      <c r="R9" s="56">
        <f aca="true" t="shared" si="1" ref="R9:R33">D9+J9+L9+N9+H9+F9+P9</f>
        <v>0</v>
      </c>
      <c r="S9" s="47">
        <f aca="true" t="shared" si="2" ref="S9:S33">Q9/7</f>
        <v>0</v>
      </c>
      <c r="T9" s="57">
        <f aca="true" t="shared" si="3" ref="T9:T33">R9/7</f>
        <v>0</v>
      </c>
      <c r="U9" s="49"/>
      <c r="V9" s="59"/>
    </row>
    <row r="10" spans="1:22" ht="15.75" thickBot="1">
      <c r="A10" s="102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5">
        <f t="shared" si="0"/>
        <v>0</v>
      </c>
      <c r="R10" s="56">
        <f t="shared" si="1"/>
        <v>0</v>
      </c>
      <c r="S10" s="47">
        <f t="shared" si="2"/>
        <v>0</v>
      </c>
      <c r="T10" s="57">
        <f t="shared" si="3"/>
        <v>0</v>
      </c>
      <c r="U10" s="49"/>
      <c r="V10" s="59"/>
    </row>
    <row r="11" spans="1:22" ht="15.75" thickBot="1">
      <c r="A11" s="102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5">
        <f t="shared" si="0"/>
        <v>0</v>
      </c>
      <c r="R11" s="56">
        <f t="shared" si="1"/>
        <v>0</v>
      </c>
      <c r="S11" s="47">
        <f t="shared" si="2"/>
        <v>0</v>
      </c>
      <c r="T11" s="57">
        <f t="shared" si="3"/>
        <v>0</v>
      </c>
      <c r="U11" s="49"/>
      <c r="V11" s="59"/>
    </row>
    <row r="12" spans="1:22" ht="15.75" thickBot="1">
      <c r="A12" s="102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5">
        <f t="shared" si="0"/>
        <v>0</v>
      </c>
      <c r="R12" s="56">
        <f t="shared" si="1"/>
        <v>0</v>
      </c>
      <c r="S12" s="47">
        <f t="shared" si="2"/>
        <v>0</v>
      </c>
      <c r="T12" s="57">
        <f t="shared" si="3"/>
        <v>0</v>
      </c>
      <c r="U12" s="49"/>
      <c r="V12" s="59"/>
    </row>
    <row r="13" spans="1:22" ht="15.75" thickBot="1">
      <c r="A13" s="102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5">
        <f t="shared" si="0"/>
        <v>0</v>
      </c>
      <c r="R13" s="56">
        <f t="shared" si="1"/>
        <v>0</v>
      </c>
      <c r="S13" s="47">
        <f t="shared" si="2"/>
        <v>0</v>
      </c>
      <c r="T13" s="57">
        <f t="shared" si="3"/>
        <v>0</v>
      </c>
      <c r="U13" s="49"/>
      <c r="V13" s="59"/>
    </row>
    <row r="14" spans="1:22" ht="15.75" thickBot="1">
      <c r="A14" s="102"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5">
        <f t="shared" si="0"/>
        <v>0</v>
      </c>
      <c r="R14" s="56">
        <f t="shared" si="1"/>
        <v>0</v>
      </c>
      <c r="S14" s="47">
        <f t="shared" si="2"/>
        <v>0</v>
      </c>
      <c r="T14" s="57">
        <f t="shared" si="3"/>
        <v>0</v>
      </c>
      <c r="U14" s="49"/>
      <c r="V14" s="59"/>
    </row>
    <row r="15" spans="1:22" ht="15.75" thickBot="1">
      <c r="A15" s="102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5">
        <f t="shared" si="0"/>
        <v>0</v>
      </c>
      <c r="R15" s="56">
        <f t="shared" si="1"/>
        <v>0</v>
      </c>
      <c r="S15" s="47">
        <f t="shared" si="2"/>
        <v>0</v>
      </c>
      <c r="T15" s="57">
        <f t="shared" si="3"/>
        <v>0</v>
      </c>
      <c r="U15" s="49"/>
      <c r="V15" s="59"/>
    </row>
    <row r="16" spans="1:22" ht="15.75" thickBot="1">
      <c r="A16" s="102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5">
        <f t="shared" si="0"/>
        <v>0</v>
      </c>
      <c r="R16" s="56">
        <f t="shared" si="1"/>
        <v>0</v>
      </c>
      <c r="S16" s="47">
        <f t="shared" si="2"/>
        <v>0</v>
      </c>
      <c r="T16" s="57">
        <f t="shared" si="3"/>
        <v>0</v>
      </c>
      <c r="U16" s="49"/>
      <c r="V16" s="59"/>
    </row>
    <row r="17" spans="1:22" ht="15.75" thickBot="1">
      <c r="A17" s="102"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5">
        <f t="shared" si="0"/>
        <v>0</v>
      </c>
      <c r="R17" s="56">
        <f t="shared" si="1"/>
        <v>0</v>
      </c>
      <c r="S17" s="47">
        <f t="shared" si="2"/>
        <v>0</v>
      </c>
      <c r="T17" s="57">
        <f t="shared" si="3"/>
        <v>0</v>
      </c>
      <c r="U17" s="49"/>
      <c r="V17" s="59"/>
    </row>
    <row r="18" spans="1:22" s="5" customFormat="1" ht="15.75" thickBot="1">
      <c r="A18" s="103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5">
        <f t="shared" si="0"/>
        <v>0</v>
      </c>
      <c r="R18" s="56">
        <f t="shared" si="1"/>
        <v>0</v>
      </c>
      <c r="S18" s="47">
        <f t="shared" si="2"/>
        <v>0</v>
      </c>
      <c r="T18" s="57">
        <f t="shared" si="3"/>
        <v>0</v>
      </c>
      <c r="U18" s="49"/>
      <c r="V18" s="60"/>
    </row>
    <row r="19" spans="1:22" ht="15.75" thickBot="1">
      <c r="A19" s="102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5">
        <f t="shared" si="0"/>
        <v>0</v>
      </c>
      <c r="R19" s="56">
        <f t="shared" si="1"/>
        <v>0</v>
      </c>
      <c r="S19" s="47">
        <f t="shared" si="2"/>
        <v>0</v>
      </c>
      <c r="T19" s="57">
        <f t="shared" si="3"/>
        <v>0</v>
      </c>
      <c r="U19" s="49"/>
      <c r="V19" s="59"/>
    </row>
    <row r="20" spans="1:22" s="5" customFormat="1" ht="15.75" thickBot="1">
      <c r="A20" s="103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5">
        <f t="shared" si="0"/>
        <v>0</v>
      </c>
      <c r="R20" s="56">
        <f t="shared" si="1"/>
        <v>0</v>
      </c>
      <c r="S20" s="47">
        <f t="shared" si="2"/>
        <v>0</v>
      </c>
      <c r="T20" s="57">
        <f t="shared" si="3"/>
        <v>0</v>
      </c>
      <c r="U20" s="49"/>
      <c r="V20" s="60"/>
    </row>
    <row r="21" spans="1:22" ht="15.75" thickBot="1">
      <c r="A21" s="102"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5">
        <f t="shared" si="0"/>
        <v>0</v>
      </c>
      <c r="R21" s="56">
        <f t="shared" si="1"/>
        <v>0</v>
      </c>
      <c r="S21" s="47">
        <f t="shared" si="2"/>
        <v>0</v>
      </c>
      <c r="T21" s="57">
        <f t="shared" si="3"/>
        <v>0</v>
      </c>
      <c r="U21" s="49"/>
      <c r="V21" s="59"/>
    </row>
    <row r="22" spans="1:22" ht="15.75" thickBot="1">
      <c r="A22" s="102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5">
        <f t="shared" si="0"/>
        <v>0</v>
      </c>
      <c r="R22" s="56">
        <f>D22+J22+L22+N22+H22+F22+P22</f>
        <v>0</v>
      </c>
      <c r="S22" s="47">
        <f>Q22/7</f>
        <v>0</v>
      </c>
      <c r="T22" s="57">
        <f t="shared" si="3"/>
        <v>0</v>
      </c>
      <c r="U22" s="49"/>
      <c r="V22" s="59"/>
    </row>
    <row r="23" spans="1:22" ht="15.75" thickBot="1">
      <c r="A23" s="102"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5">
        <f t="shared" si="0"/>
        <v>0</v>
      </c>
      <c r="R23" s="56">
        <f t="shared" si="1"/>
        <v>0</v>
      </c>
      <c r="S23" s="47">
        <f t="shared" si="2"/>
        <v>0</v>
      </c>
      <c r="T23" s="57">
        <f t="shared" si="3"/>
        <v>0</v>
      </c>
      <c r="U23" s="49"/>
      <c r="V23" s="59"/>
    </row>
    <row r="24" spans="1:22" ht="15.75" thickBot="1">
      <c r="A24" s="102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5">
        <f t="shared" si="0"/>
        <v>0</v>
      </c>
      <c r="R24" s="56">
        <f t="shared" si="1"/>
        <v>0</v>
      </c>
      <c r="S24" s="47">
        <f t="shared" si="2"/>
        <v>0</v>
      </c>
      <c r="T24" s="57">
        <f t="shared" si="3"/>
        <v>0</v>
      </c>
      <c r="U24" s="49"/>
      <c r="V24" s="59"/>
    </row>
    <row r="25" spans="1:22" ht="15.75" thickBot="1">
      <c r="A25" s="109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5">
        <f aca="true" t="shared" si="4" ref="Q25:R32">C25+I25+K25+M25+G25+E25+O25</f>
        <v>0</v>
      </c>
      <c r="R25" s="56">
        <f t="shared" si="4"/>
        <v>0</v>
      </c>
      <c r="S25" s="47">
        <f t="shared" si="2"/>
        <v>0</v>
      </c>
      <c r="T25" s="57">
        <f t="shared" si="3"/>
        <v>0</v>
      </c>
      <c r="U25" s="49"/>
      <c r="V25" s="59"/>
    </row>
    <row r="26" spans="1:22" ht="15.75" thickBot="1">
      <c r="A26" s="109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5">
        <f t="shared" si="4"/>
        <v>0</v>
      </c>
      <c r="R26" s="56">
        <f t="shared" si="4"/>
        <v>0</v>
      </c>
      <c r="S26" s="47">
        <f t="shared" si="2"/>
        <v>0</v>
      </c>
      <c r="T26" s="57">
        <f t="shared" si="3"/>
        <v>0</v>
      </c>
      <c r="U26" s="49"/>
      <c r="V26" s="59"/>
    </row>
    <row r="27" spans="1:22" ht="15.75" thickBot="1">
      <c r="A27" s="109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5">
        <f t="shared" si="4"/>
        <v>0</v>
      </c>
      <c r="R27" s="56">
        <f t="shared" si="4"/>
        <v>0</v>
      </c>
      <c r="S27" s="47">
        <f t="shared" si="2"/>
        <v>0</v>
      </c>
      <c r="T27" s="57">
        <f t="shared" si="3"/>
        <v>0</v>
      </c>
      <c r="U27" s="49"/>
      <c r="V27" s="59"/>
    </row>
    <row r="28" spans="1:22" ht="15.75" thickBot="1">
      <c r="A28" s="109"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5">
        <f t="shared" si="4"/>
        <v>0</v>
      </c>
      <c r="R28" s="56">
        <f t="shared" si="4"/>
        <v>0</v>
      </c>
      <c r="S28" s="47">
        <f t="shared" si="2"/>
        <v>0</v>
      </c>
      <c r="T28" s="57">
        <f t="shared" si="3"/>
        <v>0</v>
      </c>
      <c r="U28" s="49"/>
      <c r="V28" s="59"/>
    </row>
    <row r="29" spans="1:22" ht="15.75" thickBot="1">
      <c r="A29" s="109"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5">
        <f t="shared" si="4"/>
        <v>0</v>
      </c>
      <c r="R29" s="56">
        <f t="shared" si="4"/>
        <v>0</v>
      </c>
      <c r="S29" s="47">
        <f t="shared" si="2"/>
        <v>0</v>
      </c>
      <c r="T29" s="57">
        <f t="shared" si="3"/>
        <v>0</v>
      </c>
      <c r="U29" s="49"/>
      <c r="V29" s="59"/>
    </row>
    <row r="30" spans="1:22" ht="15.75" thickBot="1">
      <c r="A30" s="109">
        <v>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5">
        <f t="shared" si="4"/>
        <v>0</v>
      </c>
      <c r="R30" s="56">
        <f t="shared" si="4"/>
        <v>0</v>
      </c>
      <c r="S30" s="47">
        <f t="shared" si="2"/>
        <v>0</v>
      </c>
      <c r="T30" s="57">
        <f t="shared" si="3"/>
        <v>0</v>
      </c>
      <c r="U30" s="49"/>
      <c r="V30" s="59"/>
    </row>
    <row r="31" spans="1:22" ht="15.75" thickBot="1">
      <c r="A31" s="109">
        <v>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5">
        <f t="shared" si="4"/>
        <v>0</v>
      </c>
      <c r="R31" s="56">
        <f t="shared" si="4"/>
        <v>0</v>
      </c>
      <c r="S31" s="47">
        <f t="shared" si="2"/>
        <v>0</v>
      </c>
      <c r="T31" s="57">
        <f t="shared" si="3"/>
        <v>0</v>
      </c>
      <c r="U31" s="49"/>
      <c r="V31" s="59"/>
    </row>
    <row r="32" spans="1:22" ht="15.75" thickBot="1">
      <c r="A32" s="109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5">
        <f t="shared" si="4"/>
        <v>0</v>
      </c>
      <c r="R32" s="56">
        <f t="shared" si="4"/>
        <v>0</v>
      </c>
      <c r="S32" s="47">
        <f t="shared" si="2"/>
        <v>0</v>
      </c>
      <c r="T32" s="57">
        <f t="shared" si="3"/>
        <v>0</v>
      </c>
      <c r="U32" s="49"/>
      <c r="V32" s="59"/>
    </row>
    <row r="33" spans="1:22" ht="15.75" thickBot="1">
      <c r="A33" s="104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5">
        <f t="shared" si="0"/>
        <v>0</v>
      </c>
      <c r="R33" s="56">
        <f t="shared" si="1"/>
        <v>0</v>
      </c>
      <c r="S33" s="47">
        <f t="shared" si="2"/>
        <v>0</v>
      </c>
      <c r="T33" s="57">
        <f t="shared" si="3"/>
        <v>0</v>
      </c>
      <c r="U33" s="49"/>
      <c r="V33" s="59"/>
    </row>
    <row r="34" spans="1:22" ht="21.75" customHeight="1" thickBot="1">
      <c r="A34" s="142" t="s">
        <v>23</v>
      </c>
      <c r="B34" s="142"/>
      <c r="C34" s="97">
        <f aca="true" t="shared" si="5" ref="C34:P34">SUM(C8:C33)</f>
        <v>0</v>
      </c>
      <c r="D34" s="97">
        <f t="shared" si="5"/>
        <v>0</v>
      </c>
      <c r="E34" s="97">
        <f t="shared" si="5"/>
        <v>0</v>
      </c>
      <c r="F34" s="97">
        <f t="shared" si="5"/>
        <v>0</v>
      </c>
      <c r="G34" s="97">
        <f t="shared" si="5"/>
        <v>0</v>
      </c>
      <c r="H34" s="97">
        <f t="shared" si="5"/>
        <v>0</v>
      </c>
      <c r="I34" s="97">
        <f t="shared" si="5"/>
        <v>0</v>
      </c>
      <c r="J34" s="97">
        <f t="shared" si="5"/>
        <v>0</v>
      </c>
      <c r="K34" s="97">
        <f t="shared" si="5"/>
        <v>0</v>
      </c>
      <c r="L34" s="97">
        <f t="shared" si="5"/>
        <v>0</v>
      </c>
      <c r="M34" s="97">
        <f t="shared" si="5"/>
        <v>0</v>
      </c>
      <c r="N34" s="97">
        <f t="shared" si="5"/>
        <v>0</v>
      </c>
      <c r="O34" s="97">
        <f t="shared" si="5"/>
        <v>0</v>
      </c>
      <c r="P34" s="97">
        <f t="shared" si="5"/>
        <v>0</v>
      </c>
      <c r="Q34" s="55">
        <f>C34+G34+E34+O34</f>
        <v>0</v>
      </c>
      <c r="R34" s="56">
        <f>D34+H34+F34+P34</f>
        <v>0</v>
      </c>
      <c r="S34" s="47">
        <f>Q34/4</f>
        <v>0</v>
      </c>
      <c r="T34" s="57">
        <f>R34/4</f>
        <v>0</v>
      </c>
      <c r="U34" s="126" t="s">
        <v>27</v>
      </c>
      <c r="V34" s="128" t="s">
        <v>27</v>
      </c>
    </row>
    <row r="35" spans="1:22" ht="15.75" thickBot="1">
      <c r="A35" s="143" t="s">
        <v>20</v>
      </c>
      <c r="B35" s="143"/>
      <c r="C35" s="54">
        <f aca="true" t="shared" si="6" ref="C35:P35">C34/26</f>
        <v>0</v>
      </c>
      <c r="D35" s="54">
        <f t="shared" si="6"/>
        <v>0</v>
      </c>
      <c r="E35" s="54">
        <f t="shared" si="6"/>
        <v>0</v>
      </c>
      <c r="F35" s="54">
        <f t="shared" si="6"/>
        <v>0</v>
      </c>
      <c r="G35" s="54">
        <f t="shared" si="6"/>
        <v>0</v>
      </c>
      <c r="H35" s="54">
        <f t="shared" si="6"/>
        <v>0</v>
      </c>
      <c r="I35" s="54">
        <f t="shared" si="6"/>
        <v>0</v>
      </c>
      <c r="J35" s="54">
        <f t="shared" si="6"/>
        <v>0</v>
      </c>
      <c r="K35" s="54">
        <f t="shared" si="6"/>
        <v>0</v>
      </c>
      <c r="L35" s="54">
        <f t="shared" si="6"/>
        <v>0</v>
      </c>
      <c r="M35" s="54">
        <f t="shared" si="6"/>
        <v>0</v>
      </c>
      <c r="N35" s="54">
        <f t="shared" si="6"/>
        <v>0</v>
      </c>
      <c r="O35" s="54">
        <f t="shared" si="6"/>
        <v>0</v>
      </c>
      <c r="P35" s="54">
        <f t="shared" si="6"/>
        <v>0</v>
      </c>
      <c r="Q35" s="61">
        <f>Q34/26</f>
        <v>0</v>
      </c>
      <c r="R35" s="54">
        <f>R34/26</f>
        <v>0</v>
      </c>
      <c r="S35" s="61">
        <f>S34/26</f>
        <v>0</v>
      </c>
      <c r="T35" s="62">
        <f>T34/26</f>
        <v>0</v>
      </c>
      <c r="U35" s="127"/>
      <c r="V35" s="129"/>
    </row>
    <row r="36" spans="1:22" ht="15" customHeight="1">
      <c r="A36" s="41"/>
      <c r="B36" s="41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64"/>
      <c r="U36" s="65"/>
      <c r="V36" s="65"/>
    </row>
  </sheetData>
  <sheetProtection selectLockedCells="1" selectUnlockedCells="1"/>
  <mergeCells count="16">
    <mergeCell ref="U34:U35"/>
    <mergeCell ref="V34:V35"/>
    <mergeCell ref="A35:B35"/>
    <mergeCell ref="Q5:R6"/>
    <mergeCell ref="S5:T6"/>
    <mergeCell ref="U5:V6"/>
    <mergeCell ref="G5:H6"/>
    <mergeCell ref="A5:A7"/>
    <mergeCell ref="B5:B7"/>
    <mergeCell ref="C5:D6"/>
    <mergeCell ref="E5:F6"/>
    <mergeCell ref="O5:P6"/>
    <mergeCell ref="A34:B34"/>
    <mergeCell ref="I5:J6"/>
    <mergeCell ref="K5:L6"/>
    <mergeCell ref="M5:N6"/>
  </mergeCells>
  <printOptions/>
  <pageMargins left="0" right="0" top="0" bottom="0" header="0.5118110236220472" footer="0.5118110236220472"/>
  <pageSetup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tabSelected="1" view="pageBreakPreview" zoomScaleNormal="80" zoomScaleSheetLayoutView="100" zoomScalePageLayoutView="0" workbookViewId="0" topLeftCell="A1">
      <selection activeCell="R8" sqref="R8"/>
    </sheetView>
  </sheetViews>
  <sheetFormatPr defaultColWidth="8.7109375" defaultRowHeight="12.75"/>
  <cols>
    <col min="1" max="1" width="3.57421875" style="1" customWidth="1"/>
    <col min="2" max="2" width="31.140625" style="1" customWidth="1"/>
    <col min="3" max="3" width="11.7109375" style="1" customWidth="1"/>
    <col min="4" max="4" width="11.8515625" style="1" customWidth="1"/>
    <col min="5" max="5" width="7.140625" style="1" customWidth="1"/>
    <col min="6" max="6" width="6.8515625" style="1" customWidth="1"/>
    <col min="7" max="7" width="8.57421875" style="1" customWidth="1"/>
    <col min="8" max="8" width="7.140625" style="1" customWidth="1"/>
    <col min="9" max="9" width="7.7109375" style="1" customWidth="1"/>
    <col min="10" max="10" width="8.00390625" style="1" customWidth="1"/>
    <col min="11" max="11" width="8.57421875" style="1" customWidth="1"/>
    <col min="12" max="12" width="8.421875" style="1" customWidth="1"/>
    <col min="13" max="14" width="8.140625" style="1" customWidth="1"/>
    <col min="15" max="15" width="5.8515625" style="1" customWidth="1"/>
    <col min="16" max="16" width="5.57421875" style="1" customWidth="1"/>
    <col min="17" max="17" width="6.28125" style="2" customWidth="1"/>
    <col min="18" max="18" width="5.7109375" style="2" customWidth="1"/>
    <col min="19" max="19" width="6.85156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8" t="s">
        <v>39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04.25" customHeight="1" thickBot="1">
      <c r="A5" s="148" t="s">
        <v>0</v>
      </c>
      <c r="B5" s="148" t="s">
        <v>22</v>
      </c>
      <c r="C5" s="144" t="s">
        <v>60</v>
      </c>
      <c r="D5" s="145"/>
      <c r="E5" s="144" t="s">
        <v>61</v>
      </c>
      <c r="F5" s="167"/>
      <c r="G5" s="144" t="s">
        <v>62</v>
      </c>
      <c r="H5" s="145"/>
      <c r="I5" s="144" t="s">
        <v>63</v>
      </c>
      <c r="J5" s="145"/>
      <c r="K5" s="144" t="s">
        <v>64</v>
      </c>
      <c r="L5" s="145"/>
      <c r="M5" s="144" t="s">
        <v>65</v>
      </c>
      <c r="N5" s="145"/>
      <c r="O5" s="134" t="s">
        <v>1</v>
      </c>
      <c r="P5" s="135"/>
      <c r="Q5" s="138" t="s">
        <v>2</v>
      </c>
      <c r="R5" s="139"/>
      <c r="S5" s="153" t="s">
        <v>24</v>
      </c>
      <c r="T5" s="153"/>
    </row>
    <row r="6" spans="1:20" ht="37.5" customHeight="1" thickBot="1">
      <c r="A6" s="148"/>
      <c r="B6" s="148"/>
      <c r="C6" s="146"/>
      <c r="D6" s="147"/>
      <c r="E6" s="168"/>
      <c r="F6" s="169"/>
      <c r="G6" s="146"/>
      <c r="H6" s="147"/>
      <c r="I6" s="146"/>
      <c r="J6" s="147"/>
      <c r="K6" s="146"/>
      <c r="L6" s="147"/>
      <c r="M6" s="146"/>
      <c r="N6" s="147"/>
      <c r="O6" s="149"/>
      <c r="P6" s="150"/>
      <c r="Q6" s="151"/>
      <c r="R6" s="152"/>
      <c r="S6" s="153"/>
      <c r="T6" s="153"/>
    </row>
    <row r="7" spans="1:20" ht="15.75" thickBot="1">
      <c r="A7" s="148"/>
      <c r="B7" s="148"/>
      <c r="C7" s="50" t="s">
        <v>3</v>
      </c>
      <c r="D7" s="50" t="s">
        <v>4</v>
      </c>
      <c r="E7" s="50" t="s">
        <v>3</v>
      </c>
      <c r="F7" s="50" t="s">
        <v>4</v>
      </c>
      <c r="G7" s="50" t="s">
        <v>3</v>
      </c>
      <c r="H7" s="50" t="s">
        <v>4</v>
      </c>
      <c r="I7" s="50" t="s">
        <v>3</v>
      </c>
      <c r="J7" s="50" t="s">
        <v>4</v>
      </c>
      <c r="K7" s="50" t="s">
        <v>3</v>
      </c>
      <c r="L7" s="50" t="s">
        <v>4</v>
      </c>
      <c r="M7" s="50" t="s">
        <v>3</v>
      </c>
      <c r="N7" s="50" t="s">
        <v>4</v>
      </c>
      <c r="O7" s="46" t="s">
        <v>3</v>
      </c>
      <c r="P7" s="50" t="s">
        <v>4</v>
      </c>
      <c r="Q7" s="46" t="s">
        <v>3</v>
      </c>
      <c r="R7" s="50" t="s">
        <v>4</v>
      </c>
      <c r="S7" s="46" t="s">
        <v>3</v>
      </c>
      <c r="T7" s="50" t="s">
        <v>4</v>
      </c>
    </row>
    <row r="8" spans="1:20" ht="15.75" thickBot="1">
      <c r="A8" s="101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5">
        <f>C8+E8+G8+I8+K8+M8</f>
        <v>0</v>
      </c>
      <c r="P8" s="56">
        <f>D8+F8+H8+J8+L8+N8</f>
        <v>0</v>
      </c>
      <c r="Q8" s="47">
        <f>O8/6</f>
        <v>0</v>
      </c>
      <c r="R8" s="57">
        <f>P8/6</f>
        <v>0</v>
      </c>
      <c r="S8" s="48"/>
      <c r="T8" s="58"/>
    </row>
    <row r="9" spans="1:20" ht="15.75" thickBot="1">
      <c r="A9" s="102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5">
        <f aca="true" t="shared" si="0" ref="O9:O34">C9+E9+G9+I9+K9+M9</f>
        <v>0</v>
      </c>
      <c r="P9" s="56">
        <f aca="true" t="shared" si="1" ref="P9:P34">D9+F9+H9+J9+L9+N9</f>
        <v>0</v>
      </c>
      <c r="Q9" s="47">
        <f aca="true" t="shared" si="2" ref="Q9:Q34">O9/6</f>
        <v>0</v>
      </c>
      <c r="R9" s="57">
        <f aca="true" t="shared" si="3" ref="R9:R34">P9/6</f>
        <v>0</v>
      </c>
      <c r="S9" s="49"/>
      <c r="T9" s="59"/>
    </row>
    <row r="10" spans="1:20" ht="15.75" thickBot="1">
      <c r="A10" s="102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5">
        <f t="shared" si="0"/>
        <v>0</v>
      </c>
      <c r="P10" s="56">
        <f t="shared" si="1"/>
        <v>0</v>
      </c>
      <c r="Q10" s="47">
        <f t="shared" si="2"/>
        <v>0</v>
      </c>
      <c r="R10" s="57">
        <f t="shared" si="3"/>
        <v>0</v>
      </c>
      <c r="S10" s="49"/>
      <c r="T10" s="59"/>
    </row>
    <row r="11" spans="1:20" ht="15.75" thickBot="1">
      <c r="A11" s="102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5">
        <f t="shared" si="0"/>
        <v>0</v>
      </c>
      <c r="P11" s="56">
        <f t="shared" si="1"/>
        <v>0</v>
      </c>
      <c r="Q11" s="47">
        <f t="shared" si="2"/>
        <v>0</v>
      </c>
      <c r="R11" s="57">
        <f t="shared" si="3"/>
        <v>0</v>
      </c>
      <c r="S11" s="49"/>
      <c r="T11" s="59"/>
    </row>
    <row r="12" spans="1:20" ht="15.75" thickBot="1">
      <c r="A12" s="102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5">
        <f t="shared" si="0"/>
        <v>0</v>
      </c>
      <c r="P12" s="56">
        <f t="shared" si="1"/>
        <v>0</v>
      </c>
      <c r="Q12" s="47">
        <f t="shared" si="2"/>
        <v>0</v>
      </c>
      <c r="R12" s="57">
        <f t="shared" si="3"/>
        <v>0</v>
      </c>
      <c r="S12" s="49"/>
      <c r="T12" s="59"/>
    </row>
    <row r="13" spans="1:20" ht="15.75" thickBot="1">
      <c r="A13" s="102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5">
        <f t="shared" si="0"/>
        <v>0</v>
      </c>
      <c r="P13" s="56">
        <f t="shared" si="1"/>
        <v>0</v>
      </c>
      <c r="Q13" s="47">
        <f t="shared" si="2"/>
        <v>0</v>
      </c>
      <c r="R13" s="57">
        <f t="shared" si="3"/>
        <v>0</v>
      </c>
      <c r="S13" s="49"/>
      <c r="T13" s="59"/>
    </row>
    <row r="14" spans="1:20" ht="15.75" thickBot="1">
      <c r="A14" s="102"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5">
        <f t="shared" si="0"/>
        <v>0</v>
      </c>
      <c r="P14" s="56">
        <f t="shared" si="1"/>
        <v>0</v>
      </c>
      <c r="Q14" s="47">
        <f t="shared" si="2"/>
        <v>0</v>
      </c>
      <c r="R14" s="57">
        <f t="shared" si="3"/>
        <v>0</v>
      </c>
      <c r="S14" s="49"/>
      <c r="T14" s="59"/>
    </row>
    <row r="15" spans="1:20" ht="15.75" thickBot="1">
      <c r="A15" s="102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5">
        <f t="shared" si="0"/>
        <v>0</v>
      </c>
      <c r="P15" s="56">
        <f t="shared" si="1"/>
        <v>0</v>
      </c>
      <c r="Q15" s="47">
        <f t="shared" si="2"/>
        <v>0</v>
      </c>
      <c r="R15" s="57">
        <f t="shared" si="3"/>
        <v>0</v>
      </c>
      <c r="S15" s="49"/>
      <c r="T15" s="59"/>
    </row>
    <row r="16" spans="1:20" ht="15.75" thickBot="1">
      <c r="A16" s="102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5">
        <f t="shared" si="0"/>
        <v>0</v>
      </c>
      <c r="P16" s="56">
        <f t="shared" si="1"/>
        <v>0</v>
      </c>
      <c r="Q16" s="47">
        <f t="shared" si="2"/>
        <v>0</v>
      </c>
      <c r="R16" s="57">
        <f t="shared" si="3"/>
        <v>0</v>
      </c>
      <c r="S16" s="49"/>
      <c r="T16" s="59"/>
    </row>
    <row r="17" spans="1:20" ht="15.75" thickBot="1">
      <c r="A17" s="102"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5">
        <f t="shared" si="0"/>
        <v>0</v>
      </c>
      <c r="P17" s="56">
        <f t="shared" si="1"/>
        <v>0</v>
      </c>
      <c r="Q17" s="47">
        <f t="shared" si="2"/>
        <v>0</v>
      </c>
      <c r="R17" s="57">
        <f t="shared" si="3"/>
        <v>0</v>
      </c>
      <c r="S17" s="49"/>
      <c r="T17" s="59"/>
    </row>
    <row r="18" spans="1:20" s="5" customFormat="1" ht="15.75" thickBot="1">
      <c r="A18" s="103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5">
        <f t="shared" si="0"/>
        <v>0</v>
      </c>
      <c r="P18" s="56">
        <f t="shared" si="1"/>
        <v>0</v>
      </c>
      <c r="Q18" s="47">
        <f t="shared" si="2"/>
        <v>0</v>
      </c>
      <c r="R18" s="57">
        <f t="shared" si="3"/>
        <v>0</v>
      </c>
      <c r="S18" s="49"/>
      <c r="T18" s="60"/>
    </row>
    <row r="19" spans="1:20" ht="15.75" thickBot="1">
      <c r="A19" s="102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5">
        <f t="shared" si="0"/>
        <v>0</v>
      </c>
      <c r="P19" s="56">
        <f t="shared" si="1"/>
        <v>0</v>
      </c>
      <c r="Q19" s="47">
        <f t="shared" si="2"/>
        <v>0</v>
      </c>
      <c r="R19" s="57">
        <f t="shared" si="3"/>
        <v>0</v>
      </c>
      <c r="S19" s="49"/>
      <c r="T19" s="59"/>
    </row>
    <row r="20" spans="1:20" s="5" customFormat="1" ht="15.75" thickBot="1">
      <c r="A20" s="103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5">
        <f t="shared" si="0"/>
        <v>0</v>
      </c>
      <c r="P20" s="56">
        <f t="shared" si="1"/>
        <v>0</v>
      </c>
      <c r="Q20" s="47">
        <f t="shared" si="2"/>
        <v>0</v>
      </c>
      <c r="R20" s="57">
        <f t="shared" si="3"/>
        <v>0</v>
      </c>
      <c r="S20" s="49"/>
      <c r="T20" s="60"/>
    </row>
    <row r="21" spans="1:20" ht="15.75" thickBot="1">
      <c r="A21" s="102"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5">
        <f t="shared" si="0"/>
        <v>0</v>
      </c>
      <c r="P21" s="56">
        <f t="shared" si="1"/>
        <v>0</v>
      </c>
      <c r="Q21" s="47">
        <f t="shared" si="2"/>
        <v>0</v>
      </c>
      <c r="R21" s="57">
        <f t="shared" si="3"/>
        <v>0</v>
      </c>
      <c r="S21" s="49"/>
      <c r="T21" s="59"/>
    </row>
    <row r="22" spans="1:20" ht="15.75" thickBot="1">
      <c r="A22" s="102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5">
        <f t="shared" si="0"/>
        <v>0</v>
      </c>
      <c r="P22" s="56">
        <f t="shared" si="1"/>
        <v>0</v>
      </c>
      <c r="Q22" s="47">
        <f t="shared" si="2"/>
        <v>0</v>
      </c>
      <c r="R22" s="57">
        <f t="shared" si="3"/>
        <v>0</v>
      </c>
      <c r="S22" s="49"/>
      <c r="T22" s="59"/>
    </row>
    <row r="23" spans="1:20" ht="15.75" thickBot="1">
      <c r="A23" s="102"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5">
        <f t="shared" si="0"/>
        <v>0</v>
      </c>
      <c r="P23" s="56">
        <f t="shared" si="1"/>
        <v>0</v>
      </c>
      <c r="Q23" s="47">
        <f t="shared" si="2"/>
        <v>0</v>
      </c>
      <c r="R23" s="57">
        <f t="shared" si="3"/>
        <v>0</v>
      </c>
      <c r="S23" s="49"/>
      <c r="T23" s="59"/>
    </row>
    <row r="24" spans="1:20" ht="15.75" thickBot="1">
      <c r="A24" s="102"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5">
        <f t="shared" si="0"/>
        <v>0</v>
      </c>
      <c r="P24" s="56">
        <f t="shared" si="1"/>
        <v>0</v>
      </c>
      <c r="Q24" s="47">
        <f t="shared" si="2"/>
        <v>0</v>
      </c>
      <c r="R24" s="57">
        <f t="shared" si="3"/>
        <v>0</v>
      </c>
      <c r="S24" s="49"/>
      <c r="T24" s="59"/>
    </row>
    <row r="25" spans="1:20" ht="15.75" thickBot="1">
      <c r="A25" s="109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5">
        <f aca="true" t="shared" si="4" ref="O25:O32">C25+E25+G25+I25+K25+M25</f>
        <v>0</v>
      </c>
      <c r="P25" s="56">
        <f aca="true" t="shared" si="5" ref="P25:P32">D25+F25+H25+J25+L25+N25</f>
        <v>0</v>
      </c>
      <c r="Q25" s="47">
        <f aca="true" t="shared" si="6" ref="Q25:Q32">O25/6</f>
        <v>0</v>
      </c>
      <c r="R25" s="57">
        <f aca="true" t="shared" si="7" ref="R25:R32">P25/6</f>
        <v>0</v>
      </c>
      <c r="S25" s="49"/>
      <c r="T25" s="59"/>
    </row>
    <row r="26" spans="1:20" ht="15.75" thickBot="1">
      <c r="A26" s="109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5">
        <f t="shared" si="4"/>
        <v>0</v>
      </c>
      <c r="P26" s="56">
        <f t="shared" si="5"/>
        <v>0</v>
      </c>
      <c r="Q26" s="47">
        <f t="shared" si="6"/>
        <v>0</v>
      </c>
      <c r="R26" s="57">
        <f t="shared" si="7"/>
        <v>0</v>
      </c>
      <c r="S26" s="49"/>
      <c r="T26" s="59"/>
    </row>
    <row r="27" spans="1:20" ht="15.75" thickBot="1">
      <c r="A27" s="109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5">
        <f t="shared" si="4"/>
        <v>0</v>
      </c>
      <c r="P27" s="56">
        <f t="shared" si="5"/>
        <v>0</v>
      </c>
      <c r="Q27" s="47">
        <f t="shared" si="6"/>
        <v>0</v>
      </c>
      <c r="R27" s="57">
        <f t="shared" si="7"/>
        <v>0</v>
      </c>
      <c r="S27" s="49"/>
      <c r="T27" s="59"/>
    </row>
    <row r="28" spans="1:20" ht="15.75" thickBot="1">
      <c r="A28" s="109"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5">
        <f t="shared" si="4"/>
        <v>0</v>
      </c>
      <c r="P28" s="56">
        <f t="shared" si="5"/>
        <v>0</v>
      </c>
      <c r="Q28" s="47">
        <f t="shared" si="6"/>
        <v>0</v>
      </c>
      <c r="R28" s="57">
        <f t="shared" si="7"/>
        <v>0</v>
      </c>
      <c r="S28" s="49"/>
      <c r="T28" s="59"/>
    </row>
    <row r="29" spans="1:20" ht="15.75" thickBot="1">
      <c r="A29" s="109"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5">
        <f t="shared" si="4"/>
        <v>0</v>
      </c>
      <c r="P29" s="56">
        <f t="shared" si="5"/>
        <v>0</v>
      </c>
      <c r="Q29" s="47">
        <f t="shared" si="6"/>
        <v>0</v>
      </c>
      <c r="R29" s="57">
        <f t="shared" si="7"/>
        <v>0</v>
      </c>
      <c r="S29" s="49"/>
      <c r="T29" s="59"/>
    </row>
    <row r="30" spans="1:20" ht="15.75" thickBot="1">
      <c r="A30" s="109">
        <v>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5">
        <f t="shared" si="4"/>
        <v>0</v>
      </c>
      <c r="P30" s="56">
        <f t="shared" si="5"/>
        <v>0</v>
      </c>
      <c r="Q30" s="47">
        <f t="shared" si="6"/>
        <v>0</v>
      </c>
      <c r="R30" s="57">
        <f t="shared" si="7"/>
        <v>0</v>
      </c>
      <c r="S30" s="49"/>
      <c r="T30" s="59"/>
    </row>
    <row r="31" spans="1:20" ht="15.75" thickBot="1">
      <c r="A31" s="109">
        <v>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5">
        <f t="shared" si="4"/>
        <v>0</v>
      </c>
      <c r="P31" s="56">
        <f t="shared" si="5"/>
        <v>0</v>
      </c>
      <c r="Q31" s="47">
        <f t="shared" si="6"/>
        <v>0</v>
      </c>
      <c r="R31" s="57">
        <f t="shared" si="7"/>
        <v>0</v>
      </c>
      <c r="S31" s="49"/>
      <c r="T31" s="59"/>
    </row>
    <row r="32" spans="1:20" ht="15.75" thickBot="1">
      <c r="A32" s="109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5">
        <f t="shared" si="4"/>
        <v>0</v>
      </c>
      <c r="P32" s="56">
        <f t="shared" si="5"/>
        <v>0</v>
      </c>
      <c r="Q32" s="47">
        <f t="shared" si="6"/>
        <v>0</v>
      </c>
      <c r="R32" s="57">
        <f t="shared" si="7"/>
        <v>0</v>
      </c>
      <c r="S32" s="49"/>
      <c r="T32" s="59"/>
    </row>
    <row r="33" spans="1:20" ht="15.75" thickBot="1">
      <c r="A33" s="104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5">
        <f t="shared" si="0"/>
        <v>0</v>
      </c>
      <c r="P33" s="56">
        <f t="shared" si="1"/>
        <v>0</v>
      </c>
      <c r="Q33" s="47">
        <f t="shared" si="2"/>
        <v>0</v>
      </c>
      <c r="R33" s="57">
        <f t="shared" si="3"/>
        <v>0</v>
      </c>
      <c r="S33" s="49"/>
      <c r="T33" s="59"/>
    </row>
    <row r="34" spans="1:20" ht="21.75" customHeight="1" thickBot="1">
      <c r="A34" s="142" t="s">
        <v>23</v>
      </c>
      <c r="B34" s="142"/>
      <c r="C34" s="97">
        <f aca="true" t="shared" si="8" ref="C34:N34">SUM(C8:C33)</f>
        <v>0</v>
      </c>
      <c r="D34" s="97">
        <f t="shared" si="8"/>
        <v>0</v>
      </c>
      <c r="E34" s="97">
        <f t="shared" si="8"/>
        <v>0</v>
      </c>
      <c r="F34" s="97">
        <f t="shared" si="8"/>
        <v>0</v>
      </c>
      <c r="G34" s="97">
        <f t="shared" si="8"/>
        <v>0</v>
      </c>
      <c r="H34" s="97">
        <f t="shared" si="8"/>
        <v>0</v>
      </c>
      <c r="I34" s="97">
        <f t="shared" si="8"/>
        <v>0</v>
      </c>
      <c r="J34" s="97">
        <f t="shared" si="8"/>
        <v>0</v>
      </c>
      <c r="K34" s="97">
        <f t="shared" si="8"/>
        <v>0</v>
      </c>
      <c r="L34" s="97">
        <f t="shared" si="8"/>
        <v>0</v>
      </c>
      <c r="M34" s="97">
        <f t="shared" si="8"/>
        <v>0</v>
      </c>
      <c r="N34" s="97">
        <f t="shared" si="8"/>
        <v>0</v>
      </c>
      <c r="O34" s="55">
        <f t="shared" si="0"/>
        <v>0</v>
      </c>
      <c r="P34" s="56">
        <f t="shared" si="1"/>
        <v>0</v>
      </c>
      <c r="Q34" s="47">
        <f t="shared" si="2"/>
        <v>0</v>
      </c>
      <c r="R34" s="57">
        <f t="shared" si="3"/>
        <v>0</v>
      </c>
      <c r="S34" s="126" t="s">
        <v>27</v>
      </c>
      <c r="T34" s="128" t="s">
        <v>27</v>
      </c>
    </row>
    <row r="35" spans="1:20" ht="15.75" thickBot="1">
      <c r="A35" s="143" t="s">
        <v>20</v>
      </c>
      <c r="B35" s="143"/>
      <c r="C35" s="54">
        <f aca="true" t="shared" si="9" ref="C35:R35">C34/25</f>
        <v>0</v>
      </c>
      <c r="D35" s="54">
        <f t="shared" si="9"/>
        <v>0</v>
      </c>
      <c r="E35" s="54">
        <f t="shared" si="9"/>
        <v>0</v>
      </c>
      <c r="F35" s="54">
        <f t="shared" si="9"/>
        <v>0</v>
      </c>
      <c r="G35" s="54">
        <f t="shared" si="9"/>
        <v>0</v>
      </c>
      <c r="H35" s="54">
        <f t="shared" si="9"/>
        <v>0</v>
      </c>
      <c r="I35" s="54">
        <f t="shared" si="9"/>
        <v>0</v>
      </c>
      <c r="J35" s="54">
        <f t="shared" si="9"/>
        <v>0</v>
      </c>
      <c r="K35" s="54">
        <f t="shared" si="9"/>
        <v>0</v>
      </c>
      <c r="L35" s="54">
        <f t="shared" si="9"/>
        <v>0</v>
      </c>
      <c r="M35" s="54">
        <f t="shared" si="9"/>
        <v>0</v>
      </c>
      <c r="N35" s="54">
        <f t="shared" si="9"/>
        <v>0</v>
      </c>
      <c r="O35" s="54">
        <f t="shared" si="9"/>
        <v>0</v>
      </c>
      <c r="P35" s="54">
        <f t="shared" si="9"/>
        <v>0</v>
      </c>
      <c r="Q35" s="54">
        <f t="shared" si="9"/>
        <v>0</v>
      </c>
      <c r="R35" s="54">
        <f t="shared" si="9"/>
        <v>0</v>
      </c>
      <c r="S35" s="127"/>
      <c r="T35" s="129"/>
    </row>
    <row r="36" spans="1:20" ht="1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2"/>
      <c r="S36" s="43"/>
      <c r="T36" s="43"/>
    </row>
  </sheetData>
  <sheetProtection selectLockedCells="1" selectUnlockedCells="1"/>
  <mergeCells count="15">
    <mergeCell ref="T34:T35"/>
    <mergeCell ref="S5:T6"/>
    <mergeCell ref="A34:B34"/>
    <mergeCell ref="A35:B35"/>
    <mergeCell ref="K5:L6"/>
    <mergeCell ref="M5:N6"/>
    <mergeCell ref="O5:P6"/>
    <mergeCell ref="Q5:R6"/>
    <mergeCell ref="A5:A7"/>
    <mergeCell ref="B5:B7"/>
    <mergeCell ref="C5:D6"/>
    <mergeCell ref="E5:F6"/>
    <mergeCell ref="G5:H6"/>
    <mergeCell ref="I5:J6"/>
    <mergeCell ref="S34:S35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syresina</dc:creator>
  <cp:keywords/>
  <dc:description/>
  <cp:lastModifiedBy>VERA</cp:lastModifiedBy>
  <cp:lastPrinted>2020-11-08T01:25:05Z</cp:lastPrinted>
  <dcterms:created xsi:type="dcterms:W3CDTF">2020-11-08T02:32:20Z</dcterms:created>
  <dcterms:modified xsi:type="dcterms:W3CDTF">2023-10-10T07:20:12Z</dcterms:modified>
  <cp:category/>
  <cp:version/>
  <cp:contentType/>
  <cp:contentStatus/>
</cp:coreProperties>
</file>