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5621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25" i="3"/>
  <c r="AB114" i="3"/>
  <c r="AB129" i="3" s="1"/>
  <c r="AB91" i="3"/>
  <c r="AB67" i="3"/>
  <c r="AB31" i="3"/>
  <c r="XFD27" i="3"/>
  <c r="AB19" i="3" l="1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L44" i="3"/>
  <c r="XFD35" i="3"/>
  <c r="XFD36" i="3"/>
  <c r="XFD37" i="3"/>
  <c r="XFD38" i="3"/>
  <c r="XFD39" i="3"/>
  <c r="XFD40" i="3"/>
  <c r="XFD41" i="3"/>
  <c r="XFD11" i="3"/>
  <c r="XFD12" i="3"/>
  <c r="XFD13" i="3"/>
  <c r="XFD14" i="3"/>
  <c r="XFD15" i="3"/>
  <c r="XFD16" i="3"/>
  <c r="XFD17" i="3"/>
  <c r="O125" i="3"/>
  <c r="O19" i="3"/>
  <c r="P19" i="3"/>
  <c r="Q19" i="3"/>
  <c r="R19" i="3"/>
  <c r="S19" i="3"/>
  <c r="T19" i="3"/>
  <c r="V19" i="3"/>
  <c r="W19" i="3"/>
  <c r="X19" i="3"/>
  <c r="Y19" i="3"/>
  <c r="Z19" i="3"/>
  <c r="AA19" i="3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AA125" i="3" l="1"/>
  <c r="Z125" i="3"/>
  <c r="Y125" i="3"/>
  <c r="X125" i="3"/>
  <c r="W125" i="3"/>
  <c r="V125" i="3"/>
  <c r="U125" i="3"/>
  <c r="T125" i="3"/>
  <c r="S125" i="3"/>
  <c r="R125" i="3"/>
  <c r="Q125" i="3"/>
  <c r="P125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14" i="3"/>
  <c r="AA55" i="3" l="1"/>
  <c r="Z55" i="3"/>
  <c r="Y55" i="3"/>
  <c r="X55" i="3"/>
  <c r="W55" i="3"/>
  <c r="V55" i="3"/>
  <c r="U55" i="3"/>
  <c r="T55" i="3"/>
  <c r="S55" i="3"/>
  <c r="R55" i="3"/>
  <c r="Q55" i="3"/>
  <c r="P55" i="3"/>
  <c r="O55" i="3"/>
  <c r="S43" i="3"/>
  <c r="AA114" i="3"/>
  <c r="Z114" i="3"/>
  <c r="Y114" i="3"/>
  <c r="X114" i="3"/>
  <c r="W114" i="3"/>
  <c r="V114" i="3"/>
  <c r="U114" i="3"/>
  <c r="T114" i="3"/>
  <c r="R114" i="3"/>
  <c r="Q114" i="3"/>
  <c r="P114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AB55" i="3"/>
  <c r="AB43" i="3"/>
  <c r="AA43" i="3"/>
  <c r="Z43" i="3"/>
  <c r="Y43" i="3"/>
  <c r="X43" i="3"/>
  <c r="W43" i="3"/>
  <c r="V43" i="3"/>
  <c r="U43" i="3"/>
  <c r="T43" i="3"/>
  <c r="R43" i="3"/>
  <c r="Q43" i="3"/>
  <c r="P43" i="3"/>
  <c r="O43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XFD44" i="3" l="1"/>
  <c r="XFD43" i="3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<sst xmlns="http://schemas.openxmlformats.org/spreadsheetml/2006/main" count="700" uniqueCount="117">
  <si>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</si>
  <si>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</si>
  <si>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</si>
  <si>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</si>
  <si>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</si>
  <si>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</si>
  <si>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</si>
  <si>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</si>
  <si>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</si>
  <si>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</si>
  <si>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</si>
  <si>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</si>
  <si>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</si>
  <si>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</si>
  <si>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</si>
  <si>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</si>
  <si>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</si>
  <si>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</si>
  <si>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</si>
  <si>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</si>
  <si>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</si>
  <si>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</si>
  <si>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</si>
  <si>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</si>
  <si>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</si>
  <si>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</si>
  <si>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</si>
  <si>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</si>
  <si>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</si>
  <si>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</si>
  <si>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</si>
  <si>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</si>
  <si>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</si>
  <si>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</si>
  <si>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</si>
  <si>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</si>
  <si>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</si>
  <si>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</si>
  <si>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</si>
  <si>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</si>
  <si>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</si>
  <si>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</si>
  <si>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</si>
  <si>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</si>
  <si>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</si>
  <si>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фрукт</t>
  </si>
  <si>
    <t>Рыба припущенная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</si>
  <si>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</si>
  <si>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</si>
  <si>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</si>
  <si>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</si>
  <si>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</si>
  <si>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</si>
  <si>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</si>
  <si>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</si>
  <si>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</si>
  <si>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</si>
  <si>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</si>
  <si>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</si>
  <si>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</si>
  <si>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</si>
  <si>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</si>
  <si>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</si>
  <si>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гор.напит</t>
  </si>
  <si>
    <t>Суп из овощей (со сметаной)</t>
  </si>
  <si>
    <t>Компот (из свежих фруктов)</t>
  </si>
  <si>
    <t>Свекольник</t>
  </si>
  <si>
    <t>Рагу из птицы</t>
  </si>
  <si>
    <t>Рассольник ленинградский</t>
  </si>
  <si>
    <t>гор. Напит</t>
  </si>
  <si>
    <t>Рыба запечённая в омлете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</si>
  <si>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</si>
  <si>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</si>
  <si>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</si>
  <si>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</si>
  <si>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</si>
  <si>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</si>
  <si>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</si>
  <si>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</si>
  <si>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</si>
  <si>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</si>
  <si>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</si>
  <si>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</si>
  <si>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</si>
  <si>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</si>
  <si>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Примерное меню ОБЕД возрастной категории 7-11 лет (зима-весна)</t>
  </si>
  <si>
    <t>День: понедельник
Неделя: первая
Сезон:зима-весна
Возрастная категория: 7-11 лет</t>
  </si>
  <si>
    <t>День: среда
Неделя: первая
Сезон:  зима-весна
Возрастная категория: 7-11 лет</t>
  </si>
  <si>
    <t>День: среда
Неделя: вторая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</si>
  <si>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</si>
  <si>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</si>
  <si>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</si>
  <si>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</si>
  <si>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</si>
  <si>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</si>
  <si>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</si>
  <si>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</si>
  <si>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</si>
  <si>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</si>
  <si>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</si>
  <si>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</si>
  <si>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</si>
  <si>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</si>
  <si>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</si>
  <si>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</si>
  <si>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макарон. издел)</t>
  </si>
  <si>
    <t>Икра кабачковая( промышл.произв.)</t>
  </si>
  <si>
    <t xml:space="preserve">Фрукты </t>
  </si>
  <si>
    <t>фрукты</t>
  </si>
  <si>
    <t>Рассольник домашний</t>
  </si>
  <si>
    <t>Напиток  фруктовый (из шиповника)</t>
  </si>
  <si>
    <t>Суп картофельный (с фасолью)</t>
  </si>
  <si>
    <t>90/30</t>
  </si>
  <si>
    <t>День:пятица
Неделя: вторая
Сезон:  зима-весна
Возрастная категория: 7-11 лет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</si>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</sst>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398">
    <xf numFmtId="0" fontId="0" fillId="0" borderId="0" xfId="0"/>
    <xf numFmtId="2" fontId="4" fillId="4" borderId="1" xfId="0" applyNumberFormat="1" applyFont="1" applyFill="1" applyBorder="1"/>
    <xf numFmtId="2" fontId="4" fillId="0" borderId="1" xfId="0" applyNumberFormat="1" applyFont="1" applyBorder="1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9" borderId="1" xfId="0" applyNumberFormat="1" applyFont="1" applyFill="1" applyBorder="1"/>
    <xf numFmtId="2" fontId="9" fillId="10" borderId="1" xfId="0" applyNumberFormat="1" applyFont="1" applyFill="1" applyBorder="1"/>
    <xf numFmtId="1" fontId="7" fillId="9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8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8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2" fontId="3" fillId="10" borderId="1" xfId="0" applyNumberFormat="1" applyFont="1" applyFill="1" applyBorder="1"/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4" borderId="0" xfId="0" applyFont="1" applyFill="1" applyBorder="1"/>
    <xf numFmtId="1" fontId="6" fillId="4" borderId="0" xfId="0" applyNumberFormat="1" applyFont="1" applyFill="1" applyBorder="1" applyAlignment="1">
      <alignment horizontal="left"/>
    </xf>
    <xf numFmtId="164" fontId="7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horizontal="left"/>
    </xf>
    <xf numFmtId="164" fontId="7" fillId="7" borderId="0" xfId="0" applyNumberFormat="1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/>
    </xf>
    <xf numFmtId="1" fontId="7" fillId="4" borderId="0" xfId="0" applyNumberFormat="1" applyFont="1" applyFill="1" applyBorder="1"/>
    <xf numFmtId="164" fontId="6" fillId="4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/>
    <xf numFmtId="0" fontId="2" fillId="0" borderId="1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2" fillId="0" borderId="1" xfId="0" applyFont="1" applyFill="1" applyBorder="1"/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20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20" fillId="4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4" fillId="0" borderId="1" xfId="0" applyFont="1" applyFill="1" applyBorder="1"/>
    <xf numFmtId="0" fontId="24" fillId="0" borderId="1" xfId="0" applyFont="1" applyBorder="1" applyAlignment="1">
      <alignment horizontal="left" wrapText="1"/>
    </xf>
    <xf numFmtId="0" fontId="27" fillId="0" borderId="1" xfId="0" applyFont="1" applyFill="1" applyBorder="1"/>
    <xf numFmtId="0" fontId="24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wrapText="1"/>
    </xf>
    <xf numFmtId="0" fontId="24" fillId="0" borderId="1" xfId="1" applyFont="1" applyFill="1" applyBorder="1"/>
    <xf numFmtId="0" fontId="27" fillId="0" borderId="1" xfId="1" applyFont="1" applyBorder="1" applyAlignment="1">
      <alignment horizontal="center"/>
    </xf>
    <xf numFmtId="0" fontId="27" fillId="0" borderId="1" xfId="1" applyFont="1" applyFill="1" applyBorder="1"/>
    <xf numFmtId="0" fontId="24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24" fillId="0" borderId="1" xfId="0" applyNumberFormat="1" applyFont="1" applyBorder="1"/>
    <xf numFmtId="1" fontId="24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4" fillId="0" borderId="0" xfId="0" applyFont="1" applyAlignment="1">
      <alignment wrapText="1"/>
    </xf>
    <xf numFmtId="0" fontId="32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1" fontId="24" fillId="4" borderId="0" xfId="0" applyNumberFormat="1" applyFont="1" applyFill="1" applyBorder="1" applyAlignment="1">
      <alignment horizontal="center"/>
    </xf>
    <xf numFmtId="164" fontId="24" fillId="4" borderId="0" xfId="0" applyNumberFormat="1" applyFont="1" applyFill="1" applyBorder="1" applyAlignment="1">
      <alignment vertical="center" wrapText="1"/>
    </xf>
    <xf numFmtId="1" fontId="24" fillId="4" borderId="0" xfId="0" applyNumberFormat="1" applyFont="1" applyFill="1" applyBorder="1"/>
    <xf numFmtId="164" fontId="24" fillId="4" borderId="0" xfId="0" applyNumberFormat="1" applyFont="1" applyFill="1" applyBorder="1"/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10" fillId="4" borderId="0" xfId="0" applyNumberFormat="1" applyFont="1" applyFill="1" applyBorder="1"/>
    <xf numFmtId="164" fontId="24" fillId="0" borderId="0" xfId="0" applyNumberFormat="1" applyFont="1" applyFill="1" applyBorder="1"/>
    <xf numFmtId="1" fontId="24" fillId="4" borderId="0" xfId="0" applyNumberFormat="1" applyFont="1" applyFill="1" applyBorder="1" applyAlignment="1">
      <alignment horizontal="left"/>
    </xf>
    <xf numFmtId="0" fontId="24" fillId="4" borderId="0" xfId="0" applyFont="1" applyFill="1" applyBorder="1"/>
    <xf numFmtId="2" fontId="10" fillId="2" borderId="1" xfId="0" applyNumberFormat="1" applyFont="1" applyFill="1" applyBorder="1" applyAlignment="1">
      <alignment horizontal="left" indent="1"/>
    </xf>
    <xf numFmtId="0" fontId="24" fillId="0" borderId="0" xfId="0" applyFont="1" applyFill="1" applyBorder="1"/>
    <xf numFmtId="0" fontId="24" fillId="0" borderId="0" xfId="0" applyFont="1" applyBorder="1"/>
    <xf numFmtId="1" fontId="24" fillId="4" borderId="0" xfId="0" applyNumberFormat="1" applyFont="1" applyFill="1" applyBorder="1" applyAlignment="1">
      <alignment horizontal="center" wrapText="1"/>
    </xf>
    <xf numFmtId="1" fontId="24" fillId="4" borderId="0" xfId="0" applyNumberFormat="1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right"/>
    </xf>
    <xf numFmtId="164" fontId="24" fillId="4" borderId="0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2" fontId="24" fillId="8" borderId="0" xfId="0" applyNumberFormat="1" applyFont="1" applyFill="1" applyBorder="1" applyAlignment="1">
      <alignment horizontal="left"/>
    </xf>
    <xf numFmtId="2" fontId="24" fillId="8" borderId="0" xfId="0" applyNumberFormat="1" applyFont="1" applyFill="1" applyBorder="1"/>
    <xf numFmtId="2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/>
    <xf numFmtId="2" fontId="24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/>
    <xf numFmtId="1" fontId="24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31" fillId="4" borderId="1" xfId="0" applyNumberFormat="1" applyFont="1" applyFill="1" applyBorder="1"/>
    <xf numFmtId="2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24" fillId="4" borderId="1" xfId="0" applyNumberFormat="1" applyFont="1" applyFill="1" applyBorder="1"/>
    <xf numFmtId="1" fontId="2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4" fillId="0" borderId="0" xfId="0" applyNumberFormat="1" applyFont="1" applyFill="1" applyBorder="1" applyAlignment="1"/>
    <xf numFmtId="2" fontId="24" fillId="9" borderId="0" xfId="0" applyNumberFormat="1" applyFont="1" applyFill="1" applyBorder="1" applyAlignment="1">
      <alignment horizontal="left"/>
    </xf>
    <xf numFmtId="2" fontId="24" fillId="9" borderId="0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2" fontId="24" fillId="0" borderId="2" xfId="0" applyNumberFormat="1" applyFont="1" applyBorder="1" applyAlignment="1">
      <alignment horizontal="center" wrapText="1"/>
    </xf>
    <xf numFmtId="2" fontId="18" fillId="4" borderId="4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165" fontId="24" fillId="0" borderId="1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2" fontId="24" fillId="2" borderId="4" xfId="0" applyNumberFormat="1" applyFont="1" applyFill="1" applyBorder="1" applyAlignment="1">
      <alignment horizontal="center"/>
    </xf>
    <xf numFmtId="2" fontId="31" fillId="4" borderId="1" xfId="0" applyNumberFormat="1" applyFont="1" applyFill="1" applyBorder="1" applyAlignment="1">
      <alignment horizontal="center"/>
    </xf>
    <xf numFmtId="2" fontId="31" fillId="4" borderId="4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8" fontId="27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8" fontId="24" fillId="0" borderId="1" xfId="0" applyNumberFormat="1" applyFont="1" applyBorder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/>
    </xf>
    <xf numFmtId="168" fontId="24" fillId="0" borderId="1" xfId="0" applyNumberFormat="1" applyFont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2" fontId="27" fillId="0" borderId="1" xfId="0" applyNumberFormat="1" applyFont="1" applyBorder="1" applyAlignment="1">
      <alignment horizontal="center" wrapText="1"/>
    </xf>
    <xf numFmtId="164" fontId="27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24" fillId="0" borderId="1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1" fontId="31" fillId="4" borderId="1" xfId="0" applyNumberFormat="1" applyFont="1" applyFill="1" applyBorder="1" applyAlignment="1">
      <alignment horizontal="center"/>
    </xf>
    <xf numFmtId="1" fontId="8" fillId="10" borderId="1" xfId="0" applyNumberFormat="1" applyFont="1" applyFill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2" fontId="9" fillId="10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1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24" fillId="0" borderId="1" xfId="1" applyNumberFormat="1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164" fontId="27" fillId="0" borderId="1" xfId="1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24" fillId="0" borderId="1" xfId="1" applyNumberFormat="1" applyFont="1" applyBorder="1" applyAlignment="1">
      <alignment horizontal="center"/>
    </xf>
    <xf numFmtId="0" fontId="27" fillId="0" borderId="1" xfId="1" applyNumberFormat="1" applyFont="1" applyFill="1" applyBorder="1" applyAlignment="1">
      <alignment horizontal="center"/>
    </xf>
    <xf numFmtId="0" fontId="27" fillId="0" borderId="1" xfId="1" applyNumberFormat="1" applyFont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28" fillId="0" borderId="1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wrapText="1"/>
    </xf>
    <xf numFmtId="0" fontId="24" fillId="0" borderId="2" xfId="1" applyFont="1" applyBorder="1" applyAlignment="1">
      <alignment horizontal="center" wrapText="1"/>
    </xf>
    <xf numFmtId="2" fontId="24" fillId="0" borderId="2" xfId="1" applyNumberFormat="1" applyFont="1" applyBorder="1" applyAlignment="1">
      <alignment horizontal="center" wrapText="1"/>
    </xf>
    <xf numFmtId="2" fontId="14" fillId="4" borderId="1" xfId="0" applyNumberFormat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2" xfId="1" applyNumberFormat="1" applyFont="1" applyBorder="1" applyAlignment="1">
      <alignment horizontal="center" wrapText="1"/>
    </xf>
    <xf numFmtId="0" fontId="24" fillId="0" borderId="1" xfId="1" applyNumberFormat="1" applyFont="1" applyBorder="1" applyAlignment="1">
      <alignment horizontal="center" wrapText="1"/>
    </xf>
    <xf numFmtId="0" fontId="27" fillId="0" borderId="1" xfId="0" applyNumberFormat="1" applyFont="1" applyFill="1" applyBorder="1" applyAlignment="1">
      <alignment horizontal="center"/>
    </xf>
    <xf numFmtId="0" fontId="27" fillId="0" borderId="1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64" fontId="27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 wrapText="1"/>
    </xf>
    <xf numFmtId="0" fontId="24" fillId="0" borderId="7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2" fontId="25" fillId="11" borderId="6" xfId="0" applyNumberFormat="1" applyFont="1" applyFill="1" applyBorder="1" applyAlignment="1">
      <alignment horizontal="left" vertical="center" wrapText="1"/>
    </xf>
    <xf numFmtId="2" fontId="25" fillId="11" borderId="11" xfId="0" applyNumberFormat="1" applyFont="1" applyFill="1" applyBorder="1" applyAlignment="1">
      <alignment horizontal="left" vertical="center" wrapText="1"/>
    </xf>
    <xf numFmtId="2" fontId="25" fillId="11" borderId="7" xfId="0" applyNumberFormat="1" applyFont="1" applyFill="1" applyBorder="1" applyAlignment="1">
      <alignment horizontal="left" vertical="center" wrapText="1"/>
    </xf>
    <xf numFmtId="2" fontId="25" fillId="11" borderId="8" xfId="0" applyNumberFormat="1" applyFont="1" applyFill="1" applyBorder="1" applyAlignment="1">
      <alignment horizontal="left" vertical="center" wrapText="1"/>
    </xf>
    <xf numFmtId="2" fontId="25" fillId="11" borderId="12" xfId="0" applyNumberFormat="1" applyFont="1" applyFill="1" applyBorder="1" applyAlignment="1">
      <alignment horizontal="left" vertical="center" wrapText="1"/>
    </xf>
    <xf numFmtId="2" fontId="25" fillId="11" borderId="9" xfId="0" applyNumberFormat="1" applyFont="1" applyFill="1" applyBorder="1" applyAlignment="1">
      <alignment horizontal="left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164" fontId="7" fillId="4" borderId="0" xfId="0" applyNumberFormat="1" applyFont="1" applyFill="1" applyBorder="1" applyAlignment="1">
      <alignment horizontal="center" wrapText="1"/>
    </xf>
    <xf numFmtId="2" fontId="26" fillId="3" borderId="5" xfId="0" applyNumberFormat="1" applyFont="1" applyFill="1" applyBorder="1" applyAlignment="1">
      <alignment horizontal="center" vertical="top" wrapText="1"/>
    </xf>
    <xf numFmtId="2" fontId="26" fillId="3" borderId="2" xfId="0" applyNumberFormat="1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25" fillId="11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  <xf numFmtId="0" fontId="30" fillId="0" borderId="1" xfId="0" applyNumberFormat="1" applyFont="1" applyFill="1" applyBorder="1" applyAlignment="1" applyProtection="1">
      <alignment horizontal="center"/>
    </xf>
    <xf numFmtId="0" fontId="30" fillId="0" borderId="1" xfId="0" applyNumberFormat="1" applyFont="1" applyFill="1" applyBorder="1" applyAlignment="1" applyProtection="1"/>
    <xf numFmtId="0" fontId="27" fillId="0" borderId="0" xfId="0" applyFont="1"/>
    <xf numFmtId="0" fontId="27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9" customWidth="1"/>
    <col min="2" max="2" width="10.5703125" style="39" customWidth="1"/>
    <col min="3" max="3" width="28.42578125" style="29" customWidth="1"/>
    <col min="4" max="4" width="7.85546875" style="37" customWidth="1"/>
    <col min="5" max="7" width="7.7109375" style="37" customWidth="1"/>
    <col min="8" max="8" width="8.140625" style="37" customWidth="1"/>
    <col min="9" max="9" width="6.85546875" style="37" customWidth="1"/>
    <col min="10" max="12" width="7.7109375" style="37" customWidth="1"/>
    <col min="13" max="13" width="7.5703125" style="37" customWidth="1"/>
    <col min="14" max="14" width="8.140625" style="37" customWidth="1"/>
    <col min="15" max="16" width="7.7109375" style="37" customWidth="1"/>
    <col min="17" max="17" width="7.85546875" style="37" customWidth="1"/>
    <col min="18" max="16383" width="6.28515625" style="31"/>
    <col min="16384" max="16384" width="7.42578125" style="31" bestFit="1" customWidth="1"/>
  </cols>
  <sheetData>
    <row r="1" spans="1:18 16384:16384" ht="20.100000000000001" customHeight="1" x14ac:dyDescent="0.25">
      <c r="A1" s="355" t="s">
        <v>20</v>
      </c>
      <c r="B1" s="355"/>
      <c r="C1" s="355"/>
      <c r="D1" s="49"/>
      <c r="E1" s="50"/>
      <c r="F1" s="50"/>
      <c r="G1" s="50"/>
      <c r="H1" s="51"/>
      <c r="I1" s="51"/>
      <c r="J1" s="51"/>
      <c r="K1" s="51"/>
      <c r="L1" s="355" t="s">
        <v>23</v>
      </c>
      <c r="M1" s="355"/>
      <c r="N1" s="355"/>
      <c r="O1" s="355"/>
      <c r="P1" s="355"/>
      <c r="Q1" s="355"/>
    </row>
    <row r="2" spans="1:18 16384:16384" ht="32.25" customHeight="1" x14ac:dyDescent="0.25">
      <c r="A2" s="378" t="s">
        <v>21</v>
      </c>
      <c r="B2" s="378"/>
      <c r="C2" s="378"/>
      <c r="D2" s="378"/>
      <c r="E2" s="378"/>
      <c r="F2" s="50"/>
      <c r="G2" s="50"/>
      <c r="H2" s="51"/>
      <c r="I2" s="51"/>
      <c r="J2" s="51"/>
      <c r="K2" s="51"/>
      <c r="L2" s="356" t="s">
        <v>22</v>
      </c>
      <c r="M2" s="356"/>
      <c r="N2" s="356"/>
      <c r="O2" s="356"/>
      <c r="P2" s="356"/>
      <c r="Q2" s="356"/>
    </row>
    <row r="3" spans="1:18 16384:16384" ht="20.100000000000001" customHeight="1" x14ac:dyDescent="0.25">
      <c r="A3" s="356" t="s">
        <v>29</v>
      </c>
      <c r="B3" s="356"/>
      <c r="C3" s="356"/>
      <c r="D3" s="356"/>
      <c r="E3" s="356"/>
      <c r="F3" s="50"/>
      <c r="G3" s="50"/>
      <c r="H3" s="51"/>
      <c r="I3" s="51"/>
      <c r="J3" s="51"/>
      <c r="K3" s="51"/>
      <c r="L3" s="356" t="s">
        <v>19</v>
      </c>
      <c r="M3" s="356"/>
      <c r="N3" s="356"/>
      <c r="O3" s="356"/>
      <c r="P3" s="356"/>
      <c r="Q3" s="356"/>
    </row>
    <row r="4" spans="1:18 16384:16384" ht="20.100000000000001" customHeight="1" x14ac:dyDescent="0.25">
      <c r="A4" s="356" t="s">
        <v>84</v>
      </c>
      <c r="B4" s="356"/>
      <c r="C4" s="356"/>
      <c r="D4" s="356"/>
      <c r="E4" s="356"/>
      <c r="F4" s="50"/>
      <c r="G4" s="50"/>
      <c r="H4" s="51"/>
      <c r="I4" s="51"/>
      <c r="J4" s="51"/>
      <c r="K4" s="51"/>
      <c r="L4" s="356" t="s">
        <v>83</v>
      </c>
      <c r="M4" s="356"/>
      <c r="N4" s="356"/>
      <c r="O4" s="356"/>
      <c r="P4" s="356"/>
      <c r="Q4" s="356"/>
    </row>
    <row r="5" spans="1:18 16384:16384" ht="20.100000000000001" customHeight="1" x14ac:dyDescent="0.25">
      <c r="A5" s="356"/>
      <c r="B5" s="356"/>
      <c r="C5" s="356"/>
      <c r="D5" s="49"/>
      <c r="E5" s="50"/>
      <c r="F5" s="50"/>
      <c r="G5" s="50"/>
      <c r="H5" s="51"/>
      <c r="I5" s="51"/>
      <c r="J5" s="51"/>
      <c r="K5" s="51"/>
      <c r="L5" s="359"/>
      <c r="M5" s="359"/>
      <c r="N5" s="359"/>
      <c r="O5" s="359"/>
      <c r="P5" s="359"/>
      <c r="Q5" s="359"/>
    </row>
    <row r="6" spans="1:18 16384:16384" ht="13.15" customHeight="1" x14ac:dyDescent="0.25">
      <c r="A6" s="52"/>
      <c r="B6" s="53"/>
      <c r="C6" s="52"/>
      <c r="D6" s="49"/>
      <c r="E6" s="50"/>
      <c r="F6" s="50"/>
      <c r="G6" s="50"/>
      <c r="H6" s="51"/>
      <c r="I6" s="51"/>
      <c r="J6" s="51"/>
      <c r="K6" s="51"/>
      <c r="L6" s="39"/>
      <c r="M6" s="39"/>
      <c r="N6" s="39"/>
      <c r="O6" s="39"/>
      <c r="P6" s="39"/>
      <c r="Q6" s="39"/>
    </row>
    <row r="7" spans="1:18 16384:16384" s="30" customFormat="1" ht="24.6" customHeight="1" x14ac:dyDescent="0.25">
      <c r="A7" s="357" t="s">
        <v>72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</row>
    <row r="8" spans="1:18 16384:16384" ht="20.45" customHeight="1" x14ac:dyDescent="0.25">
      <c r="A8" s="369" t="s">
        <v>73</v>
      </c>
      <c r="B8" s="370"/>
      <c r="C8" s="371"/>
      <c r="D8" s="367" t="s">
        <v>18</v>
      </c>
      <c r="E8" s="360" t="s">
        <v>3</v>
      </c>
      <c r="F8" s="360"/>
      <c r="G8" s="360"/>
      <c r="H8" s="360" t="s">
        <v>14</v>
      </c>
      <c r="I8" s="360" t="s">
        <v>12</v>
      </c>
      <c r="J8" s="360"/>
      <c r="K8" s="360"/>
      <c r="L8" s="360"/>
      <c r="M8" s="361" t="s">
        <v>13</v>
      </c>
      <c r="N8" s="362"/>
      <c r="O8" s="362"/>
      <c r="P8" s="362"/>
      <c r="Q8" s="376" t="s">
        <v>28</v>
      </c>
      <c r="R8" s="65"/>
    </row>
    <row r="9" spans="1:18 16384:16384" ht="42.6" customHeight="1" x14ac:dyDescent="0.25">
      <c r="A9" s="372"/>
      <c r="B9" s="373"/>
      <c r="C9" s="374"/>
      <c r="D9" s="368"/>
      <c r="E9" s="27" t="s">
        <v>0</v>
      </c>
      <c r="F9" s="27" t="s">
        <v>1</v>
      </c>
      <c r="G9" s="27" t="s">
        <v>2</v>
      </c>
      <c r="H9" s="360"/>
      <c r="I9" s="27" t="s">
        <v>8</v>
      </c>
      <c r="J9" s="27" t="s">
        <v>9</v>
      </c>
      <c r="K9" s="27" t="s">
        <v>10</v>
      </c>
      <c r="L9" s="27" t="s">
        <v>11</v>
      </c>
      <c r="M9" s="27" t="s">
        <v>24</v>
      </c>
      <c r="N9" s="27" t="s">
        <v>25</v>
      </c>
      <c r="O9" s="27" t="s">
        <v>26</v>
      </c>
      <c r="P9" s="27" t="s">
        <v>27</v>
      </c>
      <c r="Q9" s="377"/>
      <c r="R9" s="65"/>
    </row>
    <row r="10" spans="1:18 16384:16384" s="202" customFormat="1" ht="15" customHeight="1" x14ac:dyDescent="0.25">
      <c r="A10" s="159">
        <v>107</v>
      </c>
      <c r="B10" s="64"/>
      <c r="C10" s="150" t="s">
        <v>89</v>
      </c>
      <c r="D10" s="159">
        <v>60</v>
      </c>
      <c r="E10" s="225">
        <v>0.6</v>
      </c>
      <c r="F10" s="159">
        <v>6.0000000000000001E-3</v>
      </c>
      <c r="G10" s="159">
        <v>2.1</v>
      </c>
      <c r="H10" s="225">
        <v>16</v>
      </c>
      <c r="I10" s="226">
        <v>6.0000000000000001E-3</v>
      </c>
      <c r="J10" s="160">
        <v>9</v>
      </c>
      <c r="K10" s="227">
        <v>0</v>
      </c>
      <c r="L10" s="160">
        <v>0.42</v>
      </c>
      <c r="M10" s="160">
        <v>6</v>
      </c>
      <c r="N10" s="227">
        <v>21</v>
      </c>
      <c r="O10" s="227">
        <v>9</v>
      </c>
      <c r="P10" s="160">
        <v>0.48</v>
      </c>
      <c r="Q10" s="228">
        <v>7.41</v>
      </c>
      <c r="R10" s="201"/>
    </row>
    <row r="11" spans="1:18 16384:16384" s="204" customFormat="1" ht="15" customHeight="1" x14ac:dyDescent="0.25">
      <c r="A11" s="159">
        <v>302</v>
      </c>
      <c r="B11" s="64" t="s">
        <v>33</v>
      </c>
      <c r="C11" s="155" t="s">
        <v>30</v>
      </c>
      <c r="D11" s="164">
        <v>150</v>
      </c>
      <c r="E11" s="229">
        <v>12.9</v>
      </c>
      <c r="F11" s="229">
        <v>20</v>
      </c>
      <c r="G11" s="229">
        <v>3.4</v>
      </c>
      <c r="H11" s="230">
        <v>243</v>
      </c>
      <c r="I11" s="230">
        <v>0.08</v>
      </c>
      <c r="J11" s="231">
        <v>0.04</v>
      </c>
      <c r="K11" s="232">
        <v>0.3</v>
      </c>
      <c r="L11" s="230">
        <v>0.7</v>
      </c>
      <c r="M11" s="230">
        <v>121</v>
      </c>
      <c r="N11" s="230">
        <v>230</v>
      </c>
      <c r="O11" s="230">
        <v>18.3</v>
      </c>
      <c r="P11" s="230">
        <v>2.2999999999999998</v>
      </c>
      <c r="Q11" s="233">
        <v>32.35</v>
      </c>
      <c r="R11" s="203"/>
    </row>
    <row r="12" spans="1:18 16384:16384" s="202" customFormat="1" ht="15" customHeight="1" x14ac:dyDescent="0.25">
      <c r="A12" s="160">
        <v>497</v>
      </c>
      <c r="B12" s="174" t="s">
        <v>34</v>
      </c>
      <c r="C12" s="157" t="s">
        <v>6</v>
      </c>
      <c r="D12" s="160">
        <v>200</v>
      </c>
      <c r="E12" s="160">
        <v>5</v>
      </c>
      <c r="F12" s="160">
        <v>4.4000000000000004</v>
      </c>
      <c r="G12" s="160">
        <v>31.7</v>
      </c>
      <c r="H12" s="160">
        <v>186</v>
      </c>
      <c r="I12" s="160">
        <v>0.06</v>
      </c>
      <c r="J12" s="160">
        <v>1.7</v>
      </c>
      <c r="K12" s="234">
        <v>0.03</v>
      </c>
      <c r="L12" s="160">
        <v>0</v>
      </c>
      <c r="M12" s="160">
        <v>163</v>
      </c>
      <c r="N12" s="160">
        <v>150</v>
      </c>
      <c r="O12" s="160">
        <v>39</v>
      </c>
      <c r="P12" s="160">
        <v>1.3</v>
      </c>
      <c r="Q12" s="228">
        <v>8.56</v>
      </c>
      <c r="R12" s="201"/>
    </row>
    <row r="13" spans="1:18 16384:16384" s="206" customFormat="1" ht="15" customHeight="1" x14ac:dyDescent="0.25">
      <c r="A13" s="159">
        <v>108</v>
      </c>
      <c r="B13" s="64" t="s">
        <v>35</v>
      </c>
      <c r="C13" s="155" t="s">
        <v>5</v>
      </c>
      <c r="D13" s="159">
        <v>37.5</v>
      </c>
      <c r="E13" s="159">
        <v>2.85</v>
      </c>
      <c r="F13" s="159">
        <v>0.3</v>
      </c>
      <c r="G13" s="159">
        <v>18.399999999999999</v>
      </c>
      <c r="H13" s="159">
        <v>88</v>
      </c>
      <c r="I13" s="159">
        <v>0.03</v>
      </c>
      <c r="J13" s="159">
        <v>0</v>
      </c>
      <c r="K13" s="159">
        <v>0</v>
      </c>
      <c r="L13" s="159">
        <v>0.41</v>
      </c>
      <c r="M13" s="159">
        <v>7.5</v>
      </c>
      <c r="N13" s="159">
        <v>2.4300000000000002</v>
      </c>
      <c r="O13" s="159">
        <v>4.7699999999999996</v>
      </c>
      <c r="P13" s="159">
        <v>0.37</v>
      </c>
      <c r="Q13" s="233">
        <v>1.95</v>
      </c>
      <c r="R13" s="205"/>
    </row>
    <row r="14" spans="1:18 16384:16384" s="206" customFormat="1" ht="15" customHeight="1" x14ac:dyDescent="0.25">
      <c r="A14" s="159">
        <v>112</v>
      </c>
      <c r="B14" s="64" t="s">
        <v>45</v>
      </c>
      <c r="C14" s="158" t="s">
        <v>48</v>
      </c>
      <c r="D14" s="159">
        <v>100</v>
      </c>
      <c r="E14" s="235">
        <v>0.4</v>
      </c>
      <c r="F14" s="235">
        <v>0.4</v>
      </c>
      <c r="G14" s="235">
        <v>9.8000000000000007</v>
      </c>
      <c r="H14" s="235">
        <v>47</v>
      </c>
      <c r="I14" s="236">
        <v>0.03</v>
      </c>
      <c r="J14" s="236">
        <v>1</v>
      </c>
      <c r="K14" s="236">
        <v>0</v>
      </c>
      <c r="L14" s="236">
        <v>0.2</v>
      </c>
      <c r="M14" s="236">
        <v>16</v>
      </c>
      <c r="N14" s="236">
        <v>11</v>
      </c>
      <c r="O14" s="236">
        <v>9</v>
      </c>
      <c r="P14" s="236">
        <v>2.2000000000000002</v>
      </c>
      <c r="Q14" s="228">
        <v>11.97</v>
      </c>
      <c r="R14" s="205"/>
    </row>
    <row r="15" spans="1:18 16384:16384" s="206" customFormat="1" ht="15" customHeight="1" x14ac:dyDescent="0.25">
      <c r="A15" s="159">
        <v>109</v>
      </c>
      <c r="B15" s="64" t="s">
        <v>35</v>
      </c>
      <c r="C15" s="158" t="s">
        <v>4</v>
      </c>
      <c r="D15" s="159">
        <v>20</v>
      </c>
      <c r="E15" s="225">
        <v>1.32</v>
      </c>
      <c r="F15" s="225">
        <v>0.24</v>
      </c>
      <c r="G15" s="225">
        <v>6.68</v>
      </c>
      <c r="H15" s="225">
        <v>34.799999999999997</v>
      </c>
      <c r="I15" s="227">
        <v>0.03</v>
      </c>
      <c r="J15" s="245">
        <v>0</v>
      </c>
      <c r="K15" s="245">
        <v>0</v>
      </c>
      <c r="L15" s="245">
        <v>0.3</v>
      </c>
      <c r="M15" s="245">
        <v>7</v>
      </c>
      <c r="N15" s="245">
        <v>31.6</v>
      </c>
      <c r="O15" s="245">
        <v>9.4</v>
      </c>
      <c r="P15" s="245">
        <v>0.78</v>
      </c>
      <c r="Q15" s="228">
        <v>1</v>
      </c>
      <c r="R15" s="205"/>
      <c r="XFD15" s="206">
        <f t="shared" ref="XFD15" si="0">SUM(A15:XFC15)</f>
        <v>222.15000000000003</v>
      </c>
    </row>
    <row r="16" spans="1:18 16384:16384" s="204" customFormat="1" ht="15" customHeight="1" x14ac:dyDescent="0.25">
      <c r="A16" s="187"/>
      <c r="B16" s="187"/>
      <c r="C16" s="193" t="s">
        <v>7</v>
      </c>
      <c r="D16" s="239">
        <f>SUM(D10:D15)</f>
        <v>567.5</v>
      </c>
      <c r="E16" s="240">
        <f>SUM(E10:E15)</f>
        <v>23.07</v>
      </c>
      <c r="F16" s="240">
        <f>SUM(F10:F15)</f>
        <v>25.345999999999997</v>
      </c>
      <c r="G16" s="240">
        <f>SUM(G10:G15)</f>
        <v>72.080000000000013</v>
      </c>
      <c r="H16" s="240">
        <f>SUM(H10:H14)</f>
        <v>580</v>
      </c>
      <c r="I16" s="240">
        <f>SUM(I10:I15)</f>
        <v>0.23600000000000002</v>
      </c>
      <c r="J16" s="240">
        <f>SUM(J10:K14)</f>
        <v>12.069999999999999</v>
      </c>
      <c r="K16" s="240">
        <f t="shared" ref="K16:Q16" si="1">SUM(K10:K15)</f>
        <v>0.32999999999999996</v>
      </c>
      <c r="L16" s="240">
        <f t="shared" si="1"/>
        <v>2.0299999999999998</v>
      </c>
      <c r="M16" s="240">
        <f t="shared" si="1"/>
        <v>320.5</v>
      </c>
      <c r="N16" s="240">
        <f t="shared" si="1"/>
        <v>446.03000000000003</v>
      </c>
      <c r="O16" s="240">
        <f t="shared" si="1"/>
        <v>89.47</v>
      </c>
      <c r="P16" s="240">
        <f t="shared" si="1"/>
        <v>7.4300000000000006</v>
      </c>
      <c r="Q16" s="241">
        <f t="shared" si="1"/>
        <v>63.240000000000009</v>
      </c>
      <c r="R16" s="203"/>
    </row>
    <row r="17" spans="1:20 16384:16384" s="212" customFormat="1" ht="15" customHeight="1" x14ac:dyDescent="0.25">
      <c r="A17" s="208"/>
      <c r="B17" s="208"/>
      <c r="C17" s="209"/>
      <c r="D17" s="207"/>
      <c r="E17" s="242"/>
      <c r="F17" s="242"/>
      <c r="G17" s="242"/>
      <c r="H17" s="237"/>
      <c r="I17" s="242"/>
      <c r="J17" s="242"/>
      <c r="K17" s="242"/>
      <c r="L17" s="242"/>
      <c r="M17" s="242"/>
      <c r="N17" s="242"/>
      <c r="O17" s="242"/>
      <c r="P17" s="242"/>
      <c r="Q17" s="243"/>
      <c r="R17" s="211"/>
    </row>
    <row r="18" spans="1:20 16384:16384" s="34" customFormat="1" ht="13.15" customHeight="1" x14ac:dyDescent="0.25">
      <c r="A18" s="369" t="s">
        <v>74</v>
      </c>
      <c r="B18" s="370"/>
      <c r="C18" s="371"/>
      <c r="D18" s="367" t="s">
        <v>18</v>
      </c>
      <c r="E18" s="361" t="s">
        <v>3</v>
      </c>
      <c r="F18" s="362"/>
      <c r="G18" s="375"/>
      <c r="H18" s="360" t="s">
        <v>14</v>
      </c>
      <c r="I18" s="361" t="s">
        <v>12</v>
      </c>
      <c r="J18" s="362"/>
      <c r="K18" s="362"/>
      <c r="L18" s="375"/>
      <c r="M18" s="361" t="s">
        <v>13</v>
      </c>
      <c r="N18" s="362"/>
      <c r="O18" s="362"/>
      <c r="P18" s="375"/>
      <c r="Q18" s="363" t="s">
        <v>28</v>
      </c>
      <c r="R18" s="70"/>
    </row>
    <row r="19" spans="1:20 16384:16384" ht="41.25" customHeight="1" x14ac:dyDescent="0.25">
      <c r="A19" s="372"/>
      <c r="B19" s="373"/>
      <c r="C19" s="374"/>
      <c r="D19" s="368"/>
      <c r="E19" s="139" t="s">
        <v>0</v>
      </c>
      <c r="F19" s="139" t="s">
        <v>1</v>
      </c>
      <c r="G19" s="139" t="s">
        <v>2</v>
      </c>
      <c r="H19" s="360"/>
      <c r="I19" s="139" t="s">
        <v>8</v>
      </c>
      <c r="J19" s="139" t="s">
        <v>9</v>
      </c>
      <c r="K19" s="139" t="s">
        <v>10</v>
      </c>
      <c r="L19" s="139" t="s">
        <v>11</v>
      </c>
      <c r="M19" s="139" t="s">
        <v>24</v>
      </c>
      <c r="N19" s="139" t="s">
        <v>25</v>
      </c>
      <c r="O19" s="139" t="s">
        <v>26</v>
      </c>
      <c r="P19" s="139" t="s">
        <v>27</v>
      </c>
      <c r="Q19" s="364"/>
      <c r="R19" s="65"/>
    </row>
    <row r="20" spans="1:20 16384:16384" s="204" customFormat="1" ht="15" customHeight="1" x14ac:dyDescent="0.25">
      <c r="A20" s="165" t="s">
        <v>92</v>
      </c>
      <c r="B20" s="64" t="s">
        <v>36</v>
      </c>
      <c r="C20" s="152" t="s">
        <v>90</v>
      </c>
      <c r="D20" s="159">
        <v>60</v>
      </c>
      <c r="E20" s="225">
        <v>0.5</v>
      </c>
      <c r="F20" s="225">
        <v>2.25</v>
      </c>
      <c r="G20" s="225">
        <v>4.87</v>
      </c>
      <c r="H20" s="225">
        <v>38.799999999999997</v>
      </c>
      <c r="I20" s="244">
        <v>0.02</v>
      </c>
      <c r="J20" s="245">
        <v>3.4</v>
      </c>
      <c r="K20" s="245">
        <v>0</v>
      </c>
      <c r="L20" s="245">
        <v>7.0000000000000007E-2</v>
      </c>
      <c r="M20" s="245">
        <v>118</v>
      </c>
      <c r="N20" s="245">
        <v>20.8</v>
      </c>
      <c r="O20" s="245">
        <v>9.6999999999999993</v>
      </c>
      <c r="P20" s="245">
        <v>0.35</v>
      </c>
      <c r="Q20" s="228">
        <v>6.26</v>
      </c>
      <c r="R20" s="203"/>
      <c r="T20" s="176"/>
      <c r="XFD20" s="204">
        <f t="shared" ref="XFD20:XFD26" si="2">SUM(A20:XFC20)</f>
        <v>265.02000000000004</v>
      </c>
    </row>
    <row r="21" spans="1:20 16384:16384" s="214" customFormat="1" ht="15" customHeight="1" x14ac:dyDescent="0.25">
      <c r="A21" s="163">
        <v>291</v>
      </c>
      <c r="B21" s="178" t="s">
        <v>33</v>
      </c>
      <c r="C21" s="162" t="s">
        <v>60</v>
      </c>
      <c r="D21" s="163">
        <v>150</v>
      </c>
      <c r="E21" s="246">
        <v>5.6</v>
      </c>
      <c r="F21" s="246">
        <v>0.67</v>
      </c>
      <c r="G21" s="246">
        <v>29</v>
      </c>
      <c r="H21" s="246">
        <v>145</v>
      </c>
      <c r="I21" s="247">
        <v>0.06</v>
      </c>
      <c r="J21" s="248">
        <v>0.01</v>
      </c>
      <c r="K21" s="248">
        <v>0</v>
      </c>
      <c r="L21" s="249">
        <v>0.8</v>
      </c>
      <c r="M21" s="249">
        <v>5.7</v>
      </c>
      <c r="N21" s="248">
        <v>357</v>
      </c>
      <c r="O21" s="248">
        <v>8.1</v>
      </c>
      <c r="P21" s="248">
        <v>0.08</v>
      </c>
      <c r="Q21" s="228">
        <v>9.89</v>
      </c>
      <c r="R21" s="213"/>
      <c r="XFD21" s="214">
        <f t="shared" si="2"/>
        <v>1002.91</v>
      </c>
    </row>
    <row r="22" spans="1:20 16384:16384" s="216" customFormat="1" ht="15" customHeight="1" x14ac:dyDescent="0.25">
      <c r="A22" s="160">
        <v>398</v>
      </c>
      <c r="B22" s="174" t="s">
        <v>38</v>
      </c>
      <c r="C22" s="153" t="s">
        <v>32</v>
      </c>
      <c r="D22" s="160" t="s">
        <v>40</v>
      </c>
      <c r="E22" s="227">
        <v>7.1</v>
      </c>
      <c r="F22" s="227">
        <v>13.1</v>
      </c>
      <c r="G22" s="227">
        <v>4.0999999999999996</v>
      </c>
      <c r="H22" s="227">
        <v>200</v>
      </c>
      <c r="I22" s="227">
        <v>0.2</v>
      </c>
      <c r="J22" s="245">
        <v>8.1</v>
      </c>
      <c r="K22" s="245">
        <v>7.6</v>
      </c>
      <c r="L22" s="245">
        <v>5.15</v>
      </c>
      <c r="M22" s="245">
        <v>128</v>
      </c>
      <c r="N22" s="245">
        <v>2.6</v>
      </c>
      <c r="O22" s="245">
        <v>1.8</v>
      </c>
      <c r="P22" s="245">
        <v>0.36</v>
      </c>
      <c r="Q22" s="228">
        <v>46.42</v>
      </c>
      <c r="R22" s="215"/>
      <c r="XFD22" s="216">
        <f t="shared" si="2"/>
        <v>822.53000000000009</v>
      </c>
    </row>
    <row r="23" spans="1:20 16384:16384" s="216" customFormat="1" ht="15" customHeight="1" x14ac:dyDescent="0.25">
      <c r="A23" s="159">
        <v>494</v>
      </c>
      <c r="B23" s="64" t="s">
        <v>39</v>
      </c>
      <c r="C23" s="158" t="s">
        <v>91</v>
      </c>
      <c r="D23" s="159">
        <v>180</v>
      </c>
      <c r="E23" s="225">
        <v>0</v>
      </c>
      <c r="F23" s="225">
        <v>0</v>
      </c>
      <c r="G23" s="225">
        <v>13.7</v>
      </c>
      <c r="H23" s="225">
        <v>54.9</v>
      </c>
      <c r="I23" s="225">
        <v>0</v>
      </c>
      <c r="J23" s="250">
        <v>2.52</v>
      </c>
      <c r="K23" s="250">
        <v>12.8</v>
      </c>
      <c r="L23" s="250">
        <v>2.6</v>
      </c>
      <c r="M23" s="250">
        <v>1.8</v>
      </c>
      <c r="N23" s="250">
        <v>0.36</v>
      </c>
      <c r="O23" s="250">
        <v>2</v>
      </c>
      <c r="P23" s="250">
        <v>0.4</v>
      </c>
      <c r="Q23" s="228">
        <v>3.98</v>
      </c>
      <c r="R23" s="215"/>
      <c r="XFD23" s="216">
        <f t="shared" si="2"/>
        <v>769.06</v>
      </c>
    </row>
    <row r="24" spans="1:20 16384:16384" s="206" customFormat="1" ht="15" customHeight="1" x14ac:dyDescent="0.25">
      <c r="A24" s="159">
        <v>108</v>
      </c>
      <c r="B24" s="64" t="s">
        <v>37</v>
      </c>
      <c r="C24" s="158" t="s">
        <v>5</v>
      </c>
      <c r="D24" s="164">
        <v>37.5</v>
      </c>
      <c r="E24" s="225">
        <v>2.85</v>
      </c>
      <c r="F24" s="225">
        <v>0.3</v>
      </c>
      <c r="G24" s="251">
        <v>18.399999999999999</v>
      </c>
      <c r="H24" s="251">
        <v>88</v>
      </c>
      <c r="I24" s="244">
        <v>0.03</v>
      </c>
      <c r="J24" s="252">
        <v>0</v>
      </c>
      <c r="K24" s="245">
        <v>0</v>
      </c>
      <c r="L24" s="252">
        <v>0.41</v>
      </c>
      <c r="M24" s="252">
        <v>7.5</v>
      </c>
      <c r="N24" s="245">
        <v>2.4300000000000002</v>
      </c>
      <c r="O24" s="245">
        <v>4.7699999999999996</v>
      </c>
      <c r="P24" s="245">
        <v>0.37</v>
      </c>
      <c r="Q24" s="233">
        <v>1.95</v>
      </c>
      <c r="R24" s="205"/>
      <c r="XFD24" s="206">
        <f t="shared" si="2"/>
        <v>272.51</v>
      </c>
    </row>
    <row r="25" spans="1:20 16384:16384" s="206" customFormat="1" ht="15" customHeight="1" x14ac:dyDescent="0.25">
      <c r="A25" s="159">
        <v>109</v>
      </c>
      <c r="B25" s="64" t="s">
        <v>35</v>
      </c>
      <c r="C25" s="158" t="s">
        <v>4</v>
      </c>
      <c r="D25" s="159">
        <v>20</v>
      </c>
      <c r="E25" s="225">
        <v>1.32</v>
      </c>
      <c r="F25" s="225">
        <v>0.24</v>
      </c>
      <c r="G25" s="225">
        <v>6.68</v>
      </c>
      <c r="H25" s="225">
        <v>34.799999999999997</v>
      </c>
      <c r="I25" s="227">
        <v>0.03</v>
      </c>
      <c r="J25" s="245">
        <v>0</v>
      </c>
      <c r="K25" s="245">
        <v>0</v>
      </c>
      <c r="L25" s="245">
        <v>0.3</v>
      </c>
      <c r="M25" s="245">
        <v>7</v>
      </c>
      <c r="N25" s="245">
        <v>31.6</v>
      </c>
      <c r="O25" s="245">
        <v>9.4</v>
      </c>
      <c r="P25" s="245">
        <v>0.78</v>
      </c>
      <c r="Q25" s="228">
        <v>1</v>
      </c>
      <c r="R25" s="205"/>
      <c r="XFD25" s="206">
        <f t="shared" si="2"/>
        <v>222.15000000000003</v>
      </c>
    </row>
    <row r="26" spans="1:20 16384:16384" s="206" customFormat="1" ht="15" customHeight="1" x14ac:dyDescent="0.25">
      <c r="A26" s="159">
        <v>112</v>
      </c>
      <c r="B26" s="64" t="s">
        <v>45</v>
      </c>
      <c r="C26" s="158" t="s">
        <v>48</v>
      </c>
      <c r="D26" s="159">
        <v>100</v>
      </c>
      <c r="E26" s="235">
        <v>0.4</v>
      </c>
      <c r="F26" s="235">
        <v>0.4</v>
      </c>
      <c r="G26" s="235">
        <v>9.8000000000000007</v>
      </c>
      <c r="H26" s="235">
        <v>47</v>
      </c>
      <c r="I26" s="236">
        <v>0.03</v>
      </c>
      <c r="J26" s="236">
        <v>1</v>
      </c>
      <c r="K26" s="236">
        <v>0</v>
      </c>
      <c r="L26" s="236">
        <v>0.2</v>
      </c>
      <c r="M26" s="236">
        <v>16</v>
      </c>
      <c r="N26" s="236">
        <v>11</v>
      </c>
      <c r="O26" s="236">
        <v>9</v>
      </c>
      <c r="P26" s="236">
        <v>2.2000000000000002</v>
      </c>
      <c r="Q26" s="228">
        <v>11.96</v>
      </c>
      <c r="R26" s="205"/>
      <c r="XFD26" s="206">
        <f t="shared" si="2"/>
        <v>320.98999999999995</v>
      </c>
    </row>
    <row r="27" spans="1:20 16384:16384" s="206" customFormat="1" ht="15" customHeight="1" x14ac:dyDescent="0.25">
      <c r="A27" s="187"/>
      <c r="B27" s="187"/>
      <c r="C27" s="198" t="s">
        <v>7</v>
      </c>
      <c r="D27" s="239">
        <f>SUM(D20:D25)</f>
        <v>447.5</v>
      </c>
      <c r="E27" s="240">
        <f>SUM(E20:E26)</f>
        <v>17.77</v>
      </c>
      <c r="F27" s="240">
        <f>SUM(F20:F26)</f>
        <v>16.959999999999997</v>
      </c>
      <c r="G27" s="240">
        <f>SUM(G20:G26)</f>
        <v>86.55</v>
      </c>
      <c r="H27" s="240">
        <f>SUM(H20:H25)</f>
        <v>561.5</v>
      </c>
      <c r="I27" s="240">
        <f t="shared" ref="I27:Q27" si="3">SUM(I20:I26)</f>
        <v>0.37000000000000011</v>
      </c>
      <c r="J27" s="240">
        <f t="shared" si="3"/>
        <v>15.03</v>
      </c>
      <c r="K27" s="240">
        <f t="shared" si="3"/>
        <v>20.399999999999999</v>
      </c>
      <c r="L27" s="240">
        <f t="shared" si="3"/>
        <v>9.5300000000000011</v>
      </c>
      <c r="M27" s="240">
        <f t="shared" si="3"/>
        <v>284</v>
      </c>
      <c r="N27" s="240">
        <f t="shared" si="3"/>
        <v>425.79000000000008</v>
      </c>
      <c r="O27" s="240">
        <f t="shared" si="3"/>
        <v>44.769999999999996</v>
      </c>
      <c r="P27" s="240">
        <f t="shared" si="3"/>
        <v>4.54</v>
      </c>
      <c r="Q27" s="241">
        <f t="shared" si="3"/>
        <v>81.460000000000008</v>
      </c>
      <c r="R27" s="205"/>
      <c r="XFD27" s="206">
        <f>SUM(A27:XFC27)</f>
        <v>2016.17</v>
      </c>
    </row>
    <row r="28" spans="1:20 16384:16384" ht="15" customHeight="1" x14ac:dyDescent="0.25">
      <c r="A28" s="40">
        <f>SUM(A20:A27)</f>
        <v>1512</v>
      </c>
      <c r="B28" s="40"/>
      <c r="C28" s="42"/>
      <c r="D28" s="8"/>
      <c r="E28" s="253"/>
      <c r="F28" s="253"/>
      <c r="G28" s="253"/>
      <c r="H28" s="254"/>
      <c r="I28" s="253"/>
      <c r="J28" s="253"/>
      <c r="K28" s="253"/>
      <c r="L28" s="253"/>
      <c r="M28" s="253"/>
      <c r="N28" s="253"/>
      <c r="O28" s="253"/>
      <c r="P28" s="253"/>
      <c r="Q28" s="255"/>
      <c r="R28" s="65"/>
      <c r="XFD28" s="31">
        <f>SUM(A28:XFC28)</f>
        <v>1512</v>
      </c>
    </row>
    <row r="29" spans="1:20 16384:16384" ht="13.15" customHeight="1" x14ac:dyDescent="0.25">
      <c r="A29" s="369" t="s">
        <v>75</v>
      </c>
      <c r="B29" s="370"/>
      <c r="C29" s="371"/>
      <c r="D29" s="367" t="s">
        <v>18</v>
      </c>
      <c r="E29" s="360" t="s">
        <v>3</v>
      </c>
      <c r="F29" s="360"/>
      <c r="G29" s="360"/>
      <c r="H29" s="360" t="s">
        <v>14</v>
      </c>
      <c r="I29" s="360" t="s">
        <v>12</v>
      </c>
      <c r="J29" s="360"/>
      <c r="K29" s="360"/>
      <c r="L29" s="360"/>
      <c r="M29" s="361" t="s">
        <v>13</v>
      </c>
      <c r="N29" s="362"/>
      <c r="O29" s="362"/>
      <c r="P29" s="362"/>
      <c r="Q29" s="363" t="s">
        <v>28</v>
      </c>
      <c r="R29" s="65"/>
    </row>
    <row r="30" spans="1:20 16384:16384" ht="41.25" customHeight="1" x14ac:dyDescent="0.25">
      <c r="A30" s="372"/>
      <c r="B30" s="373"/>
      <c r="C30" s="374"/>
      <c r="D30" s="368"/>
      <c r="E30" s="139" t="s">
        <v>0</v>
      </c>
      <c r="F30" s="139" t="s">
        <v>1</v>
      </c>
      <c r="G30" s="139" t="s">
        <v>2</v>
      </c>
      <c r="H30" s="360"/>
      <c r="I30" s="139" t="s">
        <v>8</v>
      </c>
      <c r="J30" s="139" t="s">
        <v>9</v>
      </c>
      <c r="K30" s="139" t="s">
        <v>10</v>
      </c>
      <c r="L30" s="139" t="s">
        <v>11</v>
      </c>
      <c r="M30" s="139" t="s">
        <v>24</v>
      </c>
      <c r="N30" s="139" t="s">
        <v>25</v>
      </c>
      <c r="O30" s="139" t="s">
        <v>26</v>
      </c>
      <c r="P30" s="139" t="s">
        <v>27</v>
      </c>
      <c r="Q30" s="364"/>
      <c r="R30" s="65"/>
    </row>
    <row r="31" spans="1:20 16384:16384" s="204" customFormat="1" ht="15" customHeight="1" x14ac:dyDescent="0.25">
      <c r="A31" s="159">
        <v>107</v>
      </c>
      <c r="B31" s="64" t="s">
        <v>44</v>
      </c>
      <c r="C31" s="150" t="s">
        <v>93</v>
      </c>
      <c r="D31" s="159">
        <v>60</v>
      </c>
      <c r="E31" s="225">
        <v>0.48</v>
      </c>
      <c r="F31" s="159">
        <v>0.06</v>
      </c>
      <c r="G31" s="159">
        <v>1.02</v>
      </c>
      <c r="H31" s="225">
        <v>10.4</v>
      </c>
      <c r="I31" s="226">
        <v>1E-3</v>
      </c>
      <c r="J31" s="160">
        <v>3</v>
      </c>
      <c r="K31" s="227">
        <v>0</v>
      </c>
      <c r="L31" s="160">
        <v>0.06</v>
      </c>
      <c r="M31" s="160">
        <v>13.8</v>
      </c>
      <c r="N31" s="227">
        <v>14.4</v>
      </c>
      <c r="O31" s="227">
        <v>8.4</v>
      </c>
      <c r="P31" s="160">
        <v>0.36</v>
      </c>
      <c r="Q31" s="228">
        <v>6.4</v>
      </c>
      <c r="R31" s="203"/>
    </row>
    <row r="32" spans="1:20 16384:16384" s="202" customFormat="1" ht="15" customHeight="1" x14ac:dyDescent="0.25">
      <c r="A32" s="159">
        <v>390</v>
      </c>
      <c r="B32" s="178" t="s">
        <v>33</v>
      </c>
      <c r="C32" s="155" t="s">
        <v>94</v>
      </c>
      <c r="D32" s="159" t="s">
        <v>95</v>
      </c>
      <c r="E32" s="159">
        <v>18.350000000000001</v>
      </c>
      <c r="F32" s="256">
        <v>11.22</v>
      </c>
      <c r="G32" s="225">
        <v>10.8</v>
      </c>
      <c r="H32" s="159">
        <v>246</v>
      </c>
      <c r="I32" s="159">
        <v>0.01</v>
      </c>
      <c r="J32" s="159">
        <v>1</v>
      </c>
      <c r="K32" s="237">
        <v>0.11</v>
      </c>
      <c r="L32" s="159">
        <v>0.47</v>
      </c>
      <c r="M32" s="159">
        <v>186</v>
      </c>
      <c r="N32" s="159">
        <v>100</v>
      </c>
      <c r="O32" s="159">
        <v>15.2</v>
      </c>
      <c r="P32" s="159">
        <v>1.2</v>
      </c>
      <c r="Q32" s="228">
        <v>47.43</v>
      </c>
      <c r="R32" s="201"/>
    </row>
    <row r="33" spans="1:18" s="204" customFormat="1" ht="15" customHeight="1" x14ac:dyDescent="0.25">
      <c r="A33" s="159">
        <v>429</v>
      </c>
      <c r="B33" s="174" t="s">
        <v>38</v>
      </c>
      <c r="C33" s="155" t="s">
        <v>15</v>
      </c>
      <c r="D33" s="159">
        <v>150</v>
      </c>
      <c r="E33" s="159">
        <v>0.6</v>
      </c>
      <c r="F33" s="159">
        <v>0.45</v>
      </c>
      <c r="G33" s="159">
        <v>16.3</v>
      </c>
      <c r="H33" s="159">
        <v>138</v>
      </c>
      <c r="I33" s="160">
        <v>0.13</v>
      </c>
      <c r="J33" s="227">
        <v>5.0999999999999996</v>
      </c>
      <c r="K33" s="227">
        <v>0.04</v>
      </c>
      <c r="L33" s="160">
        <v>0.15</v>
      </c>
      <c r="M33" s="227">
        <v>39</v>
      </c>
      <c r="N33" s="160">
        <v>85.5</v>
      </c>
      <c r="O33" s="227">
        <v>28.5</v>
      </c>
      <c r="P33" s="160">
        <v>1.05</v>
      </c>
      <c r="Q33" s="228">
        <v>16.87</v>
      </c>
      <c r="R33" s="203"/>
    </row>
    <row r="34" spans="1:18" s="206" customFormat="1" ht="15" customHeight="1" x14ac:dyDescent="0.25">
      <c r="A34" s="159">
        <v>494</v>
      </c>
      <c r="B34" s="64" t="s">
        <v>39</v>
      </c>
      <c r="C34" s="158" t="s">
        <v>91</v>
      </c>
      <c r="D34" s="159">
        <v>180</v>
      </c>
      <c r="E34" s="225">
        <v>0</v>
      </c>
      <c r="F34" s="225">
        <v>0</v>
      </c>
      <c r="G34" s="225">
        <v>13.7</v>
      </c>
      <c r="H34" s="225">
        <v>54.9</v>
      </c>
      <c r="I34" s="225">
        <v>0</v>
      </c>
      <c r="J34" s="250">
        <v>2.52</v>
      </c>
      <c r="K34" s="250">
        <v>12.8</v>
      </c>
      <c r="L34" s="250">
        <v>2.6</v>
      </c>
      <c r="M34" s="250">
        <v>1.8</v>
      </c>
      <c r="N34" s="250">
        <v>0.36</v>
      </c>
      <c r="O34" s="250">
        <v>2</v>
      </c>
      <c r="P34" s="250">
        <v>0.4</v>
      </c>
      <c r="Q34" s="233">
        <v>3.98</v>
      </c>
      <c r="R34" s="205"/>
    </row>
    <row r="35" spans="1:18" s="206" customFormat="1" ht="15" customHeight="1" x14ac:dyDescent="0.25">
      <c r="A35" s="159">
        <v>108</v>
      </c>
      <c r="B35" s="64" t="s">
        <v>35</v>
      </c>
      <c r="C35" s="155" t="s">
        <v>5</v>
      </c>
      <c r="D35" s="164">
        <v>37.5</v>
      </c>
      <c r="E35" s="159">
        <v>2.85</v>
      </c>
      <c r="F35" s="159">
        <v>0.3</v>
      </c>
      <c r="G35" s="164">
        <v>18.399999999999999</v>
      </c>
      <c r="H35" s="251">
        <v>88</v>
      </c>
      <c r="I35" s="226">
        <v>0.03</v>
      </c>
      <c r="J35" s="244">
        <v>0</v>
      </c>
      <c r="K35" s="234">
        <v>0</v>
      </c>
      <c r="L35" s="226">
        <v>0.41</v>
      </c>
      <c r="M35" s="244">
        <v>7.5</v>
      </c>
      <c r="N35" s="227">
        <v>2.4300000000000002</v>
      </c>
      <c r="O35" s="227">
        <v>4.7699999999999996</v>
      </c>
      <c r="P35" s="160">
        <v>0.37</v>
      </c>
      <c r="Q35" s="228">
        <v>1.95</v>
      </c>
      <c r="R35" s="205"/>
    </row>
    <row r="36" spans="1:18" s="206" customFormat="1" ht="15" customHeight="1" x14ac:dyDescent="0.25">
      <c r="A36" s="166">
        <v>109</v>
      </c>
      <c r="B36" s="64" t="s">
        <v>35</v>
      </c>
      <c r="C36" s="157" t="s">
        <v>4</v>
      </c>
      <c r="D36" s="160">
        <v>20</v>
      </c>
      <c r="E36" s="159">
        <v>1.32</v>
      </c>
      <c r="F36" s="159">
        <v>0.24</v>
      </c>
      <c r="G36" s="160">
        <v>6.68</v>
      </c>
      <c r="H36" s="227">
        <v>34.799999999999997</v>
      </c>
      <c r="I36" s="160">
        <v>0.03</v>
      </c>
      <c r="J36" s="160">
        <v>0</v>
      </c>
      <c r="K36" s="234">
        <v>0</v>
      </c>
      <c r="L36" s="160">
        <v>0.3</v>
      </c>
      <c r="M36" s="227">
        <v>7</v>
      </c>
      <c r="N36" s="160">
        <v>31.6</v>
      </c>
      <c r="O36" s="160">
        <v>9.4</v>
      </c>
      <c r="P36" s="160">
        <v>0.78</v>
      </c>
      <c r="Q36" s="228">
        <v>1</v>
      </c>
      <c r="R36" s="205"/>
    </row>
    <row r="37" spans="1:18" s="206" customFormat="1" ht="15" customHeight="1" x14ac:dyDescent="0.25">
      <c r="A37" s="218"/>
      <c r="B37" s="177"/>
      <c r="C37" s="157"/>
      <c r="D37" s="160"/>
      <c r="E37" s="160"/>
      <c r="F37" s="160"/>
      <c r="G37" s="160"/>
      <c r="H37" s="227"/>
      <c r="I37" s="160"/>
      <c r="J37" s="160"/>
      <c r="K37" s="234"/>
      <c r="L37" s="160"/>
      <c r="M37" s="227"/>
      <c r="N37" s="160"/>
      <c r="O37" s="160"/>
      <c r="P37" s="160"/>
      <c r="Q37" s="238"/>
      <c r="R37" s="205"/>
    </row>
    <row r="38" spans="1:18" s="206" customFormat="1" ht="15" customHeight="1" x14ac:dyDescent="0.25">
      <c r="A38" s="187"/>
      <c r="B38" s="187"/>
      <c r="C38" s="193" t="s">
        <v>7</v>
      </c>
      <c r="D38" s="239">
        <v>557</v>
      </c>
      <c r="E38" s="240">
        <f t="shared" ref="E38:Q38" si="4">SUM(E31:E37)</f>
        <v>23.600000000000005</v>
      </c>
      <c r="F38" s="240">
        <f t="shared" si="4"/>
        <v>12.270000000000001</v>
      </c>
      <c r="G38" s="240">
        <f t="shared" si="4"/>
        <v>66.900000000000006</v>
      </c>
      <c r="H38" s="240">
        <f>SUM(H31:H37)</f>
        <v>572.09999999999991</v>
      </c>
      <c r="I38" s="240">
        <f t="shared" si="4"/>
        <v>0.20100000000000001</v>
      </c>
      <c r="J38" s="240">
        <f t="shared" si="4"/>
        <v>11.62</v>
      </c>
      <c r="K38" s="240">
        <f t="shared" si="4"/>
        <v>12.950000000000001</v>
      </c>
      <c r="L38" s="240">
        <f t="shared" si="4"/>
        <v>3.99</v>
      </c>
      <c r="M38" s="240">
        <f t="shared" si="4"/>
        <v>255.10000000000002</v>
      </c>
      <c r="N38" s="240">
        <f t="shared" si="4"/>
        <v>234.29000000000002</v>
      </c>
      <c r="O38" s="240">
        <f t="shared" si="4"/>
        <v>68.27000000000001</v>
      </c>
      <c r="P38" s="240">
        <f t="shared" si="4"/>
        <v>4.16</v>
      </c>
      <c r="Q38" s="241">
        <f t="shared" si="4"/>
        <v>77.63000000000001</v>
      </c>
      <c r="R38" s="205"/>
    </row>
    <row r="39" spans="1:18" s="36" customFormat="1" ht="13.15" customHeight="1" x14ac:dyDescent="0.25">
      <c r="A39" s="40"/>
      <c r="B39" s="40"/>
      <c r="C39" s="41"/>
      <c r="D39" s="8"/>
      <c r="E39" s="253"/>
      <c r="F39" s="253"/>
      <c r="G39" s="253"/>
      <c r="H39" s="254"/>
      <c r="I39" s="253"/>
      <c r="J39" s="253"/>
      <c r="K39" s="253"/>
      <c r="L39" s="253"/>
      <c r="M39" s="253"/>
      <c r="N39" s="253"/>
      <c r="O39" s="253"/>
      <c r="P39" s="253"/>
      <c r="Q39" s="255"/>
      <c r="R39" s="69"/>
    </row>
    <row r="40" spans="1:18" s="36" customFormat="1" ht="13.15" customHeight="1" x14ac:dyDescent="0.25">
      <c r="A40" s="369" t="s">
        <v>76</v>
      </c>
      <c r="B40" s="370"/>
      <c r="C40" s="371"/>
      <c r="D40" s="367" t="s">
        <v>18</v>
      </c>
      <c r="E40" s="360" t="s">
        <v>3</v>
      </c>
      <c r="F40" s="360"/>
      <c r="G40" s="360"/>
      <c r="H40" s="360" t="s">
        <v>14</v>
      </c>
      <c r="I40" s="360" t="s">
        <v>12</v>
      </c>
      <c r="J40" s="360"/>
      <c r="K40" s="360"/>
      <c r="L40" s="360"/>
      <c r="M40" s="361" t="s">
        <v>13</v>
      </c>
      <c r="N40" s="362"/>
      <c r="O40" s="362"/>
      <c r="P40" s="362"/>
      <c r="Q40" s="363" t="s">
        <v>28</v>
      </c>
      <c r="R40" s="69"/>
    </row>
    <row r="41" spans="1:18" ht="45.75" customHeight="1" x14ac:dyDescent="0.25">
      <c r="A41" s="372"/>
      <c r="B41" s="373"/>
      <c r="C41" s="374"/>
      <c r="D41" s="368"/>
      <c r="E41" s="139" t="s">
        <v>0</v>
      </c>
      <c r="F41" s="139" t="s">
        <v>1</v>
      </c>
      <c r="G41" s="139" t="s">
        <v>2</v>
      </c>
      <c r="H41" s="360"/>
      <c r="I41" s="139" t="s">
        <v>8</v>
      </c>
      <c r="J41" s="139" t="s">
        <v>9</v>
      </c>
      <c r="K41" s="139" t="s">
        <v>10</v>
      </c>
      <c r="L41" s="139" t="s">
        <v>11</v>
      </c>
      <c r="M41" s="139" t="s">
        <v>24</v>
      </c>
      <c r="N41" s="139" t="s">
        <v>25</v>
      </c>
      <c r="O41" s="139" t="s">
        <v>26</v>
      </c>
      <c r="P41" s="139" t="s">
        <v>27</v>
      </c>
      <c r="Q41" s="364"/>
      <c r="R41" s="65"/>
    </row>
    <row r="42" spans="1:18" s="202" customFormat="1" ht="15" customHeight="1" x14ac:dyDescent="0.25">
      <c r="A42" s="159">
        <v>317</v>
      </c>
      <c r="B42" s="174" t="s">
        <v>38</v>
      </c>
      <c r="C42" s="155" t="s">
        <v>96</v>
      </c>
      <c r="D42" s="159">
        <v>160</v>
      </c>
      <c r="E42" s="159">
        <v>2.5</v>
      </c>
      <c r="F42" s="159">
        <v>17.399999999999999</v>
      </c>
      <c r="G42" s="225">
        <v>35.200000000000003</v>
      </c>
      <c r="H42" s="159">
        <v>386</v>
      </c>
      <c r="I42" s="160">
        <v>0.09</v>
      </c>
      <c r="J42" s="160">
        <v>0.32</v>
      </c>
      <c r="K42" s="160">
        <v>0.11</v>
      </c>
      <c r="L42" s="160">
        <v>0.64</v>
      </c>
      <c r="M42" s="160">
        <v>292</v>
      </c>
      <c r="N42" s="160">
        <v>302</v>
      </c>
      <c r="O42" s="160">
        <v>34.1</v>
      </c>
      <c r="P42" s="160">
        <v>1.4</v>
      </c>
      <c r="Q42" s="228">
        <v>56.94</v>
      </c>
      <c r="R42" s="201"/>
    </row>
    <row r="43" spans="1:18" s="204" customFormat="1" ht="15" customHeight="1" x14ac:dyDescent="0.25">
      <c r="A43" s="160">
        <v>497</v>
      </c>
      <c r="B43" s="64" t="s">
        <v>39</v>
      </c>
      <c r="C43" s="157" t="s">
        <v>6</v>
      </c>
      <c r="D43" s="160">
        <v>200</v>
      </c>
      <c r="E43" s="160">
        <v>5</v>
      </c>
      <c r="F43" s="160">
        <v>4.4000000000000004</v>
      </c>
      <c r="G43" s="160">
        <v>35.200000000000003</v>
      </c>
      <c r="H43" s="160">
        <v>168</v>
      </c>
      <c r="I43" s="160">
        <v>0.06</v>
      </c>
      <c r="J43" s="160">
        <v>1.7</v>
      </c>
      <c r="K43" s="234">
        <v>0.03</v>
      </c>
      <c r="L43" s="160">
        <v>0</v>
      </c>
      <c r="M43" s="160">
        <v>163</v>
      </c>
      <c r="N43" s="160">
        <v>150</v>
      </c>
      <c r="O43" s="160">
        <v>39</v>
      </c>
      <c r="P43" s="160">
        <v>1.3</v>
      </c>
      <c r="Q43" s="233">
        <v>8.61</v>
      </c>
      <c r="R43" s="203"/>
    </row>
    <row r="44" spans="1:18" s="206" customFormat="1" ht="15" customHeight="1" x14ac:dyDescent="0.25">
      <c r="A44" s="159">
        <v>108</v>
      </c>
      <c r="B44" s="64" t="s">
        <v>37</v>
      </c>
      <c r="C44" s="155" t="s">
        <v>5</v>
      </c>
      <c r="D44" s="159">
        <v>37.5</v>
      </c>
      <c r="E44" s="159">
        <v>2.85</v>
      </c>
      <c r="F44" s="159">
        <v>0.3</v>
      </c>
      <c r="G44" s="164">
        <v>18.399999999999999</v>
      </c>
      <c r="H44" s="159">
        <v>88</v>
      </c>
      <c r="I44" s="160">
        <v>0.03</v>
      </c>
      <c r="J44" s="227">
        <v>0</v>
      </c>
      <c r="K44" s="227">
        <v>0</v>
      </c>
      <c r="L44" s="160">
        <v>0.41</v>
      </c>
      <c r="M44" s="160">
        <v>7.5</v>
      </c>
      <c r="N44" s="160">
        <v>2.4300000000000002</v>
      </c>
      <c r="O44" s="160">
        <v>4.7699999999999996</v>
      </c>
      <c r="P44" s="160">
        <v>0.3</v>
      </c>
      <c r="Q44" s="228">
        <v>1.95</v>
      </c>
      <c r="R44" s="205"/>
    </row>
    <row r="45" spans="1:18" s="206" customFormat="1" ht="15" customHeight="1" x14ac:dyDescent="0.25">
      <c r="A45" s="159">
        <v>109</v>
      </c>
      <c r="B45" s="64" t="s">
        <v>35</v>
      </c>
      <c r="C45" s="155" t="s">
        <v>4</v>
      </c>
      <c r="D45" s="164">
        <v>20</v>
      </c>
      <c r="E45" s="159">
        <v>1.32</v>
      </c>
      <c r="F45" s="159">
        <v>0.24</v>
      </c>
      <c r="G45" s="160">
        <v>6.68</v>
      </c>
      <c r="H45" s="164">
        <v>34</v>
      </c>
      <c r="I45" s="226">
        <v>0.03</v>
      </c>
      <c r="J45" s="244">
        <v>0</v>
      </c>
      <c r="K45" s="234">
        <v>0</v>
      </c>
      <c r="L45" s="226">
        <v>0.3</v>
      </c>
      <c r="M45" s="244">
        <v>7</v>
      </c>
      <c r="N45" s="227">
        <v>31.6</v>
      </c>
      <c r="O45" s="227">
        <v>9.4</v>
      </c>
      <c r="P45" s="160">
        <v>0.7</v>
      </c>
      <c r="Q45" s="228">
        <v>1</v>
      </c>
      <c r="R45" s="205"/>
    </row>
    <row r="46" spans="1:18" s="206" customFormat="1" ht="15" customHeight="1" x14ac:dyDescent="0.25">
      <c r="A46" s="160">
        <v>112</v>
      </c>
      <c r="B46" s="64" t="s">
        <v>45</v>
      </c>
      <c r="C46" s="153" t="s">
        <v>48</v>
      </c>
      <c r="D46" s="160">
        <v>100</v>
      </c>
      <c r="E46" s="160">
        <v>0.8</v>
      </c>
      <c r="F46" s="160">
        <v>0.4</v>
      </c>
      <c r="G46" s="160">
        <v>9.8000000000000007</v>
      </c>
      <c r="H46" s="227">
        <v>47</v>
      </c>
      <c r="I46" s="160">
        <v>0.03</v>
      </c>
      <c r="J46" s="160">
        <v>1</v>
      </c>
      <c r="K46" s="234">
        <v>0</v>
      </c>
      <c r="L46" s="160">
        <v>0.2</v>
      </c>
      <c r="M46" s="227">
        <v>16</v>
      </c>
      <c r="N46" s="160">
        <v>11</v>
      </c>
      <c r="O46" s="160">
        <v>9</v>
      </c>
      <c r="P46" s="160">
        <v>2</v>
      </c>
      <c r="Q46" s="233">
        <v>5.87</v>
      </c>
      <c r="R46" s="205"/>
    </row>
    <row r="47" spans="1:18" s="204" customFormat="1" ht="15" customHeight="1" x14ac:dyDescent="0.25">
      <c r="A47" s="218"/>
      <c r="B47" s="219"/>
      <c r="C47" s="153"/>
      <c r="D47" s="160"/>
      <c r="E47" s="160"/>
      <c r="F47" s="160"/>
      <c r="G47" s="160"/>
      <c r="H47" s="227"/>
      <c r="I47" s="160"/>
      <c r="J47" s="160"/>
      <c r="K47" s="234"/>
      <c r="L47" s="160"/>
      <c r="M47" s="227"/>
      <c r="N47" s="160"/>
      <c r="O47" s="160"/>
      <c r="P47" s="160"/>
      <c r="Q47" s="228"/>
      <c r="R47" s="203"/>
    </row>
    <row r="48" spans="1:18" s="204" customFormat="1" ht="15" customHeight="1" x14ac:dyDescent="0.25">
      <c r="A48" s="218"/>
      <c r="B48" s="218"/>
      <c r="C48" s="176"/>
      <c r="D48" s="218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8"/>
      <c r="R48" s="203"/>
    </row>
    <row r="49" spans="1:18" s="204" customFormat="1" ht="15" customHeight="1" x14ac:dyDescent="0.25">
      <c r="A49" s="187"/>
      <c r="B49" s="187"/>
      <c r="C49" s="193" t="s">
        <v>7</v>
      </c>
      <c r="D49" s="240">
        <f t="shared" ref="D49:Q49" si="5">SUM(D42:D48)</f>
        <v>517.5</v>
      </c>
      <c r="E49" s="240">
        <f t="shared" si="5"/>
        <v>12.47</v>
      </c>
      <c r="F49" s="240">
        <f t="shared" si="5"/>
        <v>22.739999999999995</v>
      </c>
      <c r="G49" s="240">
        <f t="shared" si="5"/>
        <v>105.28000000000002</v>
      </c>
      <c r="H49" s="240">
        <f t="shared" si="5"/>
        <v>723</v>
      </c>
      <c r="I49" s="240">
        <f t="shared" si="5"/>
        <v>0.24</v>
      </c>
      <c r="J49" s="240">
        <f t="shared" si="5"/>
        <v>3.02</v>
      </c>
      <c r="K49" s="240">
        <f t="shared" si="5"/>
        <v>0.14000000000000001</v>
      </c>
      <c r="L49" s="240">
        <f t="shared" si="5"/>
        <v>1.55</v>
      </c>
      <c r="M49" s="240">
        <f t="shared" si="5"/>
        <v>485.5</v>
      </c>
      <c r="N49" s="240">
        <f t="shared" si="5"/>
        <v>497.03000000000003</v>
      </c>
      <c r="O49" s="240">
        <f t="shared" si="5"/>
        <v>96.27</v>
      </c>
      <c r="P49" s="240">
        <f t="shared" si="5"/>
        <v>5.7</v>
      </c>
      <c r="Q49" s="241">
        <f t="shared" si="5"/>
        <v>74.37</v>
      </c>
      <c r="R49" s="203"/>
    </row>
    <row r="50" spans="1:18" s="33" customFormat="1" ht="13.15" customHeight="1" x14ac:dyDescent="0.25">
      <c r="A50" s="40"/>
      <c r="B50" s="40"/>
      <c r="C50" s="41"/>
      <c r="D50" s="8"/>
      <c r="E50" s="253"/>
      <c r="F50" s="253"/>
      <c r="G50" s="253"/>
      <c r="H50" s="254"/>
      <c r="I50" s="253"/>
      <c r="J50" s="253"/>
      <c r="K50" s="253"/>
      <c r="L50" s="253"/>
      <c r="M50" s="253"/>
      <c r="N50" s="253"/>
      <c r="O50" s="253"/>
      <c r="P50" s="253"/>
      <c r="Q50" s="255"/>
      <c r="R50" s="66"/>
    </row>
    <row r="51" spans="1:18" s="33" customFormat="1" ht="13.15" customHeight="1" x14ac:dyDescent="0.25">
      <c r="A51" s="369" t="s">
        <v>77</v>
      </c>
      <c r="B51" s="370"/>
      <c r="C51" s="371"/>
      <c r="D51" s="367" t="s">
        <v>18</v>
      </c>
      <c r="E51" s="360" t="s">
        <v>3</v>
      </c>
      <c r="F51" s="360"/>
      <c r="G51" s="360"/>
      <c r="H51" s="360" t="s">
        <v>14</v>
      </c>
      <c r="I51" s="360" t="s">
        <v>12</v>
      </c>
      <c r="J51" s="360"/>
      <c r="K51" s="360"/>
      <c r="L51" s="360"/>
      <c r="M51" s="361" t="s">
        <v>13</v>
      </c>
      <c r="N51" s="362"/>
      <c r="O51" s="362"/>
      <c r="P51" s="362"/>
      <c r="Q51" s="363" t="s">
        <v>28</v>
      </c>
      <c r="R51" s="66"/>
    </row>
    <row r="52" spans="1:18" s="32" customFormat="1" ht="45" customHeight="1" x14ac:dyDescent="0.25">
      <c r="A52" s="372"/>
      <c r="B52" s="373"/>
      <c r="C52" s="374"/>
      <c r="D52" s="368"/>
      <c r="E52" s="139" t="s">
        <v>0</v>
      </c>
      <c r="F52" s="139" t="s">
        <v>1</v>
      </c>
      <c r="G52" s="139" t="s">
        <v>2</v>
      </c>
      <c r="H52" s="360"/>
      <c r="I52" s="139" t="s">
        <v>8</v>
      </c>
      <c r="J52" s="139" t="s">
        <v>9</v>
      </c>
      <c r="K52" s="139" t="s">
        <v>10</v>
      </c>
      <c r="L52" s="139" t="s">
        <v>11</v>
      </c>
      <c r="M52" s="139" t="s">
        <v>24</v>
      </c>
      <c r="N52" s="139" t="s">
        <v>25</v>
      </c>
      <c r="O52" s="139" t="s">
        <v>26</v>
      </c>
      <c r="P52" s="139" t="s">
        <v>27</v>
      </c>
      <c r="Q52" s="364"/>
      <c r="R52" s="67"/>
    </row>
    <row r="53" spans="1:18" s="206" customFormat="1" ht="15" customHeight="1" x14ac:dyDescent="0.25">
      <c r="A53" s="159">
        <v>107</v>
      </c>
      <c r="B53" s="64" t="s">
        <v>44</v>
      </c>
      <c r="C53" s="150" t="s">
        <v>97</v>
      </c>
      <c r="D53" s="159">
        <v>60</v>
      </c>
      <c r="E53" s="225">
        <v>0.96</v>
      </c>
      <c r="F53" s="159">
        <v>6.06</v>
      </c>
      <c r="G53" s="159">
        <v>1.8</v>
      </c>
      <c r="H53" s="225">
        <v>65.400000000000006</v>
      </c>
      <c r="I53" s="226">
        <v>1.2E-2</v>
      </c>
      <c r="J53" s="160">
        <v>11.3</v>
      </c>
      <c r="K53" s="227">
        <v>0</v>
      </c>
      <c r="L53" s="160">
        <v>2.7</v>
      </c>
      <c r="M53" s="160">
        <v>25.8</v>
      </c>
      <c r="N53" s="227">
        <v>1.2</v>
      </c>
      <c r="O53" s="227">
        <v>9</v>
      </c>
      <c r="P53" s="160">
        <v>0.36</v>
      </c>
      <c r="Q53" s="228">
        <v>6.46</v>
      </c>
      <c r="R53" s="205"/>
    </row>
    <row r="54" spans="1:18" s="206" customFormat="1" ht="15" customHeight="1" x14ac:dyDescent="0.25">
      <c r="A54" s="159">
        <v>336</v>
      </c>
      <c r="B54" s="178" t="s">
        <v>33</v>
      </c>
      <c r="C54" s="155" t="s">
        <v>98</v>
      </c>
      <c r="D54" s="159">
        <v>100</v>
      </c>
      <c r="E54" s="159">
        <v>13.4</v>
      </c>
      <c r="F54" s="159">
        <v>7.2</v>
      </c>
      <c r="G54" s="159">
        <v>3.1</v>
      </c>
      <c r="H54" s="164">
        <v>129</v>
      </c>
      <c r="I54" s="164">
        <v>7.0000000000000007E-2</v>
      </c>
      <c r="J54" s="159">
        <v>1.2</v>
      </c>
      <c r="K54" s="237">
        <v>0.02</v>
      </c>
      <c r="L54" s="164">
        <v>3.9</v>
      </c>
      <c r="M54" s="164">
        <v>46</v>
      </c>
      <c r="N54" s="159">
        <v>145</v>
      </c>
      <c r="O54" s="159">
        <v>22</v>
      </c>
      <c r="P54" s="159">
        <v>0.5</v>
      </c>
      <c r="Q54" s="228">
        <v>39.6</v>
      </c>
      <c r="R54" s="205"/>
    </row>
    <row r="55" spans="1:18" s="206" customFormat="1" ht="15" customHeight="1" x14ac:dyDescent="0.25">
      <c r="A55" s="159">
        <v>429</v>
      </c>
      <c r="B55" s="174" t="s">
        <v>38</v>
      </c>
      <c r="C55" s="155" t="s">
        <v>15</v>
      </c>
      <c r="D55" s="159">
        <v>150</v>
      </c>
      <c r="E55" s="159">
        <v>3.15</v>
      </c>
      <c r="F55" s="159">
        <v>6.6</v>
      </c>
      <c r="G55" s="159">
        <v>26.3</v>
      </c>
      <c r="H55" s="159">
        <v>138</v>
      </c>
      <c r="I55" s="160">
        <v>0.13</v>
      </c>
      <c r="J55" s="227">
        <v>5.0999999999999996</v>
      </c>
      <c r="K55" s="227">
        <v>0.04</v>
      </c>
      <c r="L55" s="160">
        <v>0.15</v>
      </c>
      <c r="M55" s="227">
        <v>39</v>
      </c>
      <c r="N55" s="160">
        <v>85.5</v>
      </c>
      <c r="O55" s="227">
        <v>28.5</v>
      </c>
      <c r="P55" s="160">
        <v>1.05</v>
      </c>
      <c r="Q55" s="228">
        <v>15.21</v>
      </c>
      <c r="R55" s="205"/>
    </row>
    <row r="56" spans="1:18" s="206" customFormat="1" ht="15" customHeight="1" x14ac:dyDescent="0.25">
      <c r="A56" s="159">
        <v>108</v>
      </c>
      <c r="B56" s="64" t="s">
        <v>37</v>
      </c>
      <c r="C56" s="155" t="s">
        <v>5</v>
      </c>
      <c r="D56" s="159">
        <v>37.5</v>
      </c>
      <c r="E56" s="159">
        <v>2.85</v>
      </c>
      <c r="F56" s="159">
        <v>0.3</v>
      </c>
      <c r="G56" s="164">
        <v>18.399999999999999</v>
      </c>
      <c r="H56" s="159">
        <v>88</v>
      </c>
      <c r="I56" s="160">
        <v>0.03</v>
      </c>
      <c r="J56" s="227">
        <v>0</v>
      </c>
      <c r="K56" s="227">
        <v>0</v>
      </c>
      <c r="L56" s="160">
        <v>0.41</v>
      </c>
      <c r="M56" s="160">
        <v>7.5</v>
      </c>
      <c r="N56" s="160">
        <v>2.4300000000000002</v>
      </c>
      <c r="O56" s="160">
        <v>4.7699999999999996</v>
      </c>
      <c r="P56" s="160">
        <v>0.3</v>
      </c>
      <c r="Q56" s="228">
        <v>1.95</v>
      </c>
      <c r="R56" s="205"/>
    </row>
    <row r="57" spans="1:18" s="206" customFormat="1" ht="15" customHeight="1" x14ac:dyDescent="0.25">
      <c r="A57" s="159">
        <v>109</v>
      </c>
      <c r="B57" s="64" t="s">
        <v>35</v>
      </c>
      <c r="C57" s="155" t="s">
        <v>4</v>
      </c>
      <c r="D57" s="164">
        <v>20</v>
      </c>
      <c r="E57" s="159">
        <v>1.32</v>
      </c>
      <c r="F57" s="159">
        <v>0.24</v>
      </c>
      <c r="G57" s="160">
        <v>6.68</v>
      </c>
      <c r="H57" s="164">
        <v>34</v>
      </c>
      <c r="I57" s="226">
        <v>0.03</v>
      </c>
      <c r="J57" s="244">
        <v>0</v>
      </c>
      <c r="K57" s="234">
        <v>0</v>
      </c>
      <c r="L57" s="226">
        <v>0.3</v>
      </c>
      <c r="M57" s="244">
        <v>7</v>
      </c>
      <c r="N57" s="227">
        <v>31.6</v>
      </c>
      <c r="O57" s="227">
        <v>9.4</v>
      </c>
      <c r="P57" s="160">
        <v>0.7</v>
      </c>
      <c r="Q57" s="233">
        <v>1</v>
      </c>
      <c r="R57" s="205"/>
    </row>
    <row r="58" spans="1:18" s="206" customFormat="1" ht="15" customHeight="1" x14ac:dyDescent="0.25">
      <c r="A58" s="166">
        <v>518</v>
      </c>
      <c r="B58" s="64" t="s">
        <v>114</v>
      </c>
      <c r="C58" s="157" t="s">
        <v>47</v>
      </c>
      <c r="D58" s="160">
        <v>200</v>
      </c>
      <c r="E58" s="160">
        <v>1.4</v>
      </c>
      <c r="F58" s="160">
        <v>0.2</v>
      </c>
      <c r="G58" s="160">
        <v>0.2</v>
      </c>
      <c r="H58" s="227">
        <v>82.5</v>
      </c>
      <c r="I58" s="160">
        <v>0.04</v>
      </c>
      <c r="J58" s="160">
        <v>8</v>
      </c>
      <c r="K58" s="234">
        <v>0</v>
      </c>
      <c r="L58" s="160">
        <v>0</v>
      </c>
      <c r="M58" s="227">
        <v>0</v>
      </c>
      <c r="N58" s="160">
        <v>40</v>
      </c>
      <c r="O58" s="160">
        <v>0</v>
      </c>
      <c r="P58" s="160">
        <v>0.03</v>
      </c>
      <c r="Q58" s="228">
        <v>5.52</v>
      </c>
      <c r="R58" s="205"/>
    </row>
    <row r="59" spans="1:18" s="206" customFormat="1" ht="15" customHeight="1" x14ac:dyDescent="0.25">
      <c r="A59" s="160">
        <v>112</v>
      </c>
      <c r="B59" s="64" t="s">
        <v>45</v>
      </c>
      <c r="C59" s="153" t="s">
        <v>48</v>
      </c>
      <c r="D59" s="160">
        <v>100</v>
      </c>
      <c r="E59" s="160">
        <v>0.8</v>
      </c>
      <c r="F59" s="160">
        <v>0.4</v>
      </c>
      <c r="G59" s="160">
        <v>9.8000000000000007</v>
      </c>
      <c r="H59" s="227">
        <v>47</v>
      </c>
      <c r="I59" s="160">
        <v>0.03</v>
      </c>
      <c r="J59" s="160">
        <v>1</v>
      </c>
      <c r="K59" s="234">
        <v>0</v>
      </c>
      <c r="L59" s="160">
        <v>0.2</v>
      </c>
      <c r="M59" s="227">
        <v>16</v>
      </c>
      <c r="N59" s="160">
        <v>11</v>
      </c>
      <c r="O59" s="160">
        <v>9</v>
      </c>
      <c r="P59" s="160">
        <v>2</v>
      </c>
      <c r="Q59" s="233">
        <v>9.27</v>
      </c>
      <c r="R59" s="205"/>
    </row>
    <row r="60" spans="1:18" s="204" customFormat="1" ht="15" customHeight="1" x14ac:dyDescent="0.25">
      <c r="A60" s="187"/>
      <c r="B60" s="187"/>
      <c r="C60" s="193" t="s">
        <v>7</v>
      </c>
      <c r="D60" s="239">
        <f>SUM(D53:D58)</f>
        <v>567.5</v>
      </c>
      <c r="E60" s="240">
        <f>SUM(E53:E59)</f>
        <v>23.88</v>
      </c>
      <c r="F60" s="240">
        <f>SUM(F53:F59)</f>
        <v>20.999999999999996</v>
      </c>
      <c r="G60" s="240">
        <f>SUM(G53:G59)</f>
        <v>66.28</v>
      </c>
      <c r="H60" s="240">
        <f>SUM(H53:H58)</f>
        <v>536.9</v>
      </c>
      <c r="I60" s="240">
        <f t="shared" ref="I60:P60" si="6">SUM(I53:I59)</f>
        <v>0.34199999999999997</v>
      </c>
      <c r="J60" s="240">
        <f t="shared" si="6"/>
        <v>26.6</v>
      </c>
      <c r="K60" s="240">
        <f t="shared" si="6"/>
        <v>0.06</v>
      </c>
      <c r="L60" s="240">
        <f t="shared" si="6"/>
        <v>7.66</v>
      </c>
      <c r="M60" s="240">
        <f t="shared" si="6"/>
        <v>141.30000000000001</v>
      </c>
      <c r="N60" s="240">
        <f t="shared" si="6"/>
        <v>316.73</v>
      </c>
      <c r="O60" s="240">
        <f t="shared" si="6"/>
        <v>82.67</v>
      </c>
      <c r="P60" s="240">
        <f t="shared" si="6"/>
        <v>4.9399999999999995</v>
      </c>
      <c r="Q60" s="241">
        <f>SUM(Q53:Q59)</f>
        <v>79.009999999999991</v>
      </c>
      <c r="R60" s="203"/>
    </row>
    <row r="61" spans="1:18" ht="13.15" customHeight="1" x14ac:dyDescent="0.25">
      <c r="A61" s="8"/>
      <c r="B61" s="8"/>
      <c r="C61" s="14"/>
      <c r="D61" s="8"/>
      <c r="E61" s="253"/>
      <c r="F61" s="253"/>
      <c r="G61" s="253"/>
      <c r="H61" s="254"/>
      <c r="I61" s="253"/>
      <c r="J61" s="253"/>
      <c r="K61" s="253"/>
      <c r="L61" s="253"/>
      <c r="M61" s="253"/>
      <c r="N61" s="253"/>
      <c r="O61" s="253"/>
      <c r="P61" s="253"/>
      <c r="Q61" s="255"/>
      <c r="R61" s="65"/>
    </row>
    <row r="62" spans="1:18" s="33" customFormat="1" ht="13.15" customHeight="1" x14ac:dyDescent="0.25">
      <c r="A62" s="369" t="s">
        <v>78</v>
      </c>
      <c r="B62" s="370"/>
      <c r="C62" s="371"/>
      <c r="D62" s="365" t="s">
        <v>18</v>
      </c>
      <c r="E62" s="360" t="s">
        <v>3</v>
      </c>
      <c r="F62" s="360"/>
      <c r="G62" s="360"/>
      <c r="H62" s="360" t="s">
        <v>14</v>
      </c>
      <c r="I62" s="360" t="s">
        <v>12</v>
      </c>
      <c r="J62" s="360"/>
      <c r="K62" s="360"/>
      <c r="L62" s="360"/>
      <c r="M62" s="361" t="s">
        <v>13</v>
      </c>
      <c r="N62" s="362"/>
      <c r="O62" s="362"/>
      <c r="P62" s="362"/>
      <c r="Q62" s="363" t="s">
        <v>28</v>
      </c>
      <c r="R62" s="66"/>
    </row>
    <row r="63" spans="1:18" s="32" customFormat="1" ht="42.75" customHeight="1" x14ac:dyDescent="0.25">
      <c r="A63" s="372"/>
      <c r="B63" s="373"/>
      <c r="C63" s="374"/>
      <c r="D63" s="366"/>
      <c r="E63" s="139" t="s">
        <v>0</v>
      </c>
      <c r="F63" s="139" t="s">
        <v>1</v>
      </c>
      <c r="G63" s="139" t="s">
        <v>2</v>
      </c>
      <c r="H63" s="360"/>
      <c r="I63" s="139" t="s">
        <v>8</v>
      </c>
      <c r="J63" s="139" t="s">
        <v>9</v>
      </c>
      <c r="K63" s="139" t="s">
        <v>10</v>
      </c>
      <c r="L63" s="139" t="s">
        <v>11</v>
      </c>
      <c r="M63" s="139" t="s">
        <v>24</v>
      </c>
      <c r="N63" s="139" t="s">
        <v>25</v>
      </c>
      <c r="O63" s="139" t="s">
        <v>26</v>
      </c>
      <c r="P63" s="139" t="s">
        <v>27</v>
      </c>
      <c r="Q63" s="364"/>
      <c r="R63" s="67"/>
    </row>
    <row r="64" spans="1:18" s="204" customFormat="1" ht="15" customHeight="1" x14ac:dyDescent="0.25">
      <c r="A64" s="159">
        <v>107</v>
      </c>
      <c r="B64" s="64" t="s">
        <v>44</v>
      </c>
      <c r="C64" s="150" t="s">
        <v>89</v>
      </c>
      <c r="D64" s="159">
        <v>60</v>
      </c>
      <c r="E64" s="225">
        <v>0.6</v>
      </c>
      <c r="F64" s="159">
        <v>6.0000000000000001E-3</v>
      </c>
      <c r="G64" s="159">
        <v>2.1</v>
      </c>
      <c r="H64" s="225">
        <v>16</v>
      </c>
      <c r="I64" s="226">
        <v>6.0000000000000001E-3</v>
      </c>
      <c r="J64" s="160">
        <v>9</v>
      </c>
      <c r="K64" s="227">
        <v>0</v>
      </c>
      <c r="L64" s="160">
        <v>0.42</v>
      </c>
      <c r="M64" s="160">
        <v>6</v>
      </c>
      <c r="N64" s="227">
        <v>21</v>
      </c>
      <c r="O64" s="227">
        <v>9</v>
      </c>
      <c r="P64" s="160">
        <v>0.48</v>
      </c>
      <c r="Q64" s="228">
        <v>7.3</v>
      </c>
      <c r="R64" s="203"/>
    </row>
    <row r="65" spans="1:18" s="206" customFormat="1" ht="15" customHeight="1" x14ac:dyDescent="0.25">
      <c r="A65" s="159">
        <v>302</v>
      </c>
      <c r="B65" s="174" t="s">
        <v>38</v>
      </c>
      <c r="C65" s="158" t="s">
        <v>99</v>
      </c>
      <c r="D65" s="159">
        <v>150</v>
      </c>
      <c r="E65" s="257">
        <v>23.8</v>
      </c>
      <c r="F65" s="258">
        <v>6.3</v>
      </c>
      <c r="G65" s="258">
        <v>5.4</v>
      </c>
      <c r="H65" s="258">
        <v>168.2</v>
      </c>
      <c r="I65" s="258">
        <v>7.0000000000000007E-2</v>
      </c>
      <c r="J65" s="259">
        <v>1.8</v>
      </c>
      <c r="K65" s="259">
        <v>0.17</v>
      </c>
      <c r="L65" s="260">
        <v>0.4</v>
      </c>
      <c r="M65" s="258">
        <v>111</v>
      </c>
      <c r="N65" s="258">
        <v>187</v>
      </c>
      <c r="O65" s="260">
        <v>21.8</v>
      </c>
      <c r="P65" s="258">
        <v>1.8</v>
      </c>
      <c r="Q65" s="228">
        <v>39.1</v>
      </c>
      <c r="R65" s="205"/>
    </row>
    <row r="66" spans="1:18" s="206" customFormat="1" ht="15" customHeight="1" x14ac:dyDescent="0.25">
      <c r="A66" s="159">
        <v>507</v>
      </c>
      <c r="B66" s="64" t="s">
        <v>39</v>
      </c>
      <c r="C66" s="158" t="s">
        <v>100</v>
      </c>
      <c r="D66" s="159">
        <v>200</v>
      </c>
      <c r="E66" s="257">
        <v>0.5</v>
      </c>
      <c r="F66" s="258">
        <v>18.02</v>
      </c>
      <c r="G66" s="258">
        <v>23.1</v>
      </c>
      <c r="H66" s="258">
        <v>96</v>
      </c>
      <c r="I66" s="258">
        <v>0.02</v>
      </c>
      <c r="J66" s="259">
        <v>4.3</v>
      </c>
      <c r="K66" s="259">
        <v>0</v>
      </c>
      <c r="L66" s="260">
        <v>0.2</v>
      </c>
      <c r="M66" s="258">
        <v>22</v>
      </c>
      <c r="N66" s="258">
        <v>16</v>
      </c>
      <c r="O66" s="260">
        <v>14</v>
      </c>
      <c r="P66" s="258">
        <v>1.1000000000000001</v>
      </c>
      <c r="Q66" s="228">
        <v>11.61</v>
      </c>
      <c r="R66" s="205"/>
    </row>
    <row r="67" spans="1:18" s="206" customFormat="1" ht="15" customHeight="1" x14ac:dyDescent="0.25">
      <c r="A67" s="159">
        <v>108</v>
      </c>
      <c r="B67" s="64" t="s">
        <v>35</v>
      </c>
      <c r="C67" s="158" t="s">
        <v>5</v>
      </c>
      <c r="D67" s="159">
        <v>37.5</v>
      </c>
      <c r="E67" s="159">
        <v>2.85</v>
      </c>
      <c r="F67" s="159">
        <v>0.3</v>
      </c>
      <c r="G67" s="164">
        <v>18.399999999999999</v>
      </c>
      <c r="H67" s="159">
        <v>88</v>
      </c>
      <c r="I67" s="160">
        <v>0.03</v>
      </c>
      <c r="J67" s="227">
        <v>0</v>
      </c>
      <c r="K67" s="227">
        <v>0</v>
      </c>
      <c r="L67" s="160">
        <v>0.41</v>
      </c>
      <c r="M67" s="227">
        <v>7.5</v>
      </c>
      <c r="N67" s="160">
        <v>2.4300000000000002</v>
      </c>
      <c r="O67" s="227">
        <v>4.7699999999999996</v>
      </c>
      <c r="P67" s="160">
        <v>0.3</v>
      </c>
      <c r="Q67" s="228">
        <v>1.95</v>
      </c>
      <c r="R67" s="205"/>
    </row>
    <row r="68" spans="1:18" s="206" customFormat="1" ht="15" customHeight="1" x14ac:dyDescent="0.25">
      <c r="A68" s="160">
        <v>109</v>
      </c>
      <c r="B68" s="64" t="s">
        <v>35</v>
      </c>
      <c r="C68" s="158" t="s">
        <v>4</v>
      </c>
      <c r="D68" s="159">
        <v>20</v>
      </c>
      <c r="E68" s="159">
        <v>1.32</v>
      </c>
      <c r="F68" s="159">
        <v>0.24</v>
      </c>
      <c r="G68" s="160">
        <v>6.68</v>
      </c>
      <c r="H68" s="164">
        <v>34</v>
      </c>
      <c r="I68" s="160">
        <v>0.03</v>
      </c>
      <c r="J68" s="227">
        <v>0</v>
      </c>
      <c r="K68" s="227">
        <v>0</v>
      </c>
      <c r="L68" s="160">
        <v>0.3</v>
      </c>
      <c r="M68" s="160">
        <v>7</v>
      </c>
      <c r="N68" s="160">
        <v>31.6</v>
      </c>
      <c r="O68" s="160">
        <v>9.4</v>
      </c>
      <c r="P68" s="160">
        <v>0.7</v>
      </c>
      <c r="Q68" s="233">
        <v>1.04</v>
      </c>
      <c r="R68" s="205"/>
    </row>
    <row r="69" spans="1:18" s="206" customFormat="1" ht="15" customHeight="1" x14ac:dyDescent="0.25">
      <c r="A69" s="159">
        <v>112</v>
      </c>
      <c r="B69" s="64" t="s">
        <v>45</v>
      </c>
      <c r="C69" s="155" t="s">
        <v>48</v>
      </c>
      <c r="D69" s="164">
        <v>100</v>
      </c>
      <c r="E69" s="159">
        <v>0</v>
      </c>
      <c r="F69" s="159">
        <v>0.4</v>
      </c>
      <c r="G69" s="164">
        <v>9.8000000000000007</v>
      </c>
      <c r="H69" s="159">
        <v>47</v>
      </c>
      <c r="I69" s="226">
        <v>0.03</v>
      </c>
      <c r="J69" s="244">
        <v>1</v>
      </c>
      <c r="K69" s="234">
        <v>0</v>
      </c>
      <c r="L69" s="226">
        <v>0.2</v>
      </c>
      <c r="M69" s="244">
        <v>16</v>
      </c>
      <c r="N69" s="227">
        <v>11</v>
      </c>
      <c r="O69" s="227">
        <v>9</v>
      </c>
      <c r="P69" s="160">
        <v>2</v>
      </c>
      <c r="Q69" s="228">
        <v>11.27</v>
      </c>
      <c r="R69" s="205"/>
    </row>
    <row r="70" spans="1:18" s="206" customFormat="1" ht="15" customHeight="1" x14ac:dyDescent="0.25">
      <c r="A70" s="160"/>
      <c r="B70" s="64"/>
      <c r="C70" s="114"/>
      <c r="D70" s="261"/>
      <c r="E70" s="262"/>
      <c r="F70" s="219"/>
      <c r="G70" s="261"/>
      <c r="H70" s="261"/>
      <c r="I70" s="263"/>
      <c r="J70" s="264"/>
      <c r="K70" s="265"/>
      <c r="L70" s="263"/>
      <c r="M70" s="264"/>
      <c r="N70" s="266"/>
      <c r="O70" s="266"/>
      <c r="P70" s="267"/>
      <c r="Q70" s="228"/>
      <c r="R70" s="205"/>
    </row>
    <row r="71" spans="1:18" s="206" customFormat="1" ht="15" customHeight="1" x14ac:dyDescent="0.25">
      <c r="A71" s="187"/>
      <c r="B71" s="187"/>
      <c r="C71" s="188" t="s">
        <v>7</v>
      </c>
      <c r="D71" s="239">
        <f>SUM(D64:D70)</f>
        <v>567.5</v>
      </c>
      <c r="E71" s="240">
        <f t="shared" ref="E71:G71" si="7">SUM(E64:E70)</f>
        <v>29.070000000000004</v>
      </c>
      <c r="F71" s="240">
        <f t="shared" si="7"/>
        <v>25.265999999999998</v>
      </c>
      <c r="G71" s="240">
        <f t="shared" si="7"/>
        <v>65.48</v>
      </c>
      <c r="H71" s="240">
        <f>SUM(H64:H70)</f>
        <v>449.2</v>
      </c>
      <c r="I71" s="240">
        <f t="shared" ref="I71:P71" si="8">SUM(I64:I70)</f>
        <v>0.186</v>
      </c>
      <c r="J71" s="240">
        <f t="shared" si="8"/>
        <v>16.100000000000001</v>
      </c>
      <c r="K71" s="240">
        <f t="shared" si="8"/>
        <v>0.17</v>
      </c>
      <c r="L71" s="240">
        <f t="shared" si="8"/>
        <v>1.93</v>
      </c>
      <c r="M71" s="240">
        <f t="shared" si="8"/>
        <v>169.5</v>
      </c>
      <c r="N71" s="240">
        <f t="shared" si="8"/>
        <v>269.03000000000003</v>
      </c>
      <c r="O71" s="240">
        <f t="shared" si="8"/>
        <v>67.97</v>
      </c>
      <c r="P71" s="240">
        <f t="shared" si="8"/>
        <v>6.38</v>
      </c>
      <c r="Q71" s="268">
        <f>SUM(Q64:Q70)</f>
        <v>72.27</v>
      </c>
      <c r="R71" s="205"/>
    </row>
    <row r="72" spans="1:18" ht="13.15" customHeight="1" x14ac:dyDescent="0.25">
      <c r="A72" s="6"/>
      <c r="B72" s="6"/>
      <c r="C72" s="16"/>
      <c r="D72" s="6"/>
      <c r="E72" s="253"/>
      <c r="F72" s="253"/>
      <c r="G72" s="253"/>
      <c r="H72" s="254"/>
      <c r="I72" s="253"/>
      <c r="J72" s="253"/>
      <c r="K72" s="253"/>
      <c r="L72" s="253"/>
      <c r="M72" s="253"/>
      <c r="N72" s="253"/>
      <c r="O72" s="253"/>
      <c r="P72" s="253"/>
      <c r="Q72" s="255"/>
    </row>
    <row r="73" spans="1:18" s="33" customFormat="1" ht="13.15" customHeight="1" x14ac:dyDescent="0.25">
      <c r="A73" s="369" t="s">
        <v>79</v>
      </c>
      <c r="B73" s="370"/>
      <c r="C73" s="371"/>
      <c r="D73" s="365" t="s">
        <v>18</v>
      </c>
      <c r="E73" s="360" t="s">
        <v>3</v>
      </c>
      <c r="F73" s="360"/>
      <c r="G73" s="360"/>
      <c r="H73" s="360" t="s">
        <v>14</v>
      </c>
      <c r="I73" s="360" t="s">
        <v>12</v>
      </c>
      <c r="J73" s="360"/>
      <c r="K73" s="360"/>
      <c r="L73" s="360"/>
      <c r="M73" s="361" t="s">
        <v>13</v>
      </c>
      <c r="N73" s="362"/>
      <c r="O73" s="362"/>
      <c r="P73" s="362"/>
      <c r="Q73" s="363" t="s">
        <v>28</v>
      </c>
    </row>
    <row r="74" spans="1:18" s="32" customFormat="1" ht="44.25" customHeight="1" x14ac:dyDescent="0.25">
      <c r="A74" s="372"/>
      <c r="B74" s="373"/>
      <c r="C74" s="374"/>
      <c r="D74" s="366"/>
      <c r="E74" s="139" t="s">
        <v>0</v>
      </c>
      <c r="F74" s="139" t="s">
        <v>1</v>
      </c>
      <c r="G74" s="139" t="s">
        <v>2</v>
      </c>
      <c r="H74" s="360"/>
      <c r="I74" s="139" t="s">
        <v>8</v>
      </c>
      <c r="J74" s="139" t="s">
        <v>9</v>
      </c>
      <c r="K74" s="139" t="s">
        <v>10</v>
      </c>
      <c r="L74" s="139" t="s">
        <v>11</v>
      </c>
      <c r="M74" s="139" t="s">
        <v>24</v>
      </c>
      <c r="N74" s="139" t="s">
        <v>25</v>
      </c>
      <c r="O74" s="139" t="s">
        <v>26</v>
      </c>
      <c r="P74" s="139" t="s">
        <v>27</v>
      </c>
      <c r="Q74" s="364"/>
    </row>
    <row r="75" spans="1:18" s="206" customFormat="1" ht="15" customHeight="1" x14ac:dyDescent="0.25">
      <c r="A75" s="159">
        <v>107</v>
      </c>
      <c r="B75" s="64" t="s">
        <v>44</v>
      </c>
      <c r="C75" s="150" t="s">
        <v>93</v>
      </c>
      <c r="D75" s="159">
        <v>60</v>
      </c>
      <c r="E75" s="225">
        <v>0.48</v>
      </c>
      <c r="F75" s="159">
        <v>0.06</v>
      </c>
      <c r="G75" s="159">
        <v>1.02</v>
      </c>
      <c r="H75" s="225">
        <v>10.4</v>
      </c>
      <c r="I75" s="226">
        <v>1E-3</v>
      </c>
      <c r="J75" s="160">
        <v>3</v>
      </c>
      <c r="K75" s="227">
        <v>0</v>
      </c>
      <c r="L75" s="160">
        <v>0.06</v>
      </c>
      <c r="M75" s="160">
        <v>13.8</v>
      </c>
      <c r="N75" s="227">
        <v>14.4</v>
      </c>
      <c r="O75" s="227">
        <v>8.4</v>
      </c>
      <c r="P75" s="160">
        <v>0.36</v>
      </c>
      <c r="Q75" s="228">
        <v>7.41</v>
      </c>
      <c r="R75" s="205"/>
    </row>
    <row r="76" spans="1:18" s="206" customFormat="1" ht="15" customHeight="1" x14ac:dyDescent="0.25">
      <c r="A76" s="159">
        <v>372</v>
      </c>
      <c r="B76" s="178" t="s">
        <v>33</v>
      </c>
      <c r="C76" s="155" t="s">
        <v>49</v>
      </c>
      <c r="D76" s="159">
        <v>100</v>
      </c>
      <c r="E76" s="159">
        <v>6.22</v>
      </c>
      <c r="F76" s="159">
        <v>1.05</v>
      </c>
      <c r="G76" s="225">
        <v>3.4</v>
      </c>
      <c r="H76" s="159">
        <v>106</v>
      </c>
      <c r="I76" s="160">
        <v>0.03</v>
      </c>
      <c r="J76" s="160">
        <v>10.5</v>
      </c>
      <c r="K76" s="160">
        <v>0.2</v>
      </c>
      <c r="L76" s="160">
        <v>0.25</v>
      </c>
      <c r="M76" s="160">
        <v>29</v>
      </c>
      <c r="N76" s="160">
        <v>87.5</v>
      </c>
      <c r="O76" s="160">
        <v>17.8</v>
      </c>
      <c r="P76" s="160">
        <v>1.27</v>
      </c>
      <c r="Q76" s="233">
        <v>33.409999999999997</v>
      </c>
      <c r="R76" s="205"/>
    </row>
    <row r="77" spans="1:18" s="206" customFormat="1" ht="15" customHeight="1" x14ac:dyDescent="0.25">
      <c r="A77" s="159">
        <v>429</v>
      </c>
      <c r="B77" s="174" t="s">
        <v>38</v>
      </c>
      <c r="C77" s="155" t="s">
        <v>15</v>
      </c>
      <c r="D77" s="159">
        <v>150</v>
      </c>
      <c r="E77" s="159">
        <v>3.15</v>
      </c>
      <c r="F77" s="159">
        <v>6.6</v>
      </c>
      <c r="G77" s="159">
        <v>26.3</v>
      </c>
      <c r="H77" s="159">
        <v>138</v>
      </c>
      <c r="I77" s="160">
        <v>0.13</v>
      </c>
      <c r="J77" s="227">
        <v>5.0999999999999996</v>
      </c>
      <c r="K77" s="227">
        <v>0.04</v>
      </c>
      <c r="L77" s="160">
        <v>0.15</v>
      </c>
      <c r="M77" s="227">
        <v>39</v>
      </c>
      <c r="N77" s="160">
        <v>85.5</v>
      </c>
      <c r="O77" s="227">
        <v>28.5</v>
      </c>
      <c r="P77" s="160">
        <v>1.05</v>
      </c>
      <c r="Q77" s="228">
        <v>16.73</v>
      </c>
      <c r="R77" s="205"/>
    </row>
    <row r="78" spans="1:18" s="206" customFormat="1" ht="15" customHeight="1" x14ac:dyDescent="0.25">
      <c r="A78" s="159">
        <v>501</v>
      </c>
      <c r="B78" s="64" t="s">
        <v>39</v>
      </c>
      <c r="C78" s="155" t="s">
        <v>50</v>
      </c>
      <c r="D78" s="164">
        <v>200</v>
      </c>
      <c r="E78" s="251">
        <v>2.9</v>
      </c>
      <c r="F78" s="159">
        <v>0.1</v>
      </c>
      <c r="G78" s="164">
        <v>15.9</v>
      </c>
      <c r="H78" s="251">
        <v>79</v>
      </c>
      <c r="I78" s="226">
        <v>0.04</v>
      </c>
      <c r="J78" s="244">
        <v>1.3</v>
      </c>
      <c r="K78" s="234">
        <v>0</v>
      </c>
      <c r="L78" s="226">
        <v>0</v>
      </c>
      <c r="M78" s="244">
        <v>126</v>
      </c>
      <c r="N78" s="227">
        <v>90</v>
      </c>
      <c r="O78" s="227">
        <v>14</v>
      </c>
      <c r="P78" s="160">
        <v>0.1</v>
      </c>
      <c r="Q78" s="228">
        <v>9.3699999999999992</v>
      </c>
      <c r="R78" s="205"/>
    </row>
    <row r="79" spans="1:18" s="206" customFormat="1" ht="15" customHeight="1" x14ac:dyDescent="0.25">
      <c r="A79" s="159">
        <v>108</v>
      </c>
      <c r="B79" s="64" t="s">
        <v>35</v>
      </c>
      <c r="C79" s="155" t="s">
        <v>5</v>
      </c>
      <c r="D79" s="159">
        <v>37.5</v>
      </c>
      <c r="E79" s="159">
        <v>2.85</v>
      </c>
      <c r="F79" s="159">
        <v>0.3</v>
      </c>
      <c r="G79" s="164">
        <v>18.399999999999999</v>
      </c>
      <c r="H79" s="159">
        <v>88</v>
      </c>
      <c r="I79" s="160">
        <v>0.03</v>
      </c>
      <c r="J79" s="227">
        <v>0</v>
      </c>
      <c r="K79" s="227">
        <v>0.05</v>
      </c>
      <c r="L79" s="160">
        <v>0.41</v>
      </c>
      <c r="M79" s="160">
        <v>7.5</v>
      </c>
      <c r="N79" s="160">
        <v>2.4300000000000002</v>
      </c>
      <c r="O79" s="160">
        <v>4.7699999999999996</v>
      </c>
      <c r="P79" s="160">
        <v>0.3</v>
      </c>
      <c r="Q79" s="228">
        <v>1.95</v>
      </c>
      <c r="R79" s="205"/>
    </row>
    <row r="80" spans="1:18" s="206" customFormat="1" ht="15" customHeight="1" x14ac:dyDescent="0.25">
      <c r="A80" s="159">
        <v>109</v>
      </c>
      <c r="B80" s="64" t="s">
        <v>35</v>
      </c>
      <c r="C80" s="155" t="s">
        <v>4</v>
      </c>
      <c r="D80" s="164">
        <v>20</v>
      </c>
      <c r="E80" s="159">
        <v>1.32</v>
      </c>
      <c r="F80" s="159">
        <v>0.24</v>
      </c>
      <c r="G80" s="160">
        <v>6.68</v>
      </c>
      <c r="H80" s="164">
        <v>34</v>
      </c>
      <c r="I80" s="226">
        <v>0.03</v>
      </c>
      <c r="J80" s="244">
        <v>0</v>
      </c>
      <c r="K80" s="234">
        <v>0.2</v>
      </c>
      <c r="L80" s="226">
        <v>0.3</v>
      </c>
      <c r="M80" s="244">
        <v>7</v>
      </c>
      <c r="N80" s="227">
        <v>31.6</v>
      </c>
      <c r="O80" s="227">
        <v>9.4</v>
      </c>
      <c r="P80" s="160">
        <v>0.7</v>
      </c>
      <c r="Q80" s="233">
        <v>1</v>
      </c>
      <c r="R80" s="205"/>
    </row>
    <row r="81" spans="1:18" s="206" customFormat="1" ht="15" customHeight="1" x14ac:dyDescent="0.25">
      <c r="A81" s="159">
        <v>590</v>
      </c>
      <c r="B81" s="64" t="s">
        <v>52</v>
      </c>
      <c r="C81" s="155" t="s">
        <v>51</v>
      </c>
      <c r="D81" s="159">
        <v>25</v>
      </c>
      <c r="E81" s="225">
        <v>0</v>
      </c>
      <c r="F81" s="159">
        <v>2.9</v>
      </c>
      <c r="G81" s="159">
        <v>22.3</v>
      </c>
      <c r="H81" s="159">
        <v>125</v>
      </c>
      <c r="I81" s="160">
        <v>0</v>
      </c>
      <c r="J81" s="227">
        <v>0</v>
      </c>
      <c r="K81" s="227">
        <v>1.05</v>
      </c>
      <c r="L81" s="160">
        <v>1.05</v>
      </c>
      <c r="M81" s="160">
        <v>8.6999999999999993</v>
      </c>
      <c r="N81" s="160">
        <v>27</v>
      </c>
      <c r="O81" s="160">
        <v>6</v>
      </c>
      <c r="P81" s="160">
        <v>0.6</v>
      </c>
      <c r="Q81" s="228">
        <v>4.37</v>
      </c>
      <c r="R81" s="205"/>
    </row>
    <row r="82" spans="1:18" s="206" customFormat="1" ht="15" customHeight="1" x14ac:dyDescent="0.25">
      <c r="A82" s="207"/>
      <c r="B82" s="207"/>
      <c r="C82" s="217"/>
      <c r="D82" s="218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8"/>
      <c r="R82" s="205"/>
    </row>
    <row r="83" spans="1:18" s="202" customFormat="1" ht="15" customHeight="1" x14ac:dyDescent="0.25">
      <c r="A83" s="187"/>
      <c r="B83" s="187"/>
      <c r="C83" s="193" t="s">
        <v>7</v>
      </c>
      <c r="D83" s="239">
        <f t="shared" ref="D83:Q83" si="9">SUM(D75:D82)</f>
        <v>592.5</v>
      </c>
      <c r="E83" s="240">
        <f t="shared" si="9"/>
        <v>16.919999999999998</v>
      </c>
      <c r="F83" s="240">
        <f t="shared" si="9"/>
        <v>11.25</v>
      </c>
      <c r="G83" s="240">
        <f t="shared" si="9"/>
        <v>93.999999999999986</v>
      </c>
      <c r="H83" s="240">
        <f>SUM(H75:H81)</f>
        <v>580.4</v>
      </c>
      <c r="I83" s="240">
        <f t="shared" si="9"/>
        <v>0.26100000000000001</v>
      </c>
      <c r="J83" s="240">
        <f t="shared" si="9"/>
        <v>19.900000000000002</v>
      </c>
      <c r="K83" s="240">
        <f t="shared" si="9"/>
        <v>1.54</v>
      </c>
      <c r="L83" s="240">
        <f t="shared" si="9"/>
        <v>2.2199999999999998</v>
      </c>
      <c r="M83" s="240">
        <f t="shared" si="9"/>
        <v>231</v>
      </c>
      <c r="N83" s="240">
        <f t="shared" si="9"/>
        <v>338.43</v>
      </c>
      <c r="O83" s="240">
        <f t="shared" si="9"/>
        <v>88.87</v>
      </c>
      <c r="P83" s="240">
        <f t="shared" si="9"/>
        <v>4.379999999999999</v>
      </c>
      <c r="Q83" s="241">
        <f t="shared" si="9"/>
        <v>74.240000000000009</v>
      </c>
      <c r="R83" s="201"/>
    </row>
    <row r="84" spans="1:18" ht="13.15" customHeight="1" x14ac:dyDescent="0.25">
      <c r="A84" s="8"/>
      <c r="B84" s="8"/>
      <c r="C84" s="21"/>
      <c r="D84" s="8"/>
      <c r="E84" s="253"/>
      <c r="F84" s="253"/>
      <c r="G84" s="253"/>
      <c r="H84" s="254"/>
      <c r="I84" s="253"/>
      <c r="J84" s="253"/>
      <c r="K84" s="253"/>
      <c r="L84" s="253"/>
      <c r="M84" s="253"/>
      <c r="N84" s="253"/>
      <c r="O84" s="253"/>
      <c r="P84" s="253"/>
      <c r="Q84" s="255"/>
      <c r="R84" s="65"/>
    </row>
    <row r="85" spans="1:18" s="33" customFormat="1" ht="13.15" customHeight="1" x14ac:dyDescent="0.25">
      <c r="A85" s="369" t="s">
        <v>80</v>
      </c>
      <c r="B85" s="370"/>
      <c r="C85" s="371"/>
      <c r="D85" s="365" t="s">
        <v>18</v>
      </c>
      <c r="E85" s="360" t="s">
        <v>3</v>
      </c>
      <c r="F85" s="360"/>
      <c r="G85" s="360"/>
      <c r="H85" s="360" t="s">
        <v>14</v>
      </c>
      <c r="I85" s="360" t="s">
        <v>12</v>
      </c>
      <c r="J85" s="360"/>
      <c r="K85" s="360"/>
      <c r="L85" s="360"/>
      <c r="M85" s="361" t="s">
        <v>13</v>
      </c>
      <c r="N85" s="362"/>
      <c r="O85" s="362"/>
      <c r="P85" s="362"/>
      <c r="Q85" s="363" t="s">
        <v>28</v>
      </c>
      <c r="R85" s="66"/>
    </row>
    <row r="86" spans="1:18" s="32" customFormat="1" ht="42.75" customHeight="1" x14ac:dyDescent="0.25">
      <c r="A86" s="372"/>
      <c r="B86" s="373"/>
      <c r="C86" s="374"/>
      <c r="D86" s="366"/>
      <c r="E86" s="139" t="s">
        <v>0</v>
      </c>
      <c r="F86" s="139" t="s">
        <v>1</v>
      </c>
      <c r="G86" s="139" t="s">
        <v>2</v>
      </c>
      <c r="H86" s="360"/>
      <c r="I86" s="139" t="s">
        <v>8</v>
      </c>
      <c r="J86" s="139" t="s">
        <v>9</v>
      </c>
      <c r="K86" s="139" t="s">
        <v>10</v>
      </c>
      <c r="L86" s="139" t="s">
        <v>11</v>
      </c>
      <c r="M86" s="139" t="s">
        <v>24</v>
      </c>
      <c r="N86" s="139" t="s">
        <v>25</v>
      </c>
      <c r="O86" s="139" t="s">
        <v>26</v>
      </c>
      <c r="P86" s="139" t="s">
        <v>27</v>
      </c>
      <c r="Q86" s="364"/>
      <c r="R86" s="67"/>
    </row>
    <row r="87" spans="1:18" s="206" customFormat="1" ht="15" customHeight="1" x14ac:dyDescent="0.25">
      <c r="A87" s="159">
        <v>107</v>
      </c>
      <c r="B87" s="64" t="s">
        <v>44</v>
      </c>
      <c r="C87" s="150" t="s">
        <v>101</v>
      </c>
      <c r="D87" s="159">
        <v>60</v>
      </c>
      <c r="E87" s="225">
        <v>0.96</v>
      </c>
      <c r="F87" s="159">
        <v>6.06</v>
      </c>
      <c r="G87" s="159">
        <v>1.8</v>
      </c>
      <c r="H87" s="225">
        <v>65.400000000000006</v>
      </c>
      <c r="I87" s="226">
        <v>1.2E-2</v>
      </c>
      <c r="J87" s="160">
        <v>11.3</v>
      </c>
      <c r="K87" s="227">
        <v>0</v>
      </c>
      <c r="L87" s="160">
        <v>2.7</v>
      </c>
      <c r="M87" s="160">
        <v>25.8</v>
      </c>
      <c r="N87" s="227">
        <v>1.2</v>
      </c>
      <c r="O87" s="227">
        <v>9</v>
      </c>
      <c r="P87" s="160">
        <v>0.36</v>
      </c>
      <c r="Q87" s="228">
        <v>7.41</v>
      </c>
      <c r="R87" s="205"/>
    </row>
    <row r="88" spans="1:18" s="190" customFormat="1" ht="15" customHeight="1" x14ac:dyDescent="0.25">
      <c r="A88" s="160">
        <v>406</v>
      </c>
      <c r="B88" s="174" t="s">
        <v>38</v>
      </c>
      <c r="C88" s="154" t="s">
        <v>53</v>
      </c>
      <c r="D88" s="269">
        <v>200</v>
      </c>
      <c r="E88" s="270">
        <v>12</v>
      </c>
      <c r="F88" s="270">
        <v>10.9</v>
      </c>
      <c r="G88" s="270">
        <v>36</v>
      </c>
      <c r="H88" s="270">
        <v>246</v>
      </c>
      <c r="I88" s="270">
        <v>0.03</v>
      </c>
      <c r="J88" s="270">
        <v>1.2</v>
      </c>
      <c r="K88" s="271">
        <v>0</v>
      </c>
      <c r="L88" s="270">
        <v>5.0999999999999996</v>
      </c>
      <c r="M88" s="270">
        <v>314</v>
      </c>
      <c r="N88" s="272">
        <v>126</v>
      </c>
      <c r="O88" s="272">
        <v>29.5</v>
      </c>
      <c r="P88" s="270">
        <v>1.2</v>
      </c>
      <c r="Q88" s="228">
        <v>32.520000000000003</v>
      </c>
      <c r="R88" s="220"/>
    </row>
    <row r="89" spans="1:18" s="206" customFormat="1" ht="15" customHeight="1" x14ac:dyDescent="0.25">
      <c r="A89" s="166">
        <v>518</v>
      </c>
      <c r="B89" s="64" t="s">
        <v>39</v>
      </c>
      <c r="C89" s="157" t="s">
        <v>47</v>
      </c>
      <c r="D89" s="160">
        <v>200</v>
      </c>
      <c r="E89" s="160">
        <v>1.4</v>
      </c>
      <c r="F89" s="160">
        <v>0.2</v>
      </c>
      <c r="G89" s="160">
        <v>0.2</v>
      </c>
      <c r="H89" s="227">
        <v>82.5</v>
      </c>
      <c r="I89" s="160">
        <v>0.04</v>
      </c>
      <c r="J89" s="160">
        <v>8</v>
      </c>
      <c r="K89" s="234">
        <v>0</v>
      </c>
      <c r="L89" s="160">
        <v>0</v>
      </c>
      <c r="M89" s="227">
        <v>40</v>
      </c>
      <c r="N89" s="160">
        <v>0</v>
      </c>
      <c r="O89" s="160">
        <v>0</v>
      </c>
      <c r="P89" s="160">
        <v>0</v>
      </c>
      <c r="Q89" s="228">
        <v>5.55</v>
      </c>
      <c r="R89" s="205"/>
    </row>
    <row r="90" spans="1:18" s="202" customFormat="1" ht="15" customHeight="1" x14ac:dyDescent="0.25">
      <c r="A90" s="160">
        <v>108</v>
      </c>
      <c r="B90" s="64" t="s">
        <v>35</v>
      </c>
      <c r="C90" s="153" t="s">
        <v>5</v>
      </c>
      <c r="D90" s="160">
        <v>37.5</v>
      </c>
      <c r="E90" s="159">
        <v>2.85</v>
      </c>
      <c r="F90" s="159">
        <v>0.3</v>
      </c>
      <c r="G90" s="164">
        <v>18.399999999999999</v>
      </c>
      <c r="H90" s="159">
        <v>88</v>
      </c>
      <c r="I90" s="160">
        <v>0.03</v>
      </c>
      <c r="J90" s="160">
        <v>0</v>
      </c>
      <c r="K90" s="234">
        <v>0.1</v>
      </c>
      <c r="L90" s="160">
        <v>0.41</v>
      </c>
      <c r="M90" s="160">
        <v>7.5</v>
      </c>
      <c r="N90" s="160">
        <v>2.4300000000000002</v>
      </c>
      <c r="O90" s="160">
        <v>4.7699999999999996</v>
      </c>
      <c r="P90" s="160">
        <v>0.3</v>
      </c>
      <c r="Q90" s="228">
        <v>1.95</v>
      </c>
      <c r="R90" s="201"/>
    </row>
    <row r="91" spans="1:18" s="206" customFormat="1" ht="15" customHeight="1" x14ac:dyDescent="0.25">
      <c r="A91" s="160">
        <v>109</v>
      </c>
      <c r="B91" s="64" t="s">
        <v>35</v>
      </c>
      <c r="C91" s="153" t="s">
        <v>4</v>
      </c>
      <c r="D91" s="160">
        <v>20</v>
      </c>
      <c r="E91" s="159">
        <v>1.32</v>
      </c>
      <c r="F91" s="159">
        <v>0.24</v>
      </c>
      <c r="G91" s="160">
        <v>6.68</v>
      </c>
      <c r="H91" s="164">
        <v>34</v>
      </c>
      <c r="I91" s="160">
        <v>0.03</v>
      </c>
      <c r="J91" s="160">
        <v>0</v>
      </c>
      <c r="K91" s="234">
        <v>0.2</v>
      </c>
      <c r="L91" s="160">
        <v>0.3</v>
      </c>
      <c r="M91" s="160">
        <v>7</v>
      </c>
      <c r="N91" s="160">
        <v>31.6</v>
      </c>
      <c r="O91" s="160">
        <v>9.4</v>
      </c>
      <c r="P91" s="160">
        <v>0.7</v>
      </c>
      <c r="Q91" s="233">
        <v>1</v>
      </c>
      <c r="R91" s="205"/>
    </row>
    <row r="92" spans="1:18" s="206" customFormat="1" ht="15" customHeight="1" x14ac:dyDescent="0.25">
      <c r="A92" s="160">
        <v>112</v>
      </c>
      <c r="B92" s="64" t="s">
        <v>45</v>
      </c>
      <c r="C92" s="153" t="s">
        <v>48</v>
      </c>
      <c r="D92" s="160">
        <v>100</v>
      </c>
      <c r="E92" s="159">
        <v>0</v>
      </c>
      <c r="F92" s="159">
        <v>0.5</v>
      </c>
      <c r="G92" s="164">
        <v>21</v>
      </c>
      <c r="H92" s="159">
        <v>69</v>
      </c>
      <c r="I92" s="160">
        <v>0.04</v>
      </c>
      <c r="J92" s="160">
        <v>10</v>
      </c>
      <c r="K92" s="234">
        <v>0</v>
      </c>
      <c r="L92" s="160">
        <v>0.4</v>
      </c>
      <c r="M92" s="227">
        <v>8</v>
      </c>
      <c r="N92" s="160">
        <v>180</v>
      </c>
      <c r="O92" s="160">
        <v>42</v>
      </c>
      <c r="P92" s="160">
        <v>0.6</v>
      </c>
      <c r="Q92" s="228">
        <v>13.02</v>
      </c>
      <c r="R92" s="205"/>
    </row>
    <row r="93" spans="1:18" s="206" customFormat="1" ht="15" customHeight="1" x14ac:dyDescent="0.25">
      <c r="A93" s="221"/>
      <c r="B93" s="221"/>
      <c r="C93" s="155"/>
      <c r="D93" s="159"/>
      <c r="E93" s="159"/>
      <c r="F93" s="159"/>
      <c r="G93" s="160"/>
      <c r="H93" s="164"/>
      <c r="I93" s="160"/>
      <c r="J93" s="227"/>
      <c r="K93" s="234"/>
      <c r="L93" s="160"/>
      <c r="M93" s="227"/>
      <c r="N93" s="160"/>
      <c r="O93" s="227"/>
      <c r="P93" s="160"/>
      <c r="Q93" s="228"/>
      <c r="R93" s="205"/>
    </row>
    <row r="94" spans="1:18" ht="13.15" customHeight="1" x14ac:dyDescent="0.25">
      <c r="A94" s="6"/>
      <c r="B94" s="6"/>
      <c r="C94" s="16"/>
      <c r="D94" s="6"/>
      <c r="E94" s="254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73"/>
      <c r="R94" s="65"/>
    </row>
    <row r="95" spans="1:18" ht="13.15" customHeight="1" x14ac:dyDescent="0.25">
      <c r="A95" s="7"/>
      <c r="B95" s="7"/>
      <c r="C95" s="19" t="s">
        <v>7</v>
      </c>
      <c r="D95" s="161">
        <f>SUM(D87:D94)</f>
        <v>617.5</v>
      </c>
      <c r="E95" s="274">
        <f t="shared" ref="E95:P95" si="10">SUM(E87:E94)</f>
        <v>18.53</v>
      </c>
      <c r="F95" s="274">
        <f t="shared" si="10"/>
        <v>18.2</v>
      </c>
      <c r="G95" s="274">
        <f t="shared" si="10"/>
        <v>84.08</v>
      </c>
      <c r="H95" s="274">
        <f>SUM(H87:H93)</f>
        <v>584.9</v>
      </c>
      <c r="I95" s="274">
        <f t="shared" si="10"/>
        <v>0.182</v>
      </c>
      <c r="J95" s="274">
        <f t="shared" si="10"/>
        <v>30.5</v>
      </c>
      <c r="K95" s="274">
        <f t="shared" si="10"/>
        <v>0.30000000000000004</v>
      </c>
      <c r="L95" s="274">
        <f t="shared" si="10"/>
        <v>8.91</v>
      </c>
      <c r="M95" s="274">
        <f t="shared" si="10"/>
        <v>402.3</v>
      </c>
      <c r="N95" s="274">
        <f t="shared" si="10"/>
        <v>341.23</v>
      </c>
      <c r="O95" s="274">
        <f t="shared" si="10"/>
        <v>94.669999999999987</v>
      </c>
      <c r="P95" s="274">
        <f t="shared" si="10"/>
        <v>3.16</v>
      </c>
      <c r="Q95" s="275">
        <f>SUM(Q87:Q92)</f>
        <v>61.45</v>
      </c>
      <c r="R95" s="65"/>
    </row>
    <row r="96" spans="1:18" s="33" customFormat="1" ht="13.15" customHeight="1" x14ac:dyDescent="0.25">
      <c r="A96" s="43"/>
      <c r="B96" s="54"/>
      <c r="C96" s="44"/>
      <c r="D96" s="276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8"/>
      <c r="R96" s="66"/>
    </row>
    <row r="97" spans="1:18 16384:16384" s="33" customFormat="1" ht="13.15" customHeight="1" x14ac:dyDescent="0.25">
      <c r="A97" s="369" t="s">
        <v>81</v>
      </c>
      <c r="B97" s="370"/>
      <c r="C97" s="371"/>
      <c r="D97" s="365" t="s">
        <v>18</v>
      </c>
      <c r="E97" s="360" t="s">
        <v>3</v>
      </c>
      <c r="F97" s="360"/>
      <c r="G97" s="360"/>
      <c r="H97" s="360" t="s">
        <v>14</v>
      </c>
      <c r="I97" s="360" t="s">
        <v>12</v>
      </c>
      <c r="J97" s="360"/>
      <c r="K97" s="360"/>
      <c r="L97" s="360"/>
      <c r="M97" s="361" t="s">
        <v>13</v>
      </c>
      <c r="N97" s="362"/>
      <c r="O97" s="362"/>
      <c r="P97" s="362"/>
      <c r="Q97" s="363" t="s">
        <v>28</v>
      </c>
      <c r="R97" s="66"/>
    </row>
    <row r="98" spans="1:18 16384:16384" s="32" customFormat="1" ht="47.25" customHeight="1" x14ac:dyDescent="0.25">
      <c r="A98" s="372"/>
      <c r="B98" s="373"/>
      <c r="C98" s="374"/>
      <c r="D98" s="366"/>
      <c r="E98" s="139" t="s">
        <v>0</v>
      </c>
      <c r="F98" s="139" t="s">
        <v>1</v>
      </c>
      <c r="G98" s="139" t="s">
        <v>2</v>
      </c>
      <c r="H98" s="360"/>
      <c r="I98" s="139" t="s">
        <v>8</v>
      </c>
      <c r="J98" s="139" t="s">
        <v>9</v>
      </c>
      <c r="K98" s="139" t="s">
        <v>10</v>
      </c>
      <c r="L98" s="139" t="s">
        <v>11</v>
      </c>
      <c r="M98" s="139" t="s">
        <v>24</v>
      </c>
      <c r="N98" s="139" t="s">
        <v>25</v>
      </c>
      <c r="O98" s="139" t="s">
        <v>26</v>
      </c>
      <c r="P98" s="139" t="s">
        <v>27</v>
      </c>
      <c r="Q98" s="364"/>
      <c r="R98" s="67"/>
    </row>
    <row r="99" spans="1:18 16384:16384" s="206" customFormat="1" ht="15" customHeight="1" x14ac:dyDescent="0.25">
      <c r="A99" s="159">
        <v>107</v>
      </c>
      <c r="B99" s="64" t="s">
        <v>44</v>
      </c>
      <c r="C99" s="150" t="s">
        <v>93</v>
      </c>
      <c r="D99" s="159">
        <v>60</v>
      </c>
      <c r="E99" s="225">
        <v>0.48</v>
      </c>
      <c r="F99" s="159">
        <v>0.06</v>
      </c>
      <c r="G99" s="159">
        <v>1.02</v>
      </c>
      <c r="H99" s="225">
        <v>10.4</v>
      </c>
      <c r="I99" s="226">
        <v>1E-3</v>
      </c>
      <c r="J99" s="160">
        <v>3</v>
      </c>
      <c r="K99" s="227">
        <v>0</v>
      </c>
      <c r="L99" s="160">
        <v>0.06</v>
      </c>
      <c r="M99" s="160">
        <v>13.8</v>
      </c>
      <c r="N99" s="227">
        <v>14.4</v>
      </c>
      <c r="O99" s="227">
        <v>8.4</v>
      </c>
      <c r="P99" s="160">
        <v>0.36</v>
      </c>
      <c r="Q99" s="228">
        <v>7.3</v>
      </c>
      <c r="R99" s="205"/>
    </row>
    <row r="100" spans="1:18 16384:16384" s="204" customFormat="1" ht="15" customHeight="1" x14ac:dyDescent="0.25">
      <c r="A100" s="159">
        <v>381</v>
      </c>
      <c r="B100" s="174" t="s">
        <v>38</v>
      </c>
      <c r="C100" s="152" t="s">
        <v>54</v>
      </c>
      <c r="D100" s="159" t="s">
        <v>95</v>
      </c>
      <c r="E100" s="159">
        <v>12.7</v>
      </c>
      <c r="F100" s="159">
        <v>12</v>
      </c>
      <c r="G100" s="163">
        <v>14.1</v>
      </c>
      <c r="H100" s="163">
        <v>250.4</v>
      </c>
      <c r="I100" s="159">
        <v>7.0000000000000007E-2</v>
      </c>
      <c r="J100" s="163">
        <v>0.8</v>
      </c>
      <c r="K100" s="159">
        <v>3.5999999999999997E-2</v>
      </c>
      <c r="L100" s="163">
        <v>0.48</v>
      </c>
      <c r="M100" s="163">
        <v>34.1</v>
      </c>
      <c r="N100" s="163">
        <v>256</v>
      </c>
      <c r="O100" s="163">
        <v>25</v>
      </c>
      <c r="P100" s="237">
        <v>1.4</v>
      </c>
      <c r="Q100" s="228">
        <v>54.58</v>
      </c>
      <c r="R100" s="203"/>
    </row>
    <row r="101" spans="1:18 16384:16384" s="206" customFormat="1" ht="15" customHeight="1" x14ac:dyDescent="0.25">
      <c r="A101" s="159">
        <v>423</v>
      </c>
      <c r="B101" s="174" t="s">
        <v>38</v>
      </c>
      <c r="C101" s="158" t="s">
        <v>55</v>
      </c>
      <c r="D101" s="163">
        <v>150</v>
      </c>
      <c r="E101" s="230">
        <v>0</v>
      </c>
      <c r="F101" s="230">
        <v>3.6</v>
      </c>
      <c r="G101" s="230">
        <v>4.68</v>
      </c>
      <c r="H101" s="230">
        <v>75.599999999999994</v>
      </c>
      <c r="I101" s="230">
        <v>0.5</v>
      </c>
      <c r="J101" s="230">
        <v>20.399999999999999</v>
      </c>
      <c r="K101" s="279">
        <v>0.03</v>
      </c>
      <c r="L101" s="230">
        <v>0.84</v>
      </c>
      <c r="M101" s="230">
        <v>73.2</v>
      </c>
      <c r="N101" s="230">
        <v>66</v>
      </c>
      <c r="O101" s="230">
        <v>18.8</v>
      </c>
      <c r="P101" s="230">
        <v>1.2</v>
      </c>
      <c r="Q101" s="233">
        <v>12.31</v>
      </c>
      <c r="R101" s="205"/>
    </row>
    <row r="102" spans="1:18 16384:16384" s="206" customFormat="1" ht="15" customHeight="1" x14ac:dyDescent="0.25">
      <c r="A102" s="159">
        <v>494</v>
      </c>
      <c r="B102" s="174" t="s">
        <v>102</v>
      </c>
      <c r="C102" s="158" t="s">
        <v>43</v>
      </c>
      <c r="D102" s="159">
        <v>200</v>
      </c>
      <c r="E102" s="235">
        <v>0</v>
      </c>
      <c r="F102" s="235">
        <v>0</v>
      </c>
      <c r="G102" s="235">
        <v>15.2</v>
      </c>
      <c r="H102" s="235">
        <v>61</v>
      </c>
      <c r="I102" s="235">
        <v>0</v>
      </c>
      <c r="J102" s="235">
        <v>2.8</v>
      </c>
      <c r="K102" s="235">
        <v>0</v>
      </c>
      <c r="L102" s="235">
        <v>0</v>
      </c>
      <c r="M102" s="235">
        <v>14.2</v>
      </c>
      <c r="N102" s="235">
        <v>4</v>
      </c>
      <c r="O102" s="235">
        <v>2</v>
      </c>
      <c r="P102" s="235">
        <v>0.4</v>
      </c>
      <c r="Q102" s="233">
        <v>2.46</v>
      </c>
      <c r="R102" s="205"/>
    </row>
    <row r="103" spans="1:18 16384:16384" s="222" customFormat="1" ht="15" customHeight="1" x14ac:dyDescent="0.25">
      <c r="A103" s="160">
        <v>108</v>
      </c>
      <c r="B103" s="64" t="s">
        <v>35</v>
      </c>
      <c r="C103" s="158" t="s">
        <v>5</v>
      </c>
      <c r="D103" s="280">
        <v>37.5</v>
      </c>
      <c r="E103" s="159">
        <v>2.85</v>
      </c>
      <c r="F103" s="159">
        <v>0.3</v>
      </c>
      <c r="G103" s="164">
        <v>18.399999999999999</v>
      </c>
      <c r="H103" s="159">
        <v>88</v>
      </c>
      <c r="I103" s="159">
        <v>0.03</v>
      </c>
      <c r="J103" s="159">
        <v>0</v>
      </c>
      <c r="K103" s="159">
        <v>0</v>
      </c>
      <c r="L103" s="159">
        <v>0.41</v>
      </c>
      <c r="M103" s="159">
        <v>7.5</v>
      </c>
      <c r="N103" s="159">
        <v>2.4300000000000002</v>
      </c>
      <c r="O103" s="159">
        <v>4.7699999999999996</v>
      </c>
      <c r="P103" s="159">
        <v>0.3</v>
      </c>
      <c r="Q103" s="228">
        <v>1.95</v>
      </c>
      <c r="R103" s="205"/>
    </row>
    <row r="104" spans="1:18 16384:16384" s="206" customFormat="1" ht="15" customHeight="1" x14ac:dyDescent="0.25">
      <c r="A104" s="160">
        <v>109</v>
      </c>
      <c r="B104" s="64" t="s">
        <v>35</v>
      </c>
      <c r="C104" s="158" t="s">
        <v>4</v>
      </c>
      <c r="D104" s="280">
        <v>20</v>
      </c>
      <c r="E104" s="159">
        <v>1.32</v>
      </c>
      <c r="F104" s="159">
        <v>0.24</v>
      </c>
      <c r="G104" s="160">
        <v>6.68</v>
      </c>
      <c r="H104" s="164">
        <v>34</v>
      </c>
      <c r="I104" s="159">
        <v>0.03</v>
      </c>
      <c r="J104" s="159">
        <v>0</v>
      </c>
      <c r="K104" s="159">
        <v>0</v>
      </c>
      <c r="L104" s="159">
        <v>0.3</v>
      </c>
      <c r="M104" s="159">
        <v>7</v>
      </c>
      <c r="N104" s="159">
        <v>31.6</v>
      </c>
      <c r="O104" s="159">
        <v>9.4</v>
      </c>
      <c r="P104" s="159">
        <v>0.7</v>
      </c>
      <c r="Q104" s="228">
        <v>1</v>
      </c>
      <c r="R104" s="205"/>
    </row>
    <row r="105" spans="1:18 16384:16384" s="204" customFormat="1" ht="15" customHeight="1" x14ac:dyDescent="0.25">
      <c r="A105" s="218"/>
      <c r="B105" s="218"/>
      <c r="C105" s="176"/>
      <c r="D105" s="218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3"/>
      <c r="R105" s="203"/>
    </row>
    <row r="106" spans="1:18 16384:16384" s="204" customFormat="1" ht="15" customHeight="1" x14ac:dyDescent="0.25">
      <c r="A106" s="187"/>
      <c r="B106" s="187"/>
      <c r="C106" s="198" t="s">
        <v>7</v>
      </c>
      <c r="D106" s="239">
        <v>517.5</v>
      </c>
      <c r="E106" s="240">
        <f t="shared" ref="E106:P106" si="11">SUM(E100:E105)</f>
        <v>16.869999999999997</v>
      </c>
      <c r="F106" s="240">
        <f t="shared" si="11"/>
        <v>16.14</v>
      </c>
      <c r="G106" s="240">
        <f t="shared" si="11"/>
        <v>59.06</v>
      </c>
      <c r="H106" s="240">
        <f t="shared" si="11"/>
        <v>509</v>
      </c>
      <c r="I106" s="240">
        <f t="shared" si="11"/>
        <v>0.63000000000000012</v>
      </c>
      <c r="J106" s="240">
        <f t="shared" si="11"/>
        <v>24</v>
      </c>
      <c r="K106" s="240">
        <f t="shared" si="11"/>
        <v>6.6000000000000003E-2</v>
      </c>
      <c r="L106" s="240">
        <f t="shared" si="11"/>
        <v>2.0299999999999998</v>
      </c>
      <c r="M106" s="240">
        <f t="shared" si="11"/>
        <v>136</v>
      </c>
      <c r="N106" s="240">
        <f t="shared" si="11"/>
        <v>360.03000000000003</v>
      </c>
      <c r="O106" s="240">
        <f t="shared" si="11"/>
        <v>59.969999999999992</v>
      </c>
      <c r="P106" s="240">
        <f t="shared" si="11"/>
        <v>3.9999999999999991</v>
      </c>
      <c r="Q106" s="241">
        <f>SUM(Q99:Q104)</f>
        <v>79.599999999999994</v>
      </c>
      <c r="R106" s="203"/>
    </row>
    <row r="107" spans="1:18 16384:16384" ht="13.15" customHeight="1" x14ac:dyDescent="0.25">
      <c r="A107" s="40"/>
      <c r="B107" s="40"/>
      <c r="C107" s="41"/>
      <c r="D107" s="8"/>
      <c r="E107" s="253"/>
      <c r="F107" s="253"/>
      <c r="G107" s="253"/>
      <c r="H107" s="254"/>
      <c r="I107" s="253"/>
      <c r="J107" s="253"/>
      <c r="K107" s="253"/>
      <c r="L107" s="253"/>
      <c r="M107" s="253"/>
      <c r="N107" s="253"/>
      <c r="O107" s="253"/>
      <c r="P107" s="253"/>
      <c r="Q107" s="255"/>
      <c r="R107" s="65"/>
    </row>
    <row r="108" spans="1:18 16384:16384" s="33" customFormat="1" ht="13.15" customHeight="1" x14ac:dyDescent="0.25">
      <c r="A108" s="369" t="s">
        <v>82</v>
      </c>
      <c r="B108" s="370"/>
      <c r="C108" s="371"/>
      <c r="D108" s="365" t="s">
        <v>18</v>
      </c>
      <c r="E108" s="360" t="s">
        <v>3</v>
      </c>
      <c r="F108" s="360"/>
      <c r="G108" s="360"/>
      <c r="H108" s="360" t="s">
        <v>14</v>
      </c>
      <c r="I108" s="360" t="s">
        <v>12</v>
      </c>
      <c r="J108" s="360"/>
      <c r="K108" s="360"/>
      <c r="L108" s="360"/>
      <c r="M108" s="361" t="s">
        <v>13</v>
      </c>
      <c r="N108" s="362"/>
      <c r="O108" s="362"/>
      <c r="P108" s="362"/>
      <c r="Q108" s="363" t="s">
        <v>28</v>
      </c>
      <c r="R108" s="66"/>
    </row>
    <row r="109" spans="1:18 16384:16384" s="32" customFormat="1" ht="45" customHeight="1" x14ac:dyDescent="0.25">
      <c r="A109" s="372"/>
      <c r="B109" s="373"/>
      <c r="C109" s="374"/>
      <c r="D109" s="366"/>
      <c r="E109" s="139" t="s">
        <v>0</v>
      </c>
      <c r="F109" s="139" t="s">
        <v>1</v>
      </c>
      <c r="G109" s="139" t="s">
        <v>2</v>
      </c>
      <c r="H109" s="360"/>
      <c r="I109" s="139" t="s">
        <v>8</v>
      </c>
      <c r="J109" s="139" t="s">
        <v>9</v>
      </c>
      <c r="K109" s="139" t="s">
        <v>10</v>
      </c>
      <c r="L109" s="139" t="s">
        <v>11</v>
      </c>
      <c r="M109" s="139" t="s">
        <v>24</v>
      </c>
      <c r="N109" s="139" t="s">
        <v>25</v>
      </c>
      <c r="O109" s="139" t="s">
        <v>26</v>
      </c>
      <c r="P109" s="139" t="s">
        <v>27</v>
      </c>
      <c r="Q109" s="364"/>
      <c r="R109" s="67"/>
    </row>
    <row r="110" spans="1:18 16384:16384" s="395" customFormat="1" ht="15" x14ac:dyDescent="0.25">
      <c r="A110" s="393">
        <v>91</v>
      </c>
      <c r="B110" s="394" t="s">
        <v>115</v>
      </c>
      <c r="C110" s="394" t="s">
        <v>116</v>
      </c>
      <c r="D110" s="393">
        <v>60</v>
      </c>
      <c r="E110" s="393">
        <v>4.3</v>
      </c>
      <c r="F110" s="393">
        <v>1.6</v>
      </c>
      <c r="G110" s="393">
        <v>12.3</v>
      </c>
      <c r="H110" s="393">
        <v>177</v>
      </c>
      <c r="I110" s="393">
        <v>0</v>
      </c>
      <c r="J110" s="393">
        <v>0.08</v>
      </c>
      <c r="K110" s="393">
        <v>0.1</v>
      </c>
      <c r="L110" s="393">
        <v>0.42</v>
      </c>
      <c r="M110" s="393">
        <v>156</v>
      </c>
      <c r="N110" s="393">
        <v>116</v>
      </c>
      <c r="O110" s="393">
        <v>11.6</v>
      </c>
      <c r="P110" s="393">
        <v>0.41</v>
      </c>
      <c r="Q110" s="396">
        <v>22.87</v>
      </c>
    </row>
    <row r="111" spans="1:18 16384:16384" s="206" customFormat="1" ht="15" customHeight="1" x14ac:dyDescent="0.25">
      <c r="A111" s="159">
        <v>407</v>
      </c>
      <c r="B111" s="174" t="s">
        <v>38</v>
      </c>
      <c r="C111" s="155" t="s">
        <v>67</v>
      </c>
      <c r="D111" s="159">
        <v>200</v>
      </c>
      <c r="E111" s="281">
        <v>18.8</v>
      </c>
      <c r="F111" s="159">
        <v>16.399999999999999</v>
      </c>
      <c r="G111" s="159">
        <v>18.100000000000001</v>
      </c>
      <c r="H111" s="159">
        <v>283</v>
      </c>
      <c r="I111" s="159">
        <v>0.14000000000000001</v>
      </c>
      <c r="J111" s="225">
        <v>11.9</v>
      </c>
      <c r="K111" s="159">
        <v>0.02</v>
      </c>
      <c r="L111" s="159">
        <v>0.53</v>
      </c>
      <c r="M111" s="159">
        <v>28.5</v>
      </c>
      <c r="N111" s="159">
        <v>159</v>
      </c>
      <c r="O111" s="159">
        <v>44.2</v>
      </c>
      <c r="P111" s="159">
        <v>2</v>
      </c>
      <c r="Q111" s="228">
        <v>31.35</v>
      </c>
      <c r="R111" s="205"/>
      <c r="XFD111" s="206">
        <f>SUM(A111:XFC111)</f>
        <v>1220.9399999999998</v>
      </c>
    </row>
    <row r="112" spans="1:18 16384:16384" s="206" customFormat="1" ht="15" customHeight="1" x14ac:dyDescent="0.25">
      <c r="A112" s="159">
        <v>497</v>
      </c>
      <c r="B112" s="174" t="s">
        <v>103</v>
      </c>
      <c r="C112" s="155" t="s">
        <v>6</v>
      </c>
      <c r="D112" s="159">
        <v>200</v>
      </c>
      <c r="E112" s="160">
        <v>5</v>
      </c>
      <c r="F112" s="160">
        <v>4.4000000000000004</v>
      </c>
      <c r="G112" s="160">
        <v>35.200000000000003</v>
      </c>
      <c r="H112" s="160">
        <v>186</v>
      </c>
      <c r="I112" s="160">
        <v>0.06</v>
      </c>
      <c r="J112" s="227">
        <v>1.7</v>
      </c>
      <c r="K112" s="227">
        <v>0.03</v>
      </c>
      <c r="L112" s="160">
        <v>0</v>
      </c>
      <c r="M112" s="227">
        <v>163</v>
      </c>
      <c r="N112" s="160">
        <v>150</v>
      </c>
      <c r="O112" s="227">
        <v>39</v>
      </c>
      <c r="P112" s="160">
        <v>1.3</v>
      </c>
      <c r="Q112" s="228">
        <v>8.61</v>
      </c>
      <c r="R112" s="205"/>
      <c r="XFD112" s="206">
        <f>SUM(A112:XFC112)</f>
        <v>1291.2999999999997</v>
      </c>
    </row>
    <row r="113" spans="1:20 16384:16384" s="206" customFormat="1" ht="15" customHeight="1" x14ac:dyDescent="0.25">
      <c r="A113" s="159">
        <v>109</v>
      </c>
      <c r="B113" s="64" t="s">
        <v>35</v>
      </c>
      <c r="C113" s="155" t="s">
        <v>4</v>
      </c>
      <c r="D113" s="159">
        <v>20</v>
      </c>
      <c r="E113" s="159">
        <v>1.32</v>
      </c>
      <c r="F113" s="159">
        <v>0.24</v>
      </c>
      <c r="G113" s="160">
        <v>6.68</v>
      </c>
      <c r="H113" s="164">
        <v>34</v>
      </c>
      <c r="I113" s="160">
        <v>0.03</v>
      </c>
      <c r="J113" s="227">
        <v>0</v>
      </c>
      <c r="K113" s="227">
        <v>0</v>
      </c>
      <c r="L113" s="160">
        <v>0.3</v>
      </c>
      <c r="M113" s="160">
        <v>7</v>
      </c>
      <c r="N113" s="160">
        <v>31.6</v>
      </c>
      <c r="O113" s="160">
        <v>9.4</v>
      </c>
      <c r="P113" s="160">
        <v>0.7</v>
      </c>
      <c r="Q113" s="228">
        <v>1</v>
      </c>
      <c r="R113" s="205"/>
      <c r="XFD113" s="206">
        <f>SUM(A113:XFC113)</f>
        <v>221.27</v>
      </c>
    </row>
    <row r="114" spans="1:20 16384:16384" s="204" customFormat="1" ht="15" customHeight="1" x14ac:dyDescent="0.25">
      <c r="A114" s="159">
        <v>112</v>
      </c>
      <c r="B114" s="64" t="s">
        <v>35</v>
      </c>
      <c r="C114" s="155" t="s">
        <v>48</v>
      </c>
      <c r="D114" s="164">
        <v>100</v>
      </c>
      <c r="E114" s="159">
        <v>0</v>
      </c>
      <c r="F114" s="159">
        <v>0.4</v>
      </c>
      <c r="G114" s="164">
        <v>9.8000000000000007</v>
      </c>
      <c r="H114" s="159">
        <v>47</v>
      </c>
      <c r="I114" s="226">
        <v>0.03</v>
      </c>
      <c r="J114" s="244">
        <v>1</v>
      </c>
      <c r="K114" s="234">
        <v>0</v>
      </c>
      <c r="L114" s="226">
        <v>0.2</v>
      </c>
      <c r="M114" s="244">
        <v>16</v>
      </c>
      <c r="N114" s="227">
        <v>11</v>
      </c>
      <c r="O114" s="227">
        <v>9</v>
      </c>
      <c r="P114" s="160">
        <v>2</v>
      </c>
      <c r="Q114" s="228">
        <v>12.6</v>
      </c>
      <c r="R114" s="203"/>
      <c r="XFD114" s="204">
        <f>SUM(A114:XFC114)</f>
        <v>321.03000000000003</v>
      </c>
    </row>
    <row r="115" spans="1:20 16384:16384" s="204" customFormat="1" ht="15" customHeight="1" x14ac:dyDescent="0.25">
      <c r="A115" s="218"/>
      <c r="B115" s="218"/>
      <c r="C115" s="176"/>
      <c r="D115" s="218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8"/>
      <c r="R115" s="203"/>
    </row>
    <row r="116" spans="1:20 16384:16384" s="202" customFormat="1" ht="15" customHeight="1" x14ac:dyDescent="0.25">
      <c r="A116" s="187"/>
      <c r="B116" s="187"/>
      <c r="C116" s="193" t="s">
        <v>7</v>
      </c>
      <c r="D116" s="239">
        <f>SUM(D111:D115)</f>
        <v>520</v>
      </c>
      <c r="E116" s="240">
        <f>SUM(E111:E115)</f>
        <v>25.12</v>
      </c>
      <c r="F116" s="240">
        <f>SUM(F111:F115)</f>
        <v>21.439999999999994</v>
      </c>
      <c r="G116" s="240">
        <f>SUM(G111:G115)</f>
        <v>69.78</v>
      </c>
      <c r="H116" s="240">
        <f>SUM(H111:H114)</f>
        <v>550</v>
      </c>
      <c r="I116" s="240">
        <f t="shared" ref="I116:Q116" si="12">SUM(I111:I115)</f>
        <v>0.26</v>
      </c>
      <c r="J116" s="240">
        <f t="shared" si="12"/>
        <v>14.6</v>
      </c>
      <c r="K116" s="240">
        <f t="shared" si="12"/>
        <v>0.05</v>
      </c>
      <c r="L116" s="240">
        <f t="shared" si="12"/>
        <v>1.03</v>
      </c>
      <c r="M116" s="240">
        <f t="shared" si="12"/>
        <v>214.5</v>
      </c>
      <c r="N116" s="240">
        <f t="shared" si="12"/>
        <v>351.6</v>
      </c>
      <c r="O116" s="240">
        <f t="shared" si="12"/>
        <v>101.60000000000001</v>
      </c>
      <c r="P116" s="240">
        <f t="shared" si="12"/>
        <v>6</v>
      </c>
      <c r="Q116" s="241">
        <v>76.73</v>
      </c>
      <c r="R116" s="201"/>
      <c r="XFD116" s="202">
        <f>SUM(A116:XFC116)</f>
        <v>1952.7099999999996</v>
      </c>
    </row>
    <row r="117" spans="1:20 16384:16384" s="224" customFormat="1" ht="15" customHeight="1" x14ac:dyDescent="0.25">
      <c r="A117" s="207">
        <f>SUM(A111:A116)</f>
        <v>1125</v>
      </c>
      <c r="B117" s="207"/>
      <c r="C117" s="210"/>
      <c r="D117" s="28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3"/>
      <c r="R117" s="223"/>
      <c r="XFD117" s="224">
        <f>SUM(A117:XFC117)</f>
        <v>1125</v>
      </c>
    </row>
    <row r="118" spans="1:20 16384:16384" ht="13.15" customHeight="1" x14ac:dyDescent="0.25">
      <c r="A118" s="6"/>
      <c r="B118" s="6"/>
      <c r="C118" s="22"/>
      <c r="D118" s="8"/>
      <c r="E118" s="360" t="s">
        <v>3</v>
      </c>
      <c r="F118" s="360"/>
      <c r="G118" s="360"/>
      <c r="H118" s="360" t="s">
        <v>14</v>
      </c>
      <c r="I118" s="360" t="s">
        <v>12</v>
      </c>
      <c r="J118" s="360"/>
      <c r="K118" s="360"/>
      <c r="L118" s="360"/>
      <c r="M118" s="361" t="s">
        <v>13</v>
      </c>
      <c r="N118" s="362"/>
      <c r="O118" s="362"/>
      <c r="P118" s="362"/>
      <c r="Q118" s="363" t="s">
        <v>28</v>
      </c>
      <c r="R118" s="65"/>
    </row>
    <row r="119" spans="1:20 16384:16384" s="37" customFormat="1" ht="34.5" customHeight="1" x14ac:dyDescent="0.25">
      <c r="A119" s="6"/>
      <c r="B119" s="6"/>
      <c r="C119" s="14"/>
      <c r="D119" s="8"/>
      <c r="E119" s="139" t="s">
        <v>0</v>
      </c>
      <c r="F119" s="139" t="s">
        <v>1</v>
      </c>
      <c r="G119" s="139" t="s">
        <v>2</v>
      </c>
      <c r="H119" s="360"/>
      <c r="I119" s="139" t="s">
        <v>8</v>
      </c>
      <c r="J119" s="139" t="s">
        <v>9</v>
      </c>
      <c r="K119" s="139" t="s">
        <v>10</v>
      </c>
      <c r="L119" s="139" t="s">
        <v>11</v>
      </c>
      <c r="M119" s="139" t="s">
        <v>24</v>
      </c>
      <c r="N119" s="139" t="s">
        <v>25</v>
      </c>
      <c r="O119" s="139" t="s">
        <v>26</v>
      </c>
      <c r="P119" s="139" t="s">
        <v>27</v>
      </c>
      <c r="Q119" s="364"/>
      <c r="R119" s="68"/>
    </row>
    <row r="120" spans="1:20 16384:16384" ht="15" customHeight="1" x14ac:dyDescent="0.25">
      <c r="A120" s="6"/>
      <c r="B120" s="23" t="s">
        <v>16</v>
      </c>
      <c r="C120" s="71" t="s">
        <v>56</v>
      </c>
      <c r="D120" s="57">
        <v>500</v>
      </c>
      <c r="E120" s="122">
        <v>19.25</v>
      </c>
      <c r="F120" s="122">
        <v>19.75</v>
      </c>
      <c r="G120" s="122">
        <v>83.75</v>
      </c>
      <c r="H120" s="122">
        <v>587.5</v>
      </c>
      <c r="I120" s="122">
        <v>0.3</v>
      </c>
      <c r="J120" s="122">
        <v>15</v>
      </c>
      <c r="K120" s="122">
        <v>0.18</v>
      </c>
      <c r="L120" s="122">
        <v>2.5</v>
      </c>
      <c r="M120" s="122">
        <v>275</v>
      </c>
      <c r="N120" s="122">
        <v>412</v>
      </c>
      <c r="O120" s="122">
        <v>62.5</v>
      </c>
      <c r="P120" s="122">
        <v>3</v>
      </c>
      <c r="Q120" s="397">
        <f>SUM(Q16+Q27+Q38+Q49+Q60+Q71+Q83+Q95+Q106+Q116)</f>
        <v>740.00000000000011</v>
      </c>
      <c r="R120" s="72"/>
    </row>
    <row r="121" spans="1:20 16384:16384" s="37" customFormat="1" ht="13.15" customHeight="1" x14ac:dyDescent="0.25">
      <c r="A121" s="6"/>
      <c r="B121" s="6"/>
      <c r="C121" s="23"/>
      <c r="D121" s="283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5"/>
      <c r="R121" s="68"/>
    </row>
    <row r="122" spans="1:20 16384:16384" s="33" customFormat="1" ht="13.15" customHeight="1" x14ac:dyDescent="0.25">
      <c r="A122" s="8"/>
      <c r="B122" s="8"/>
      <c r="C122" s="16"/>
      <c r="D122" s="6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73"/>
      <c r="R122" s="66"/>
    </row>
    <row r="123" spans="1:20 16384:16384" s="33" customFormat="1" ht="13.15" customHeight="1" x14ac:dyDescent="0.25">
      <c r="A123" s="24"/>
      <c r="B123" s="24"/>
      <c r="C123" s="167" t="s">
        <v>104</v>
      </c>
      <c r="D123" s="151">
        <v>550</v>
      </c>
      <c r="E123" s="286">
        <v>20</v>
      </c>
      <c r="F123" s="286">
        <v>18.7</v>
      </c>
      <c r="G123" s="286">
        <v>80</v>
      </c>
      <c r="H123" s="151">
        <v>560.1</v>
      </c>
      <c r="I123" s="151">
        <v>0.3</v>
      </c>
      <c r="J123" s="151">
        <v>18</v>
      </c>
      <c r="K123" s="151">
        <v>0.17</v>
      </c>
      <c r="L123" s="151">
        <v>4</v>
      </c>
      <c r="M123" s="151">
        <v>230</v>
      </c>
      <c r="N123" s="151">
        <v>343</v>
      </c>
      <c r="O123" s="151">
        <v>73</v>
      </c>
      <c r="P123" s="151">
        <v>3.6</v>
      </c>
      <c r="Q123" s="287">
        <v>74</v>
      </c>
      <c r="R123" s="66"/>
    </row>
    <row r="124" spans="1:20 16384:16384" s="33" customFormat="1" ht="13.15" customHeight="1" x14ac:dyDescent="0.25">
      <c r="A124" s="11"/>
      <c r="B124" s="11"/>
      <c r="D124" s="28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20 16384:16384" s="35" customFormat="1" ht="13.15" customHeight="1" x14ac:dyDescent="0.25">
      <c r="A125" s="38"/>
      <c r="B125" s="38"/>
      <c r="C125" s="2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20 16384:16384" ht="13.15" customHeight="1" x14ac:dyDescent="0.25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5"/>
      <c r="S126" s="65"/>
      <c r="T126" s="65"/>
    </row>
    <row r="127" spans="1:20 16384:16384" ht="13.15" customHeight="1" x14ac:dyDescent="0.25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5"/>
      <c r="S127" s="65"/>
      <c r="T127" s="65"/>
    </row>
    <row r="128" spans="1:20 16384:16384" ht="13.15" customHeight="1" x14ac:dyDescent="0.25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5"/>
      <c r="S128" s="65"/>
      <c r="T128" s="65"/>
    </row>
    <row r="129" spans="3:21" ht="13.15" customHeight="1" x14ac:dyDescent="0.25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5"/>
      <c r="S129" s="65"/>
      <c r="T129" s="65"/>
    </row>
    <row r="130" spans="3:21" ht="13.15" customHeight="1" x14ac:dyDescent="0.25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5"/>
      <c r="S130" s="65"/>
      <c r="T130" s="65"/>
    </row>
    <row r="131" spans="3:21" ht="13.15" customHeight="1" x14ac:dyDescent="0.25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5"/>
      <c r="S131" s="65"/>
      <c r="T131" s="65"/>
    </row>
    <row r="132" spans="3:21" ht="13.15" customHeight="1" x14ac:dyDescent="0.25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5"/>
      <c r="S132" s="65"/>
      <c r="T132" s="65"/>
      <c r="U132" s="65"/>
    </row>
    <row r="133" spans="3:21" ht="13.15" customHeight="1" x14ac:dyDescent="0.25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5"/>
      <c r="S133" s="65"/>
      <c r="T133" s="65"/>
    </row>
    <row r="134" spans="3:21" ht="13.15" customHeight="1" x14ac:dyDescent="0.25">
      <c r="C134" s="68"/>
      <c r="D134" s="128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30"/>
      <c r="R134" s="65"/>
      <c r="S134" s="65"/>
      <c r="T134" s="65"/>
    </row>
    <row r="135" spans="3:21" ht="13.15" customHeight="1" x14ac:dyDescent="0.25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5"/>
      <c r="S135" s="65"/>
      <c r="T135" s="65"/>
    </row>
    <row r="136" spans="3:21" ht="13.15" customHeight="1" x14ac:dyDescent="0.25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5"/>
      <c r="S136" s="65"/>
      <c r="T136" s="65"/>
    </row>
    <row r="137" spans="3:21" ht="13.15" customHeight="1" x14ac:dyDescent="0.25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5"/>
      <c r="S137" s="65"/>
      <c r="T137" s="65"/>
    </row>
    <row r="138" spans="3:21" ht="13.15" customHeight="1" x14ac:dyDescent="0.25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5"/>
      <c r="S138" s="65"/>
      <c r="T138" s="65"/>
    </row>
    <row r="139" spans="3:21" ht="13.15" customHeight="1" x14ac:dyDescent="0.25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5"/>
      <c r="S139" s="65"/>
      <c r="T139" s="65"/>
    </row>
  </sheetData>
  <mergeCells count="86">
    <mergeCell ref="M108:P108"/>
    <mergeCell ref="Q108:Q109"/>
    <mergeCell ref="I118:L118"/>
    <mergeCell ref="M118:P118"/>
    <mergeCell ref="Q118:Q119"/>
    <mergeCell ref="I108:L108"/>
    <mergeCell ref="I73:L73"/>
    <mergeCell ref="M73:P73"/>
    <mergeCell ref="Q73:Q74"/>
    <mergeCell ref="I85:L85"/>
    <mergeCell ref="M85:P85"/>
    <mergeCell ref="Q85:Q86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E51:G51"/>
    <mergeCell ref="H51:H52"/>
    <mergeCell ref="D62:D63"/>
    <mergeCell ref="E62:G62"/>
    <mergeCell ref="H62:H63"/>
    <mergeCell ref="I51:L51"/>
    <mergeCell ref="M51:P51"/>
    <mergeCell ref="Q51:Q52"/>
    <mergeCell ref="I62:L62"/>
    <mergeCell ref="M62:P62"/>
    <mergeCell ref="Q62:Q63"/>
    <mergeCell ref="E97:G97"/>
    <mergeCell ref="H97:H98"/>
    <mergeCell ref="I97:L97"/>
    <mergeCell ref="M97:P97"/>
    <mergeCell ref="Q97:Q98"/>
    <mergeCell ref="A1:C1"/>
    <mergeCell ref="L1:Q1"/>
    <mergeCell ref="L2:Q2"/>
    <mergeCell ref="L3:Q3"/>
    <mergeCell ref="A7:Q7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4"/>
  <sheetViews>
    <sheetView tabSelected="1" topLeftCell="L1" zoomScale="90" zoomScaleNormal="90" workbookViewId="0">
      <pane ySplit="1" topLeftCell="A2" activePane="bottomLeft" state="frozen"/>
      <selection pane="bottomLeft" activeCell="O44" sqref="O44:AB44"/>
    </sheetView>
  </sheetViews>
  <sheetFormatPr defaultColWidth="4.28515625" defaultRowHeight="13.15" customHeight="1" x14ac:dyDescent="0.2"/>
  <cols>
    <col min="1" max="1" width="6.42578125" style="8" customWidth="1"/>
    <col min="2" max="2" width="36.42578125" style="3" customWidth="1"/>
    <col min="3" max="3" width="7.42578125" style="15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6.42578125" style="3" customWidth="1"/>
    <col min="13" max="13" width="10" style="3" customWidth="1"/>
    <col min="14" max="14" width="33" style="3" customWidth="1"/>
    <col min="15" max="15" width="7" style="3" customWidth="1"/>
    <col min="16" max="16" width="7.5703125" style="3" customWidth="1"/>
    <col min="17" max="17" width="6.28515625" style="3" customWidth="1"/>
    <col min="18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5" width="7.42578125" style="3" customWidth="1"/>
    <col min="26" max="26" width="7.5703125" style="3" customWidth="1"/>
    <col min="27" max="27" width="6.7109375" style="3" customWidth="1"/>
    <col min="28" max="28" width="7.425781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2"/>
    <col min="37" max="37" width="3.7109375" style="12" customWidth="1"/>
    <col min="38" max="38" width="5.28515625" style="12" customWidth="1"/>
    <col min="39" max="151" width="4.28515625" style="12"/>
    <col min="152" max="16384" width="4.28515625" style="4"/>
  </cols>
  <sheetData>
    <row r="1" spans="1:151 16384:16384" s="76" customFormat="1" ht="41.45" customHeight="1" x14ac:dyDescent="0.2">
      <c r="A1" s="75"/>
      <c r="C1" s="77"/>
      <c r="D1" s="78"/>
      <c r="E1" s="78"/>
      <c r="F1" s="78"/>
      <c r="G1" s="78"/>
      <c r="H1" s="78"/>
      <c r="I1" s="78"/>
      <c r="J1" s="78"/>
      <c r="K1" s="78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</row>
    <row r="2" spans="1:151 16384:16384" s="80" customFormat="1" ht="15" customHeight="1" x14ac:dyDescent="0.25">
      <c r="A2" s="79"/>
      <c r="C2" s="81"/>
      <c r="D2" s="82"/>
      <c r="E2" s="82"/>
      <c r="F2" s="82"/>
      <c r="G2" s="82"/>
      <c r="H2" s="82"/>
      <c r="I2" s="82"/>
      <c r="J2" s="82"/>
      <c r="K2" s="82"/>
      <c r="L2" s="355" t="s">
        <v>20</v>
      </c>
      <c r="M2" s="355"/>
      <c r="N2" s="355"/>
      <c r="O2" s="49"/>
      <c r="P2" s="50"/>
      <c r="Q2" s="50"/>
      <c r="R2" s="50"/>
      <c r="S2" s="56"/>
      <c r="T2" s="56"/>
      <c r="U2" s="56"/>
      <c r="V2" s="56"/>
      <c r="W2" s="355" t="s">
        <v>23</v>
      </c>
      <c r="X2" s="355"/>
      <c r="Y2" s="355"/>
      <c r="Z2" s="355"/>
      <c r="AA2" s="355"/>
      <c r="AB2" s="355"/>
      <c r="AC2" s="140"/>
      <c r="AD2" s="140"/>
      <c r="AE2" s="140"/>
      <c r="AF2" s="140"/>
      <c r="AG2" s="141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</row>
    <row r="3" spans="1:151 16384:16384" s="84" customFormat="1" ht="15" customHeight="1" x14ac:dyDescent="0.25">
      <c r="A3" s="388"/>
      <c r="B3" s="388"/>
      <c r="C3" s="83"/>
      <c r="L3" s="378" t="s">
        <v>21</v>
      </c>
      <c r="M3" s="378"/>
      <c r="N3" s="378"/>
      <c r="O3" s="378"/>
      <c r="P3" s="378"/>
      <c r="Q3" s="50"/>
      <c r="R3" s="50"/>
      <c r="S3" s="56"/>
      <c r="T3" s="56"/>
      <c r="U3" s="56"/>
      <c r="V3" s="56"/>
      <c r="W3" s="356" t="s">
        <v>22</v>
      </c>
      <c r="X3" s="356"/>
      <c r="Y3" s="356"/>
      <c r="Z3" s="356"/>
      <c r="AA3" s="356"/>
      <c r="AB3" s="356"/>
      <c r="AC3" s="142"/>
      <c r="AD3" s="142"/>
      <c r="AE3" s="142"/>
      <c r="AF3" s="142"/>
      <c r="AG3" s="143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 16384:16384" s="9" customFormat="1" ht="15" customHeight="1" x14ac:dyDescent="0.25">
      <c r="A4" s="85"/>
      <c r="B4" s="86"/>
      <c r="C4" s="25"/>
      <c r="L4" s="356" t="s">
        <v>29</v>
      </c>
      <c r="M4" s="356"/>
      <c r="N4" s="356"/>
      <c r="O4" s="356"/>
      <c r="P4" s="356"/>
      <c r="Q4" s="50"/>
      <c r="R4" s="50"/>
      <c r="S4" s="56"/>
      <c r="T4" s="56"/>
      <c r="U4" s="56"/>
      <c r="V4" s="56"/>
      <c r="W4" s="356" t="s">
        <v>19</v>
      </c>
      <c r="X4" s="356"/>
      <c r="Y4" s="356"/>
      <c r="Z4" s="356"/>
      <c r="AA4" s="356"/>
      <c r="AB4" s="356"/>
      <c r="AC4" s="143"/>
      <c r="AD4" s="143"/>
      <c r="AE4" s="143"/>
      <c r="AF4" s="143"/>
      <c r="AG4" s="143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</row>
    <row r="5" spans="1:151 16384:16384" s="12" customFormat="1" ht="15" customHeight="1" x14ac:dyDescent="0.25">
      <c r="A5" s="85"/>
      <c r="B5" s="86"/>
      <c r="C5" s="25"/>
      <c r="D5" s="87"/>
      <c r="E5" s="87"/>
      <c r="F5" s="87"/>
      <c r="G5" s="87"/>
      <c r="H5" s="87"/>
      <c r="I5" s="87"/>
      <c r="J5" s="87"/>
      <c r="K5" s="87"/>
      <c r="L5" s="356" t="s">
        <v>84</v>
      </c>
      <c r="M5" s="356"/>
      <c r="N5" s="356"/>
      <c r="O5" s="356"/>
      <c r="P5" s="356"/>
      <c r="Q5" s="50"/>
      <c r="R5" s="50"/>
      <c r="S5" s="56"/>
      <c r="T5" s="56"/>
      <c r="U5" s="56"/>
      <c r="V5" s="56"/>
      <c r="W5" s="356" t="s">
        <v>83</v>
      </c>
      <c r="X5" s="356"/>
      <c r="Y5" s="356"/>
      <c r="Z5" s="356"/>
      <c r="AA5" s="356"/>
      <c r="AB5" s="356"/>
      <c r="AC5" s="145"/>
      <c r="AD5" s="145"/>
      <c r="AE5" s="145"/>
      <c r="AF5" s="145"/>
      <c r="AG5" s="143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</row>
    <row r="6" spans="1:151 16384:16384" s="12" customFormat="1" ht="15" customHeight="1" x14ac:dyDescent="0.25">
      <c r="A6" s="85"/>
      <c r="B6" s="86"/>
      <c r="C6" s="25"/>
      <c r="D6" s="87"/>
      <c r="E6" s="87"/>
      <c r="F6" s="87"/>
      <c r="G6" s="87"/>
      <c r="H6" s="87"/>
      <c r="I6" s="87"/>
      <c r="J6" s="87"/>
      <c r="K6" s="87"/>
      <c r="L6" s="356"/>
      <c r="M6" s="356"/>
      <c r="N6" s="356"/>
      <c r="O6" s="49"/>
      <c r="P6" s="50"/>
      <c r="Q6" s="50"/>
      <c r="R6" s="50"/>
      <c r="S6" s="56"/>
      <c r="T6" s="56"/>
      <c r="U6" s="56"/>
      <c r="V6" s="56"/>
      <c r="W6" s="359"/>
      <c r="X6" s="359"/>
      <c r="Y6" s="359"/>
      <c r="Z6" s="359"/>
      <c r="AA6" s="359"/>
      <c r="AB6" s="359"/>
      <c r="AC6" s="145"/>
      <c r="AD6" s="145"/>
      <c r="AE6" s="145"/>
      <c r="AF6" s="145"/>
      <c r="AG6" s="143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</row>
    <row r="7" spans="1:151 16384:16384" s="12" customFormat="1" ht="15" customHeight="1" x14ac:dyDescent="0.25">
      <c r="A7" s="85"/>
      <c r="B7" s="86"/>
      <c r="C7" s="25"/>
      <c r="D7" s="87"/>
      <c r="E7" s="87"/>
      <c r="F7" s="87"/>
      <c r="G7" s="87"/>
      <c r="H7" s="87"/>
      <c r="I7" s="87"/>
      <c r="J7" s="87"/>
      <c r="K7" s="87"/>
      <c r="L7" s="55"/>
      <c r="M7" s="55"/>
      <c r="N7" s="55"/>
      <c r="O7" s="49"/>
      <c r="P7" s="50"/>
      <c r="Q7" s="50"/>
      <c r="R7" s="50"/>
      <c r="S7" s="56"/>
      <c r="T7" s="56"/>
      <c r="U7" s="56"/>
      <c r="V7" s="56"/>
      <c r="W7" s="39"/>
      <c r="X7" s="39"/>
      <c r="Y7" s="39"/>
      <c r="Z7" s="39"/>
      <c r="AA7" s="39"/>
      <c r="AB7" s="39"/>
      <c r="AC7" s="145"/>
      <c r="AD7" s="145"/>
      <c r="AE7" s="145"/>
      <c r="AF7" s="145"/>
      <c r="AG7" s="143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</row>
    <row r="8" spans="1:151 16384:16384" s="9" customFormat="1" ht="15" customHeight="1" x14ac:dyDescent="0.2">
      <c r="A8" s="85"/>
      <c r="B8" s="86"/>
      <c r="C8" s="25"/>
      <c r="D8" s="87"/>
      <c r="L8" s="387" t="s">
        <v>85</v>
      </c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143"/>
      <c r="AD8" s="143"/>
      <c r="AE8" s="143"/>
      <c r="AF8" s="143"/>
      <c r="AG8" s="143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</row>
    <row r="9" spans="1:151 16384:16384" s="87" customFormat="1" ht="15" customHeight="1" x14ac:dyDescent="0.2">
      <c r="A9" s="85"/>
      <c r="B9" s="86"/>
      <c r="C9" s="25"/>
      <c r="L9" s="383" t="s">
        <v>86</v>
      </c>
      <c r="M9" s="383"/>
      <c r="N9" s="383"/>
      <c r="O9" s="385" t="s">
        <v>18</v>
      </c>
      <c r="P9" s="360" t="s">
        <v>3</v>
      </c>
      <c r="Q9" s="360"/>
      <c r="R9" s="360"/>
      <c r="S9" s="360" t="s">
        <v>14</v>
      </c>
      <c r="T9" s="360" t="s">
        <v>12</v>
      </c>
      <c r="U9" s="360"/>
      <c r="V9" s="360"/>
      <c r="W9" s="360"/>
      <c r="X9" s="360" t="s">
        <v>13</v>
      </c>
      <c r="Y9" s="360"/>
      <c r="Z9" s="360"/>
      <c r="AA9" s="360"/>
      <c r="AB9" s="386" t="s">
        <v>28</v>
      </c>
      <c r="AC9" s="145"/>
      <c r="AD9" s="145"/>
      <c r="AE9" s="145"/>
      <c r="AF9" s="143"/>
      <c r="AG9" s="145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</row>
    <row r="10" spans="1:151 16384:16384" s="12" customFormat="1" ht="42" customHeight="1" x14ac:dyDescent="0.2">
      <c r="A10" s="88"/>
      <c r="B10" s="9"/>
      <c r="C10" s="89"/>
      <c r="D10" s="87"/>
      <c r="E10" s="87"/>
      <c r="F10" s="87"/>
      <c r="G10" s="87"/>
      <c r="H10" s="87"/>
      <c r="I10" s="87"/>
      <c r="J10" s="87"/>
      <c r="K10" s="87"/>
      <c r="L10" s="383"/>
      <c r="M10" s="383"/>
      <c r="N10" s="383"/>
      <c r="O10" s="385"/>
      <c r="P10" s="137" t="s">
        <v>0</v>
      </c>
      <c r="Q10" s="137" t="s">
        <v>1</v>
      </c>
      <c r="R10" s="137" t="s">
        <v>2</v>
      </c>
      <c r="S10" s="360"/>
      <c r="T10" s="137" t="s">
        <v>8</v>
      </c>
      <c r="U10" s="137" t="s">
        <v>9</v>
      </c>
      <c r="V10" s="137" t="s">
        <v>10</v>
      </c>
      <c r="W10" s="137" t="s">
        <v>11</v>
      </c>
      <c r="X10" s="137" t="s">
        <v>24</v>
      </c>
      <c r="Y10" s="137" t="s">
        <v>25</v>
      </c>
      <c r="Z10" s="137" t="s">
        <v>26</v>
      </c>
      <c r="AA10" s="137" t="s">
        <v>27</v>
      </c>
      <c r="AB10" s="386"/>
      <c r="AC10" s="145"/>
      <c r="AD10" s="145"/>
      <c r="AE10" s="145"/>
      <c r="AF10" s="145"/>
      <c r="AG10" s="143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</row>
    <row r="11" spans="1:151 16384:16384" s="91" customFormat="1" ht="15" customHeight="1" x14ac:dyDescent="0.25">
      <c r="A11" s="92"/>
      <c r="B11" s="93"/>
      <c r="C11" s="25"/>
      <c r="D11" s="9"/>
      <c r="E11" s="9"/>
      <c r="F11" s="9"/>
      <c r="G11" s="9"/>
      <c r="H11" s="9"/>
      <c r="I11" s="9"/>
      <c r="J11" s="9"/>
      <c r="K11" s="9"/>
      <c r="L11" s="159">
        <v>107</v>
      </c>
      <c r="M11" s="60" t="s">
        <v>44</v>
      </c>
      <c r="N11" s="173" t="s">
        <v>89</v>
      </c>
      <c r="O11" s="168">
        <v>60</v>
      </c>
      <c r="P11" s="289">
        <v>0.6</v>
      </c>
      <c r="Q11" s="168">
        <v>6.0000000000000001E-3</v>
      </c>
      <c r="R11" s="168">
        <v>2.1</v>
      </c>
      <c r="S11" s="289">
        <v>16</v>
      </c>
      <c r="T11" s="290">
        <v>6.0000000000000001E-3</v>
      </c>
      <c r="U11" s="171">
        <v>9</v>
      </c>
      <c r="V11" s="291">
        <v>0</v>
      </c>
      <c r="W11" s="171">
        <v>0.42</v>
      </c>
      <c r="X11" s="171">
        <v>6</v>
      </c>
      <c r="Y11" s="291">
        <v>21</v>
      </c>
      <c r="Z11" s="291">
        <v>9</v>
      </c>
      <c r="AA11" s="171">
        <v>0.48</v>
      </c>
      <c r="AB11" s="292">
        <v>7.1</v>
      </c>
      <c r="AC11" s="143"/>
      <c r="AD11" s="143"/>
      <c r="AE11" s="143"/>
      <c r="AF11" s="143"/>
      <c r="AG11" s="143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7"/>
      <c r="BB11" s="1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XFD11" s="91">
        <f t="shared" ref="XFD11:XFD17" si="0">SUM(L11:XFC11)</f>
        <v>238.71199999999996</v>
      </c>
    </row>
    <row r="12" spans="1:151 16384:16384" s="91" customFormat="1" ht="15" customHeight="1" x14ac:dyDescent="0.25">
      <c r="A12" s="92"/>
      <c r="B12" s="93"/>
      <c r="C12" s="25"/>
      <c r="D12" s="9"/>
      <c r="E12" s="9"/>
      <c r="F12" s="9"/>
      <c r="G12" s="9"/>
      <c r="H12" s="9"/>
      <c r="I12" s="9"/>
      <c r="J12" s="9"/>
      <c r="K12" s="9"/>
      <c r="L12" s="159">
        <v>302</v>
      </c>
      <c r="M12" s="60" t="s">
        <v>33</v>
      </c>
      <c r="N12" s="169" t="s">
        <v>105</v>
      </c>
      <c r="O12" s="168">
        <v>250</v>
      </c>
      <c r="P12" s="293">
        <v>2.7</v>
      </c>
      <c r="Q12" s="293">
        <v>2.85</v>
      </c>
      <c r="R12" s="293">
        <v>19.899999999999999</v>
      </c>
      <c r="S12" s="293">
        <v>121.2</v>
      </c>
      <c r="T12" s="294">
        <v>0.1</v>
      </c>
      <c r="U12" s="295">
        <v>8.1999999999999993</v>
      </c>
      <c r="V12" s="295">
        <v>0</v>
      </c>
      <c r="W12" s="295">
        <v>1.37</v>
      </c>
      <c r="X12" s="295">
        <v>15.2</v>
      </c>
      <c r="Y12" s="295">
        <v>63.5</v>
      </c>
      <c r="Z12" s="295">
        <v>24</v>
      </c>
      <c r="AA12" s="295">
        <v>0.92</v>
      </c>
      <c r="AB12" s="292">
        <v>6.71</v>
      </c>
      <c r="AC12" s="143"/>
      <c r="AD12" s="143"/>
      <c r="AE12" s="143"/>
      <c r="AF12" s="143"/>
      <c r="AG12" s="143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7"/>
      <c r="BB12" s="1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XFD12" s="91">
        <f t="shared" si="0"/>
        <v>818.6500000000002</v>
      </c>
    </row>
    <row r="13" spans="1:151 16384:16384" s="94" customFormat="1" ht="15" customHeight="1" x14ac:dyDescent="0.25">
      <c r="A13" s="92"/>
      <c r="B13" s="93"/>
      <c r="C13" s="25"/>
      <c r="D13" s="9"/>
      <c r="E13" s="9"/>
      <c r="F13" s="9"/>
      <c r="G13" s="9"/>
      <c r="H13" s="9"/>
      <c r="I13" s="9"/>
      <c r="J13" s="9"/>
      <c r="K13" s="9"/>
      <c r="L13" s="160">
        <v>497</v>
      </c>
      <c r="M13" s="60" t="s">
        <v>33</v>
      </c>
      <c r="N13" s="170" t="s">
        <v>30</v>
      </c>
      <c r="O13" s="296">
        <v>150</v>
      </c>
      <c r="P13" s="297">
        <v>12.9</v>
      </c>
      <c r="Q13" s="297">
        <v>20</v>
      </c>
      <c r="R13" s="297">
        <v>3.4</v>
      </c>
      <c r="S13" s="298">
        <v>243</v>
      </c>
      <c r="T13" s="298">
        <v>0.08</v>
      </c>
      <c r="U13" s="299">
        <v>0.04</v>
      </c>
      <c r="V13" s="300">
        <v>0.3</v>
      </c>
      <c r="W13" s="298">
        <v>0.7</v>
      </c>
      <c r="X13" s="298">
        <v>121</v>
      </c>
      <c r="Y13" s="298">
        <v>230</v>
      </c>
      <c r="Z13" s="298">
        <v>18.3</v>
      </c>
      <c r="AA13" s="298">
        <v>2.2999999999999998</v>
      </c>
      <c r="AB13" s="301">
        <v>29.54</v>
      </c>
      <c r="AC13" s="143"/>
      <c r="AD13" s="143"/>
      <c r="AE13" s="143"/>
      <c r="AF13" s="143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7"/>
      <c r="BB13" s="1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XFD13" s="94">
        <f t="shared" si="0"/>
        <v>1328.56</v>
      </c>
    </row>
    <row r="14" spans="1:151 16384:16384" s="94" customFormat="1" ht="15" customHeight="1" x14ac:dyDescent="0.25">
      <c r="A14" s="92"/>
      <c r="B14" s="93"/>
      <c r="C14" s="25"/>
      <c r="D14" s="9"/>
      <c r="E14" s="9"/>
      <c r="F14" s="9"/>
      <c r="G14" s="9"/>
      <c r="H14" s="9"/>
      <c r="I14" s="9"/>
      <c r="J14" s="9"/>
      <c r="K14" s="9"/>
      <c r="L14" s="159">
        <v>108</v>
      </c>
      <c r="M14" s="60" t="s">
        <v>33</v>
      </c>
      <c r="N14" s="170" t="s">
        <v>57</v>
      </c>
      <c r="O14" s="302">
        <v>90</v>
      </c>
      <c r="P14" s="303">
        <v>21.1</v>
      </c>
      <c r="Q14" s="303">
        <v>14.6</v>
      </c>
      <c r="R14" s="303">
        <v>0.45</v>
      </c>
      <c r="S14" s="303">
        <v>219</v>
      </c>
      <c r="T14" s="303">
        <v>0.04</v>
      </c>
      <c r="U14" s="303">
        <v>4.2300000000000004</v>
      </c>
      <c r="V14" s="303">
        <v>0.02</v>
      </c>
      <c r="W14" s="304">
        <v>0.5</v>
      </c>
      <c r="X14" s="304">
        <v>32</v>
      </c>
      <c r="Y14" s="304">
        <v>141</v>
      </c>
      <c r="Z14" s="304">
        <v>20.399999999999999</v>
      </c>
      <c r="AA14" s="304">
        <v>1.35</v>
      </c>
      <c r="AB14" s="301">
        <v>24.62</v>
      </c>
      <c r="AC14" s="143"/>
      <c r="AD14" s="143"/>
      <c r="AE14" s="143"/>
      <c r="AF14" s="143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7"/>
      <c r="BB14" s="1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XFD14" s="94">
        <f t="shared" si="0"/>
        <v>677.31000000000006</v>
      </c>
    </row>
    <row r="15" spans="1:151 16384:16384" s="84" customFormat="1" ht="15" customHeight="1" x14ac:dyDescent="0.25">
      <c r="A15" s="379"/>
      <c r="B15" s="379"/>
      <c r="C15" s="25"/>
      <c r="D15" s="9"/>
      <c r="E15" s="9"/>
      <c r="F15" s="9"/>
      <c r="G15" s="9"/>
      <c r="H15" s="9"/>
      <c r="I15" s="9"/>
      <c r="J15" s="9"/>
      <c r="K15" s="9"/>
      <c r="L15" s="159">
        <v>112</v>
      </c>
      <c r="M15" s="115" t="s">
        <v>59</v>
      </c>
      <c r="N15" s="172" t="s">
        <v>58</v>
      </c>
      <c r="O15" s="171">
        <v>200</v>
      </c>
      <c r="P15" s="295">
        <v>0.5</v>
      </c>
      <c r="Q15" s="295">
        <v>0</v>
      </c>
      <c r="R15" s="295">
        <v>27</v>
      </c>
      <c r="S15" s="295">
        <v>110</v>
      </c>
      <c r="T15" s="295">
        <v>0.01</v>
      </c>
      <c r="U15" s="295">
        <v>0.5</v>
      </c>
      <c r="V15" s="295">
        <v>0</v>
      </c>
      <c r="W15" s="295">
        <v>0</v>
      </c>
      <c r="X15" s="295">
        <v>28</v>
      </c>
      <c r="Y15" s="295">
        <v>19</v>
      </c>
      <c r="Z15" s="295">
        <v>7</v>
      </c>
      <c r="AA15" s="295">
        <v>1.3</v>
      </c>
      <c r="AB15" s="292">
        <v>3.84</v>
      </c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4"/>
      <c r="BB15" s="144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XFD15" s="84">
        <f t="shared" si="0"/>
        <v>509.15</v>
      </c>
    </row>
    <row r="16" spans="1:151 16384:16384" s="87" customFormat="1" ht="15" customHeight="1" x14ac:dyDescent="0.25">
      <c r="A16" s="10"/>
      <c r="B16" s="9"/>
      <c r="C16" s="25"/>
      <c r="D16" s="9"/>
      <c r="E16" s="9"/>
      <c r="F16" s="9"/>
      <c r="G16" s="9"/>
      <c r="H16" s="9"/>
      <c r="I16" s="9"/>
      <c r="J16" s="9"/>
      <c r="K16" s="9"/>
      <c r="L16" s="57">
        <v>108</v>
      </c>
      <c r="M16" s="60" t="s">
        <v>35</v>
      </c>
      <c r="N16" s="170" t="s">
        <v>5</v>
      </c>
      <c r="O16" s="168">
        <v>52.5</v>
      </c>
      <c r="P16" s="293">
        <v>4</v>
      </c>
      <c r="Q16" s="293">
        <v>0.42</v>
      </c>
      <c r="R16" s="293">
        <v>25.8</v>
      </c>
      <c r="S16" s="293">
        <v>123.3</v>
      </c>
      <c r="T16" s="293">
        <v>0.05</v>
      </c>
      <c r="U16" s="293">
        <v>0</v>
      </c>
      <c r="V16" s="293">
        <v>0</v>
      </c>
      <c r="W16" s="293">
        <v>0.56999999999999995</v>
      </c>
      <c r="X16" s="293">
        <v>10.5</v>
      </c>
      <c r="Y16" s="293">
        <v>34</v>
      </c>
      <c r="Z16" s="293">
        <v>7.35</v>
      </c>
      <c r="AA16" s="293">
        <v>0.6</v>
      </c>
      <c r="AB16" s="301">
        <v>2.73</v>
      </c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4"/>
      <c r="BB16" s="144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XFD16" s="87">
        <f t="shared" si="0"/>
        <v>369.82000000000005</v>
      </c>
    </row>
    <row r="17" spans="1:151 16384:16384" s="12" customFormat="1" ht="15" customHeight="1" x14ac:dyDescent="0.25">
      <c r="A17" s="10"/>
      <c r="B17" s="9"/>
      <c r="C17" s="25"/>
      <c r="D17" s="9"/>
      <c r="E17" s="9"/>
      <c r="F17" s="9"/>
      <c r="G17" s="9"/>
      <c r="H17" s="9"/>
      <c r="I17" s="9"/>
      <c r="J17" s="9"/>
      <c r="K17" s="9"/>
      <c r="L17" s="57">
        <v>109</v>
      </c>
      <c r="M17" s="60" t="s">
        <v>35</v>
      </c>
      <c r="N17" s="170" t="s">
        <v>4</v>
      </c>
      <c r="O17" s="168">
        <v>28</v>
      </c>
      <c r="P17" s="293">
        <v>1.85</v>
      </c>
      <c r="Q17" s="293">
        <v>0.33</v>
      </c>
      <c r="R17" s="293">
        <v>9.35</v>
      </c>
      <c r="S17" s="293">
        <v>49</v>
      </c>
      <c r="T17" s="295">
        <v>0.05</v>
      </c>
      <c r="U17" s="295">
        <v>0</v>
      </c>
      <c r="V17" s="295">
        <v>0</v>
      </c>
      <c r="W17" s="295">
        <v>0.39</v>
      </c>
      <c r="X17" s="295">
        <v>9.8000000000000007</v>
      </c>
      <c r="Y17" s="295">
        <v>44.2</v>
      </c>
      <c r="Z17" s="295">
        <v>13</v>
      </c>
      <c r="AA17" s="295">
        <v>1.0900000000000001</v>
      </c>
      <c r="AB17" s="292">
        <v>1.4</v>
      </c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4"/>
      <c r="BB17" s="144"/>
      <c r="XFD17" s="12">
        <f t="shared" si="0"/>
        <v>267.45999999999998</v>
      </c>
    </row>
    <row r="18" spans="1:151 16384:16384" s="12" customFormat="1" ht="15" customHeight="1" x14ac:dyDescent="0.2">
      <c r="A18" s="10"/>
      <c r="B18" s="9"/>
      <c r="C18" s="25"/>
      <c r="D18" s="9"/>
      <c r="E18" s="9"/>
      <c r="F18" s="9"/>
      <c r="G18" s="9"/>
      <c r="H18" s="9"/>
      <c r="I18" s="9"/>
      <c r="J18" s="9"/>
      <c r="K18" s="9"/>
      <c r="L18" s="8"/>
      <c r="M18" s="45"/>
      <c r="N18" s="16"/>
      <c r="O18" s="6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4"/>
      <c r="BB18" s="144"/>
    </row>
    <row r="19" spans="1:151 16384:16384" s="12" customFormat="1" ht="15" customHeight="1" x14ac:dyDescent="0.2">
      <c r="A19" s="10"/>
      <c r="B19" s="9"/>
      <c r="C19" s="25"/>
      <c r="D19" s="9"/>
      <c r="E19" s="9"/>
      <c r="F19" s="9"/>
      <c r="G19" s="9"/>
      <c r="H19" s="9"/>
      <c r="I19" s="9"/>
      <c r="J19" s="9"/>
      <c r="K19" s="9"/>
      <c r="L19" s="7"/>
      <c r="M19" s="7"/>
      <c r="N19" s="17" t="s">
        <v>7</v>
      </c>
      <c r="O19" s="161">
        <f>SUM(O11:O18)</f>
        <v>830.5</v>
      </c>
      <c r="P19" s="274">
        <f>SUM(P11:P18)</f>
        <v>43.65</v>
      </c>
      <c r="Q19" s="274">
        <f>SUM(Q11:Q18)</f>
        <v>38.206000000000003</v>
      </c>
      <c r="R19" s="274">
        <f>SUM(R11:R18)</f>
        <v>87.999999999999986</v>
      </c>
      <c r="S19" s="274">
        <f>SUM(S11:S17)</f>
        <v>881.5</v>
      </c>
      <c r="T19" s="274">
        <f>SUM(T11:T18)</f>
        <v>0.33600000000000002</v>
      </c>
      <c r="U19" s="274">
        <v>24.5</v>
      </c>
      <c r="V19" s="274">
        <f t="shared" ref="V19:AA19" si="1">SUM(V11:V18)</f>
        <v>0.32</v>
      </c>
      <c r="W19" s="274">
        <f t="shared" si="1"/>
        <v>3.95</v>
      </c>
      <c r="X19" s="274">
        <f t="shared" si="1"/>
        <v>222.5</v>
      </c>
      <c r="Y19" s="274">
        <f t="shared" si="1"/>
        <v>552.70000000000005</v>
      </c>
      <c r="Z19" s="274">
        <f t="shared" si="1"/>
        <v>99.049999999999983</v>
      </c>
      <c r="AA19" s="274">
        <f t="shared" si="1"/>
        <v>8.0399999999999991</v>
      </c>
      <c r="AB19" s="274">
        <f>SUM(AB11:AB17)</f>
        <v>75.940000000000012</v>
      </c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4"/>
      <c r="BB19" s="144"/>
    </row>
    <row r="20" spans="1:151 16384:16384" s="12" customFormat="1" ht="15" customHeight="1" x14ac:dyDescent="0.2">
      <c r="A20" s="10"/>
      <c r="B20" s="9"/>
      <c r="C20" s="25"/>
      <c r="D20" s="9"/>
      <c r="E20" s="9"/>
      <c r="F20" s="9"/>
      <c r="G20" s="9"/>
      <c r="H20" s="9"/>
      <c r="I20" s="9"/>
      <c r="J20" s="9"/>
      <c r="K20" s="9"/>
      <c r="L20" s="40"/>
      <c r="M20" s="40"/>
      <c r="N20" s="41"/>
      <c r="O20" s="8"/>
      <c r="P20" s="253"/>
      <c r="Q20" s="253"/>
      <c r="R20" s="253"/>
      <c r="S20" s="254"/>
      <c r="T20" s="253"/>
      <c r="U20" s="253"/>
      <c r="V20" s="253"/>
      <c r="W20" s="253"/>
      <c r="X20" s="253"/>
      <c r="Y20" s="253"/>
      <c r="Z20" s="253"/>
      <c r="AA20" s="253"/>
      <c r="AB20" s="25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4"/>
      <c r="BB20" s="144"/>
    </row>
    <row r="21" spans="1:151 16384:16384" s="9" customFormat="1" ht="15" customHeight="1" x14ac:dyDescent="0.2">
      <c r="A21" s="10"/>
      <c r="C21" s="25"/>
      <c r="L21" s="383" t="s">
        <v>74</v>
      </c>
      <c r="M21" s="383"/>
      <c r="N21" s="383"/>
      <c r="O21" s="385" t="s">
        <v>18</v>
      </c>
      <c r="P21" s="360" t="s">
        <v>3</v>
      </c>
      <c r="Q21" s="360"/>
      <c r="R21" s="360"/>
      <c r="S21" s="360" t="s">
        <v>14</v>
      </c>
      <c r="T21" s="360" t="s">
        <v>12</v>
      </c>
      <c r="U21" s="360"/>
      <c r="V21" s="360"/>
      <c r="W21" s="360"/>
      <c r="X21" s="360" t="s">
        <v>13</v>
      </c>
      <c r="Y21" s="360"/>
      <c r="Z21" s="360"/>
      <c r="AA21" s="360"/>
      <c r="AB21" s="360" t="s">
        <v>28</v>
      </c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4"/>
      <c r="BB21" s="144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</row>
    <row r="22" spans="1:151 16384:16384" s="91" customFormat="1" ht="42.75" customHeight="1" x14ac:dyDescent="0.2">
      <c r="A22" s="92"/>
      <c r="B22" s="95"/>
      <c r="C22" s="25"/>
      <c r="D22" s="9"/>
      <c r="E22" s="9"/>
      <c r="F22" s="9"/>
      <c r="G22" s="9"/>
      <c r="H22" s="108"/>
      <c r="I22" s="9"/>
      <c r="J22" s="9"/>
      <c r="K22" s="9"/>
      <c r="L22" s="383"/>
      <c r="M22" s="383"/>
      <c r="N22" s="383"/>
      <c r="O22" s="385"/>
      <c r="P22" s="139" t="s">
        <v>0</v>
      </c>
      <c r="Q22" s="139" t="s">
        <v>1</v>
      </c>
      <c r="R22" s="139" t="s">
        <v>2</v>
      </c>
      <c r="S22" s="360"/>
      <c r="T22" s="139" t="s">
        <v>8</v>
      </c>
      <c r="U22" s="139" t="s">
        <v>9</v>
      </c>
      <c r="V22" s="139" t="s">
        <v>10</v>
      </c>
      <c r="W22" s="139" t="s">
        <v>11</v>
      </c>
      <c r="X22" s="139" t="s">
        <v>24</v>
      </c>
      <c r="Y22" s="139" t="s">
        <v>25</v>
      </c>
      <c r="Z22" s="139" t="s">
        <v>26</v>
      </c>
      <c r="AA22" s="139" t="s">
        <v>27</v>
      </c>
      <c r="AB22" s="360"/>
      <c r="AC22" s="143"/>
      <c r="AD22" s="143"/>
      <c r="AE22" s="143"/>
      <c r="AF22" s="143"/>
      <c r="AG22" s="143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7"/>
      <c r="BB22" s="1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</row>
    <row r="23" spans="1:151 16384:16384" s="94" customFormat="1" ht="15" customHeight="1" x14ac:dyDescent="0.25">
      <c r="A23" s="92"/>
      <c r="B23" s="95"/>
      <c r="C23" s="25"/>
      <c r="D23" s="9"/>
      <c r="E23" s="9"/>
      <c r="F23" s="9"/>
      <c r="G23" s="9"/>
      <c r="H23" s="9"/>
      <c r="I23" s="9"/>
      <c r="J23" s="9"/>
      <c r="K23" s="9"/>
      <c r="L23" s="159" t="s">
        <v>92</v>
      </c>
      <c r="M23" s="60" t="s">
        <v>36</v>
      </c>
      <c r="N23" s="152" t="s">
        <v>106</v>
      </c>
      <c r="O23" s="159">
        <v>60</v>
      </c>
      <c r="P23" s="256">
        <v>0.46</v>
      </c>
      <c r="Q23" s="256">
        <v>0.05</v>
      </c>
      <c r="R23" s="256">
        <v>1.3</v>
      </c>
      <c r="S23" s="256">
        <v>7.8</v>
      </c>
      <c r="T23" s="305">
        <v>0.02</v>
      </c>
      <c r="U23" s="306">
        <v>3.4</v>
      </c>
      <c r="V23" s="306">
        <v>0</v>
      </c>
      <c r="W23" s="306">
        <v>7.0000000000000007E-2</v>
      </c>
      <c r="X23" s="306">
        <v>11.8</v>
      </c>
      <c r="Y23" s="306">
        <v>20.8</v>
      </c>
      <c r="Z23" s="306">
        <v>9.6999999999999993</v>
      </c>
      <c r="AA23" s="306">
        <v>0.35</v>
      </c>
      <c r="AB23" s="292">
        <v>6.16</v>
      </c>
      <c r="AC23" s="143"/>
      <c r="AD23" s="143"/>
      <c r="AE23" s="143"/>
      <c r="AF23" s="143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7"/>
      <c r="BB23" s="1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</row>
    <row r="24" spans="1:151 16384:16384" s="94" customFormat="1" ht="15" customHeight="1" x14ac:dyDescent="0.25">
      <c r="A24" s="92"/>
      <c r="B24" s="95"/>
      <c r="C24" s="25"/>
      <c r="D24" s="9"/>
      <c r="E24" s="9"/>
      <c r="F24" s="9"/>
      <c r="G24" s="9"/>
      <c r="H24" s="9"/>
      <c r="I24" s="9"/>
      <c r="J24" s="9"/>
      <c r="K24" s="9"/>
      <c r="L24" s="159">
        <v>128</v>
      </c>
      <c r="M24" s="62" t="s">
        <v>33</v>
      </c>
      <c r="N24" s="152" t="s">
        <v>61</v>
      </c>
      <c r="O24" s="159">
        <v>250</v>
      </c>
      <c r="P24" s="159">
        <v>18.2</v>
      </c>
      <c r="Q24" s="159">
        <v>5</v>
      </c>
      <c r="R24" s="159">
        <v>10.6</v>
      </c>
      <c r="S24" s="159">
        <v>98</v>
      </c>
      <c r="T24" s="159">
        <v>0.05</v>
      </c>
      <c r="U24" s="159">
        <v>10.3</v>
      </c>
      <c r="V24" s="159">
        <v>0</v>
      </c>
      <c r="W24" s="159">
        <v>0.8</v>
      </c>
      <c r="X24" s="159">
        <v>5.7</v>
      </c>
      <c r="Y24" s="159">
        <v>35.700000000000003</v>
      </c>
      <c r="Z24" s="159">
        <v>8.1</v>
      </c>
      <c r="AA24" s="159">
        <v>1.2</v>
      </c>
      <c r="AB24" s="292">
        <v>8.8800000000000008</v>
      </c>
      <c r="AC24" s="143"/>
      <c r="AD24" s="143"/>
      <c r="AE24" s="143"/>
      <c r="AF24" s="143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7"/>
      <c r="BB24" s="1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</row>
    <row r="25" spans="1:151 16384:16384" s="84" customFormat="1" ht="15" customHeight="1" x14ac:dyDescent="0.25">
      <c r="A25" s="379"/>
      <c r="B25" s="379"/>
      <c r="C25" s="25"/>
      <c r="D25" s="9"/>
      <c r="E25" s="9"/>
      <c r="F25" s="9"/>
      <c r="G25" s="9"/>
      <c r="H25" s="9"/>
      <c r="I25" s="9"/>
      <c r="J25" s="9"/>
      <c r="K25" s="9"/>
      <c r="L25" s="163">
        <v>291</v>
      </c>
      <c r="M25" s="62" t="s">
        <v>33</v>
      </c>
      <c r="N25" s="162" t="s">
        <v>60</v>
      </c>
      <c r="O25" s="163">
        <v>150</v>
      </c>
      <c r="P25" s="307">
        <v>5.6</v>
      </c>
      <c r="Q25" s="307">
        <v>0.67</v>
      </c>
      <c r="R25" s="307">
        <v>29</v>
      </c>
      <c r="S25" s="307">
        <v>145</v>
      </c>
      <c r="T25" s="308">
        <v>0.06</v>
      </c>
      <c r="U25" s="307">
        <v>0.01</v>
      </c>
      <c r="V25" s="307">
        <v>0</v>
      </c>
      <c r="W25" s="308">
        <v>0.8</v>
      </c>
      <c r="X25" s="308">
        <v>57</v>
      </c>
      <c r="Y25" s="307">
        <v>5.7</v>
      </c>
      <c r="Z25" s="307">
        <v>35.700000000000003</v>
      </c>
      <c r="AA25" s="307">
        <v>0.8</v>
      </c>
      <c r="AB25" s="292">
        <v>5.33</v>
      </c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4"/>
      <c r="BB25" s="144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 16384:16384" s="9" customFormat="1" ht="15" customHeight="1" x14ac:dyDescent="0.25">
      <c r="A26" s="85"/>
      <c r="B26" s="96"/>
      <c r="C26" s="85"/>
      <c r="L26" s="160">
        <v>398</v>
      </c>
      <c r="M26" s="61" t="s">
        <v>38</v>
      </c>
      <c r="N26" s="153" t="s">
        <v>32</v>
      </c>
      <c r="O26" s="160" t="s">
        <v>95</v>
      </c>
      <c r="P26" s="227">
        <v>7.6</v>
      </c>
      <c r="Q26" s="227">
        <v>14</v>
      </c>
      <c r="R26" s="227">
        <v>1.1000000000000001</v>
      </c>
      <c r="S26" s="227">
        <v>214</v>
      </c>
      <c r="T26" s="227">
        <v>0.28999999999999998</v>
      </c>
      <c r="U26" s="245">
        <v>8.8000000000000007</v>
      </c>
      <c r="V26" s="245">
        <v>8</v>
      </c>
      <c r="W26" s="245">
        <v>5.4</v>
      </c>
      <c r="X26" s="245">
        <v>23.2</v>
      </c>
      <c r="Y26" s="245">
        <v>32</v>
      </c>
      <c r="Z26" s="245">
        <v>18.399999999999999</v>
      </c>
      <c r="AA26" s="245">
        <v>0.64</v>
      </c>
      <c r="AB26" s="292">
        <v>47.71</v>
      </c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4"/>
      <c r="BB26" s="144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</row>
    <row r="27" spans="1:151 16384:16384" s="84" customFormat="1" ht="15" customHeight="1" x14ac:dyDescent="0.25">
      <c r="A27" s="379"/>
      <c r="B27" s="379"/>
      <c r="C27" s="25"/>
      <c r="D27" s="9"/>
      <c r="E27" s="9"/>
      <c r="F27" s="9"/>
      <c r="G27" s="9"/>
      <c r="H27" s="9"/>
      <c r="I27" s="9"/>
      <c r="J27" s="9"/>
      <c r="K27" s="9"/>
      <c r="L27" s="159">
        <v>112</v>
      </c>
      <c r="M27" s="115" t="s">
        <v>59</v>
      </c>
      <c r="N27" s="172" t="s">
        <v>58</v>
      </c>
      <c r="O27" s="171">
        <v>200</v>
      </c>
      <c r="P27" s="295">
        <v>0.5</v>
      </c>
      <c r="Q27" s="295">
        <v>0</v>
      </c>
      <c r="R27" s="295">
        <v>27</v>
      </c>
      <c r="S27" s="295">
        <v>110</v>
      </c>
      <c r="T27" s="295">
        <v>0.01</v>
      </c>
      <c r="U27" s="295">
        <v>0.5</v>
      </c>
      <c r="V27" s="295">
        <v>0</v>
      </c>
      <c r="W27" s="295">
        <v>0</v>
      </c>
      <c r="X27" s="295">
        <v>28</v>
      </c>
      <c r="Y27" s="295">
        <v>19</v>
      </c>
      <c r="Z27" s="295">
        <v>7</v>
      </c>
      <c r="AA27" s="295">
        <v>1.3</v>
      </c>
      <c r="AB27" s="292">
        <v>3.28</v>
      </c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4"/>
      <c r="BB27" s="144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XFD27" s="84">
        <f t="shared" ref="XFD27" si="2">SUM(L27:XFC27)</f>
        <v>508.59</v>
      </c>
    </row>
    <row r="28" spans="1:151 16384:16384" s="97" customFormat="1" ht="15" customHeight="1" x14ac:dyDescent="0.25">
      <c r="A28" s="85"/>
      <c r="B28" s="96"/>
      <c r="C28" s="85"/>
      <c r="D28" s="98"/>
      <c r="E28" s="98"/>
      <c r="F28" s="98"/>
      <c r="G28" s="98"/>
      <c r="H28" s="98"/>
      <c r="I28" s="98"/>
      <c r="J28" s="98"/>
      <c r="K28" s="98"/>
      <c r="L28" s="159">
        <v>108</v>
      </c>
      <c r="M28" s="60" t="s">
        <v>37</v>
      </c>
      <c r="N28" s="155" t="s">
        <v>5</v>
      </c>
      <c r="O28" s="159">
        <v>52.5</v>
      </c>
      <c r="P28" s="256">
        <v>4</v>
      </c>
      <c r="Q28" s="256">
        <v>0.42</v>
      </c>
      <c r="R28" s="256">
        <v>25.8</v>
      </c>
      <c r="S28" s="256">
        <v>123.3</v>
      </c>
      <c r="T28" s="256">
        <v>0.05</v>
      </c>
      <c r="U28" s="256">
        <v>0</v>
      </c>
      <c r="V28" s="256">
        <v>0</v>
      </c>
      <c r="W28" s="256">
        <v>0.56999999999999995</v>
      </c>
      <c r="X28" s="256">
        <v>10.5</v>
      </c>
      <c r="Y28" s="256">
        <v>34</v>
      </c>
      <c r="Z28" s="256">
        <v>7.35</v>
      </c>
      <c r="AA28" s="256">
        <v>0.6</v>
      </c>
      <c r="AB28" s="301">
        <v>2.73</v>
      </c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9"/>
      <c r="BB28" s="149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</row>
    <row r="29" spans="1:151 16384:16384" s="12" customFormat="1" ht="15" customHeight="1" x14ac:dyDescent="0.25">
      <c r="A29" s="10"/>
      <c r="B29" s="96"/>
      <c r="C29" s="85"/>
      <c r="D29" s="9"/>
      <c r="E29" s="9"/>
      <c r="F29" s="9"/>
      <c r="G29" s="9"/>
      <c r="H29" s="9"/>
      <c r="I29" s="9"/>
      <c r="J29" s="9"/>
      <c r="K29" s="9"/>
      <c r="L29" s="159">
        <v>109</v>
      </c>
      <c r="M29" s="60" t="s">
        <v>35</v>
      </c>
      <c r="N29" s="155" t="s">
        <v>4</v>
      </c>
      <c r="O29" s="159">
        <v>28</v>
      </c>
      <c r="P29" s="256">
        <v>1.85</v>
      </c>
      <c r="Q29" s="256">
        <v>0.33</v>
      </c>
      <c r="R29" s="256">
        <v>9.35</v>
      </c>
      <c r="S29" s="256">
        <v>49</v>
      </c>
      <c r="T29" s="306">
        <v>0.05</v>
      </c>
      <c r="U29" s="306">
        <v>0</v>
      </c>
      <c r="V29" s="306">
        <v>0</v>
      </c>
      <c r="W29" s="306">
        <v>0.39</v>
      </c>
      <c r="X29" s="306">
        <v>9.8000000000000007</v>
      </c>
      <c r="Y29" s="306">
        <v>44.2</v>
      </c>
      <c r="Z29" s="306">
        <v>13</v>
      </c>
      <c r="AA29" s="306">
        <v>1.0900000000000001</v>
      </c>
      <c r="AB29" s="292">
        <v>1.4</v>
      </c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4"/>
      <c r="BB29" s="144"/>
    </row>
    <row r="30" spans="1:151 16384:16384" s="9" customFormat="1" ht="15" customHeight="1" x14ac:dyDescent="0.25">
      <c r="A30" s="10"/>
      <c r="B30" s="96"/>
      <c r="C30" s="85"/>
      <c r="L30" s="159"/>
      <c r="M30" s="45"/>
      <c r="N30" s="155"/>
      <c r="O30" s="164"/>
      <c r="P30" s="235"/>
      <c r="Q30" s="235"/>
      <c r="R30" s="235"/>
      <c r="S30" s="164"/>
      <c r="T30" s="226"/>
      <c r="U30" s="244"/>
      <c r="V30" s="234"/>
      <c r="W30" s="226"/>
      <c r="X30" s="244"/>
      <c r="Y30" s="227"/>
      <c r="Z30" s="227"/>
      <c r="AA30" s="160"/>
      <c r="AB30" s="309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4"/>
      <c r="BB30" s="144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</row>
    <row r="31" spans="1:151 16384:16384" s="12" customFormat="1" ht="15" customHeight="1" x14ac:dyDescent="0.2">
      <c r="A31" s="10"/>
      <c r="B31" s="9"/>
      <c r="C31" s="25"/>
      <c r="D31" s="9"/>
      <c r="E31" s="9"/>
      <c r="F31" s="9"/>
      <c r="G31" s="9"/>
      <c r="H31" s="9"/>
      <c r="I31" s="9"/>
      <c r="J31" s="9"/>
      <c r="K31" s="9"/>
      <c r="L31" s="7"/>
      <c r="M31" s="7"/>
      <c r="N31" s="19" t="s">
        <v>7</v>
      </c>
      <c r="O31" s="161">
        <f>SUM(O23:O29)</f>
        <v>740.5</v>
      </c>
      <c r="P31" s="274">
        <f>SUM(P23:P30)</f>
        <v>38.21</v>
      </c>
      <c r="Q31" s="274">
        <f>SUM(Q23:Q30)</f>
        <v>20.47</v>
      </c>
      <c r="R31" s="274">
        <f>SUM(R23:R30)</f>
        <v>104.14999999999999</v>
      </c>
      <c r="S31" s="274">
        <f>SUM(S23:S29)</f>
        <v>747.09999999999991</v>
      </c>
      <c r="T31" s="274">
        <f t="shared" ref="T31:AA31" si="3">SUM(T23:T30)</f>
        <v>0.53</v>
      </c>
      <c r="U31" s="274">
        <f t="shared" si="3"/>
        <v>23.01</v>
      </c>
      <c r="V31" s="274">
        <f t="shared" si="3"/>
        <v>8</v>
      </c>
      <c r="W31" s="274">
        <f t="shared" si="3"/>
        <v>8.0300000000000011</v>
      </c>
      <c r="X31" s="310">
        <f t="shared" si="3"/>
        <v>146</v>
      </c>
      <c r="Y31" s="310">
        <f t="shared" si="3"/>
        <v>191.39999999999998</v>
      </c>
      <c r="Z31" s="310">
        <f t="shared" si="3"/>
        <v>99.25</v>
      </c>
      <c r="AA31" s="310">
        <f t="shared" si="3"/>
        <v>5.9799999999999995</v>
      </c>
      <c r="AB31" s="310">
        <f>SUM(AB23:AB29)</f>
        <v>75.490000000000009</v>
      </c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4"/>
      <c r="BB31" s="144"/>
    </row>
    <row r="32" spans="1:151 16384:16384" s="91" customFormat="1" ht="15" customHeight="1" x14ac:dyDescent="0.2">
      <c r="A32" s="92"/>
      <c r="B32" s="93"/>
      <c r="C32" s="25"/>
      <c r="D32" s="9"/>
      <c r="E32" s="9"/>
      <c r="F32" s="9"/>
      <c r="G32" s="9"/>
      <c r="H32" s="9"/>
      <c r="I32" s="9"/>
      <c r="J32" s="9"/>
      <c r="K32" s="9"/>
      <c r="L32" s="40"/>
      <c r="M32" s="40"/>
      <c r="N32" s="42"/>
      <c r="O32" s="8"/>
      <c r="P32" s="253"/>
      <c r="Q32" s="253"/>
      <c r="R32" s="253"/>
      <c r="S32" s="254"/>
      <c r="T32" s="253"/>
      <c r="U32" s="253"/>
      <c r="V32" s="253"/>
      <c r="W32" s="253"/>
      <c r="X32" s="253"/>
      <c r="Y32" s="253"/>
      <c r="Z32" s="253"/>
      <c r="AA32" s="253"/>
      <c r="AB32" s="253"/>
      <c r="AC32" s="143"/>
      <c r="AD32" s="143"/>
      <c r="AE32" s="143"/>
      <c r="AF32" s="143"/>
      <c r="AG32" s="143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7"/>
      <c r="BB32" s="1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</row>
    <row r="33" spans="1:151 16384:16384" s="94" customFormat="1" ht="15" customHeight="1" x14ac:dyDescent="0.2">
      <c r="A33" s="92"/>
      <c r="B33" s="93"/>
      <c r="C33" s="25"/>
      <c r="D33" s="9"/>
      <c r="E33" s="9"/>
      <c r="F33" s="9"/>
      <c r="G33" s="9"/>
      <c r="H33" s="9"/>
      <c r="I33" s="9"/>
      <c r="J33" s="9"/>
      <c r="K33" s="9"/>
      <c r="L33" s="383" t="s">
        <v>87</v>
      </c>
      <c r="M33" s="383"/>
      <c r="N33" s="383"/>
      <c r="O33" s="385" t="s">
        <v>18</v>
      </c>
      <c r="P33" s="360" t="s">
        <v>3</v>
      </c>
      <c r="Q33" s="360"/>
      <c r="R33" s="360"/>
      <c r="S33" s="360" t="s">
        <v>14</v>
      </c>
      <c r="T33" s="360" t="s">
        <v>12</v>
      </c>
      <c r="U33" s="360"/>
      <c r="V33" s="360"/>
      <c r="W33" s="360"/>
      <c r="X33" s="360" t="s">
        <v>13</v>
      </c>
      <c r="Y33" s="360"/>
      <c r="Z33" s="360"/>
      <c r="AA33" s="360"/>
      <c r="AB33" s="360" t="s">
        <v>28</v>
      </c>
      <c r="AC33" s="143"/>
      <c r="AD33" s="143"/>
      <c r="AE33" s="143"/>
      <c r="AF33" s="143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7"/>
      <c r="BB33" s="1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</row>
    <row r="34" spans="1:151 16384:16384" s="84" customFormat="1" ht="47.25" customHeight="1" x14ac:dyDescent="0.2">
      <c r="A34" s="379"/>
      <c r="B34" s="379"/>
      <c r="C34" s="25"/>
      <c r="D34" s="9"/>
      <c r="E34" s="9"/>
      <c r="F34" s="9"/>
      <c r="G34" s="9"/>
      <c r="H34" s="9"/>
      <c r="I34" s="9"/>
      <c r="J34" s="9"/>
      <c r="K34" s="9"/>
      <c r="L34" s="383"/>
      <c r="M34" s="383"/>
      <c r="N34" s="383"/>
      <c r="O34" s="385"/>
      <c r="P34" s="139" t="s">
        <v>0</v>
      </c>
      <c r="Q34" s="139" t="s">
        <v>1</v>
      </c>
      <c r="R34" s="139" t="s">
        <v>2</v>
      </c>
      <c r="S34" s="360"/>
      <c r="T34" s="139" t="s">
        <v>8</v>
      </c>
      <c r="U34" s="139" t="s">
        <v>9</v>
      </c>
      <c r="V34" s="139" t="s">
        <v>10</v>
      </c>
      <c r="W34" s="139" t="s">
        <v>11</v>
      </c>
      <c r="X34" s="139" t="s">
        <v>24</v>
      </c>
      <c r="Y34" s="139" t="s">
        <v>25</v>
      </c>
      <c r="Z34" s="139" t="s">
        <v>26</v>
      </c>
      <c r="AA34" s="139" t="s">
        <v>27</v>
      </c>
      <c r="AB34" s="360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4"/>
      <c r="BB34" s="144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 16384:16384" s="94" customFormat="1" ht="15" customHeight="1" x14ac:dyDescent="0.25">
      <c r="A35" s="10"/>
      <c r="B35" s="99"/>
      <c r="C35" s="10"/>
      <c r="D35" s="9"/>
      <c r="E35" s="9"/>
      <c r="F35" s="9"/>
      <c r="G35" s="9"/>
      <c r="H35" s="9"/>
      <c r="I35" s="9"/>
      <c r="J35" s="9"/>
      <c r="K35" s="9"/>
      <c r="L35" s="159">
        <v>107</v>
      </c>
      <c r="M35" s="60" t="s">
        <v>44</v>
      </c>
      <c r="N35" s="113" t="s">
        <v>41</v>
      </c>
      <c r="O35" s="219">
        <v>60</v>
      </c>
      <c r="P35" s="311">
        <v>0</v>
      </c>
      <c r="Q35" s="219">
        <v>0.08</v>
      </c>
      <c r="R35" s="219">
        <v>1.76</v>
      </c>
      <c r="S35" s="311">
        <v>11.2</v>
      </c>
      <c r="T35" s="263">
        <v>2.4</v>
      </c>
      <c r="U35" s="267">
        <v>8</v>
      </c>
      <c r="V35" s="266">
        <v>0</v>
      </c>
      <c r="W35" s="267">
        <v>0.08</v>
      </c>
      <c r="X35" s="267">
        <v>18.399999999999999</v>
      </c>
      <c r="Y35" s="266">
        <v>33.6</v>
      </c>
      <c r="Z35" s="266">
        <v>11.2</v>
      </c>
      <c r="AA35" s="267">
        <v>0.48</v>
      </c>
      <c r="AB35" s="312">
        <v>7.3</v>
      </c>
      <c r="AC35" s="143"/>
      <c r="AD35" s="143"/>
      <c r="AE35" s="143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7"/>
      <c r="BB35" s="1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XFD35" s="94">
        <f t="shared" ref="XFD35:XFD41" si="4">SUM(L35:XFC35)</f>
        <v>261.5</v>
      </c>
    </row>
    <row r="36" spans="1:151 16384:16384" s="94" customFormat="1" ht="15" customHeight="1" x14ac:dyDescent="0.25">
      <c r="A36" s="10"/>
      <c r="B36" s="99"/>
      <c r="C36" s="10"/>
      <c r="D36" s="9"/>
      <c r="E36" s="9"/>
      <c r="F36" s="9"/>
      <c r="G36" s="9"/>
      <c r="H36" s="9"/>
      <c r="I36" s="9"/>
      <c r="J36" s="9"/>
      <c r="K36" s="9"/>
      <c r="L36" s="159">
        <v>144</v>
      </c>
      <c r="M36" s="62" t="s">
        <v>33</v>
      </c>
      <c r="N36" s="113" t="s">
        <v>62</v>
      </c>
      <c r="O36" s="313">
        <v>250</v>
      </c>
      <c r="P36" s="313">
        <v>3.2</v>
      </c>
      <c r="Q36" s="313">
        <v>4.25</v>
      </c>
      <c r="R36" s="313">
        <v>15.1</v>
      </c>
      <c r="S36" s="313">
        <v>128</v>
      </c>
      <c r="T36" s="314">
        <v>0.01</v>
      </c>
      <c r="U36" s="315">
        <v>8.6</v>
      </c>
      <c r="V36" s="315">
        <v>0.03</v>
      </c>
      <c r="W36" s="315">
        <v>0.22</v>
      </c>
      <c r="X36" s="315">
        <v>119</v>
      </c>
      <c r="Y36" s="315">
        <v>166</v>
      </c>
      <c r="Z36" s="315">
        <v>25.5</v>
      </c>
      <c r="AA36" s="315">
        <v>0.92</v>
      </c>
      <c r="AB36" s="312">
        <v>10.67</v>
      </c>
      <c r="AC36" s="143"/>
      <c r="AD36" s="143"/>
      <c r="AE36" s="143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7"/>
      <c r="BB36" s="1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XFD36" s="94">
        <f t="shared" si="4"/>
        <v>875.49999999999989</v>
      </c>
    </row>
    <row r="37" spans="1:151 16384:16384" s="12" customFormat="1" ht="15" customHeight="1" x14ac:dyDescent="0.25">
      <c r="A37" s="10"/>
      <c r="B37" s="99"/>
      <c r="C37" s="10"/>
      <c r="D37" s="9"/>
      <c r="E37" s="9"/>
      <c r="F37" s="9"/>
      <c r="G37" s="9"/>
      <c r="H37" s="9"/>
      <c r="I37" s="9"/>
      <c r="J37" s="9"/>
      <c r="K37" s="9"/>
      <c r="L37" s="159">
        <v>390</v>
      </c>
      <c r="M37" s="62" t="s">
        <v>33</v>
      </c>
      <c r="N37" s="114" t="s">
        <v>42</v>
      </c>
      <c r="O37" s="219">
        <v>70</v>
      </c>
      <c r="P37" s="219">
        <v>5.95</v>
      </c>
      <c r="Q37" s="313">
        <v>10.7</v>
      </c>
      <c r="R37" s="311">
        <v>7.98</v>
      </c>
      <c r="S37" s="219">
        <v>221</v>
      </c>
      <c r="T37" s="219">
        <v>0.03</v>
      </c>
      <c r="U37" s="219">
        <v>0.56000000000000005</v>
      </c>
      <c r="V37" s="312">
        <v>7.0000000000000007E-2</v>
      </c>
      <c r="W37" s="219">
        <v>0.32</v>
      </c>
      <c r="X37" s="219">
        <v>14.7</v>
      </c>
      <c r="Y37" s="219">
        <v>75.599999999999994</v>
      </c>
      <c r="Z37" s="219">
        <v>11.2</v>
      </c>
      <c r="AA37" s="219">
        <v>1.05</v>
      </c>
      <c r="AB37" s="312">
        <v>39.700000000000003</v>
      </c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4"/>
      <c r="BB37" s="144"/>
      <c r="XFD37" s="12">
        <f t="shared" si="4"/>
        <v>848.86000000000013</v>
      </c>
    </row>
    <row r="38" spans="1:151 16384:16384" s="12" customFormat="1" ht="15" customHeight="1" x14ac:dyDescent="0.25">
      <c r="A38" s="10"/>
      <c r="B38" s="99"/>
      <c r="C38" s="10"/>
      <c r="D38" s="9"/>
      <c r="E38" s="9"/>
      <c r="F38" s="9"/>
      <c r="G38" s="9"/>
      <c r="H38" s="9"/>
      <c r="I38" s="9"/>
      <c r="J38" s="9"/>
      <c r="K38" s="9"/>
      <c r="L38" s="159">
        <v>429</v>
      </c>
      <c r="M38" s="61" t="s">
        <v>38</v>
      </c>
      <c r="N38" s="114" t="s">
        <v>15</v>
      </c>
      <c r="O38" s="219">
        <v>150</v>
      </c>
      <c r="P38" s="219">
        <v>3.15</v>
      </c>
      <c r="Q38" s="219">
        <v>6.6</v>
      </c>
      <c r="R38" s="219">
        <v>26.3</v>
      </c>
      <c r="S38" s="219">
        <v>138</v>
      </c>
      <c r="T38" s="267">
        <v>0.13</v>
      </c>
      <c r="U38" s="266">
        <v>5.0999999999999996</v>
      </c>
      <c r="V38" s="266">
        <v>0.04</v>
      </c>
      <c r="W38" s="267">
        <v>0.15</v>
      </c>
      <c r="X38" s="266">
        <v>39</v>
      </c>
      <c r="Y38" s="267">
        <v>85.5</v>
      </c>
      <c r="Z38" s="266">
        <v>28.5</v>
      </c>
      <c r="AA38" s="267">
        <v>1.05</v>
      </c>
      <c r="AB38" s="312">
        <v>13.84</v>
      </c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4"/>
      <c r="BB38" s="144"/>
      <c r="XFD38" s="12">
        <f t="shared" si="4"/>
        <v>926.3599999999999</v>
      </c>
    </row>
    <row r="39" spans="1:151 16384:16384" s="12" customFormat="1" ht="15" customHeight="1" x14ac:dyDescent="0.25">
      <c r="A39" s="10"/>
      <c r="B39" s="99"/>
      <c r="C39" s="10"/>
      <c r="D39" s="9"/>
      <c r="E39" s="9"/>
      <c r="F39" s="9"/>
      <c r="G39" s="9"/>
      <c r="H39" s="9"/>
      <c r="I39" s="9"/>
      <c r="J39" s="9"/>
      <c r="K39" s="9"/>
      <c r="L39" s="159">
        <v>509</v>
      </c>
      <c r="M39" s="115" t="s">
        <v>59</v>
      </c>
      <c r="N39" s="175" t="s">
        <v>58</v>
      </c>
      <c r="O39" s="267">
        <v>200</v>
      </c>
      <c r="P39" s="315">
        <v>0.5</v>
      </c>
      <c r="Q39" s="315">
        <v>0</v>
      </c>
      <c r="R39" s="315">
        <v>27</v>
      </c>
      <c r="S39" s="315">
        <v>110</v>
      </c>
      <c r="T39" s="315">
        <v>0.01</v>
      </c>
      <c r="U39" s="315">
        <v>0.5</v>
      </c>
      <c r="V39" s="315">
        <v>0</v>
      </c>
      <c r="W39" s="315">
        <v>0</v>
      </c>
      <c r="X39" s="315">
        <v>28</v>
      </c>
      <c r="Y39" s="315">
        <v>19</v>
      </c>
      <c r="Z39" s="315">
        <v>7</v>
      </c>
      <c r="AA39" s="315">
        <v>1.3</v>
      </c>
      <c r="AB39" s="312">
        <v>3.84</v>
      </c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4"/>
      <c r="BB39" s="144"/>
      <c r="XFD39" s="12">
        <f t="shared" si="4"/>
        <v>906.15</v>
      </c>
    </row>
    <row r="40" spans="1:151 16384:16384" s="12" customFormat="1" ht="15" customHeight="1" x14ac:dyDescent="0.25">
      <c r="A40" s="10"/>
      <c r="B40" s="99"/>
      <c r="C40" s="10"/>
      <c r="D40" s="9"/>
      <c r="E40" s="9"/>
      <c r="F40" s="9"/>
      <c r="G40" s="9"/>
      <c r="H40" s="9"/>
      <c r="I40" s="9"/>
      <c r="J40" s="9"/>
      <c r="K40" s="9"/>
      <c r="L40" s="159">
        <v>108</v>
      </c>
      <c r="M40" s="60" t="s">
        <v>35</v>
      </c>
      <c r="N40" s="114" t="s">
        <v>5</v>
      </c>
      <c r="O40" s="219">
        <v>52.5</v>
      </c>
      <c r="P40" s="313">
        <v>4</v>
      </c>
      <c r="Q40" s="313">
        <v>0.42</v>
      </c>
      <c r="R40" s="313">
        <v>25.8</v>
      </c>
      <c r="S40" s="313">
        <v>123.3</v>
      </c>
      <c r="T40" s="313">
        <v>0.05</v>
      </c>
      <c r="U40" s="313">
        <v>0</v>
      </c>
      <c r="V40" s="313">
        <v>0</v>
      </c>
      <c r="W40" s="313">
        <v>0.56999999999999995</v>
      </c>
      <c r="X40" s="313">
        <v>10.5</v>
      </c>
      <c r="Y40" s="313">
        <v>34</v>
      </c>
      <c r="Z40" s="313">
        <v>7.35</v>
      </c>
      <c r="AA40" s="313">
        <v>0.6</v>
      </c>
      <c r="AB40" s="316">
        <v>2.73</v>
      </c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4"/>
      <c r="BB40" s="144"/>
      <c r="XFD40" s="12">
        <f t="shared" si="4"/>
        <v>369.82000000000005</v>
      </c>
    </row>
    <row r="41" spans="1:151 16384:16384" s="12" customFormat="1" ht="15" customHeight="1" x14ac:dyDescent="0.25">
      <c r="A41" s="10"/>
      <c r="B41" s="99"/>
      <c r="C41" s="10"/>
      <c r="D41" s="9"/>
      <c r="E41" s="9"/>
      <c r="F41" s="9"/>
      <c r="G41" s="9"/>
      <c r="H41" s="9"/>
      <c r="I41" s="9"/>
      <c r="J41" s="9"/>
      <c r="K41" s="9"/>
      <c r="L41" s="159">
        <v>109</v>
      </c>
      <c r="M41" s="60" t="s">
        <v>35</v>
      </c>
      <c r="N41" s="175" t="s">
        <v>4</v>
      </c>
      <c r="O41" s="219">
        <v>28</v>
      </c>
      <c r="P41" s="313">
        <v>1.85</v>
      </c>
      <c r="Q41" s="313">
        <v>0.33</v>
      </c>
      <c r="R41" s="313">
        <v>9.35</v>
      </c>
      <c r="S41" s="313">
        <v>49</v>
      </c>
      <c r="T41" s="315">
        <v>0.05</v>
      </c>
      <c r="U41" s="315">
        <v>0</v>
      </c>
      <c r="V41" s="315">
        <v>0</v>
      </c>
      <c r="W41" s="315">
        <v>0.39</v>
      </c>
      <c r="X41" s="315">
        <v>9.8000000000000007</v>
      </c>
      <c r="Y41" s="315">
        <v>44.2</v>
      </c>
      <c r="Z41" s="315">
        <v>13</v>
      </c>
      <c r="AA41" s="315">
        <v>1.0900000000000001</v>
      </c>
      <c r="AB41" s="312">
        <v>1.4</v>
      </c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4"/>
      <c r="BB41" s="144"/>
      <c r="XFD41" s="12">
        <f t="shared" si="4"/>
        <v>267.45999999999998</v>
      </c>
    </row>
    <row r="42" spans="1:151 16384:16384" s="12" customFormat="1" ht="15" customHeight="1" x14ac:dyDescent="0.25">
      <c r="A42" s="10"/>
      <c r="B42" s="9"/>
      <c r="C42" s="25"/>
      <c r="D42" s="9"/>
      <c r="E42" s="9"/>
      <c r="F42" s="9"/>
      <c r="G42" s="9"/>
      <c r="H42" s="9"/>
      <c r="I42" s="9"/>
      <c r="J42" s="9"/>
      <c r="K42" s="9"/>
      <c r="L42" s="6"/>
      <c r="M42" s="63"/>
      <c r="N42" s="176"/>
      <c r="O42" s="218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4"/>
      <c r="BB42" s="144"/>
    </row>
    <row r="43" spans="1:151 16384:16384" s="91" customFormat="1" ht="15" customHeight="1" x14ac:dyDescent="0.25">
      <c r="A43" s="92"/>
      <c r="B43" s="93"/>
      <c r="C43" s="25"/>
      <c r="D43" s="9"/>
      <c r="E43" s="9"/>
      <c r="F43" s="9"/>
      <c r="G43" s="9"/>
      <c r="H43" s="9"/>
      <c r="I43" s="9"/>
      <c r="J43" s="9"/>
      <c r="K43" s="9"/>
      <c r="L43" s="7"/>
      <c r="M43" s="7"/>
      <c r="N43" s="73" t="s">
        <v>7</v>
      </c>
      <c r="O43" s="239">
        <f>SUM(O35:O42)</f>
        <v>810.5</v>
      </c>
      <c r="P43" s="240">
        <f t="shared" ref="P43:AB43" si="5">SUM(P35:P42)</f>
        <v>18.650000000000002</v>
      </c>
      <c r="Q43" s="240">
        <f t="shared" si="5"/>
        <v>22.38</v>
      </c>
      <c r="R43" s="240">
        <f t="shared" si="5"/>
        <v>113.28999999999999</v>
      </c>
      <c r="S43" s="240">
        <f>SUM(S35:S41)</f>
        <v>780.5</v>
      </c>
      <c r="T43" s="240">
        <f t="shared" si="5"/>
        <v>2.6799999999999988</v>
      </c>
      <c r="U43" s="240">
        <f t="shared" si="5"/>
        <v>22.759999999999998</v>
      </c>
      <c r="V43" s="240">
        <f t="shared" si="5"/>
        <v>0.14000000000000001</v>
      </c>
      <c r="W43" s="240">
        <f t="shared" si="5"/>
        <v>1.73</v>
      </c>
      <c r="X43" s="240">
        <f t="shared" si="5"/>
        <v>239.4</v>
      </c>
      <c r="Y43" s="240">
        <f t="shared" si="5"/>
        <v>457.9</v>
      </c>
      <c r="Z43" s="240">
        <f t="shared" si="5"/>
        <v>103.75</v>
      </c>
      <c r="AA43" s="240">
        <f t="shared" si="5"/>
        <v>6.4899999999999993</v>
      </c>
      <c r="AB43" s="240">
        <f t="shared" si="5"/>
        <v>79.480000000000018</v>
      </c>
      <c r="AC43" s="143"/>
      <c r="AD43" s="143"/>
      <c r="AE43" s="143"/>
      <c r="AF43" s="143"/>
      <c r="AG43" s="143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7"/>
      <c r="BB43" s="1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XFD43" s="91">
        <f>SUM(L43:XFC43)</f>
        <v>2659.65</v>
      </c>
    </row>
    <row r="44" spans="1:151 16384:16384" s="94" customFormat="1" ht="15" customHeight="1" x14ac:dyDescent="0.2">
      <c r="A44" s="92"/>
      <c r="B44" s="93"/>
      <c r="C44" s="25"/>
      <c r="D44" s="9"/>
      <c r="E44" s="9"/>
      <c r="F44" s="9"/>
      <c r="G44" s="9"/>
      <c r="H44" s="9"/>
      <c r="I44" s="9"/>
      <c r="J44" s="9"/>
      <c r="K44" s="9"/>
      <c r="L44" s="40">
        <f>SUM(L35:L43)</f>
        <v>1796</v>
      </c>
      <c r="M44" s="40"/>
      <c r="N44" s="41"/>
      <c r="O44" s="8"/>
      <c r="P44" s="253"/>
      <c r="Q44" s="253"/>
      <c r="R44" s="253"/>
      <c r="S44" s="254"/>
      <c r="T44" s="253"/>
      <c r="U44" s="253"/>
      <c r="V44" s="253"/>
      <c r="W44" s="253"/>
      <c r="X44" s="253"/>
      <c r="Y44" s="253"/>
      <c r="Z44" s="253"/>
      <c r="AA44" s="253"/>
      <c r="AB44" s="253"/>
      <c r="AC44" s="143"/>
      <c r="AD44" s="143"/>
      <c r="AE44" s="143"/>
      <c r="AF44" s="143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7"/>
      <c r="BB44" s="1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XFD44" s="94">
        <f>SUM(L44:XFC44)</f>
        <v>1796</v>
      </c>
    </row>
    <row r="45" spans="1:151 16384:16384" s="84" customFormat="1" ht="15" customHeight="1" x14ac:dyDescent="0.2">
      <c r="A45" s="379"/>
      <c r="B45" s="379"/>
      <c r="C45" s="25"/>
      <c r="D45" s="9"/>
      <c r="E45" s="9"/>
      <c r="F45" s="9"/>
      <c r="G45" s="9"/>
      <c r="H45" s="9"/>
      <c r="I45" s="9"/>
      <c r="J45" s="9"/>
      <c r="K45" s="9"/>
      <c r="L45" s="383" t="s">
        <v>76</v>
      </c>
      <c r="M45" s="383"/>
      <c r="N45" s="383"/>
      <c r="O45" s="385" t="s">
        <v>18</v>
      </c>
      <c r="P45" s="360" t="s">
        <v>3</v>
      </c>
      <c r="Q45" s="360"/>
      <c r="R45" s="360"/>
      <c r="S45" s="360" t="s">
        <v>14</v>
      </c>
      <c r="T45" s="360" t="s">
        <v>12</v>
      </c>
      <c r="U45" s="360"/>
      <c r="V45" s="360"/>
      <c r="W45" s="360"/>
      <c r="X45" s="360" t="s">
        <v>13</v>
      </c>
      <c r="Y45" s="360"/>
      <c r="Z45" s="360"/>
      <c r="AA45" s="360"/>
      <c r="AB45" s="360" t="s">
        <v>28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</row>
    <row r="46" spans="1:151 16384:16384" s="12" customFormat="1" ht="45.75" customHeight="1" x14ac:dyDescent="0.2">
      <c r="A46" s="10"/>
      <c r="B46" s="99"/>
      <c r="C46" s="10"/>
      <c r="D46" s="9"/>
      <c r="E46" s="9"/>
      <c r="F46" s="9"/>
      <c r="G46" s="9"/>
      <c r="H46" s="9"/>
      <c r="I46" s="9"/>
      <c r="J46" s="9"/>
      <c r="K46" s="9"/>
      <c r="L46" s="383"/>
      <c r="M46" s="383"/>
      <c r="N46" s="383"/>
      <c r="O46" s="385"/>
      <c r="P46" s="139" t="s">
        <v>0</v>
      </c>
      <c r="Q46" s="139" t="s">
        <v>1</v>
      </c>
      <c r="R46" s="139" t="s">
        <v>2</v>
      </c>
      <c r="S46" s="360"/>
      <c r="T46" s="139" t="s">
        <v>8</v>
      </c>
      <c r="U46" s="139" t="s">
        <v>9</v>
      </c>
      <c r="V46" s="139" t="s">
        <v>10</v>
      </c>
      <c r="W46" s="139" t="s">
        <v>11</v>
      </c>
      <c r="X46" s="139" t="s">
        <v>24</v>
      </c>
      <c r="Y46" s="139" t="s">
        <v>25</v>
      </c>
      <c r="Z46" s="139" t="s">
        <v>26</v>
      </c>
      <c r="AA46" s="139" t="s">
        <v>27</v>
      </c>
      <c r="AB46" s="360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151 16384:16384" s="12" customFormat="1" ht="15" customHeight="1" x14ac:dyDescent="0.25">
      <c r="A47" s="10"/>
      <c r="B47" s="99"/>
      <c r="C47" s="10"/>
      <c r="D47" s="9"/>
      <c r="E47" s="9"/>
      <c r="F47" s="9"/>
      <c r="G47" s="9"/>
      <c r="H47" s="9"/>
      <c r="I47" s="9"/>
      <c r="J47" s="9"/>
      <c r="K47" s="9"/>
      <c r="L47" s="159">
        <v>107</v>
      </c>
      <c r="M47" s="60" t="s">
        <v>44</v>
      </c>
      <c r="N47" s="150" t="s">
        <v>97</v>
      </c>
      <c r="O47" s="159">
        <v>60</v>
      </c>
      <c r="P47" s="225">
        <v>0.96</v>
      </c>
      <c r="Q47" s="159">
        <v>6.06</v>
      </c>
      <c r="R47" s="159">
        <v>1.8</v>
      </c>
      <c r="S47" s="225">
        <v>65.400000000000006</v>
      </c>
      <c r="T47" s="226">
        <v>1.2E-2</v>
      </c>
      <c r="U47" s="160">
        <v>11.3</v>
      </c>
      <c r="V47" s="227">
        <v>0</v>
      </c>
      <c r="W47" s="160">
        <v>2.7</v>
      </c>
      <c r="X47" s="160">
        <v>25.8</v>
      </c>
      <c r="Y47" s="227">
        <v>1.2</v>
      </c>
      <c r="Z47" s="227">
        <v>9</v>
      </c>
      <c r="AA47" s="160">
        <v>0.36</v>
      </c>
      <c r="AB47" s="292">
        <v>7.41</v>
      </c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151 16384:16384" s="12" customFormat="1" ht="15" customHeight="1" x14ac:dyDescent="0.25">
      <c r="A48" s="85"/>
      <c r="B48" s="96"/>
      <c r="C48" s="10"/>
      <c r="D48" s="9"/>
      <c r="E48" s="9"/>
      <c r="F48" s="9"/>
      <c r="G48" s="9"/>
      <c r="H48" s="9"/>
      <c r="I48" s="9"/>
      <c r="J48" s="9"/>
      <c r="K48" s="9"/>
      <c r="L48" s="159">
        <v>133</v>
      </c>
      <c r="M48" s="62" t="s">
        <v>33</v>
      </c>
      <c r="N48" s="150" t="s">
        <v>109</v>
      </c>
      <c r="O48" s="159">
        <v>250</v>
      </c>
      <c r="P48" s="225">
        <v>6.7</v>
      </c>
      <c r="Q48" s="159">
        <v>14.8</v>
      </c>
      <c r="R48" s="159">
        <v>44</v>
      </c>
      <c r="S48" s="225">
        <v>229</v>
      </c>
      <c r="T48" s="226">
        <v>0.1</v>
      </c>
      <c r="U48" s="160">
        <v>1.77</v>
      </c>
      <c r="V48" s="227">
        <v>0.1</v>
      </c>
      <c r="W48" s="160">
        <v>0.95</v>
      </c>
      <c r="X48" s="160">
        <v>176</v>
      </c>
      <c r="Y48" s="227">
        <v>170.5</v>
      </c>
      <c r="Z48" s="227">
        <v>29</v>
      </c>
      <c r="AA48" s="160">
        <v>0.7</v>
      </c>
      <c r="AB48" s="301">
        <v>6.95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151" s="12" customFormat="1" ht="15" customHeight="1" x14ac:dyDescent="0.25">
      <c r="A49" s="10"/>
      <c r="B49" s="99"/>
      <c r="C49" s="10"/>
      <c r="D49" s="9"/>
      <c r="E49" s="9"/>
      <c r="F49" s="9"/>
      <c r="G49" s="9"/>
      <c r="H49" s="9"/>
      <c r="I49" s="9"/>
      <c r="J49" s="9"/>
      <c r="K49" s="9"/>
      <c r="L49" s="159">
        <v>406</v>
      </c>
      <c r="M49" s="62" t="s">
        <v>33</v>
      </c>
      <c r="N49" s="150" t="s">
        <v>53</v>
      </c>
      <c r="O49" s="159">
        <v>200</v>
      </c>
      <c r="P49" s="257">
        <v>12</v>
      </c>
      <c r="Q49" s="258">
        <v>10.9</v>
      </c>
      <c r="R49" s="258">
        <v>36</v>
      </c>
      <c r="S49" s="257">
        <v>246</v>
      </c>
      <c r="T49" s="317">
        <v>0.03</v>
      </c>
      <c r="U49" s="318">
        <v>1.2</v>
      </c>
      <c r="V49" s="319">
        <v>0.01</v>
      </c>
      <c r="W49" s="318">
        <v>0.51</v>
      </c>
      <c r="X49" s="318">
        <v>31.4</v>
      </c>
      <c r="Y49" s="319">
        <v>126</v>
      </c>
      <c r="Z49" s="319">
        <v>29.5</v>
      </c>
      <c r="AA49" s="318">
        <v>1.2</v>
      </c>
      <c r="AB49" s="292">
        <v>28.56</v>
      </c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151" s="12" customFormat="1" ht="15" customHeight="1" x14ac:dyDescent="0.25">
      <c r="A50" s="10"/>
      <c r="B50" s="99"/>
      <c r="C50" s="10"/>
      <c r="D50" s="9"/>
      <c r="E50" s="9"/>
      <c r="F50" s="9"/>
      <c r="G50" s="9"/>
      <c r="H50" s="9"/>
      <c r="I50" s="9"/>
      <c r="J50" s="9"/>
      <c r="K50" s="9"/>
      <c r="L50" s="159">
        <v>507</v>
      </c>
      <c r="M50" s="60" t="s">
        <v>63</v>
      </c>
      <c r="N50" s="158" t="s">
        <v>110</v>
      </c>
      <c r="O50" s="159">
        <v>200</v>
      </c>
      <c r="P50" s="257">
        <v>0.5</v>
      </c>
      <c r="Q50" s="258">
        <v>0.2</v>
      </c>
      <c r="R50" s="258">
        <v>23.1</v>
      </c>
      <c r="S50" s="258">
        <v>96</v>
      </c>
      <c r="T50" s="258">
        <v>0.02</v>
      </c>
      <c r="U50" s="259">
        <v>4.3</v>
      </c>
      <c r="V50" s="259">
        <v>0</v>
      </c>
      <c r="W50" s="260">
        <v>0.2</v>
      </c>
      <c r="X50" s="258">
        <v>22</v>
      </c>
      <c r="Y50" s="258">
        <v>16</v>
      </c>
      <c r="Z50" s="260">
        <v>14</v>
      </c>
      <c r="AA50" s="258">
        <v>1.1000000000000001</v>
      </c>
      <c r="AB50" s="292">
        <v>11.61</v>
      </c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151" s="12" customFormat="1" ht="15" customHeight="1" x14ac:dyDescent="0.25">
      <c r="A51" s="10"/>
      <c r="B51" s="99"/>
      <c r="C51" s="10"/>
      <c r="D51" s="9"/>
      <c r="E51" s="9"/>
      <c r="F51" s="9"/>
      <c r="G51" s="9"/>
      <c r="H51" s="9"/>
      <c r="I51" s="9"/>
      <c r="J51" s="9"/>
      <c r="K51" s="9"/>
      <c r="L51" s="159">
        <v>108</v>
      </c>
      <c r="M51" s="60" t="s">
        <v>35</v>
      </c>
      <c r="N51" s="155" t="s">
        <v>5</v>
      </c>
      <c r="O51" s="159">
        <v>52.5</v>
      </c>
      <c r="P51" s="256">
        <v>4</v>
      </c>
      <c r="Q51" s="256">
        <v>0.42</v>
      </c>
      <c r="R51" s="256">
        <v>25</v>
      </c>
      <c r="S51" s="256">
        <v>123.3</v>
      </c>
      <c r="T51" s="256">
        <v>0.05</v>
      </c>
      <c r="U51" s="256">
        <v>0</v>
      </c>
      <c r="V51" s="256">
        <v>0</v>
      </c>
      <c r="W51" s="256">
        <v>0.56999999999999995</v>
      </c>
      <c r="X51" s="256">
        <v>10.5</v>
      </c>
      <c r="Y51" s="256">
        <v>34</v>
      </c>
      <c r="Z51" s="256">
        <v>7.35</v>
      </c>
      <c r="AA51" s="256">
        <v>0.6</v>
      </c>
      <c r="AB51" s="301">
        <v>2.73</v>
      </c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151" s="12" customFormat="1" ht="15" customHeight="1" x14ac:dyDescent="0.25">
      <c r="A52" s="10"/>
      <c r="B52" s="10"/>
      <c r="C52" s="10"/>
      <c r="D52" s="9"/>
      <c r="E52" s="9"/>
      <c r="F52" s="9"/>
      <c r="G52" s="9"/>
      <c r="H52" s="9"/>
      <c r="I52" s="9"/>
      <c r="J52" s="9"/>
      <c r="K52" s="9"/>
      <c r="L52" s="159">
        <v>109</v>
      </c>
      <c r="M52" s="60" t="s">
        <v>35</v>
      </c>
      <c r="N52" s="155" t="s">
        <v>4</v>
      </c>
      <c r="O52" s="159">
        <v>28</v>
      </c>
      <c r="P52" s="256">
        <v>1.85</v>
      </c>
      <c r="Q52" s="256">
        <v>0.33</v>
      </c>
      <c r="R52" s="256">
        <v>9.35</v>
      </c>
      <c r="S52" s="256">
        <v>49</v>
      </c>
      <c r="T52" s="306">
        <v>0.05</v>
      </c>
      <c r="U52" s="306">
        <v>0</v>
      </c>
      <c r="V52" s="306">
        <v>0</v>
      </c>
      <c r="W52" s="306">
        <v>0.39</v>
      </c>
      <c r="X52" s="306">
        <v>9.8000000000000007</v>
      </c>
      <c r="Y52" s="306">
        <v>44.2</v>
      </c>
      <c r="Z52" s="306">
        <v>13</v>
      </c>
      <c r="AA52" s="306">
        <v>1.0900000000000001</v>
      </c>
      <c r="AB52" s="292">
        <v>1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151" s="12" customFormat="1" ht="15" customHeight="1" x14ac:dyDescent="0.25">
      <c r="A53" s="10"/>
      <c r="B53" s="9"/>
      <c r="C53" s="25"/>
      <c r="D53" s="9"/>
      <c r="E53" s="9"/>
      <c r="F53" s="9"/>
      <c r="G53" s="9"/>
      <c r="H53" s="9"/>
      <c r="I53" s="9"/>
      <c r="J53" s="9"/>
      <c r="K53" s="9"/>
      <c r="L53" s="159">
        <v>112</v>
      </c>
      <c r="M53" s="60" t="s">
        <v>45</v>
      </c>
      <c r="N53" s="155" t="s">
        <v>107</v>
      </c>
      <c r="O53" s="164">
        <v>100</v>
      </c>
      <c r="P53" s="235">
        <v>0</v>
      </c>
      <c r="Q53" s="235">
        <v>0.5</v>
      </c>
      <c r="R53" s="235">
        <v>21</v>
      </c>
      <c r="S53" s="164">
        <v>96</v>
      </c>
      <c r="T53" s="226">
        <v>0.04</v>
      </c>
      <c r="U53" s="244">
        <v>10</v>
      </c>
      <c r="V53" s="234">
        <v>0</v>
      </c>
      <c r="W53" s="226">
        <v>0.4</v>
      </c>
      <c r="X53" s="244">
        <v>8</v>
      </c>
      <c r="Y53" s="227">
        <v>28</v>
      </c>
      <c r="Z53" s="227">
        <v>42</v>
      </c>
      <c r="AA53" s="160">
        <v>0.6</v>
      </c>
      <c r="AB53" s="320">
        <v>5.87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151" s="12" customFormat="1" ht="15" customHeight="1" x14ac:dyDescent="0.25">
      <c r="A54" s="10"/>
      <c r="B54" s="9"/>
      <c r="C54" s="25"/>
      <c r="D54" s="9"/>
      <c r="E54" s="9"/>
      <c r="F54" s="9"/>
      <c r="G54" s="9"/>
      <c r="H54" s="9"/>
      <c r="I54" s="9"/>
      <c r="J54" s="9"/>
      <c r="K54" s="9"/>
      <c r="L54" s="57"/>
      <c r="M54" s="60"/>
      <c r="N54" s="58"/>
      <c r="O54" s="321"/>
      <c r="P54" s="322"/>
      <c r="Q54" s="322"/>
      <c r="R54" s="322"/>
      <c r="S54" s="321"/>
      <c r="T54" s="323"/>
      <c r="U54" s="324"/>
      <c r="V54" s="325"/>
      <c r="W54" s="323"/>
      <c r="X54" s="324"/>
      <c r="Y54" s="326"/>
      <c r="Z54" s="326"/>
      <c r="AA54" s="59"/>
      <c r="AB54" s="320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151" s="91" customFormat="1" ht="15" customHeight="1" x14ac:dyDescent="0.25">
      <c r="A55" s="92"/>
      <c r="B55" s="93"/>
      <c r="C55" s="25"/>
      <c r="D55" s="9"/>
      <c r="E55" s="9"/>
      <c r="F55" s="9"/>
      <c r="G55" s="9"/>
      <c r="H55" s="9"/>
      <c r="I55" s="9"/>
      <c r="J55" s="9"/>
      <c r="K55" s="9"/>
      <c r="L55" s="7"/>
      <c r="M55" s="116"/>
      <c r="N55" s="73" t="s">
        <v>7</v>
      </c>
      <c r="O55" s="116">
        <f t="shared" ref="O55:AB55" si="6">SUM(O47:O53)</f>
        <v>890.5</v>
      </c>
      <c r="P55" s="327">
        <f t="shared" si="6"/>
        <v>26.01</v>
      </c>
      <c r="Q55" s="327">
        <f t="shared" si="6"/>
        <v>33.209999999999994</v>
      </c>
      <c r="R55" s="327">
        <f t="shared" si="6"/>
        <v>160.25</v>
      </c>
      <c r="S55" s="328">
        <f t="shared" si="6"/>
        <v>904.69999999999993</v>
      </c>
      <c r="T55" s="329">
        <f t="shared" si="6"/>
        <v>0.30199999999999999</v>
      </c>
      <c r="U55" s="330">
        <f t="shared" si="6"/>
        <v>28.57</v>
      </c>
      <c r="V55" s="331">
        <f t="shared" si="6"/>
        <v>0.11</v>
      </c>
      <c r="W55" s="329">
        <f t="shared" si="6"/>
        <v>5.7200000000000006</v>
      </c>
      <c r="X55" s="330">
        <f t="shared" si="6"/>
        <v>283.50000000000006</v>
      </c>
      <c r="Y55" s="330">
        <f t="shared" si="6"/>
        <v>419.9</v>
      </c>
      <c r="Z55" s="330">
        <f t="shared" si="6"/>
        <v>143.85</v>
      </c>
      <c r="AA55" s="329">
        <f t="shared" si="6"/>
        <v>5.6499999999999995</v>
      </c>
      <c r="AB55" s="274">
        <f t="shared" si="6"/>
        <v>64.13</v>
      </c>
      <c r="AC55" s="9"/>
      <c r="AD55" s="9"/>
      <c r="AE55" s="9"/>
      <c r="AF55" s="9"/>
      <c r="AG55" s="9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</row>
    <row r="56" spans="1:151" s="9" customFormat="1" ht="15" customHeight="1" x14ac:dyDescent="0.2">
      <c r="A56" s="10"/>
      <c r="C56" s="25"/>
      <c r="L56" s="40"/>
      <c r="M56" s="40"/>
      <c r="N56" s="41"/>
      <c r="O56" s="8"/>
      <c r="P56" s="253"/>
      <c r="Q56" s="253"/>
      <c r="R56" s="253"/>
      <c r="S56" s="254"/>
      <c r="T56" s="253"/>
      <c r="U56" s="253"/>
      <c r="V56" s="253"/>
      <c r="W56" s="253"/>
      <c r="X56" s="253"/>
      <c r="Y56" s="253"/>
      <c r="Z56" s="253"/>
      <c r="AA56" s="253"/>
      <c r="AB56" s="253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</row>
    <row r="57" spans="1:151" s="84" customFormat="1" ht="15" customHeight="1" x14ac:dyDescent="0.2">
      <c r="A57" s="379"/>
      <c r="B57" s="379"/>
      <c r="C57" s="25"/>
      <c r="D57" s="9"/>
      <c r="E57" s="9"/>
      <c r="F57" s="9"/>
      <c r="G57" s="9"/>
      <c r="H57" s="9"/>
      <c r="I57" s="9"/>
      <c r="J57" s="9"/>
      <c r="K57" s="9"/>
      <c r="L57" s="383" t="s">
        <v>77</v>
      </c>
      <c r="M57" s="383"/>
      <c r="N57" s="383"/>
      <c r="O57" s="385" t="s">
        <v>18</v>
      </c>
      <c r="P57" s="360" t="s">
        <v>3</v>
      </c>
      <c r="Q57" s="360"/>
      <c r="R57" s="360"/>
      <c r="S57" s="360" t="s">
        <v>14</v>
      </c>
      <c r="T57" s="360" t="s">
        <v>12</v>
      </c>
      <c r="U57" s="360"/>
      <c r="V57" s="360"/>
      <c r="W57" s="360"/>
      <c r="X57" s="360" t="s">
        <v>13</v>
      </c>
      <c r="Y57" s="360"/>
      <c r="Z57" s="360"/>
      <c r="AA57" s="360"/>
      <c r="AB57" s="360" t="s">
        <v>28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</row>
    <row r="58" spans="1:151" s="12" customFormat="1" ht="44.25" customHeight="1" x14ac:dyDescent="0.2">
      <c r="A58" s="10"/>
      <c r="B58" s="96"/>
      <c r="C58" s="10"/>
      <c r="D58" s="9"/>
      <c r="E58" s="9"/>
      <c r="F58" s="9"/>
      <c r="G58" s="9"/>
      <c r="H58" s="9"/>
      <c r="I58" s="9"/>
      <c r="J58" s="9"/>
      <c r="K58" s="9"/>
      <c r="L58" s="383"/>
      <c r="M58" s="383"/>
      <c r="N58" s="383"/>
      <c r="O58" s="385"/>
      <c r="P58" s="139" t="s">
        <v>0</v>
      </c>
      <c r="Q58" s="139" t="s">
        <v>1</v>
      </c>
      <c r="R58" s="139" t="s">
        <v>2</v>
      </c>
      <c r="S58" s="360"/>
      <c r="T58" s="139" t="s">
        <v>8</v>
      </c>
      <c r="U58" s="139" t="s">
        <v>9</v>
      </c>
      <c r="V58" s="139" t="s">
        <v>10</v>
      </c>
      <c r="W58" s="139" t="s">
        <v>11</v>
      </c>
      <c r="X58" s="139" t="s">
        <v>24</v>
      </c>
      <c r="Y58" s="139" t="s">
        <v>25</v>
      </c>
      <c r="Z58" s="139" t="s">
        <v>26</v>
      </c>
      <c r="AA58" s="139" t="s">
        <v>27</v>
      </c>
      <c r="AB58" s="360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151" s="9" customFormat="1" ht="15" customHeight="1" x14ac:dyDescent="0.25">
      <c r="A59" s="10"/>
      <c r="B59" s="96"/>
      <c r="C59" s="10"/>
      <c r="L59" s="159">
        <v>107</v>
      </c>
      <c r="M59" s="60" t="s">
        <v>44</v>
      </c>
      <c r="N59" s="156" t="s">
        <v>89</v>
      </c>
      <c r="O59" s="159">
        <v>60</v>
      </c>
      <c r="P59" s="225">
        <v>0.6</v>
      </c>
      <c r="Q59" s="159">
        <v>6.0000000000000001E-3</v>
      </c>
      <c r="R59" s="159">
        <v>2.1</v>
      </c>
      <c r="S59" s="225">
        <v>16</v>
      </c>
      <c r="T59" s="226">
        <v>6.0000000000000001E-3</v>
      </c>
      <c r="U59" s="160">
        <v>9</v>
      </c>
      <c r="V59" s="227">
        <v>0</v>
      </c>
      <c r="W59" s="160">
        <v>0.42</v>
      </c>
      <c r="X59" s="160">
        <v>6</v>
      </c>
      <c r="Y59" s="227">
        <v>21</v>
      </c>
      <c r="Z59" s="227">
        <v>9</v>
      </c>
      <c r="AA59" s="160">
        <v>0.48</v>
      </c>
      <c r="AB59" s="312">
        <v>7.41</v>
      </c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</row>
    <row r="60" spans="1:151" s="9" customFormat="1" ht="15" customHeight="1" x14ac:dyDescent="0.25">
      <c r="A60" s="10"/>
      <c r="B60" s="96"/>
      <c r="C60" s="10"/>
      <c r="L60" s="159">
        <v>143</v>
      </c>
      <c r="M60" s="62" t="s">
        <v>33</v>
      </c>
      <c r="N60" s="150" t="s">
        <v>64</v>
      </c>
      <c r="O60" s="159">
        <v>250</v>
      </c>
      <c r="P60" s="258">
        <v>7.3</v>
      </c>
      <c r="Q60" s="258">
        <v>4.4000000000000004</v>
      </c>
      <c r="R60" s="258">
        <v>15.3</v>
      </c>
      <c r="S60" s="332">
        <v>175.5</v>
      </c>
      <c r="T60" s="332">
        <v>0.11</v>
      </c>
      <c r="U60" s="332">
        <v>15.7</v>
      </c>
      <c r="V60" s="333">
        <v>0.04</v>
      </c>
      <c r="W60" s="334">
        <v>0.25</v>
      </c>
      <c r="X60" s="335">
        <v>49.7</v>
      </c>
      <c r="Y60" s="336">
        <v>120</v>
      </c>
      <c r="Z60" s="336">
        <v>33.5</v>
      </c>
      <c r="AA60" s="336">
        <v>1.45</v>
      </c>
      <c r="AB60" s="312">
        <v>7.14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</row>
    <row r="61" spans="1:151" s="12" customFormat="1" ht="15" customHeight="1" x14ac:dyDescent="0.25">
      <c r="A61" s="10"/>
      <c r="B61" s="96"/>
      <c r="C61" s="10"/>
      <c r="D61" s="9"/>
      <c r="E61" s="9"/>
      <c r="F61" s="9"/>
      <c r="G61" s="9"/>
      <c r="H61" s="9"/>
      <c r="I61" s="9"/>
      <c r="J61" s="9"/>
      <c r="K61" s="9"/>
      <c r="L61" s="159">
        <v>336</v>
      </c>
      <c r="M61" s="62" t="s">
        <v>33</v>
      </c>
      <c r="N61" s="155" t="s">
        <v>46</v>
      </c>
      <c r="O61" s="159">
        <v>100</v>
      </c>
      <c r="P61" s="159">
        <v>13.4</v>
      </c>
      <c r="Q61" s="159">
        <v>7.2</v>
      </c>
      <c r="R61" s="159">
        <v>3.1</v>
      </c>
      <c r="S61" s="164">
        <v>138</v>
      </c>
      <c r="T61" s="164">
        <v>7.0000000000000007E-2</v>
      </c>
      <c r="U61" s="159">
        <v>1.2</v>
      </c>
      <c r="V61" s="237">
        <v>0.02</v>
      </c>
      <c r="W61" s="164">
        <v>3.9</v>
      </c>
      <c r="X61" s="164">
        <v>46</v>
      </c>
      <c r="Y61" s="159">
        <v>145</v>
      </c>
      <c r="Z61" s="159">
        <v>22</v>
      </c>
      <c r="AA61" s="159">
        <v>0.6</v>
      </c>
      <c r="AB61" s="312">
        <v>44.55</v>
      </c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151" s="12" customFormat="1" ht="15" customHeight="1" x14ac:dyDescent="0.25">
      <c r="A62" s="10"/>
      <c r="B62" s="96"/>
      <c r="C62" s="10"/>
      <c r="D62" s="9"/>
      <c r="E62" s="9"/>
      <c r="F62" s="9"/>
      <c r="G62" s="9"/>
      <c r="H62" s="9"/>
      <c r="I62" s="9"/>
      <c r="J62" s="9"/>
      <c r="K62" s="9"/>
      <c r="L62" s="159">
        <v>429</v>
      </c>
      <c r="M62" s="62" t="s">
        <v>33</v>
      </c>
      <c r="N62" s="155" t="s">
        <v>15</v>
      </c>
      <c r="O62" s="159">
        <v>150</v>
      </c>
      <c r="P62" s="159">
        <v>3.15</v>
      </c>
      <c r="Q62" s="159">
        <v>6.6</v>
      </c>
      <c r="R62" s="159">
        <v>26.3</v>
      </c>
      <c r="S62" s="159">
        <v>138</v>
      </c>
      <c r="T62" s="160">
        <v>0.13</v>
      </c>
      <c r="U62" s="227">
        <v>5.0999999999999996</v>
      </c>
      <c r="V62" s="227">
        <v>0.04</v>
      </c>
      <c r="W62" s="160">
        <v>0.15</v>
      </c>
      <c r="X62" s="227">
        <v>39</v>
      </c>
      <c r="Y62" s="160">
        <v>85.5</v>
      </c>
      <c r="Z62" s="227">
        <v>28.5</v>
      </c>
      <c r="AA62" s="160">
        <v>1.05</v>
      </c>
      <c r="AB62" s="312">
        <v>15.14</v>
      </c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151" s="87" customFormat="1" ht="15" customHeight="1" x14ac:dyDescent="0.25">
      <c r="A63" s="10"/>
      <c r="B63" s="96"/>
      <c r="C63" s="10"/>
      <c r="D63" s="9"/>
      <c r="E63" s="9"/>
      <c r="F63" s="9"/>
      <c r="G63" s="9"/>
      <c r="H63" s="9"/>
      <c r="I63" s="9"/>
      <c r="J63" s="9"/>
      <c r="K63" s="9"/>
      <c r="L63" s="159">
        <v>509</v>
      </c>
      <c r="M63" s="60" t="s">
        <v>59</v>
      </c>
      <c r="N63" s="155" t="s">
        <v>65</v>
      </c>
      <c r="O63" s="159">
        <v>200</v>
      </c>
      <c r="P63" s="159">
        <v>0.3</v>
      </c>
      <c r="Q63" s="159">
        <v>0.2</v>
      </c>
      <c r="R63" s="159">
        <v>25.1</v>
      </c>
      <c r="S63" s="159">
        <v>103</v>
      </c>
      <c r="T63" s="160">
        <v>0.01</v>
      </c>
      <c r="U63" s="227">
        <v>3.3</v>
      </c>
      <c r="V63" s="227">
        <v>0</v>
      </c>
      <c r="W63" s="160">
        <v>0.1</v>
      </c>
      <c r="X63" s="227">
        <v>11</v>
      </c>
      <c r="Y63" s="160">
        <v>7</v>
      </c>
      <c r="Z63" s="227">
        <v>5</v>
      </c>
      <c r="AA63" s="160">
        <v>1.2</v>
      </c>
      <c r="AB63" s="312">
        <v>3.94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</row>
    <row r="64" spans="1:151" s="12" customFormat="1" ht="15" customHeight="1" x14ac:dyDescent="0.25">
      <c r="A64" s="10"/>
      <c r="B64" s="96"/>
      <c r="C64" s="10"/>
      <c r="D64" s="9"/>
      <c r="E64" s="9"/>
      <c r="F64" s="9"/>
      <c r="G64" s="9"/>
      <c r="H64" s="9"/>
      <c r="I64" s="9"/>
      <c r="J64" s="9"/>
      <c r="K64" s="9"/>
      <c r="L64" s="159">
        <v>108</v>
      </c>
      <c r="M64" s="60" t="s">
        <v>35</v>
      </c>
      <c r="N64" s="155" t="s">
        <v>5</v>
      </c>
      <c r="O64" s="159">
        <v>52.5</v>
      </c>
      <c r="P64" s="256">
        <v>4</v>
      </c>
      <c r="Q64" s="256">
        <v>0.42</v>
      </c>
      <c r="R64" s="256">
        <v>25</v>
      </c>
      <c r="S64" s="256">
        <v>123.3</v>
      </c>
      <c r="T64" s="256">
        <v>0.05</v>
      </c>
      <c r="U64" s="256">
        <v>0</v>
      </c>
      <c r="V64" s="256">
        <v>0</v>
      </c>
      <c r="W64" s="256">
        <v>0.56999999999999995</v>
      </c>
      <c r="X64" s="256">
        <v>10.5</v>
      </c>
      <c r="Y64" s="256">
        <v>34</v>
      </c>
      <c r="Z64" s="256">
        <v>7.35</v>
      </c>
      <c r="AA64" s="256">
        <v>0.6</v>
      </c>
      <c r="AB64" s="316">
        <v>2.4300000000000002</v>
      </c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151" s="91" customFormat="1" ht="15" customHeight="1" x14ac:dyDescent="0.25">
      <c r="A65" s="92"/>
      <c r="B65" s="93"/>
      <c r="C65" s="25"/>
      <c r="D65" s="9"/>
      <c r="E65" s="9"/>
      <c r="F65" s="9"/>
      <c r="G65" s="9"/>
      <c r="H65" s="9"/>
      <c r="I65" s="9"/>
      <c r="J65" s="9"/>
      <c r="K65" s="9"/>
      <c r="L65" s="159">
        <v>109</v>
      </c>
      <c r="M65" s="60" t="s">
        <v>35</v>
      </c>
      <c r="N65" s="155" t="s">
        <v>4</v>
      </c>
      <c r="O65" s="159">
        <v>28</v>
      </c>
      <c r="P65" s="256">
        <v>1.85</v>
      </c>
      <c r="Q65" s="256">
        <v>0.33</v>
      </c>
      <c r="R65" s="256">
        <v>9.35</v>
      </c>
      <c r="S65" s="256">
        <v>49</v>
      </c>
      <c r="T65" s="306">
        <v>0.05</v>
      </c>
      <c r="U65" s="306">
        <v>0</v>
      </c>
      <c r="V65" s="306">
        <v>0</v>
      </c>
      <c r="W65" s="306">
        <v>0.39</v>
      </c>
      <c r="X65" s="306">
        <v>9.8000000000000007</v>
      </c>
      <c r="Y65" s="306">
        <v>44.2</v>
      </c>
      <c r="Z65" s="306">
        <v>13</v>
      </c>
      <c r="AA65" s="306">
        <v>1.0900000000000001</v>
      </c>
      <c r="AB65" s="312">
        <v>1.4</v>
      </c>
      <c r="AC65" s="9"/>
      <c r="AD65" s="9"/>
      <c r="AE65" s="9"/>
      <c r="AF65" s="9"/>
      <c r="AG65" s="9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</row>
    <row r="66" spans="1:151" s="100" customFormat="1" ht="15" customHeight="1" x14ac:dyDescent="0.2">
      <c r="A66" s="379"/>
      <c r="B66" s="379"/>
      <c r="C66" s="25"/>
      <c r="D66" s="9"/>
      <c r="E66" s="9"/>
      <c r="F66" s="9"/>
      <c r="G66" s="9"/>
      <c r="H66" s="9"/>
      <c r="I66" s="9"/>
      <c r="J66" s="9"/>
      <c r="K66" s="9"/>
      <c r="L66" s="8"/>
      <c r="M66" s="8"/>
      <c r="N66" s="14"/>
      <c r="O66" s="6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9"/>
      <c r="AD66" s="9"/>
      <c r="AE66" s="9"/>
      <c r="AF66" s="9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</row>
    <row r="67" spans="1:151" s="12" customFormat="1" ht="15" customHeight="1" x14ac:dyDescent="0.2">
      <c r="A67" s="10"/>
      <c r="B67" s="99"/>
      <c r="C67" s="10"/>
      <c r="D67" s="9"/>
      <c r="E67" s="9"/>
      <c r="F67" s="9"/>
      <c r="G67" s="9"/>
      <c r="H67" s="9"/>
      <c r="I67" s="9"/>
      <c r="J67" s="9"/>
      <c r="K67" s="9"/>
      <c r="L67" s="7"/>
      <c r="M67" s="7"/>
      <c r="N67" s="73" t="s">
        <v>7</v>
      </c>
      <c r="O67" s="161">
        <f>SUM(O59:O65)</f>
        <v>840.5</v>
      </c>
      <c r="P67" s="274">
        <f>SUM(P59:P66)</f>
        <v>30.6</v>
      </c>
      <c r="Q67" s="274">
        <f>SUM(Q59:Q66)</f>
        <v>19.156000000000002</v>
      </c>
      <c r="R67" s="274">
        <f>SUM(R59:R66)</f>
        <v>106.25</v>
      </c>
      <c r="S67" s="274">
        <f>SUM(S59:S65)</f>
        <v>742.8</v>
      </c>
      <c r="T67" s="274">
        <f>SUM(T59:T66)</f>
        <v>0.42599999999999999</v>
      </c>
      <c r="U67" s="274">
        <f>SUM(U59:U66)</f>
        <v>34.299999999999997</v>
      </c>
      <c r="V67" s="274">
        <f>SUM(V59:V66)</f>
        <v>0.1</v>
      </c>
      <c r="W67" s="274">
        <f>SUM(W59:W66)</f>
        <v>5.78</v>
      </c>
      <c r="X67" s="274">
        <f>SUM(X59:X66)</f>
        <v>172</v>
      </c>
      <c r="Y67" s="274">
        <f>SUM(Y59:Y66)</f>
        <v>456.7</v>
      </c>
      <c r="Z67" s="274">
        <f>SUM(Z59:Z66)</f>
        <v>118.35</v>
      </c>
      <c r="AA67" s="274">
        <f>SUM(AA59:AA66)</f>
        <v>6.47</v>
      </c>
      <c r="AB67" s="274">
        <f>SUM(AB59:AB65)</f>
        <v>82.01</v>
      </c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151" s="87" customFormat="1" ht="12" customHeight="1" x14ac:dyDescent="0.2">
      <c r="A68" s="10"/>
      <c r="B68" s="99"/>
      <c r="C68" s="10"/>
      <c r="D68" s="9"/>
      <c r="E68" s="9"/>
      <c r="F68" s="9"/>
      <c r="G68" s="9"/>
      <c r="H68" s="9"/>
      <c r="I68" s="9"/>
      <c r="J68" s="9"/>
      <c r="K68" s="9"/>
      <c r="L68" s="8"/>
      <c r="M68" s="8"/>
      <c r="N68" s="14"/>
      <c r="O68" s="8"/>
      <c r="P68" s="253"/>
      <c r="Q68" s="253"/>
      <c r="R68" s="253"/>
      <c r="S68" s="254"/>
      <c r="T68" s="253"/>
      <c r="U68" s="253"/>
      <c r="V68" s="253"/>
      <c r="W68" s="253"/>
      <c r="X68" s="253"/>
      <c r="Y68" s="253"/>
      <c r="Z68" s="253"/>
      <c r="AA68" s="253"/>
      <c r="AB68" s="253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</row>
    <row r="69" spans="1:151" s="9" customFormat="1" ht="13.15" customHeight="1" x14ac:dyDescent="0.2">
      <c r="A69" s="10"/>
      <c r="C69" s="25"/>
      <c r="L69" s="383" t="s">
        <v>78</v>
      </c>
      <c r="M69" s="383"/>
      <c r="N69" s="383"/>
      <c r="O69" s="384" t="s">
        <v>18</v>
      </c>
      <c r="P69" s="360" t="s">
        <v>3</v>
      </c>
      <c r="Q69" s="360"/>
      <c r="R69" s="360"/>
      <c r="S69" s="360" t="s">
        <v>14</v>
      </c>
      <c r="T69" s="360" t="s">
        <v>12</v>
      </c>
      <c r="U69" s="360"/>
      <c r="V69" s="360"/>
      <c r="W69" s="360"/>
      <c r="X69" s="360" t="s">
        <v>13</v>
      </c>
      <c r="Y69" s="360"/>
      <c r="Z69" s="360"/>
      <c r="AA69" s="360"/>
      <c r="AB69" s="360" t="s">
        <v>28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</row>
    <row r="70" spans="1:151" s="9" customFormat="1" ht="36.75" customHeight="1" x14ac:dyDescent="0.2">
      <c r="A70" s="10"/>
      <c r="B70" s="390"/>
      <c r="C70" s="25"/>
      <c r="L70" s="383"/>
      <c r="M70" s="383"/>
      <c r="N70" s="383"/>
      <c r="O70" s="384"/>
      <c r="P70" s="139" t="s">
        <v>0</v>
      </c>
      <c r="Q70" s="139" t="s">
        <v>1</v>
      </c>
      <c r="R70" s="139" t="s">
        <v>2</v>
      </c>
      <c r="S70" s="360"/>
      <c r="T70" s="139" t="s">
        <v>8</v>
      </c>
      <c r="U70" s="139" t="s">
        <v>9</v>
      </c>
      <c r="V70" s="139" t="s">
        <v>10</v>
      </c>
      <c r="W70" s="139" t="s">
        <v>11</v>
      </c>
      <c r="X70" s="139" t="s">
        <v>24</v>
      </c>
      <c r="Y70" s="139" t="s">
        <v>25</v>
      </c>
      <c r="Z70" s="139" t="s">
        <v>26</v>
      </c>
      <c r="AA70" s="139" t="s">
        <v>27</v>
      </c>
      <c r="AB70" s="360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</row>
    <row r="71" spans="1:151" s="9" customFormat="1" ht="15" customHeight="1" x14ac:dyDescent="0.25">
      <c r="A71" s="10"/>
      <c r="B71" s="390"/>
      <c r="C71" s="25"/>
      <c r="L71" s="159">
        <v>107</v>
      </c>
      <c r="M71" s="60" t="s">
        <v>44</v>
      </c>
      <c r="N71" s="156" t="s">
        <v>89</v>
      </c>
      <c r="O71" s="159">
        <v>60</v>
      </c>
      <c r="P71" s="225">
        <v>0.6</v>
      </c>
      <c r="Q71" s="159">
        <v>6.0000000000000001E-3</v>
      </c>
      <c r="R71" s="159">
        <v>2.1</v>
      </c>
      <c r="S71" s="225">
        <v>16</v>
      </c>
      <c r="T71" s="226">
        <v>6.0000000000000001E-3</v>
      </c>
      <c r="U71" s="160">
        <v>9</v>
      </c>
      <c r="V71" s="227">
        <v>0</v>
      </c>
      <c r="W71" s="160">
        <v>0.42</v>
      </c>
      <c r="X71" s="160">
        <v>6</v>
      </c>
      <c r="Y71" s="227">
        <v>21</v>
      </c>
      <c r="Z71" s="227">
        <v>9</v>
      </c>
      <c r="AA71" s="160">
        <v>0.48</v>
      </c>
      <c r="AB71" s="312">
        <v>6.4</v>
      </c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</row>
    <row r="72" spans="1:151" s="9" customFormat="1" ht="15" customHeight="1" x14ac:dyDescent="0.25">
      <c r="A72" s="10"/>
      <c r="B72" s="390"/>
      <c r="C72" s="25"/>
      <c r="L72" s="159">
        <v>131</v>
      </c>
      <c r="M72" s="62" t="s">
        <v>33</v>
      </c>
      <c r="N72" s="150" t="s">
        <v>66</v>
      </c>
      <c r="O72" s="159">
        <v>250</v>
      </c>
      <c r="P72" s="225">
        <v>2.9</v>
      </c>
      <c r="Q72" s="159">
        <v>4.45</v>
      </c>
      <c r="R72" s="159">
        <v>12.02</v>
      </c>
      <c r="S72" s="225">
        <v>197</v>
      </c>
      <c r="T72" s="226">
        <v>0.06</v>
      </c>
      <c r="U72" s="160">
        <v>9.1999999999999993</v>
      </c>
      <c r="V72" s="227">
        <v>0.23</v>
      </c>
      <c r="W72" s="160">
        <v>0.25</v>
      </c>
      <c r="X72" s="160">
        <v>277</v>
      </c>
      <c r="Y72" s="227">
        <v>160</v>
      </c>
      <c r="Z72" s="227">
        <v>31</v>
      </c>
      <c r="AA72" s="160">
        <v>1.52</v>
      </c>
      <c r="AB72" s="312">
        <v>18.96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</row>
    <row r="73" spans="1:151" s="9" customFormat="1" ht="15" customHeight="1" x14ac:dyDescent="0.25">
      <c r="A73" s="10"/>
      <c r="B73" s="110"/>
      <c r="C73" s="25"/>
      <c r="L73" s="159">
        <v>337</v>
      </c>
      <c r="M73" s="62" t="s">
        <v>33</v>
      </c>
      <c r="N73" s="158" t="s">
        <v>70</v>
      </c>
      <c r="O73" s="159">
        <v>200</v>
      </c>
      <c r="P73" s="257">
        <v>13.1</v>
      </c>
      <c r="Q73" s="258">
        <v>18.100000000000001</v>
      </c>
      <c r="R73" s="258">
        <v>3.5</v>
      </c>
      <c r="S73" s="258">
        <v>249</v>
      </c>
      <c r="T73" s="258">
        <v>0.09</v>
      </c>
      <c r="U73" s="259">
        <v>0.47</v>
      </c>
      <c r="V73" s="259">
        <v>0.3</v>
      </c>
      <c r="W73" s="260">
        <v>0.7</v>
      </c>
      <c r="X73" s="258">
        <v>124</v>
      </c>
      <c r="Y73" s="258">
        <v>123</v>
      </c>
      <c r="Z73" s="260">
        <v>18.8</v>
      </c>
      <c r="AA73" s="258">
        <v>0.23</v>
      </c>
      <c r="AB73" s="312">
        <v>40.020000000000003</v>
      </c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</row>
    <row r="74" spans="1:151" s="87" customFormat="1" ht="15" customHeight="1" x14ac:dyDescent="0.25">
      <c r="A74" s="10"/>
      <c r="B74" s="96"/>
      <c r="C74" s="10"/>
      <c r="D74" s="9"/>
      <c r="E74" s="9"/>
      <c r="F74" s="9"/>
      <c r="G74" s="9"/>
      <c r="H74" s="9"/>
      <c r="I74" s="9"/>
      <c r="J74" s="9"/>
      <c r="K74" s="9"/>
      <c r="L74" s="159">
        <v>509</v>
      </c>
      <c r="M74" s="60" t="s">
        <v>59</v>
      </c>
      <c r="N74" s="155" t="s">
        <v>65</v>
      </c>
      <c r="O74" s="159">
        <v>200</v>
      </c>
      <c r="P74" s="159">
        <v>0.3</v>
      </c>
      <c r="Q74" s="159">
        <v>0.2</v>
      </c>
      <c r="R74" s="159">
        <v>25.1</v>
      </c>
      <c r="S74" s="159">
        <v>103</v>
      </c>
      <c r="T74" s="160">
        <v>0.01</v>
      </c>
      <c r="U74" s="227">
        <v>3.3</v>
      </c>
      <c r="V74" s="227">
        <v>0</v>
      </c>
      <c r="W74" s="160">
        <v>0.1</v>
      </c>
      <c r="X74" s="227">
        <v>11</v>
      </c>
      <c r="Y74" s="160">
        <v>7</v>
      </c>
      <c r="Z74" s="227">
        <v>5</v>
      </c>
      <c r="AA74" s="160">
        <v>1.2</v>
      </c>
      <c r="AB74" s="312">
        <v>6.48</v>
      </c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</row>
    <row r="75" spans="1:151" s="9" customFormat="1" ht="15" customHeight="1" x14ac:dyDescent="0.25">
      <c r="A75" s="10"/>
      <c r="B75" s="110"/>
      <c r="C75" s="25"/>
      <c r="L75" s="159">
        <v>108</v>
      </c>
      <c r="M75" s="60" t="s">
        <v>35</v>
      </c>
      <c r="N75" s="155" t="s">
        <v>5</v>
      </c>
      <c r="O75" s="159">
        <v>52.5</v>
      </c>
      <c r="P75" s="256">
        <v>4</v>
      </c>
      <c r="Q75" s="256">
        <v>0.42</v>
      </c>
      <c r="R75" s="256">
        <v>25</v>
      </c>
      <c r="S75" s="256">
        <v>123.3</v>
      </c>
      <c r="T75" s="256">
        <v>0.05</v>
      </c>
      <c r="U75" s="256">
        <v>0</v>
      </c>
      <c r="V75" s="256">
        <v>0</v>
      </c>
      <c r="W75" s="256">
        <v>0.56999999999999995</v>
      </c>
      <c r="X75" s="256">
        <v>10.5</v>
      </c>
      <c r="Y75" s="256">
        <v>34</v>
      </c>
      <c r="Z75" s="256">
        <v>7.35</v>
      </c>
      <c r="AA75" s="256">
        <v>0.6</v>
      </c>
      <c r="AB75" s="316">
        <v>2.73</v>
      </c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</row>
    <row r="76" spans="1:151" s="9" customFormat="1" ht="15" customHeight="1" x14ac:dyDescent="0.25">
      <c r="A76" s="10"/>
      <c r="B76" s="110"/>
      <c r="C76" s="25"/>
      <c r="L76" s="159">
        <v>109</v>
      </c>
      <c r="M76" s="60" t="s">
        <v>35</v>
      </c>
      <c r="N76" s="155" t="s">
        <v>4</v>
      </c>
      <c r="O76" s="159">
        <v>28</v>
      </c>
      <c r="P76" s="256">
        <v>1.85</v>
      </c>
      <c r="Q76" s="256">
        <v>0.33</v>
      </c>
      <c r="R76" s="256">
        <v>9.35</v>
      </c>
      <c r="S76" s="256">
        <v>49</v>
      </c>
      <c r="T76" s="306">
        <v>0.05</v>
      </c>
      <c r="U76" s="306">
        <v>0</v>
      </c>
      <c r="V76" s="306">
        <v>0</v>
      </c>
      <c r="W76" s="306">
        <v>0.39</v>
      </c>
      <c r="X76" s="306">
        <v>9.8000000000000007</v>
      </c>
      <c r="Y76" s="306">
        <v>44.2</v>
      </c>
      <c r="Z76" s="306">
        <v>13</v>
      </c>
      <c r="AA76" s="306">
        <v>1.0900000000000001</v>
      </c>
      <c r="AB76" s="312">
        <v>1.4</v>
      </c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</row>
    <row r="77" spans="1:151" s="9" customFormat="1" ht="15" customHeight="1" x14ac:dyDescent="0.25">
      <c r="A77" s="10"/>
      <c r="B77" s="110"/>
      <c r="C77" s="25"/>
      <c r="L77" s="159">
        <v>112</v>
      </c>
      <c r="M77" s="123" t="s">
        <v>108</v>
      </c>
      <c r="N77" s="155" t="s">
        <v>107</v>
      </c>
      <c r="O77" s="164">
        <v>100</v>
      </c>
      <c r="P77" s="235">
        <v>0</v>
      </c>
      <c r="Q77" s="235">
        <v>0.5</v>
      </c>
      <c r="R77" s="235">
        <v>21</v>
      </c>
      <c r="S77" s="164">
        <v>64</v>
      </c>
      <c r="T77" s="226">
        <v>0.04</v>
      </c>
      <c r="U77" s="244">
        <v>10</v>
      </c>
      <c r="V77" s="234">
        <v>0</v>
      </c>
      <c r="W77" s="226">
        <v>0.4</v>
      </c>
      <c r="X77" s="244">
        <v>8</v>
      </c>
      <c r="Y77" s="227">
        <v>28</v>
      </c>
      <c r="Z77" s="227">
        <v>42</v>
      </c>
      <c r="AA77" s="160">
        <v>0.6</v>
      </c>
      <c r="AB77" s="312">
        <v>5.15</v>
      </c>
      <c r="AG77" s="94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</row>
    <row r="78" spans="1:151" s="9" customFormat="1" ht="15" customHeight="1" x14ac:dyDescent="0.25">
      <c r="A78" s="10"/>
      <c r="B78" s="110"/>
      <c r="C78" s="25"/>
      <c r="L78" s="58"/>
      <c r="M78" s="123"/>
      <c r="N78" s="58"/>
      <c r="O78" s="321"/>
      <c r="P78" s="337"/>
      <c r="Q78" s="57"/>
      <c r="R78" s="321"/>
      <c r="S78" s="321"/>
      <c r="T78" s="323"/>
      <c r="U78" s="324"/>
      <c r="V78" s="325"/>
      <c r="W78" s="323"/>
      <c r="X78" s="324"/>
      <c r="Y78" s="326"/>
      <c r="Z78" s="326"/>
      <c r="AA78" s="59"/>
      <c r="AB78" s="292"/>
      <c r="AG78" s="94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</row>
    <row r="79" spans="1:151" s="186" customFormat="1" ht="15" customHeight="1" x14ac:dyDescent="0.25">
      <c r="A79" s="183"/>
      <c r="B79" s="184"/>
      <c r="C79" s="185"/>
      <c r="L79" s="187"/>
      <c r="M79" s="187"/>
      <c r="N79" s="188" t="s">
        <v>7</v>
      </c>
      <c r="O79" s="239">
        <f>SUM(O71:O77)</f>
        <v>890.5</v>
      </c>
      <c r="P79" s="240">
        <f t="shared" ref="P79:R79" si="7">SUM(P71:P77)</f>
        <v>22.750000000000004</v>
      </c>
      <c r="Q79" s="240">
        <f t="shared" si="7"/>
        <v>24.006</v>
      </c>
      <c r="R79" s="240">
        <f t="shared" si="7"/>
        <v>98.07</v>
      </c>
      <c r="S79" s="240">
        <f>SUM(S71:S77)</f>
        <v>801.3</v>
      </c>
      <c r="T79" s="240">
        <f t="shared" ref="T79:AA79" si="8">SUM(T71:T77)</f>
        <v>0.30599999999999999</v>
      </c>
      <c r="U79" s="240">
        <f t="shared" si="8"/>
        <v>31.97</v>
      </c>
      <c r="V79" s="240">
        <f t="shared" si="8"/>
        <v>0.53</v>
      </c>
      <c r="W79" s="240">
        <f t="shared" si="8"/>
        <v>2.83</v>
      </c>
      <c r="X79" s="240">
        <f t="shared" si="8"/>
        <v>446.3</v>
      </c>
      <c r="Y79" s="240">
        <f t="shared" si="8"/>
        <v>417.2</v>
      </c>
      <c r="Z79" s="240">
        <f t="shared" si="8"/>
        <v>126.14999999999999</v>
      </c>
      <c r="AA79" s="240">
        <f t="shared" si="8"/>
        <v>5.7199999999999989</v>
      </c>
      <c r="AB79" s="338">
        <f>SUM(AB71:AB77)</f>
        <v>81.140000000000015</v>
      </c>
      <c r="AG79" s="189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</row>
    <row r="80" spans="1:151" s="9" customFormat="1" ht="15" customHeight="1" x14ac:dyDescent="0.25">
      <c r="A80" s="10"/>
      <c r="B80" s="99"/>
      <c r="C80" s="10"/>
      <c r="L80" s="118"/>
      <c r="M80" s="118"/>
      <c r="N80" s="2"/>
      <c r="O80" s="118"/>
      <c r="P80" s="339"/>
      <c r="Q80" s="339"/>
      <c r="R80" s="339"/>
      <c r="S80" s="320"/>
      <c r="T80" s="339"/>
      <c r="U80" s="339"/>
      <c r="V80" s="339"/>
      <c r="W80" s="339"/>
      <c r="X80" s="339"/>
      <c r="Y80" s="339"/>
      <c r="Z80" s="339"/>
      <c r="AA80" s="339"/>
      <c r="AB80" s="339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</row>
    <row r="81" spans="1:151" s="12" customFormat="1" ht="13.15" customHeight="1" x14ac:dyDescent="0.2">
      <c r="A81" s="10"/>
      <c r="B81" s="99"/>
      <c r="C81" s="10"/>
      <c r="D81" s="9"/>
      <c r="E81" s="9"/>
      <c r="F81" s="9"/>
      <c r="G81" s="9"/>
      <c r="H81" s="9"/>
      <c r="I81" s="9"/>
      <c r="J81" s="9"/>
      <c r="K81" s="9"/>
      <c r="L81" s="383" t="s">
        <v>79</v>
      </c>
      <c r="M81" s="383"/>
      <c r="N81" s="383"/>
      <c r="O81" s="384" t="s">
        <v>18</v>
      </c>
      <c r="P81" s="360" t="s">
        <v>3</v>
      </c>
      <c r="Q81" s="360"/>
      <c r="R81" s="360"/>
      <c r="S81" s="360" t="s">
        <v>14</v>
      </c>
      <c r="T81" s="360" t="s">
        <v>12</v>
      </c>
      <c r="U81" s="360"/>
      <c r="V81" s="360"/>
      <c r="W81" s="360"/>
      <c r="X81" s="360" t="s">
        <v>13</v>
      </c>
      <c r="Y81" s="360"/>
      <c r="Z81" s="360"/>
      <c r="AA81" s="360"/>
      <c r="AB81" s="360" t="s">
        <v>28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151" s="12" customFormat="1" ht="36.75" customHeight="1" x14ac:dyDescent="0.2">
      <c r="A82" s="10"/>
      <c r="B82" s="99"/>
      <c r="C82" s="10"/>
      <c r="D82" s="9"/>
      <c r="E82" s="9"/>
      <c r="F82" s="9"/>
      <c r="G82" s="9"/>
      <c r="H82" s="9"/>
      <c r="I82" s="9"/>
      <c r="J82" s="9"/>
      <c r="K82" s="9"/>
      <c r="L82" s="383"/>
      <c r="M82" s="383"/>
      <c r="N82" s="383"/>
      <c r="O82" s="384"/>
      <c r="P82" s="139" t="s">
        <v>0</v>
      </c>
      <c r="Q82" s="139" t="s">
        <v>1</v>
      </c>
      <c r="R82" s="139" t="s">
        <v>2</v>
      </c>
      <c r="S82" s="360"/>
      <c r="T82" s="139" t="s">
        <v>8</v>
      </c>
      <c r="U82" s="139" t="s">
        <v>9</v>
      </c>
      <c r="V82" s="139" t="s">
        <v>10</v>
      </c>
      <c r="W82" s="139" t="s">
        <v>11</v>
      </c>
      <c r="X82" s="139" t="s">
        <v>24</v>
      </c>
      <c r="Y82" s="139" t="s">
        <v>25</v>
      </c>
      <c r="Z82" s="139" t="s">
        <v>26</v>
      </c>
      <c r="AA82" s="139" t="s">
        <v>27</v>
      </c>
      <c r="AB82" s="360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151" s="9" customFormat="1" ht="15" customHeight="1" x14ac:dyDescent="0.25">
      <c r="A83" s="10"/>
      <c r="B83" s="99"/>
      <c r="C83" s="25"/>
      <c r="L83" s="159">
        <v>107</v>
      </c>
      <c r="M83" s="60" t="s">
        <v>44</v>
      </c>
      <c r="N83" s="156" t="s">
        <v>89</v>
      </c>
      <c r="O83" s="159">
        <v>60</v>
      </c>
      <c r="P83" s="225">
        <v>0.6</v>
      </c>
      <c r="Q83" s="159">
        <v>6.0000000000000001E-3</v>
      </c>
      <c r="R83" s="159">
        <v>2.1</v>
      </c>
      <c r="S83" s="225">
        <v>16</v>
      </c>
      <c r="T83" s="226">
        <v>6.0000000000000001E-3</v>
      </c>
      <c r="U83" s="160">
        <v>9</v>
      </c>
      <c r="V83" s="227">
        <v>0</v>
      </c>
      <c r="W83" s="160">
        <v>0.42</v>
      </c>
      <c r="X83" s="160">
        <v>6</v>
      </c>
      <c r="Y83" s="227">
        <v>21</v>
      </c>
      <c r="Z83" s="227">
        <v>9</v>
      </c>
      <c r="AA83" s="160">
        <v>0.48</v>
      </c>
      <c r="AB83" s="312">
        <v>6.5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</row>
    <row r="84" spans="1:151" s="12" customFormat="1" ht="15" customHeight="1" x14ac:dyDescent="0.25">
      <c r="A84" s="10"/>
      <c r="B84" s="99"/>
      <c r="C84" s="10"/>
      <c r="D84" s="9"/>
      <c r="E84" s="9"/>
      <c r="F84" s="9"/>
      <c r="G84" s="9"/>
      <c r="H84" s="9"/>
      <c r="I84" s="9"/>
      <c r="J84" s="9"/>
      <c r="K84" s="9"/>
      <c r="L84" s="159">
        <v>134</v>
      </c>
      <c r="M84" s="60" t="s">
        <v>44</v>
      </c>
      <c r="N84" s="150" t="s">
        <v>68</v>
      </c>
      <c r="O84" s="159">
        <v>200</v>
      </c>
      <c r="P84" s="225">
        <v>2.0499999999999998</v>
      </c>
      <c r="Q84" s="159">
        <v>5.25</v>
      </c>
      <c r="R84" s="159">
        <v>16.2</v>
      </c>
      <c r="S84" s="225">
        <v>121</v>
      </c>
      <c r="T84" s="226">
        <v>0.09</v>
      </c>
      <c r="U84" s="160">
        <v>7.7</v>
      </c>
      <c r="V84" s="227">
        <v>0</v>
      </c>
      <c r="W84" s="160">
        <v>2.35</v>
      </c>
      <c r="X84" s="160">
        <v>155</v>
      </c>
      <c r="Y84" s="227">
        <v>163</v>
      </c>
      <c r="Z84" s="227">
        <v>26.2</v>
      </c>
      <c r="AA84" s="160">
        <v>0.92</v>
      </c>
      <c r="AB84" s="312">
        <v>8.5399999999999991</v>
      </c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151" s="12" customFormat="1" ht="15" customHeight="1" x14ac:dyDescent="0.25">
      <c r="A85" s="10"/>
      <c r="B85" s="99"/>
      <c r="C85" s="10"/>
      <c r="D85" s="9"/>
      <c r="E85" s="9"/>
      <c r="F85" s="9"/>
      <c r="G85" s="9"/>
      <c r="H85" s="9"/>
      <c r="I85" s="9"/>
      <c r="J85" s="9"/>
      <c r="K85" s="9"/>
      <c r="L85" s="159">
        <v>372</v>
      </c>
      <c r="M85" s="62" t="s">
        <v>33</v>
      </c>
      <c r="N85" s="155" t="s">
        <v>49</v>
      </c>
      <c r="O85" s="340">
        <v>100</v>
      </c>
      <c r="P85" s="159">
        <v>6.22</v>
      </c>
      <c r="Q85" s="159">
        <v>1.05</v>
      </c>
      <c r="R85" s="225">
        <v>3.4</v>
      </c>
      <c r="S85" s="159">
        <v>206</v>
      </c>
      <c r="T85" s="160">
        <v>0.03</v>
      </c>
      <c r="U85" s="160">
        <v>10.5</v>
      </c>
      <c r="V85" s="160">
        <v>0.2</v>
      </c>
      <c r="W85" s="160">
        <v>0.25</v>
      </c>
      <c r="X85" s="160">
        <v>29</v>
      </c>
      <c r="Y85" s="160">
        <v>87.5</v>
      </c>
      <c r="Z85" s="160">
        <v>17.8</v>
      </c>
      <c r="AA85" s="160">
        <v>1.27</v>
      </c>
      <c r="AB85" s="316">
        <v>35.69</v>
      </c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151" s="12" customFormat="1" ht="15" customHeight="1" x14ac:dyDescent="0.25">
      <c r="A86" s="10"/>
      <c r="B86" s="10"/>
      <c r="C86" s="10"/>
      <c r="D86" s="9"/>
      <c r="E86" s="9"/>
      <c r="F86" s="9"/>
      <c r="G86" s="9"/>
      <c r="H86" s="9"/>
      <c r="I86" s="9"/>
      <c r="J86" s="9"/>
      <c r="K86" s="9"/>
      <c r="L86" s="159">
        <v>429</v>
      </c>
      <c r="M86" s="62" t="s">
        <v>33</v>
      </c>
      <c r="N86" s="155" t="s">
        <v>15</v>
      </c>
      <c r="O86" s="159">
        <v>150</v>
      </c>
      <c r="P86" s="159">
        <v>3.15</v>
      </c>
      <c r="Q86" s="159">
        <v>6.6</v>
      </c>
      <c r="R86" s="159">
        <v>26.3</v>
      </c>
      <c r="S86" s="159">
        <v>138</v>
      </c>
      <c r="T86" s="160">
        <v>0.13</v>
      </c>
      <c r="U86" s="227">
        <v>5.0999999999999996</v>
      </c>
      <c r="V86" s="227">
        <v>0.04</v>
      </c>
      <c r="W86" s="160">
        <v>0.15</v>
      </c>
      <c r="X86" s="227">
        <v>39</v>
      </c>
      <c r="Y86" s="160">
        <v>85.5</v>
      </c>
      <c r="Z86" s="227">
        <v>28.5</v>
      </c>
      <c r="AA86" s="160">
        <v>1.05</v>
      </c>
      <c r="AB86" s="312">
        <v>13.84</v>
      </c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151" s="12" customFormat="1" ht="15" customHeight="1" x14ac:dyDescent="0.25">
      <c r="A87" s="10"/>
      <c r="B87" s="9"/>
      <c r="C87" s="25"/>
      <c r="D87" s="9"/>
      <c r="E87" s="9"/>
      <c r="F87" s="9"/>
      <c r="G87" s="9"/>
      <c r="H87" s="9"/>
      <c r="I87" s="9"/>
      <c r="J87" s="9"/>
      <c r="K87" s="9"/>
      <c r="L87" s="160">
        <v>508</v>
      </c>
      <c r="M87" s="62" t="s">
        <v>34</v>
      </c>
      <c r="N87" s="157" t="s">
        <v>58</v>
      </c>
      <c r="O87" s="160">
        <v>200</v>
      </c>
      <c r="P87" s="306">
        <v>0.5</v>
      </c>
      <c r="Q87" s="306">
        <v>0</v>
      </c>
      <c r="R87" s="306">
        <v>27</v>
      </c>
      <c r="S87" s="306">
        <v>110</v>
      </c>
      <c r="T87" s="306">
        <v>0.01</v>
      </c>
      <c r="U87" s="306">
        <v>0.5</v>
      </c>
      <c r="V87" s="306">
        <v>0</v>
      </c>
      <c r="W87" s="306">
        <v>0</v>
      </c>
      <c r="X87" s="306">
        <v>28</v>
      </c>
      <c r="Y87" s="306">
        <v>19</v>
      </c>
      <c r="Z87" s="306">
        <v>7</v>
      </c>
      <c r="AA87" s="306">
        <v>1.3</v>
      </c>
      <c r="AB87" s="312">
        <v>5.25</v>
      </c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151" s="94" customFormat="1" ht="15" customHeight="1" x14ac:dyDescent="0.25">
      <c r="A88" s="92"/>
      <c r="B88" s="95"/>
      <c r="C88" s="25"/>
      <c r="D88" s="9"/>
      <c r="E88" s="9"/>
      <c r="F88" s="9"/>
      <c r="G88" s="9"/>
      <c r="H88" s="9"/>
      <c r="I88" s="9"/>
      <c r="J88" s="9"/>
      <c r="K88" s="9"/>
      <c r="L88" s="159">
        <v>108</v>
      </c>
      <c r="M88" s="60" t="s">
        <v>35</v>
      </c>
      <c r="N88" s="155" t="s">
        <v>5</v>
      </c>
      <c r="O88" s="159">
        <v>52.5</v>
      </c>
      <c r="P88" s="256">
        <v>4</v>
      </c>
      <c r="Q88" s="256">
        <v>0.42</v>
      </c>
      <c r="R88" s="256">
        <v>25</v>
      </c>
      <c r="S88" s="256">
        <v>123.3</v>
      </c>
      <c r="T88" s="256">
        <v>0.05</v>
      </c>
      <c r="U88" s="256">
        <v>0</v>
      </c>
      <c r="V88" s="256">
        <v>0</v>
      </c>
      <c r="W88" s="256">
        <v>0.56999999999999995</v>
      </c>
      <c r="X88" s="256">
        <v>10.5</v>
      </c>
      <c r="Y88" s="256">
        <v>34</v>
      </c>
      <c r="Z88" s="256">
        <v>7.35</v>
      </c>
      <c r="AA88" s="256">
        <v>0.6</v>
      </c>
      <c r="AB88" s="316">
        <v>2.73</v>
      </c>
      <c r="AC88" s="9"/>
      <c r="AD88" s="9"/>
      <c r="AE88" s="9"/>
      <c r="AF88" s="9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</row>
    <row r="89" spans="1:151" s="100" customFormat="1" ht="15" customHeight="1" x14ac:dyDescent="0.25">
      <c r="A89" s="379"/>
      <c r="B89" s="379"/>
      <c r="C89" s="25"/>
      <c r="D89" s="9"/>
      <c r="E89" s="9"/>
      <c r="F89" s="9"/>
      <c r="G89" s="9"/>
      <c r="H89" s="9"/>
      <c r="I89" s="9"/>
      <c r="J89" s="9"/>
      <c r="K89" s="9"/>
      <c r="L89" s="159">
        <v>109</v>
      </c>
      <c r="M89" s="60" t="s">
        <v>35</v>
      </c>
      <c r="N89" s="155" t="s">
        <v>4</v>
      </c>
      <c r="O89" s="159">
        <v>28</v>
      </c>
      <c r="P89" s="256">
        <v>1.85</v>
      </c>
      <c r="Q89" s="256">
        <v>0.33</v>
      </c>
      <c r="R89" s="256">
        <v>9.35</v>
      </c>
      <c r="S89" s="256">
        <v>49</v>
      </c>
      <c r="T89" s="306">
        <v>0.05</v>
      </c>
      <c r="U89" s="306">
        <v>0</v>
      </c>
      <c r="V89" s="306">
        <v>0</v>
      </c>
      <c r="W89" s="306">
        <v>0.39</v>
      </c>
      <c r="X89" s="306">
        <v>9.8000000000000007</v>
      </c>
      <c r="Y89" s="306">
        <v>44.2</v>
      </c>
      <c r="Z89" s="306">
        <v>13</v>
      </c>
      <c r="AA89" s="306">
        <v>1.0900000000000001</v>
      </c>
      <c r="AB89" s="312">
        <v>1.4</v>
      </c>
      <c r="AC89" s="9"/>
      <c r="AD89" s="9"/>
      <c r="AE89" s="9"/>
      <c r="AF89" s="9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</row>
    <row r="90" spans="1:151" s="9" customFormat="1" ht="15" customHeight="1" x14ac:dyDescent="0.25">
      <c r="A90" s="10"/>
      <c r="B90" s="99"/>
      <c r="C90" s="10"/>
      <c r="L90" s="121"/>
      <c r="M90" s="121"/>
      <c r="N90" s="1"/>
      <c r="O90" s="118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</row>
    <row r="91" spans="1:151" s="195" customFormat="1" ht="15" customHeight="1" x14ac:dyDescent="0.25">
      <c r="A91" s="183"/>
      <c r="B91" s="191"/>
      <c r="C91" s="183"/>
      <c r="D91" s="192"/>
      <c r="E91" s="192"/>
      <c r="F91" s="192"/>
      <c r="G91" s="192"/>
      <c r="H91" s="192"/>
      <c r="I91" s="192"/>
      <c r="J91" s="192"/>
      <c r="K91" s="192"/>
      <c r="L91" s="187"/>
      <c r="M91" s="187"/>
      <c r="N91" s="193" t="s">
        <v>7</v>
      </c>
      <c r="O91" s="239">
        <f>SUM(O84:O90)</f>
        <v>730.5</v>
      </c>
      <c r="P91" s="240">
        <f>SUM(P84:P90)</f>
        <v>17.77</v>
      </c>
      <c r="Q91" s="240">
        <f>SUM(Q84:Q90)</f>
        <v>13.649999999999999</v>
      </c>
      <c r="R91" s="240">
        <f>SUM(R84:R90)</f>
        <v>107.25</v>
      </c>
      <c r="S91" s="240">
        <f>SUM(S84:S89)</f>
        <v>747.3</v>
      </c>
      <c r="T91" s="240">
        <f>SUM(T84:T90)</f>
        <v>0.36</v>
      </c>
      <c r="U91" s="240">
        <f>SUM(U84:U90)</f>
        <v>23.799999999999997</v>
      </c>
      <c r="V91" s="240">
        <f>SUM(V84:V90)</f>
        <v>0.24000000000000002</v>
      </c>
      <c r="W91" s="240">
        <f>SUM(W84:W90)</f>
        <v>3.71</v>
      </c>
      <c r="X91" s="240">
        <f>SUM(X84:X90)</f>
        <v>271.3</v>
      </c>
      <c r="Y91" s="240">
        <f>SUM(Y84:Y90)</f>
        <v>433.2</v>
      </c>
      <c r="Z91" s="240">
        <f>SUM(Z84:Z90)</f>
        <v>99.85</v>
      </c>
      <c r="AA91" s="240">
        <f>SUM(AA84:AA90)</f>
        <v>6.2299999999999995</v>
      </c>
      <c r="AB91" s="240">
        <f>SUM(AB83:AB89)</f>
        <v>73.95</v>
      </c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194"/>
      <c r="CZ91" s="194"/>
      <c r="DA91" s="194"/>
      <c r="DB91" s="194"/>
      <c r="DC91" s="194"/>
      <c r="DD91" s="194"/>
      <c r="DE91" s="194"/>
      <c r="DF91" s="194"/>
      <c r="DG91" s="194"/>
      <c r="DH91" s="194"/>
      <c r="DI91" s="194"/>
      <c r="DJ91" s="194"/>
      <c r="DK91" s="194"/>
      <c r="DL91" s="194"/>
      <c r="DM91" s="194"/>
      <c r="DN91" s="194"/>
      <c r="DO91" s="194"/>
      <c r="DP91" s="194"/>
      <c r="DQ91" s="194"/>
      <c r="DR91" s="194"/>
      <c r="DS91" s="194"/>
      <c r="DT91" s="194"/>
      <c r="DU91" s="194"/>
      <c r="DV91" s="194"/>
      <c r="DW91" s="194"/>
      <c r="DX91" s="194"/>
      <c r="DY91" s="194"/>
      <c r="DZ91" s="194"/>
      <c r="EA91" s="194"/>
      <c r="EB91" s="194"/>
      <c r="EC91" s="194"/>
      <c r="ED91" s="194"/>
      <c r="EE91" s="194"/>
      <c r="EF91" s="194"/>
      <c r="EG91" s="194"/>
      <c r="EH91" s="194"/>
      <c r="EI91" s="194"/>
      <c r="EJ91" s="194"/>
      <c r="EK91" s="194"/>
      <c r="EL91" s="194"/>
      <c r="EM91" s="194"/>
      <c r="EN91" s="194"/>
      <c r="EO91" s="194"/>
      <c r="EP91" s="194"/>
      <c r="EQ91" s="194"/>
      <c r="ER91" s="194"/>
      <c r="ES91" s="194"/>
      <c r="ET91" s="194"/>
      <c r="EU91" s="194"/>
    </row>
    <row r="92" spans="1:151" s="97" customFormat="1" ht="13.15" customHeight="1" x14ac:dyDescent="0.2">
      <c r="A92" s="10"/>
      <c r="B92" s="99"/>
      <c r="C92" s="10"/>
      <c r="D92" s="98"/>
      <c r="E92" s="98"/>
      <c r="F92" s="98"/>
      <c r="G92" s="98"/>
      <c r="H92" s="98"/>
      <c r="I92" s="98"/>
      <c r="J92" s="98"/>
      <c r="K92" s="98"/>
      <c r="L92" s="8"/>
      <c r="M92" s="8"/>
      <c r="N92" s="21"/>
      <c r="O92" s="8"/>
      <c r="P92" s="253"/>
      <c r="Q92" s="253"/>
      <c r="R92" s="253"/>
      <c r="S92" s="254"/>
      <c r="T92" s="253"/>
      <c r="U92" s="253"/>
      <c r="V92" s="253"/>
      <c r="W92" s="253"/>
      <c r="X92" s="253"/>
      <c r="Y92" s="253"/>
      <c r="Z92" s="253"/>
      <c r="AA92" s="253"/>
      <c r="AB92" s="253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</row>
    <row r="93" spans="1:151" s="12" customFormat="1" ht="13.15" customHeight="1" x14ac:dyDescent="0.2">
      <c r="A93" s="10"/>
      <c r="B93" s="99"/>
      <c r="C93" s="10"/>
      <c r="D93" s="9"/>
      <c r="E93" s="9"/>
      <c r="F93" s="9"/>
      <c r="G93" s="9"/>
      <c r="H93" s="9"/>
      <c r="I93" s="9"/>
      <c r="J93" s="9"/>
      <c r="K93" s="9"/>
      <c r="L93" s="383" t="s">
        <v>88</v>
      </c>
      <c r="M93" s="383"/>
      <c r="N93" s="383"/>
      <c r="O93" s="384" t="s">
        <v>18</v>
      </c>
      <c r="P93" s="360" t="s">
        <v>3</v>
      </c>
      <c r="Q93" s="360"/>
      <c r="R93" s="360"/>
      <c r="S93" s="360" t="s">
        <v>14</v>
      </c>
      <c r="T93" s="360" t="s">
        <v>12</v>
      </c>
      <c r="U93" s="360"/>
      <c r="V93" s="360"/>
      <c r="W93" s="360"/>
      <c r="X93" s="360" t="s">
        <v>13</v>
      </c>
      <c r="Y93" s="360"/>
      <c r="Z93" s="360"/>
      <c r="AA93" s="360"/>
      <c r="AB93" s="360" t="s">
        <v>28</v>
      </c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151" s="12" customFormat="1" ht="31.5" customHeight="1" x14ac:dyDescent="0.2">
      <c r="A94" s="10"/>
      <c r="B94" s="99"/>
      <c r="C94" s="10"/>
      <c r="D94" s="9"/>
      <c r="E94" s="9"/>
      <c r="F94" s="9"/>
      <c r="G94" s="9"/>
      <c r="H94" s="9"/>
      <c r="I94" s="9"/>
      <c r="J94" s="9"/>
      <c r="K94" s="9"/>
      <c r="L94" s="383"/>
      <c r="M94" s="383"/>
      <c r="N94" s="383"/>
      <c r="O94" s="384"/>
      <c r="P94" s="139" t="s">
        <v>0</v>
      </c>
      <c r="Q94" s="139" t="s">
        <v>1</v>
      </c>
      <c r="R94" s="139" t="s">
        <v>2</v>
      </c>
      <c r="S94" s="360"/>
      <c r="T94" s="139" t="s">
        <v>8</v>
      </c>
      <c r="U94" s="139" t="s">
        <v>9</v>
      </c>
      <c r="V94" s="139" t="s">
        <v>10</v>
      </c>
      <c r="W94" s="139" t="s">
        <v>11</v>
      </c>
      <c r="X94" s="139" t="s">
        <v>24</v>
      </c>
      <c r="Y94" s="139" t="s">
        <v>25</v>
      </c>
      <c r="Z94" s="139" t="s">
        <v>26</v>
      </c>
      <c r="AA94" s="139" t="s">
        <v>27</v>
      </c>
      <c r="AB94" s="360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151" s="98" customFormat="1" ht="15" customHeight="1" x14ac:dyDescent="0.25">
      <c r="A95" s="10"/>
      <c r="B95" s="10"/>
      <c r="C95" s="10"/>
      <c r="L95" s="159">
        <v>107</v>
      </c>
      <c r="M95" s="64" t="s">
        <v>44</v>
      </c>
      <c r="N95" s="150" t="s">
        <v>97</v>
      </c>
      <c r="O95" s="159">
        <v>60</v>
      </c>
      <c r="P95" s="225">
        <v>0.96</v>
      </c>
      <c r="Q95" s="159">
        <v>6.06</v>
      </c>
      <c r="R95" s="159">
        <v>1.8</v>
      </c>
      <c r="S95" s="225">
        <v>65.400000000000006</v>
      </c>
      <c r="T95" s="226">
        <v>1.2E-2</v>
      </c>
      <c r="U95" s="160">
        <v>11.3</v>
      </c>
      <c r="V95" s="227">
        <v>0</v>
      </c>
      <c r="W95" s="160">
        <v>2.7</v>
      </c>
      <c r="X95" s="160">
        <v>25.8</v>
      </c>
      <c r="Y95" s="227">
        <v>1.2</v>
      </c>
      <c r="Z95" s="227">
        <v>9</v>
      </c>
      <c r="AA95" s="160">
        <v>0.36</v>
      </c>
      <c r="AB95" s="312">
        <v>5.53</v>
      </c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</row>
    <row r="96" spans="1:151" s="12" customFormat="1" ht="15" customHeight="1" x14ac:dyDescent="0.25">
      <c r="A96" s="10"/>
      <c r="B96" s="9"/>
      <c r="C96" s="25"/>
      <c r="D96" s="9"/>
      <c r="E96" s="9"/>
      <c r="F96" s="9"/>
      <c r="G96" s="9"/>
      <c r="H96" s="9"/>
      <c r="I96" s="9"/>
      <c r="J96" s="9"/>
      <c r="K96" s="9"/>
      <c r="L96" s="160">
        <v>128</v>
      </c>
      <c r="M96" s="178" t="s">
        <v>33</v>
      </c>
      <c r="N96" s="152" t="s">
        <v>61</v>
      </c>
      <c r="O96" s="159">
        <v>250</v>
      </c>
      <c r="P96" s="159">
        <v>18.2</v>
      </c>
      <c r="Q96" s="159">
        <v>5</v>
      </c>
      <c r="R96" s="159">
        <v>10.6</v>
      </c>
      <c r="S96" s="159">
        <v>98</v>
      </c>
      <c r="T96" s="159">
        <v>0.05</v>
      </c>
      <c r="U96" s="159">
        <v>10.3</v>
      </c>
      <c r="V96" s="159">
        <v>0</v>
      </c>
      <c r="W96" s="159">
        <v>2.4</v>
      </c>
      <c r="X96" s="159">
        <v>34.5</v>
      </c>
      <c r="Y96" s="159">
        <v>153</v>
      </c>
      <c r="Z96" s="159">
        <v>26.5</v>
      </c>
      <c r="AA96" s="159">
        <v>1.2</v>
      </c>
      <c r="AB96" s="312">
        <v>10.4</v>
      </c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151" s="91" customFormat="1" ht="15" customHeight="1" x14ac:dyDescent="0.25">
      <c r="A97" s="92"/>
      <c r="B97" s="95"/>
      <c r="C97" s="25"/>
      <c r="D97" s="9"/>
      <c r="E97" s="9"/>
      <c r="F97" s="9"/>
      <c r="G97" s="9"/>
      <c r="H97" s="9"/>
      <c r="I97" s="9"/>
      <c r="J97" s="9"/>
      <c r="K97" s="9"/>
      <c r="L97" s="160">
        <v>406</v>
      </c>
      <c r="M97" s="178" t="s">
        <v>33</v>
      </c>
      <c r="N97" s="154" t="s">
        <v>53</v>
      </c>
      <c r="O97" s="160">
        <v>200</v>
      </c>
      <c r="P97" s="270">
        <v>12</v>
      </c>
      <c r="Q97" s="270">
        <v>10.9</v>
      </c>
      <c r="R97" s="270">
        <v>36</v>
      </c>
      <c r="S97" s="270">
        <v>246</v>
      </c>
      <c r="T97" s="270">
        <v>0.03</v>
      </c>
      <c r="U97" s="270">
        <v>0.12</v>
      </c>
      <c r="V97" s="272">
        <v>0</v>
      </c>
      <c r="W97" s="270">
        <v>0.5</v>
      </c>
      <c r="X97" s="270">
        <v>31.4</v>
      </c>
      <c r="Y97" s="272">
        <v>126</v>
      </c>
      <c r="Z97" s="272">
        <v>29.5</v>
      </c>
      <c r="AA97" s="270">
        <v>1.2</v>
      </c>
      <c r="AB97" s="312">
        <v>29.29</v>
      </c>
      <c r="AC97" s="9"/>
      <c r="AD97" s="9"/>
      <c r="AE97" s="9"/>
      <c r="AF97" s="9"/>
      <c r="AG97" s="9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</row>
    <row r="98" spans="1:151" s="94" customFormat="1" ht="15" customHeight="1" x14ac:dyDescent="0.25">
      <c r="A98" s="92"/>
      <c r="B98" s="93"/>
      <c r="C98" s="25"/>
      <c r="D98" s="9"/>
      <c r="E98" s="9"/>
      <c r="F98" s="9"/>
      <c r="G98" s="9"/>
      <c r="H98" s="9"/>
      <c r="I98" s="9"/>
      <c r="J98" s="9"/>
      <c r="K98" s="9"/>
      <c r="L98" s="159">
        <v>509</v>
      </c>
      <c r="M98" s="64" t="s">
        <v>59</v>
      </c>
      <c r="N98" s="155" t="s">
        <v>65</v>
      </c>
      <c r="O98" s="159">
        <v>200</v>
      </c>
      <c r="P98" s="159">
        <v>0.3</v>
      </c>
      <c r="Q98" s="159">
        <v>0.2</v>
      </c>
      <c r="R98" s="159">
        <v>25.1</v>
      </c>
      <c r="S98" s="159">
        <v>103</v>
      </c>
      <c r="T98" s="160">
        <v>0.01</v>
      </c>
      <c r="U98" s="227">
        <v>3.3</v>
      </c>
      <c r="V98" s="227">
        <v>0</v>
      </c>
      <c r="W98" s="160">
        <v>0.1</v>
      </c>
      <c r="X98" s="227">
        <v>11</v>
      </c>
      <c r="Y98" s="160">
        <v>7</v>
      </c>
      <c r="Z98" s="227">
        <v>5</v>
      </c>
      <c r="AA98" s="160">
        <v>1.2</v>
      </c>
      <c r="AB98" s="312">
        <v>6.48</v>
      </c>
      <c r="AC98" s="9"/>
      <c r="AD98" s="9"/>
      <c r="AE98" s="9"/>
      <c r="AF98" s="9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</row>
    <row r="99" spans="1:151" s="100" customFormat="1" ht="15" customHeight="1" x14ac:dyDescent="0.25">
      <c r="A99" s="379"/>
      <c r="B99" s="379"/>
      <c r="C99" s="25"/>
      <c r="D99" s="9"/>
      <c r="E99" s="9"/>
      <c r="F99" s="9"/>
      <c r="G99" s="9"/>
      <c r="H99" s="9"/>
      <c r="I99" s="9"/>
      <c r="J99" s="9"/>
      <c r="K99" s="9"/>
      <c r="L99" s="159">
        <v>108</v>
      </c>
      <c r="M99" s="64" t="s">
        <v>35</v>
      </c>
      <c r="N99" s="155" t="s">
        <v>5</v>
      </c>
      <c r="O99" s="159">
        <v>52.5</v>
      </c>
      <c r="P99" s="256">
        <v>4</v>
      </c>
      <c r="Q99" s="256">
        <v>0.42</v>
      </c>
      <c r="R99" s="256">
        <v>25</v>
      </c>
      <c r="S99" s="256">
        <v>123.3</v>
      </c>
      <c r="T99" s="256">
        <v>0.05</v>
      </c>
      <c r="U99" s="256">
        <v>0</v>
      </c>
      <c r="V99" s="256">
        <v>0</v>
      </c>
      <c r="W99" s="256">
        <v>0.5</v>
      </c>
      <c r="X99" s="256">
        <v>10.5</v>
      </c>
      <c r="Y99" s="256">
        <v>34</v>
      </c>
      <c r="Z99" s="256">
        <v>7.35</v>
      </c>
      <c r="AA99" s="256">
        <v>0.6</v>
      </c>
      <c r="AB99" s="316">
        <v>2.6</v>
      </c>
      <c r="AC99" s="9"/>
      <c r="AD99" s="9"/>
      <c r="AE99" s="9"/>
      <c r="AF99" s="9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</row>
    <row r="100" spans="1:151" s="94" customFormat="1" ht="15" customHeight="1" x14ac:dyDescent="0.25">
      <c r="A100" s="85"/>
      <c r="B100" s="96"/>
      <c r="C100" s="85"/>
      <c r="D100" s="9"/>
      <c r="E100" s="9"/>
      <c r="F100" s="9"/>
      <c r="G100" s="9"/>
      <c r="H100" s="9"/>
      <c r="I100" s="9"/>
      <c r="J100" s="9"/>
      <c r="K100" s="9"/>
      <c r="L100" s="159">
        <v>109</v>
      </c>
      <c r="M100" s="64" t="s">
        <v>35</v>
      </c>
      <c r="N100" s="155" t="s">
        <v>4</v>
      </c>
      <c r="O100" s="159">
        <v>28</v>
      </c>
      <c r="P100" s="256">
        <v>1.85</v>
      </c>
      <c r="Q100" s="256">
        <v>0.33</v>
      </c>
      <c r="R100" s="256">
        <v>9.35</v>
      </c>
      <c r="S100" s="256">
        <v>49</v>
      </c>
      <c r="T100" s="306">
        <v>0.05</v>
      </c>
      <c r="U100" s="306">
        <v>0</v>
      </c>
      <c r="V100" s="306">
        <v>0</v>
      </c>
      <c r="W100" s="306">
        <v>0.39</v>
      </c>
      <c r="X100" s="306">
        <v>9.8000000000000007</v>
      </c>
      <c r="Y100" s="306">
        <v>44.2</v>
      </c>
      <c r="Z100" s="306">
        <v>13</v>
      </c>
      <c r="AA100" s="306">
        <v>1.0900000000000001</v>
      </c>
      <c r="AB100" s="312">
        <v>1.4</v>
      </c>
      <c r="AC100" s="9"/>
      <c r="AD100" s="9"/>
      <c r="AE100" s="9"/>
      <c r="AF100" s="9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</row>
    <row r="101" spans="1:151" s="12" customFormat="1" ht="15" customHeight="1" x14ac:dyDescent="0.25">
      <c r="A101" s="85"/>
      <c r="B101" s="96"/>
      <c r="C101" s="85"/>
      <c r="D101" s="9"/>
      <c r="E101" s="9"/>
      <c r="F101" s="9"/>
      <c r="G101" s="9"/>
      <c r="H101" s="9"/>
      <c r="I101" s="9"/>
      <c r="J101" s="9"/>
      <c r="K101" s="9"/>
      <c r="L101" s="159">
        <v>112</v>
      </c>
      <c r="M101" s="64" t="s">
        <v>108</v>
      </c>
      <c r="N101" s="155" t="s">
        <v>31</v>
      </c>
      <c r="O101" s="164">
        <v>100</v>
      </c>
      <c r="P101" s="235">
        <v>0</v>
      </c>
      <c r="Q101" s="235">
        <v>0.5</v>
      </c>
      <c r="R101" s="235">
        <v>21</v>
      </c>
      <c r="S101" s="164">
        <v>96</v>
      </c>
      <c r="T101" s="226">
        <v>0.04</v>
      </c>
      <c r="U101" s="244">
        <v>10</v>
      </c>
      <c r="V101" s="234">
        <v>0</v>
      </c>
      <c r="W101" s="226">
        <v>0.4</v>
      </c>
      <c r="X101" s="244">
        <v>8</v>
      </c>
      <c r="Y101" s="227">
        <v>28</v>
      </c>
      <c r="Z101" s="227">
        <v>42</v>
      </c>
      <c r="AA101" s="160">
        <v>0.6</v>
      </c>
      <c r="AB101" s="312">
        <v>13.36</v>
      </c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151" s="9" customFormat="1" ht="15" customHeight="1" x14ac:dyDescent="0.25">
      <c r="A102" s="85"/>
      <c r="B102" s="96"/>
      <c r="C102" s="85"/>
      <c r="L102" s="118"/>
      <c r="M102" s="57"/>
      <c r="N102" s="58"/>
      <c r="O102" s="57"/>
      <c r="P102" s="341"/>
      <c r="Q102" s="57"/>
      <c r="R102" s="57"/>
      <c r="S102" s="57"/>
      <c r="T102" s="59"/>
      <c r="U102" s="326"/>
      <c r="V102" s="326"/>
      <c r="W102" s="59"/>
      <c r="X102" s="59"/>
      <c r="Y102" s="59"/>
      <c r="Z102" s="59"/>
      <c r="AA102" s="59"/>
      <c r="AB102" s="320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</row>
    <row r="103" spans="1:151" s="190" customFormat="1" ht="15" customHeight="1" x14ac:dyDescent="0.25">
      <c r="A103" s="196"/>
      <c r="B103" s="197"/>
      <c r="C103" s="196"/>
      <c r="D103" s="186"/>
      <c r="E103" s="186"/>
      <c r="F103" s="186"/>
      <c r="G103" s="186"/>
      <c r="H103" s="186"/>
      <c r="I103" s="186"/>
      <c r="J103" s="186"/>
      <c r="K103" s="186"/>
      <c r="L103" s="187"/>
      <c r="M103" s="187"/>
      <c r="N103" s="198" t="s">
        <v>7</v>
      </c>
      <c r="O103" s="239">
        <f>SUM(O95:O102)</f>
        <v>890.5</v>
      </c>
      <c r="P103" s="240">
        <f t="shared" ref="P103:AB103" si="9">SUM(P95:P102)</f>
        <v>37.31</v>
      </c>
      <c r="Q103" s="240">
        <f t="shared" si="9"/>
        <v>23.41</v>
      </c>
      <c r="R103" s="240">
        <f t="shared" si="9"/>
        <v>128.85</v>
      </c>
      <c r="S103" s="240">
        <f>SUM(S95:S101)</f>
        <v>780.69999999999993</v>
      </c>
      <c r="T103" s="240">
        <f t="shared" si="9"/>
        <v>0.24200000000000002</v>
      </c>
      <c r="U103" s="240">
        <f t="shared" si="9"/>
        <v>35.020000000000003</v>
      </c>
      <c r="V103" s="240">
        <f t="shared" si="9"/>
        <v>0</v>
      </c>
      <c r="W103" s="240">
        <f t="shared" si="9"/>
        <v>6.9899999999999993</v>
      </c>
      <c r="X103" s="240">
        <f t="shared" si="9"/>
        <v>131</v>
      </c>
      <c r="Y103" s="240">
        <f t="shared" si="9"/>
        <v>393.4</v>
      </c>
      <c r="Z103" s="240">
        <f t="shared" si="9"/>
        <v>132.35</v>
      </c>
      <c r="AA103" s="240">
        <f t="shared" si="9"/>
        <v>6.2499999999999991</v>
      </c>
      <c r="AB103" s="240">
        <f t="shared" si="9"/>
        <v>69.06</v>
      </c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</row>
    <row r="104" spans="1:151" s="12" customFormat="1" ht="13.15" customHeight="1" x14ac:dyDescent="0.2">
      <c r="A104" s="85"/>
      <c r="B104" s="96"/>
      <c r="C104" s="85"/>
      <c r="D104" s="9"/>
      <c r="E104" s="9"/>
      <c r="F104" s="9"/>
      <c r="G104" s="9"/>
      <c r="H104" s="9"/>
      <c r="I104" s="9"/>
      <c r="J104" s="9"/>
      <c r="K104" s="9"/>
      <c r="L104" s="119"/>
      <c r="M104" s="119"/>
      <c r="N104" s="120"/>
      <c r="O104" s="342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151" s="87" customFormat="1" ht="13.15" customHeight="1" x14ac:dyDescent="0.2">
      <c r="A105" s="85"/>
      <c r="B105" s="96"/>
      <c r="C105" s="85"/>
      <c r="D105" s="9"/>
      <c r="E105" s="9"/>
      <c r="F105" s="9"/>
      <c r="G105" s="9"/>
      <c r="H105" s="9"/>
      <c r="I105" s="9"/>
      <c r="J105" s="9"/>
      <c r="K105" s="9"/>
      <c r="L105" s="383" t="s">
        <v>81</v>
      </c>
      <c r="M105" s="383"/>
      <c r="N105" s="383"/>
      <c r="O105" s="384" t="s">
        <v>18</v>
      </c>
      <c r="P105" s="360" t="s">
        <v>3</v>
      </c>
      <c r="Q105" s="360"/>
      <c r="R105" s="360"/>
      <c r="S105" s="360" t="s">
        <v>14</v>
      </c>
      <c r="T105" s="360" t="s">
        <v>12</v>
      </c>
      <c r="U105" s="360"/>
      <c r="V105" s="360"/>
      <c r="W105" s="360"/>
      <c r="X105" s="360" t="s">
        <v>13</v>
      </c>
      <c r="Y105" s="360"/>
      <c r="Z105" s="360"/>
      <c r="AA105" s="360"/>
      <c r="AB105" s="360" t="s">
        <v>28</v>
      </c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</row>
    <row r="106" spans="1:151" s="94" customFormat="1" ht="36" customHeight="1" x14ac:dyDescent="0.2">
      <c r="A106" s="85"/>
      <c r="B106" s="102"/>
      <c r="C106" s="25"/>
      <c r="D106" s="9"/>
      <c r="E106" s="9"/>
      <c r="F106" s="9"/>
      <c r="G106" s="9"/>
      <c r="H106" s="9"/>
      <c r="I106" s="9"/>
      <c r="J106" s="9"/>
      <c r="K106" s="9"/>
      <c r="L106" s="383"/>
      <c r="M106" s="383"/>
      <c r="N106" s="383"/>
      <c r="O106" s="384"/>
      <c r="P106" s="139" t="s">
        <v>0</v>
      </c>
      <c r="Q106" s="139" t="s">
        <v>1</v>
      </c>
      <c r="R106" s="139" t="s">
        <v>2</v>
      </c>
      <c r="S106" s="360"/>
      <c r="T106" s="139" t="s">
        <v>8</v>
      </c>
      <c r="U106" s="139" t="s">
        <v>9</v>
      </c>
      <c r="V106" s="139" t="s">
        <v>10</v>
      </c>
      <c r="W106" s="139" t="s">
        <v>11</v>
      </c>
      <c r="X106" s="139" t="s">
        <v>24</v>
      </c>
      <c r="Y106" s="139" t="s">
        <v>25</v>
      </c>
      <c r="Z106" s="139" t="s">
        <v>26</v>
      </c>
      <c r="AA106" s="139" t="s">
        <v>27</v>
      </c>
      <c r="AB106" s="360"/>
      <c r="AC106" s="9"/>
      <c r="AD106" s="9"/>
      <c r="AE106" s="9"/>
      <c r="AF106" s="9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</row>
    <row r="107" spans="1:151" s="91" customFormat="1" ht="15" customHeight="1" x14ac:dyDescent="0.25">
      <c r="A107" s="92"/>
      <c r="B107" s="93"/>
      <c r="C107" s="25"/>
      <c r="D107" s="9"/>
      <c r="E107" s="9"/>
      <c r="F107" s="9"/>
      <c r="G107" s="9"/>
      <c r="H107" s="9"/>
      <c r="I107" s="9"/>
      <c r="J107" s="9"/>
      <c r="K107" s="9"/>
      <c r="L107" s="159">
        <v>145</v>
      </c>
      <c r="M107" s="180" t="s">
        <v>33</v>
      </c>
      <c r="N107" s="179" t="s">
        <v>111</v>
      </c>
      <c r="O107" s="159">
        <v>250</v>
      </c>
      <c r="P107" s="225">
        <v>4.9000000000000004</v>
      </c>
      <c r="Q107" s="159">
        <v>5.35</v>
      </c>
      <c r="R107" s="159">
        <v>20.100000000000001</v>
      </c>
      <c r="S107" s="225">
        <v>178.2</v>
      </c>
      <c r="T107" s="226">
        <v>0.15</v>
      </c>
      <c r="U107" s="160">
        <v>0.57999999999999996</v>
      </c>
      <c r="V107" s="227">
        <v>0</v>
      </c>
      <c r="W107" s="160">
        <v>2.4500000000000002</v>
      </c>
      <c r="X107" s="160">
        <v>41.5</v>
      </c>
      <c r="Y107" s="227">
        <v>138</v>
      </c>
      <c r="Z107" s="227">
        <v>38.200000000000003</v>
      </c>
      <c r="AA107" s="160">
        <v>1.8</v>
      </c>
      <c r="AB107" s="312">
        <v>9.06</v>
      </c>
      <c r="AC107" s="9"/>
      <c r="AD107" s="9"/>
      <c r="AE107" s="9"/>
      <c r="AF107" s="9"/>
      <c r="AG107" s="9"/>
      <c r="AH107" s="9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</row>
    <row r="108" spans="1:151" s="94" customFormat="1" ht="15" customHeight="1" x14ac:dyDescent="0.25">
      <c r="A108" s="92"/>
      <c r="B108" s="95"/>
      <c r="C108" s="25"/>
      <c r="D108" s="9"/>
      <c r="E108" s="9"/>
      <c r="F108" s="9"/>
      <c r="G108" s="9"/>
      <c r="H108" s="9"/>
      <c r="I108" s="9"/>
      <c r="J108" s="9"/>
      <c r="K108" s="9"/>
      <c r="L108" s="159">
        <v>381</v>
      </c>
      <c r="M108" s="180" t="s">
        <v>33</v>
      </c>
      <c r="N108" s="152" t="s">
        <v>54</v>
      </c>
      <c r="O108" s="159" t="s">
        <v>112</v>
      </c>
      <c r="P108" s="159">
        <v>14.1</v>
      </c>
      <c r="Q108" s="159">
        <v>0.9</v>
      </c>
      <c r="R108" s="163">
        <v>15.3</v>
      </c>
      <c r="S108" s="163">
        <v>277.60000000000002</v>
      </c>
      <c r="T108" s="159">
        <v>7.0000000000000007E-2</v>
      </c>
      <c r="U108" s="163">
        <v>0.7</v>
      </c>
      <c r="V108" s="159">
        <v>0.04</v>
      </c>
      <c r="W108" s="163">
        <v>0.52</v>
      </c>
      <c r="X108" s="163">
        <v>38</v>
      </c>
      <c r="Y108" s="163">
        <v>173</v>
      </c>
      <c r="Z108" s="163">
        <v>27</v>
      </c>
      <c r="AA108" s="237">
        <v>1.5</v>
      </c>
      <c r="AB108" s="316">
        <v>54.3</v>
      </c>
      <c r="AC108" s="9"/>
      <c r="AD108" s="9"/>
      <c r="AE108" s="9"/>
      <c r="AF108" s="9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</row>
    <row r="109" spans="1:151" s="100" customFormat="1" ht="15" customHeight="1" x14ac:dyDescent="0.25">
      <c r="A109" s="92"/>
      <c r="B109" s="103"/>
      <c r="C109" s="109"/>
      <c r="D109" s="94"/>
      <c r="E109" s="94"/>
      <c r="F109" s="94"/>
      <c r="G109" s="94"/>
      <c r="H109" s="94"/>
      <c r="I109" s="94"/>
      <c r="J109" s="94"/>
      <c r="K109" s="94"/>
      <c r="L109" s="159">
        <v>423</v>
      </c>
      <c r="M109" s="180" t="s">
        <v>33</v>
      </c>
      <c r="N109" s="158" t="s">
        <v>55</v>
      </c>
      <c r="O109" s="163">
        <v>150</v>
      </c>
      <c r="P109" s="230">
        <v>0</v>
      </c>
      <c r="Q109" s="230">
        <v>3.6</v>
      </c>
      <c r="R109" s="230">
        <v>4.68</v>
      </c>
      <c r="S109" s="230">
        <v>75.599999999999994</v>
      </c>
      <c r="T109" s="230">
        <v>0.5</v>
      </c>
      <c r="U109" s="230">
        <v>20.399999999999999</v>
      </c>
      <c r="V109" s="279">
        <v>0.03</v>
      </c>
      <c r="W109" s="230">
        <v>0.84</v>
      </c>
      <c r="X109" s="230">
        <v>73.2</v>
      </c>
      <c r="Y109" s="230">
        <v>66</v>
      </c>
      <c r="Z109" s="230">
        <v>18.8</v>
      </c>
      <c r="AA109" s="230">
        <v>1.2</v>
      </c>
      <c r="AB109" s="316">
        <v>10.99</v>
      </c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</row>
    <row r="110" spans="1:151" s="94" customFormat="1" ht="15" customHeight="1" x14ac:dyDescent="0.25">
      <c r="A110" s="92"/>
      <c r="B110" s="103"/>
      <c r="C110" s="25"/>
      <c r="D110" s="9"/>
      <c r="E110" s="9"/>
      <c r="F110" s="9"/>
      <c r="G110" s="9"/>
      <c r="H110" s="9"/>
      <c r="I110" s="9"/>
      <c r="J110" s="9"/>
      <c r="K110" s="9"/>
      <c r="L110" s="160">
        <v>494</v>
      </c>
      <c r="M110" s="181" t="s">
        <v>69</v>
      </c>
      <c r="N110" s="154" t="s">
        <v>43</v>
      </c>
      <c r="O110" s="160">
        <v>200</v>
      </c>
      <c r="P110" s="270">
        <v>0</v>
      </c>
      <c r="Q110" s="270">
        <v>0</v>
      </c>
      <c r="R110" s="270">
        <v>15.2</v>
      </c>
      <c r="S110" s="270">
        <v>61</v>
      </c>
      <c r="T110" s="270">
        <v>0</v>
      </c>
      <c r="U110" s="270">
        <v>2.8</v>
      </c>
      <c r="V110" s="271">
        <v>0</v>
      </c>
      <c r="W110" s="270">
        <v>0</v>
      </c>
      <c r="X110" s="270">
        <v>14.2</v>
      </c>
      <c r="Y110" s="270">
        <v>4</v>
      </c>
      <c r="Z110" s="270">
        <v>2</v>
      </c>
      <c r="AA110" s="270">
        <v>0.4</v>
      </c>
      <c r="AB110" s="312">
        <v>2.46</v>
      </c>
      <c r="AC110" s="9"/>
      <c r="AD110" s="9"/>
      <c r="AE110" s="9"/>
      <c r="AF110" s="9"/>
      <c r="AG110" s="9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</row>
    <row r="111" spans="1:151" s="100" customFormat="1" ht="15" customHeight="1" x14ac:dyDescent="0.25">
      <c r="A111" s="92"/>
      <c r="B111" s="103"/>
      <c r="C111" s="25"/>
      <c r="D111" s="9"/>
      <c r="E111" s="9"/>
      <c r="F111" s="9"/>
      <c r="G111" s="9"/>
      <c r="H111" s="9"/>
      <c r="I111" s="9"/>
      <c r="J111" s="9"/>
      <c r="K111" s="9"/>
      <c r="L111" s="159">
        <v>108</v>
      </c>
      <c r="M111" s="182" t="s">
        <v>35</v>
      </c>
      <c r="N111" s="155" t="s">
        <v>5</v>
      </c>
      <c r="O111" s="159">
        <v>52.5</v>
      </c>
      <c r="P111" s="256">
        <v>4</v>
      </c>
      <c r="Q111" s="256">
        <v>0.42</v>
      </c>
      <c r="R111" s="256">
        <v>25</v>
      </c>
      <c r="S111" s="256">
        <v>123.3</v>
      </c>
      <c r="T111" s="256">
        <v>0.05</v>
      </c>
      <c r="U111" s="256">
        <v>0</v>
      </c>
      <c r="V111" s="256">
        <v>0</v>
      </c>
      <c r="W111" s="256">
        <v>0.56999999999999995</v>
      </c>
      <c r="X111" s="256">
        <v>10.5</v>
      </c>
      <c r="Y111" s="256">
        <v>34</v>
      </c>
      <c r="Z111" s="256">
        <v>7.35</v>
      </c>
      <c r="AA111" s="256">
        <v>0.6</v>
      </c>
      <c r="AB111" s="312">
        <v>2.73</v>
      </c>
      <c r="AC111" s="9"/>
      <c r="AD111" s="9"/>
      <c r="AE111" s="9"/>
      <c r="AF111" s="9"/>
      <c r="AG111" s="9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</row>
    <row r="112" spans="1:151" s="9" customFormat="1" ht="15" customHeight="1" x14ac:dyDescent="0.25">
      <c r="A112" s="389"/>
      <c r="B112" s="389"/>
      <c r="C112" s="25"/>
      <c r="L112" s="159">
        <v>109</v>
      </c>
      <c r="M112" s="182" t="s">
        <v>35</v>
      </c>
      <c r="N112" s="155" t="s">
        <v>4</v>
      </c>
      <c r="O112" s="159">
        <v>28</v>
      </c>
      <c r="P112" s="256">
        <v>1.85</v>
      </c>
      <c r="Q112" s="256">
        <v>0.33</v>
      </c>
      <c r="R112" s="256">
        <v>9.35</v>
      </c>
      <c r="S112" s="256">
        <v>149</v>
      </c>
      <c r="T112" s="306">
        <v>0.05</v>
      </c>
      <c r="U112" s="306">
        <v>0</v>
      </c>
      <c r="V112" s="306">
        <v>0</v>
      </c>
      <c r="W112" s="306">
        <v>0.39</v>
      </c>
      <c r="X112" s="306">
        <v>9.8000000000000007</v>
      </c>
      <c r="Y112" s="306">
        <v>44.2</v>
      </c>
      <c r="Z112" s="306">
        <v>13</v>
      </c>
      <c r="AA112" s="306">
        <v>1.0900000000000001</v>
      </c>
      <c r="AB112" s="312">
        <v>1.4</v>
      </c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</row>
    <row r="113" spans="1:151" s="104" customFormat="1" ht="15" customHeight="1" x14ac:dyDescent="0.25">
      <c r="A113" s="92"/>
      <c r="B113" s="94"/>
      <c r="C113" s="109"/>
      <c r="D113" s="94"/>
      <c r="E113" s="94"/>
      <c r="F113" s="94"/>
      <c r="G113" s="94"/>
      <c r="H113" s="94"/>
      <c r="I113" s="94"/>
      <c r="J113" s="94"/>
      <c r="K113" s="94"/>
      <c r="L113" s="118"/>
      <c r="M113" s="117"/>
      <c r="N113" s="58"/>
      <c r="O113" s="122"/>
      <c r="P113" s="343"/>
      <c r="Q113" s="122"/>
      <c r="R113" s="122"/>
      <c r="S113" s="343"/>
      <c r="T113" s="344"/>
      <c r="U113" s="345"/>
      <c r="V113" s="345"/>
      <c r="W113" s="344"/>
      <c r="X113" s="344"/>
      <c r="Y113" s="345"/>
      <c r="Z113" s="345"/>
      <c r="AA113" s="344"/>
      <c r="AB113" s="242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</row>
    <row r="114" spans="1:151" s="186" customFormat="1" ht="15" customHeight="1" x14ac:dyDescent="0.25">
      <c r="A114" s="183"/>
      <c r="C114" s="185"/>
      <c r="L114" s="187"/>
      <c r="M114" s="187"/>
      <c r="N114" s="198" t="s">
        <v>7</v>
      </c>
      <c r="O114" s="239">
        <v>770.5</v>
      </c>
      <c r="P114" s="240">
        <f>SUM(P107:P113)</f>
        <v>24.85</v>
      </c>
      <c r="Q114" s="240">
        <f t="shared" ref="Q114:AA114" si="10">SUM(Q107:Q113)</f>
        <v>10.6</v>
      </c>
      <c r="R114" s="240">
        <f t="shared" si="10"/>
        <v>89.63</v>
      </c>
      <c r="S114" s="240">
        <f>SUM(S107:S112)</f>
        <v>864.69999999999993</v>
      </c>
      <c r="T114" s="240">
        <f t="shared" si="10"/>
        <v>0.82000000000000006</v>
      </c>
      <c r="U114" s="240">
        <f t="shared" si="10"/>
        <v>24.48</v>
      </c>
      <c r="V114" s="240">
        <f t="shared" si="10"/>
        <v>7.0000000000000007E-2</v>
      </c>
      <c r="W114" s="240">
        <f t="shared" si="10"/>
        <v>4.7699999999999996</v>
      </c>
      <c r="X114" s="240">
        <f t="shared" si="10"/>
        <v>187.2</v>
      </c>
      <c r="Y114" s="240">
        <f t="shared" si="10"/>
        <v>459.2</v>
      </c>
      <c r="Z114" s="240">
        <f t="shared" si="10"/>
        <v>106.35</v>
      </c>
      <c r="AA114" s="240">
        <f t="shared" si="10"/>
        <v>6.59</v>
      </c>
      <c r="AB114" s="240">
        <f>SUM(AB107:AB112)</f>
        <v>80.94</v>
      </c>
      <c r="AG114" s="199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0"/>
      <c r="BS114" s="190"/>
      <c r="BT114" s="190"/>
      <c r="BU114" s="190"/>
      <c r="BV114" s="190"/>
      <c r="BW114" s="190"/>
      <c r="BX114" s="190"/>
      <c r="BY114" s="190"/>
      <c r="BZ114" s="190"/>
      <c r="CA114" s="190"/>
      <c r="CB114" s="190"/>
      <c r="CC114" s="190"/>
      <c r="CD114" s="190"/>
      <c r="CE114" s="190"/>
      <c r="CF114" s="190"/>
      <c r="CG114" s="190"/>
      <c r="CH114" s="190"/>
      <c r="CI114" s="190"/>
      <c r="CJ114" s="190"/>
      <c r="CK114" s="190"/>
      <c r="CL114" s="190"/>
      <c r="CM114" s="190"/>
      <c r="CN114" s="190"/>
      <c r="CO114" s="190"/>
      <c r="CP114" s="190"/>
      <c r="CQ114" s="190"/>
      <c r="CR114" s="190"/>
      <c r="CS114" s="190"/>
      <c r="CT114" s="190"/>
      <c r="CU114" s="190"/>
      <c r="CV114" s="190"/>
      <c r="CW114" s="190"/>
      <c r="CX114" s="190"/>
      <c r="CY114" s="190"/>
      <c r="CZ114" s="190"/>
      <c r="DA114" s="190"/>
      <c r="DB114" s="190"/>
      <c r="DC114" s="190"/>
      <c r="DD114" s="190"/>
      <c r="DE114" s="190"/>
      <c r="DF114" s="190"/>
      <c r="DG114" s="190"/>
      <c r="DH114" s="190"/>
      <c r="DI114" s="190"/>
      <c r="DJ114" s="190"/>
      <c r="DK114" s="190"/>
      <c r="DL114" s="190"/>
      <c r="DM114" s="190"/>
      <c r="DN114" s="190"/>
      <c r="DO114" s="190"/>
      <c r="DP114" s="190"/>
      <c r="DQ114" s="190"/>
      <c r="DR114" s="190"/>
      <c r="DS114" s="190"/>
      <c r="DT114" s="190"/>
      <c r="DU114" s="190"/>
      <c r="DV114" s="190"/>
      <c r="DW114" s="190"/>
      <c r="DX114" s="190"/>
      <c r="DY114" s="190"/>
      <c r="DZ114" s="190"/>
      <c r="EA114" s="190"/>
      <c r="EB114" s="190"/>
      <c r="EC114" s="190"/>
      <c r="ED114" s="190"/>
      <c r="EE114" s="190"/>
      <c r="EF114" s="190"/>
      <c r="EG114" s="190"/>
      <c r="EH114" s="190"/>
      <c r="EI114" s="190"/>
      <c r="EJ114" s="190"/>
      <c r="EK114" s="190"/>
      <c r="EL114" s="190"/>
      <c r="EM114" s="190"/>
      <c r="EN114" s="190"/>
      <c r="EO114" s="190"/>
      <c r="EP114" s="190"/>
      <c r="EQ114" s="190"/>
      <c r="ER114" s="190"/>
      <c r="ES114" s="190"/>
      <c r="ET114" s="190"/>
      <c r="EU114" s="190"/>
    </row>
    <row r="115" spans="1:151" s="9" customFormat="1" ht="15" customHeight="1" x14ac:dyDescent="0.25">
      <c r="A115" s="10"/>
      <c r="C115" s="25"/>
      <c r="L115" s="40"/>
      <c r="M115" s="40"/>
      <c r="N115" s="41"/>
      <c r="O115" s="8"/>
      <c r="P115" s="253"/>
      <c r="Q115" s="253"/>
      <c r="R115" s="253"/>
      <c r="S115" s="254"/>
      <c r="T115" s="253"/>
      <c r="U115" s="253"/>
      <c r="V115" s="253"/>
      <c r="W115" s="253"/>
      <c r="X115" s="253"/>
      <c r="Y115" s="253"/>
      <c r="Z115" s="253"/>
      <c r="AA115" s="253"/>
      <c r="AB115" s="242"/>
      <c r="AG115" s="80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</row>
    <row r="116" spans="1:151" s="12" customFormat="1" ht="15" customHeight="1" x14ac:dyDescent="0.2">
      <c r="A116" s="85"/>
      <c r="B116" s="99"/>
      <c r="C116" s="10"/>
      <c r="D116" s="9"/>
      <c r="E116" s="9"/>
      <c r="F116" s="9"/>
      <c r="G116" s="9"/>
      <c r="H116" s="9"/>
      <c r="I116" s="9"/>
      <c r="J116" s="9"/>
      <c r="K116" s="9"/>
      <c r="L116" s="369" t="s">
        <v>113</v>
      </c>
      <c r="M116" s="370"/>
      <c r="N116" s="371"/>
      <c r="O116" s="365" t="s">
        <v>18</v>
      </c>
      <c r="P116" s="360" t="s">
        <v>3</v>
      </c>
      <c r="Q116" s="360"/>
      <c r="R116" s="360"/>
      <c r="S116" s="360" t="s">
        <v>14</v>
      </c>
      <c r="T116" s="360" t="s">
        <v>12</v>
      </c>
      <c r="U116" s="360"/>
      <c r="V116" s="360"/>
      <c r="W116" s="360"/>
      <c r="X116" s="360" t="s">
        <v>13</v>
      </c>
      <c r="Y116" s="360"/>
      <c r="Z116" s="360"/>
      <c r="AA116" s="360"/>
      <c r="AB116" s="382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151" s="12" customFormat="1" ht="35.25" customHeight="1" x14ac:dyDescent="0.2">
      <c r="A117" s="10"/>
      <c r="B117" s="99"/>
      <c r="C117" s="10"/>
      <c r="D117" s="9"/>
      <c r="E117" s="9"/>
      <c r="F117" s="9"/>
      <c r="G117" s="9"/>
      <c r="H117" s="9"/>
      <c r="I117" s="9"/>
      <c r="J117" s="9"/>
      <c r="K117" s="9"/>
      <c r="L117" s="372"/>
      <c r="M117" s="373"/>
      <c r="N117" s="374"/>
      <c r="O117" s="366"/>
      <c r="P117" s="139" t="s">
        <v>0</v>
      </c>
      <c r="Q117" s="139" t="s">
        <v>1</v>
      </c>
      <c r="R117" s="139" t="s">
        <v>2</v>
      </c>
      <c r="S117" s="360"/>
      <c r="T117" s="139" t="s">
        <v>8</v>
      </c>
      <c r="U117" s="139" t="s">
        <v>9</v>
      </c>
      <c r="V117" s="139" t="s">
        <v>10</v>
      </c>
      <c r="W117" s="139" t="s">
        <v>11</v>
      </c>
      <c r="X117" s="139" t="s">
        <v>24</v>
      </c>
      <c r="Y117" s="139" t="s">
        <v>25</v>
      </c>
      <c r="Z117" s="139" t="s">
        <v>26</v>
      </c>
      <c r="AA117" s="139" t="s">
        <v>27</v>
      </c>
      <c r="AB117" s="382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1:151" s="12" customFormat="1" ht="15" customHeight="1" x14ac:dyDescent="0.25">
      <c r="A118" s="10"/>
      <c r="B118" s="99"/>
      <c r="C118" s="10"/>
      <c r="D118" s="9"/>
      <c r="E118" s="9"/>
      <c r="F118" s="9"/>
      <c r="G118" s="9"/>
      <c r="H118" s="9"/>
      <c r="I118" s="9"/>
      <c r="J118" s="9"/>
      <c r="K118" s="9"/>
      <c r="L118" s="159">
        <v>107</v>
      </c>
      <c r="M118" s="182" t="s">
        <v>44</v>
      </c>
      <c r="N118" s="150" t="s">
        <v>93</v>
      </c>
      <c r="O118" s="159">
        <v>60</v>
      </c>
      <c r="P118" s="225">
        <v>0.48</v>
      </c>
      <c r="Q118" s="159">
        <v>0.06</v>
      </c>
      <c r="R118" s="159">
        <v>1.02</v>
      </c>
      <c r="S118" s="225">
        <v>10.4</v>
      </c>
      <c r="T118" s="226">
        <v>1E-3</v>
      </c>
      <c r="U118" s="160">
        <v>3</v>
      </c>
      <c r="V118" s="227">
        <v>0</v>
      </c>
      <c r="W118" s="160">
        <v>0.06</v>
      </c>
      <c r="X118" s="160">
        <v>13.8</v>
      </c>
      <c r="Y118" s="227">
        <v>14.4</v>
      </c>
      <c r="Z118" s="227">
        <v>8.4</v>
      </c>
      <c r="AA118" s="160">
        <v>0.36</v>
      </c>
      <c r="AB118" s="312">
        <v>7.3</v>
      </c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1:151" s="12" customFormat="1" ht="15" customHeight="1" x14ac:dyDescent="0.25">
      <c r="A119" s="10"/>
      <c r="B119" s="99"/>
      <c r="C119" s="10"/>
      <c r="D119" s="9"/>
      <c r="E119" s="9"/>
      <c r="F119" s="9"/>
      <c r="G119" s="9"/>
      <c r="H119" s="9"/>
      <c r="I119" s="9"/>
      <c r="J119" s="9"/>
      <c r="K119" s="9"/>
      <c r="L119" s="159">
        <v>146</v>
      </c>
      <c r="M119" s="180" t="s">
        <v>33</v>
      </c>
      <c r="N119" s="150" t="s">
        <v>62</v>
      </c>
      <c r="O119" s="256">
        <v>250</v>
      </c>
      <c r="P119" s="256">
        <v>2.2999999999999998</v>
      </c>
      <c r="Q119" s="256">
        <v>4.25</v>
      </c>
      <c r="R119" s="256">
        <v>15.1</v>
      </c>
      <c r="S119" s="256">
        <v>128</v>
      </c>
      <c r="T119" s="305">
        <v>0.19</v>
      </c>
      <c r="U119" s="306">
        <v>8.6</v>
      </c>
      <c r="V119" s="306">
        <v>0.03</v>
      </c>
      <c r="W119" s="306">
        <v>0.22</v>
      </c>
      <c r="X119" s="306">
        <v>119</v>
      </c>
      <c r="Y119" s="306">
        <v>66</v>
      </c>
      <c r="Z119" s="306">
        <v>25.5</v>
      </c>
      <c r="AA119" s="306">
        <v>0.92</v>
      </c>
      <c r="AB119" s="312">
        <v>10.48</v>
      </c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1:151" s="9" customFormat="1" ht="15" customHeight="1" x14ac:dyDescent="0.25">
      <c r="A120" s="10"/>
      <c r="B120" s="10"/>
      <c r="C120" s="10"/>
      <c r="L120" s="159">
        <v>407</v>
      </c>
      <c r="M120" s="180" t="s">
        <v>33</v>
      </c>
      <c r="N120" s="155" t="s">
        <v>67</v>
      </c>
      <c r="O120" s="159">
        <v>200</v>
      </c>
      <c r="P120" s="281">
        <v>17.899999999999999</v>
      </c>
      <c r="Q120" s="159">
        <v>15.6</v>
      </c>
      <c r="R120" s="159">
        <v>17.2</v>
      </c>
      <c r="S120" s="159">
        <v>282</v>
      </c>
      <c r="T120" s="159">
        <v>0.13</v>
      </c>
      <c r="U120" s="225">
        <v>11.3</v>
      </c>
      <c r="V120" s="159">
        <v>0.02</v>
      </c>
      <c r="W120" s="159">
        <v>3.36</v>
      </c>
      <c r="X120" s="159">
        <v>27.1</v>
      </c>
      <c r="Y120" s="159">
        <v>151</v>
      </c>
      <c r="Z120" s="159">
        <v>42</v>
      </c>
      <c r="AA120" s="159">
        <v>1.9</v>
      </c>
      <c r="AB120" s="312">
        <v>30.72</v>
      </c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</row>
    <row r="121" spans="1:151" s="9" customFormat="1" ht="15" customHeight="1" x14ac:dyDescent="0.25">
      <c r="A121" s="10"/>
      <c r="C121" s="25"/>
      <c r="L121" s="159">
        <v>509</v>
      </c>
      <c r="M121" s="182" t="s">
        <v>59</v>
      </c>
      <c r="N121" s="155" t="s">
        <v>65</v>
      </c>
      <c r="O121" s="159">
        <v>200</v>
      </c>
      <c r="P121" s="159">
        <v>0.3</v>
      </c>
      <c r="Q121" s="159">
        <v>0.2</v>
      </c>
      <c r="R121" s="159">
        <v>25.1</v>
      </c>
      <c r="S121" s="159">
        <v>103</v>
      </c>
      <c r="T121" s="160">
        <v>0.01</v>
      </c>
      <c r="U121" s="227">
        <v>3.3</v>
      </c>
      <c r="V121" s="227">
        <v>0</v>
      </c>
      <c r="W121" s="160">
        <v>0.1</v>
      </c>
      <c r="X121" s="227">
        <v>11</v>
      </c>
      <c r="Y121" s="160">
        <v>7</v>
      </c>
      <c r="Z121" s="227">
        <v>5</v>
      </c>
      <c r="AA121" s="160">
        <v>1.2</v>
      </c>
      <c r="AB121" s="312">
        <v>5.26</v>
      </c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</row>
    <row r="122" spans="1:151" s="91" customFormat="1" ht="15" customHeight="1" x14ac:dyDescent="0.25">
      <c r="A122" s="92"/>
      <c r="B122" s="93"/>
      <c r="C122" s="25"/>
      <c r="D122" s="9"/>
      <c r="E122" s="9"/>
      <c r="F122" s="9"/>
      <c r="G122" s="9"/>
      <c r="H122" s="9"/>
      <c r="I122" s="9"/>
      <c r="J122" s="9"/>
      <c r="K122" s="9"/>
      <c r="L122" s="159">
        <v>108</v>
      </c>
      <c r="M122" s="182" t="s">
        <v>35</v>
      </c>
      <c r="N122" s="155" t="s">
        <v>5</v>
      </c>
      <c r="O122" s="159">
        <v>52.5</v>
      </c>
      <c r="P122" s="256">
        <v>4</v>
      </c>
      <c r="Q122" s="256">
        <v>0.42</v>
      </c>
      <c r="R122" s="256">
        <v>25</v>
      </c>
      <c r="S122" s="256">
        <v>123.3</v>
      </c>
      <c r="T122" s="256">
        <v>0.05</v>
      </c>
      <c r="U122" s="256">
        <v>0</v>
      </c>
      <c r="V122" s="256">
        <v>0</v>
      </c>
      <c r="W122" s="256">
        <v>0.56999999999999995</v>
      </c>
      <c r="X122" s="256">
        <v>10.5</v>
      </c>
      <c r="Y122" s="256">
        <v>34</v>
      </c>
      <c r="Z122" s="256">
        <v>7.35</v>
      </c>
      <c r="AA122" s="256">
        <v>0.6</v>
      </c>
      <c r="AB122" s="316">
        <v>2.7</v>
      </c>
      <c r="AC122" s="9"/>
      <c r="AD122" s="9"/>
      <c r="AE122" s="9"/>
      <c r="AF122" s="9"/>
      <c r="AG122" s="9"/>
      <c r="AH122" s="9"/>
      <c r="AI122" s="9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</row>
    <row r="123" spans="1:151" s="9" customFormat="1" ht="15" customHeight="1" x14ac:dyDescent="0.25">
      <c r="A123" s="10"/>
      <c r="B123" s="101"/>
      <c r="C123" s="25"/>
      <c r="L123" s="159">
        <v>109</v>
      </c>
      <c r="M123" s="182" t="s">
        <v>35</v>
      </c>
      <c r="N123" s="155" t="s">
        <v>4</v>
      </c>
      <c r="O123" s="159">
        <v>28</v>
      </c>
      <c r="P123" s="256">
        <v>1.85</v>
      </c>
      <c r="Q123" s="256">
        <v>0.33</v>
      </c>
      <c r="R123" s="256">
        <v>9.35</v>
      </c>
      <c r="S123" s="256">
        <v>49</v>
      </c>
      <c r="T123" s="306">
        <v>0.05</v>
      </c>
      <c r="U123" s="306">
        <v>0</v>
      </c>
      <c r="V123" s="306">
        <v>0</v>
      </c>
      <c r="W123" s="306">
        <v>0.39</v>
      </c>
      <c r="X123" s="306">
        <v>9.8000000000000007</v>
      </c>
      <c r="Y123" s="306">
        <v>44.2</v>
      </c>
      <c r="Z123" s="306">
        <v>13</v>
      </c>
      <c r="AA123" s="306">
        <v>1.0900000000000001</v>
      </c>
      <c r="AB123" s="237">
        <v>1.4</v>
      </c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</row>
    <row r="124" spans="1:151" s="84" customFormat="1" ht="15" customHeight="1" x14ac:dyDescent="0.25">
      <c r="A124" s="138"/>
      <c r="B124" s="138"/>
      <c r="C124" s="25"/>
      <c r="D124" s="9"/>
      <c r="E124" s="9"/>
      <c r="F124" s="9"/>
      <c r="G124" s="9"/>
      <c r="H124" s="9"/>
      <c r="I124" s="9"/>
      <c r="J124" s="9"/>
      <c r="K124" s="9"/>
      <c r="L124" s="117"/>
      <c r="M124" s="60"/>
      <c r="N124" s="58"/>
      <c r="O124" s="321"/>
      <c r="P124" s="322"/>
      <c r="Q124" s="322"/>
      <c r="R124" s="322"/>
      <c r="S124" s="321"/>
      <c r="T124" s="323"/>
      <c r="U124" s="324"/>
      <c r="V124" s="325"/>
      <c r="W124" s="323"/>
      <c r="X124" s="324"/>
      <c r="Y124" s="326"/>
      <c r="Z124" s="326"/>
      <c r="AA124" s="59"/>
      <c r="AB124" s="320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</row>
    <row r="125" spans="1:151" s="190" customFormat="1" ht="15" customHeight="1" x14ac:dyDescent="0.25">
      <c r="A125" s="183"/>
      <c r="B125" s="191"/>
      <c r="C125" s="183"/>
      <c r="D125" s="186"/>
      <c r="E125" s="186"/>
      <c r="F125" s="186"/>
      <c r="G125" s="186"/>
      <c r="H125" s="186"/>
      <c r="I125" s="186"/>
      <c r="J125" s="186"/>
      <c r="K125" s="186"/>
      <c r="L125" s="187"/>
      <c r="M125" s="200"/>
      <c r="N125" s="188" t="s">
        <v>7</v>
      </c>
      <c r="O125" s="116">
        <f>SUM(O118:O124)</f>
        <v>790.5</v>
      </c>
      <c r="P125" s="327">
        <f>SUM(P118:P123)</f>
        <v>26.830000000000002</v>
      </c>
      <c r="Q125" s="327">
        <f>SUM(Q118:Q123)</f>
        <v>20.86</v>
      </c>
      <c r="R125" s="327">
        <f>SUM(R118:R123)</f>
        <v>92.77</v>
      </c>
      <c r="S125" s="328">
        <f>SUM(S118:S123)</f>
        <v>695.69999999999993</v>
      </c>
      <c r="T125" s="346">
        <f>SUM(T118:T123)</f>
        <v>0.43099999999999999</v>
      </c>
      <c r="U125" s="347">
        <f>SUM(U118:U123)</f>
        <v>26.2</v>
      </c>
      <c r="V125" s="348">
        <f>SUM(V118:V123)</f>
        <v>0.05</v>
      </c>
      <c r="W125" s="346">
        <f>SUM(W118:W123)</f>
        <v>4.6999999999999993</v>
      </c>
      <c r="X125" s="347">
        <f>SUM(X118:X123)</f>
        <v>191.20000000000002</v>
      </c>
      <c r="Y125" s="347">
        <f>SUM(Y118:Y123)</f>
        <v>316.59999999999997</v>
      </c>
      <c r="Z125" s="347">
        <f>SUM(Z118:Z123)</f>
        <v>101.25</v>
      </c>
      <c r="AA125" s="346">
        <f>SUM(AA118:AA123)</f>
        <v>6.0699999999999994</v>
      </c>
      <c r="AB125" s="240">
        <f>SUM(AB118:AB123)</f>
        <v>57.86</v>
      </c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</row>
    <row r="126" spans="1:151" s="9" customFormat="1" ht="13.15" customHeight="1" x14ac:dyDescent="0.2">
      <c r="A126" s="10"/>
      <c r="B126" s="110"/>
      <c r="C126" s="25"/>
      <c r="L126" s="8"/>
      <c r="M126" s="8"/>
      <c r="N126" s="18" t="s">
        <v>17</v>
      </c>
      <c r="O126" s="349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</row>
    <row r="127" spans="1:151" s="9" customFormat="1" ht="13.15" customHeight="1" x14ac:dyDescent="0.2">
      <c r="A127" s="10"/>
      <c r="B127" s="110"/>
      <c r="C127" s="25"/>
      <c r="L127" s="6"/>
      <c r="M127" s="6"/>
      <c r="N127" s="22"/>
      <c r="O127" s="8"/>
      <c r="P127" s="360" t="s">
        <v>3</v>
      </c>
      <c r="Q127" s="360"/>
      <c r="R127" s="360"/>
      <c r="S127" s="380" t="s">
        <v>14</v>
      </c>
      <c r="T127" s="360" t="s">
        <v>12</v>
      </c>
      <c r="U127" s="360"/>
      <c r="V127" s="360"/>
      <c r="W127" s="360"/>
      <c r="X127" s="360" t="s">
        <v>13</v>
      </c>
      <c r="Y127" s="360"/>
      <c r="Z127" s="360"/>
      <c r="AA127" s="360"/>
      <c r="AB127" s="360" t="s">
        <v>28</v>
      </c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</row>
    <row r="128" spans="1:151" s="9" customFormat="1" ht="19.5" customHeight="1" x14ac:dyDescent="0.2">
      <c r="A128" s="10"/>
      <c r="B128" s="110"/>
      <c r="C128" s="25"/>
      <c r="L128" s="6"/>
      <c r="M128" s="6"/>
      <c r="N128" s="14"/>
      <c r="O128" s="8"/>
      <c r="P128" s="139" t="s">
        <v>0</v>
      </c>
      <c r="Q128" s="139" t="s">
        <v>1</v>
      </c>
      <c r="R128" s="139" t="s">
        <v>2</v>
      </c>
      <c r="S128" s="381"/>
      <c r="T128" s="139" t="s">
        <v>8</v>
      </c>
      <c r="U128" s="139" t="s">
        <v>9</v>
      </c>
      <c r="V128" s="139" t="s">
        <v>10</v>
      </c>
      <c r="W128" s="139" t="s">
        <v>11</v>
      </c>
      <c r="X128" s="139" t="s">
        <v>24</v>
      </c>
      <c r="Y128" s="139" t="s">
        <v>25</v>
      </c>
      <c r="Z128" s="139" t="s">
        <v>26</v>
      </c>
      <c r="AA128" s="139" t="s">
        <v>27</v>
      </c>
      <c r="AB128" s="360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</row>
    <row r="129" spans="1:151" s="9" customFormat="1" ht="15" customHeight="1" x14ac:dyDescent="0.25">
      <c r="A129" s="10"/>
      <c r="B129" s="110"/>
      <c r="C129" s="25"/>
      <c r="L129" s="6"/>
      <c r="M129" s="23" t="s">
        <v>16</v>
      </c>
      <c r="N129" s="71" t="s">
        <v>56</v>
      </c>
      <c r="O129" s="57">
        <v>700</v>
      </c>
      <c r="P129" s="350">
        <v>26.9</v>
      </c>
      <c r="Q129" s="350">
        <v>27.6</v>
      </c>
      <c r="R129" s="350">
        <v>117.2</v>
      </c>
      <c r="S129" s="350">
        <v>822.5</v>
      </c>
      <c r="T129" s="351">
        <v>0.4</v>
      </c>
      <c r="U129" s="351">
        <v>21</v>
      </c>
      <c r="V129" s="351">
        <v>0.28000000000000003</v>
      </c>
      <c r="W129" s="351">
        <v>3.5</v>
      </c>
      <c r="X129" s="351">
        <v>385</v>
      </c>
      <c r="Y129" s="351">
        <v>577</v>
      </c>
      <c r="Z129" s="351">
        <v>87.5</v>
      </c>
      <c r="AA129" s="351">
        <v>4.2</v>
      </c>
      <c r="AB129" s="352">
        <f>SUM(AB19+AB31+AB43+AB55+AB67+AB79+AB91+AB103+AB114+AB125)</f>
        <v>740.00000000000011</v>
      </c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</row>
    <row r="130" spans="1:151" s="9" customFormat="1" ht="15" customHeight="1" x14ac:dyDescent="0.2">
      <c r="A130" s="10"/>
      <c r="B130" s="110"/>
      <c r="C130" s="25"/>
      <c r="L130" s="8"/>
      <c r="M130" s="8"/>
      <c r="N130" s="16"/>
      <c r="O130" s="6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</row>
    <row r="131" spans="1:151" s="9" customFormat="1" ht="15" customHeight="1" x14ac:dyDescent="0.25">
      <c r="A131" s="10"/>
      <c r="B131" s="110"/>
      <c r="C131" s="25"/>
      <c r="L131" s="24"/>
      <c r="M131" s="24"/>
      <c r="N131" s="74" t="s">
        <v>71</v>
      </c>
      <c r="O131" s="151">
        <v>800</v>
      </c>
      <c r="P131" s="353">
        <v>28.2</v>
      </c>
      <c r="Q131" s="353">
        <v>25.1</v>
      </c>
      <c r="R131" s="353">
        <v>108</v>
      </c>
      <c r="S131" s="354">
        <v>815</v>
      </c>
      <c r="T131" s="353">
        <v>0.41</v>
      </c>
      <c r="U131" s="353">
        <v>21.3</v>
      </c>
      <c r="V131" s="353">
        <v>0.26</v>
      </c>
      <c r="W131" s="353">
        <v>4.3</v>
      </c>
      <c r="X131" s="353">
        <v>232</v>
      </c>
      <c r="Y131" s="353">
        <v>432</v>
      </c>
      <c r="Z131" s="353">
        <v>109</v>
      </c>
      <c r="AA131" s="353">
        <v>5.2</v>
      </c>
      <c r="AB131" s="352">
        <v>74</v>
      </c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</row>
    <row r="132" spans="1:151" s="9" customFormat="1" ht="13.15" customHeight="1" x14ac:dyDescent="0.2">
      <c r="A132" s="10"/>
      <c r="B132" s="107"/>
      <c r="C132" s="105"/>
      <c r="D132" s="106"/>
      <c r="E132" s="106"/>
      <c r="F132" s="106"/>
      <c r="G132" s="106"/>
      <c r="H132" s="106"/>
      <c r="I132" s="106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</row>
    <row r="133" spans="1:151" s="9" customFormat="1" ht="13.15" customHeight="1" x14ac:dyDescent="0.2">
      <c r="A133" s="10"/>
      <c r="B133" s="107"/>
      <c r="C133" s="105"/>
      <c r="D133" s="106"/>
      <c r="E133" s="106"/>
      <c r="F133" s="106"/>
      <c r="G133" s="106"/>
      <c r="H133" s="106"/>
      <c r="I133" s="106"/>
      <c r="AG133" s="94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</row>
    <row r="134" spans="1:151" s="9" customFormat="1" ht="252.75" customHeight="1" x14ac:dyDescent="0.2">
      <c r="A134" s="10"/>
      <c r="B134" s="107"/>
      <c r="C134" s="105"/>
      <c r="D134" s="106"/>
      <c r="E134" s="106"/>
      <c r="F134" s="106"/>
      <c r="G134" s="106"/>
      <c r="H134" s="106"/>
      <c r="I134" s="106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</row>
    <row r="135" spans="1:151" s="9" customFormat="1" ht="13.15" customHeight="1" x14ac:dyDescent="0.25">
      <c r="A135" s="10"/>
      <c r="B135" s="106"/>
      <c r="C135" s="105"/>
      <c r="D135" s="106"/>
      <c r="E135" s="106"/>
      <c r="F135" s="106"/>
      <c r="G135" s="106"/>
      <c r="H135" s="106"/>
      <c r="I135" s="106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</row>
    <row r="136" spans="1:151" s="9" customFormat="1" ht="13.15" customHeight="1" x14ac:dyDescent="0.25">
      <c r="A136" s="10"/>
      <c r="C136" s="25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</row>
    <row r="137" spans="1:151" s="9" customFormat="1" ht="13.15" customHeight="1" x14ac:dyDescent="0.25">
      <c r="A137" s="10"/>
      <c r="C137" s="25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</row>
    <row r="138" spans="1:151" s="12" customFormat="1" ht="13.15" customHeight="1" x14ac:dyDescent="0.25">
      <c r="A138" s="11"/>
      <c r="C138" s="26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G138" s="9"/>
    </row>
    <row r="139" spans="1:151" s="12" customFormat="1" ht="13.15" customHeight="1" x14ac:dyDescent="0.25">
      <c r="A139" s="11"/>
      <c r="C139" s="26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G139" s="9"/>
    </row>
    <row r="140" spans="1:151" s="9" customFormat="1" ht="13.15" customHeight="1" x14ac:dyDescent="0.25">
      <c r="A140" s="10"/>
      <c r="C140" s="25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</row>
    <row r="141" spans="1:151" s="9" customFormat="1" ht="13.15" customHeight="1" x14ac:dyDescent="0.25">
      <c r="A141" s="10"/>
      <c r="C141" s="25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</row>
    <row r="142" spans="1:151" s="9" customFormat="1" ht="13.15" customHeight="1" x14ac:dyDescent="0.25">
      <c r="A142" s="10"/>
      <c r="C142" s="25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</row>
    <row r="143" spans="1:151" s="9" customFormat="1" ht="13.15" customHeight="1" x14ac:dyDescent="0.25">
      <c r="A143" s="10"/>
      <c r="C143" s="25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</row>
    <row r="144" spans="1:151" s="9" customFormat="1" ht="13.15" customHeight="1" x14ac:dyDescent="0.25">
      <c r="A144" s="10"/>
      <c r="C144" s="25"/>
      <c r="O144" s="12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127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</row>
    <row r="145" spans="1:151" s="9" customFormat="1" ht="13.15" customHeight="1" x14ac:dyDescent="0.2">
      <c r="A145" s="10"/>
      <c r="C145" s="25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</row>
    <row r="146" spans="1:151" s="9" customFormat="1" ht="13.15" customHeight="1" x14ac:dyDescent="0.2">
      <c r="A146" s="10"/>
      <c r="C146" s="25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</row>
    <row r="147" spans="1:151" s="9" customFormat="1" ht="13.15" customHeight="1" x14ac:dyDescent="0.2">
      <c r="A147" s="10"/>
      <c r="C147" s="25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</row>
    <row r="148" spans="1:151" s="9" customFormat="1" ht="13.15" customHeight="1" x14ac:dyDescent="0.2">
      <c r="A148" s="10"/>
      <c r="C148" s="25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</row>
    <row r="149" spans="1:151" s="9" customFormat="1" ht="13.15" customHeight="1" x14ac:dyDescent="0.2">
      <c r="A149" s="10"/>
      <c r="C149" s="25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</row>
    <row r="150" spans="1:151" s="9" customFormat="1" ht="13.15" customHeight="1" x14ac:dyDescent="0.2">
      <c r="A150" s="10"/>
      <c r="C150" s="25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</row>
    <row r="151" spans="1:151" s="9" customFormat="1" ht="13.15" customHeight="1" x14ac:dyDescent="0.2">
      <c r="A151" s="10"/>
      <c r="C151" s="25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</row>
    <row r="152" spans="1:151" s="9" customFormat="1" ht="13.15" customHeight="1" x14ac:dyDescent="0.2">
      <c r="A152" s="10"/>
      <c r="C152" s="25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</row>
    <row r="153" spans="1:151" s="9" customFormat="1" ht="13.15" customHeight="1" x14ac:dyDescent="0.2">
      <c r="A153" s="10"/>
      <c r="C153" s="25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</row>
    <row r="154" spans="1:151" s="9" customFormat="1" ht="13.15" customHeight="1" x14ac:dyDescent="0.2">
      <c r="A154" s="10"/>
      <c r="C154" s="25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</row>
    <row r="155" spans="1:151" s="9" customFormat="1" ht="13.15" customHeight="1" x14ac:dyDescent="0.2">
      <c r="A155" s="10"/>
      <c r="C155" s="25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</row>
    <row r="156" spans="1:151" s="9" customFormat="1" ht="13.15" customHeight="1" x14ac:dyDescent="0.2">
      <c r="A156" s="10"/>
      <c r="C156" s="25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</row>
    <row r="157" spans="1:151" s="9" customFormat="1" ht="13.15" customHeight="1" x14ac:dyDescent="0.2">
      <c r="A157" s="10"/>
      <c r="C157" s="25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</row>
    <row r="158" spans="1:151" s="9" customFormat="1" ht="13.15" customHeight="1" x14ac:dyDescent="0.2">
      <c r="A158" s="10"/>
      <c r="C158" s="25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</row>
    <row r="159" spans="1:151" s="9" customFormat="1" ht="13.15" customHeight="1" x14ac:dyDescent="0.2">
      <c r="A159" s="10"/>
      <c r="C159" s="25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</row>
    <row r="160" spans="1:151" s="9" customFormat="1" ht="13.15" customHeight="1" x14ac:dyDescent="0.2">
      <c r="A160" s="10"/>
      <c r="C160" s="25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</row>
    <row r="161" spans="1:151" s="9" customFormat="1" ht="13.15" customHeight="1" x14ac:dyDescent="0.2">
      <c r="A161" s="10"/>
      <c r="C161" s="25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</row>
    <row r="162" spans="1:151" s="9" customFormat="1" ht="13.15" customHeight="1" x14ac:dyDescent="0.2">
      <c r="A162" s="10"/>
      <c r="C162" s="25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</row>
    <row r="163" spans="1:151" s="9" customFormat="1" ht="13.15" customHeight="1" x14ac:dyDescent="0.2">
      <c r="A163" s="10"/>
      <c r="C163" s="25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</row>
    <row r="164" spans="1:151" s="9" customFormat="1" ht="13.15" customHeight="1" x14ac:dyDescent="0.2">
      <c r="A164" s="10"/>
      <c r="C164" s="25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</row>
    <row r="165" spans="1:151" s="9" customFormat="1" ht="13.15" customHeight="1" x14ac:dyDescent="0.2">
      <c r="A165" s="10"/>
      <c r="C165" s="25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</row>
    <row r="166" spans="1:151" s="9" customFormat="1" ht="13.15" customHeight="1" x14ac:dyDescent="0.2">
      <c r="A166" s="10"/>
      <c r="C166" s="25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</row>
    <row r="167" spans="1:151" s="9" customFormat="1" ht="13.15" customHeight="1" x14ac:dyDescent="0.2">
      <c r="A167" s="10"/>
      <c r="C167" s="25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</row>
    <row r="168" spans="1:151" s="9" customFormat="1" ht="13.15" customHeight="1" x14ac:dyDescent="0.2">
      <c r="A168" s="10"/>
      <c r="C168" s="25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</row>
    <row r="169" spans="1:151" s="9" customFormat="1" ht="13.15" customHeight="1" x14ac:dyDescent="0.2">
      <c r="A169" s="10"/>
      <c r="C169" s="25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</row>
    <row r="170" spans="1:151" s="9" customFormat="1" ht="13.15" customHeight="1" x14ac:dyDescent="0.2">
      <c r="A170" s="10"/>
      <c r="C170" s="25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</row>
    <row r="171" spans="1:151" s="9" customFormat="1" ht="13.15" customHeight="1" x14ac:dyDescent="0.2">
      <c r="A171" s="10"/>
      <c r="C171" s="25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</row>
    <row r="172" spans="1:151" s="9" customFormat="1" ht="13.15" customHeight="1" x14ac:dyDescent="0.2">
      <c r="A172" s="10"/>
      <c r="C172" s="25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</row>
    <row r="173" spans="1:151" s="9" customFormat="1" ht="13.15" customHeight="1" x14ac:dyDescent="0.2">
      <c r="A173" s="10"/>
      <c r="C173" s="25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</row>
    <row r="174" spans="1:151" s="9" customFormat="1" ht="13.15" customHeight="1" x14ac:dyDescent="0.2">
      <c r="A174" s="10"/>
      <c r="C174" s="25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</row>
    <row r="175" spans="1:151" s="9" customFormat="1" ht="13.15" customHeight="1" x14ac:dyDescent="0.2">
      <c r="A175" s="10"/>
      <c r="C175" s="25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</row>
    <row r="176" spans="1:151" s="9" customFormat="1" ht="13.15" customHeight="1" x14ac:dyDescent="0.2">
      <c r="A176" s="10"/>
      <c r="C176" s="25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</row>
    <row r="177" spans="1:151" s="9" customFormat="1" ht="13.15" customHeight="1" x14ac:dyDescent="0.2">
      <c r="A177" s="10"/>
      <c r="C177" s="25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</row>
    <row r="178" spans="1:151" s="9" customFormat="1" ht="13.15" customHeight="1" x14ac:dyDescent="0.2">
      <c r="A178" s="10"/>
      <c r="C178" s="25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</row>
    <row r="179" spans="1:151" s="9" customFormat="1" ht="13.15" customHeight="1" x14ac:dyDescent="0.2">
      <c r="A179" s="10"/>
      <c r="C179" s="25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</row>
    <row r="180" spans="1:151" s="9" customFormat="1" ht="13.15" customHeight="1" x14ac:dyDescent="0.2">
      <c r="A180" s="10"/>
      <c r="C180" s="25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</row>
    <row r="181" spans="1:151" s="9" customFormat="1" ht="13.15" customHeight="1" x14ac:dyDescent="0.2">
      <c r="A181" s="10"/>
      <c r="C181" s="25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</row>
    <row r="182" spans="1:151" s="9" customFormat="1" ht="13.15" customHeight="1" x14ac:dyDescent="0.2">
      <c r="A182" s="10"/>
      <c r="C182" s="25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</row>
    <row r="183" spans="1:151" s="9" customFormat="1" ht="13.15" customHeight="1" x14ac:dyDescent="0.2">
      <c r="A183" s="10"/>
      <c r="C183" s="25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</row>
    <row r="184" spans="1:151" s="9" customFormat="1" ht="13.15" customHeight="1" x14ac:dyDescent="0.2">
      <c r="A184" s="10"/>
      <c r="C184" s="25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</row>
    <row r="185" spans="1:151" s="9" customFormat="1" ht="13.15" customHeight="1" x14ac:dyDescent="0.2">
      <c r="A185" s="10"/>
      <c r="C185" s="25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</row>
    <row r="186" spans="1:151" s="9" customFormat="1" ht="13.15" customHeight="1" x14ac:dyDescent="0.2">
      <c r="A186" s="10"/>
      <c r="C186" s="25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</row>
    <row r="187" spans="1:151" s="9" customFormat="1" ht="13.15" customHeight="1" x14ac:dyDescent="0.2">
      <c r="A187" s="10"/>
      <c r="C187" s="25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</row>
    <row r="188" spans="1:151" s="9" customFormat="1" ht="13.15" customHeight="1" x14ac:dyDescent="0.2">
      <c r="A188" s="10"/>
      <c r="C188" s="25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</row>
    <row r="189" spans="1:151" s="9" customFormat="1" ht="13.15" customHeight="1" x14ac:dyDescent="0.2">
      <c r="A189" s="10"/>
      <c r="C189" s="25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</row>
    <row r="190" spans="1:151" s="9" customFormat="1" ht="13.15" customHeight="1" x14ac:dyDescent="0.2">
      <c r="A190" s="10"/>
      <c r="C190" s="25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</row>
    <row r="191" spans="1:151" s="9" customFormat="1" ht="13.15" customHeight="1" x14ac:dyDescent="0.2">
      <c r="A191" s="10"/>
      <c r="C191" s="25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</row>
    <row r="192" spans="1:151" s="9" customFormat="1" ht="13.15" customHeight="1" x14ac:dyDescent="0.2">
      <c r="A192" s="10"/>
      <c r="C192" s="25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</row>
    <row r="193" spans="1:151" s="9" customFormat="1" ht="13.15" customHeight="1" x14ac:dyDescent="0.2">
      <c r="A193" s="10"/>
      <c r="C193" s="25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</row>
    <row r="194" spans="1:151" s="9" customFormat="1" ht="13.15" customHeight="1" x14ac:dyDescent="0.2">
      <c r="A194" s="10"/>
      <c r="C194" s="25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</row>
    <row r="195" spans="1:151" s="9" customFormat="1" ht="13.15" customHeight="1" x14ac:dyDescent="0.2">
      <c r="A195" s="10"/>
      <c r="C195" s="25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</row>
    <row r="196" spans="1:151" s="9" customFormat="1" ht="13.15" customHeight="1" x14ac:dyDescent="0.2">
      <c r="A196" s="10"/>
      <c r="C196" s="25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</row>
    <row r="197" spans="1:151" s="9" customFormat="1" ht="13.15" customHeight="1" x14ac:dyDescent="0.2">
      <c r="A197" s="10"/>
      <c r="C197" s="25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</row>
    <row r="198" spans="1:151" s="9" customFormat="1" ht="13.15" customHeight="1" x14ac:dyDescent="0.2">
      <c r="A198" s="10"/>
      <c r="C198" s="25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</row>
    <row r="199" spans="1:151" s="9" customFormat="1" ht="13.15" customHeight="1" x14ac:dyDescent="0.2">
      <c r="A199" s="10"/>
      <c r="C199" s="25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</row>
    <row r="200" spans="1:151" s="9" customFormat="1" ht="13.15" customHeight="1" x14ac:dyDescent="0.2">
      <c r="A200" s="10"/>
      <c r="C200" s="25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</row>
    <row r="201" spans="1:151" s="9" customFormat="1" ht="13.15" customHeight="1" x14ac:dyDescent="0.2">
      <c r="A201" s="10"/>
      <c r="C201" s="25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</row>
    <row r="202" spans="1:151" s="9" customFormat="1" ht="13.15" customHeight="1" x14ac:dyDescent="0.2">
      <c r="A202" s="10"/>
      <c r="C202" s="25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</row>
    <row r="203" spans="1:151" s="9" customFormat="1" ht="13.15" customHeight="1" x14ac:dyDescent="0.2">
      <c r="A203" s="10"/>
      <c r="C203" s="25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</row>
    <row r="204" spans="1:151" s="9" customFormat="1" ht="13.15" customHeight="1" x14ac:dyDescent="0.2">
      <c r="A204" s="10"/>
      <c r="C204" s="25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</row>
    <row r="205" spans="1:151" s="9" customFormat="1" ht="13.15" customHeight="1" x14ac:dyDescent="0.2">
      <c r="A205" s="10"/>
      <c r="C205" s="25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</row>
    <row r="206" spans="1:151" s="9" customFormat="1" ht="13.15" customHeight="1" x14ac:dyDescent="0.2">
      <c r="A206" s="10"/>
      <c r="C206" s="25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</row>
    <row r="207" spans="1:151" s="9" customFormat="1" ht="13.15" customHeight="1" x14ac:dyDescent="0.2">
      <c r="A207" s="10"/>
      <c r="C207" s="25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</row>
    <row r="208" spans="1:151" s="9" customFormat="1" ht="13.15" customHeight="1" x14ac:dyDescent="0.2">
      <c r="A208" s="10"/>
      <c r="C208" s="25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</row>
    <row r="209" spans="1:151" s="9" customFormat="1" ht="13.15" customHeight="1" x14ac:dyDescent="0.2">
      <c r="A209" s="10"/>
      <c r="C209" s="25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</row>
    <row r="210" spans="1:151" s="9" customFormat="1" ht="13.15" customHeight="1" x14ac:dyDescent="0.2">
      <c r="A210" s="10"/>
      <c r="C210" s="25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</row>
    <row r="211" spans="1:151" s="9" customFormat="1" ht="13.15" customHeight="1" x14ac:dyDescent="0.2">
      <c r="A211" s="10"/>
      <c r="C211" s="25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</row>
    <row r="212" spans="1:151" s="9" customFormat="1" ht="13.15" customHeight="1" x14ac:dyDescent="0.2">
      <c r="A212" s="10"/>
      <c r="C212" s="25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</row>
    <row r="213" spans="1:151" s="9" customFormat="1" ht="13.15" customHeight="1" x14ac:dyDescent="0.2">
      <c r="A213" s="10"/>
      <c r="C213" s="25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</row>
    <row r="214" spans="1:151" s="9" customFormat="1" ht="13.15" customHeight="1" x14ac:dyDescent="0.2">
      <c r="A214" s="10"/>
      <c r="C214" s="25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</row>
    <row r="215" spans="1:151" s="9" customFormat="1" ht="13.15" customHeight="1" x14ac:dyDescent="0.2">
      <c r="A215" s="10"/>
      <c r="C215" s="25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</row>
    <row r="216" spans="1:151" s="9" customFormat="1" ht="13.15" customHeight="1" x14ac:dyDescent="0.2">
      <c r="A216" s="10"/>
      <c r="C216" s="25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</row>
    <row r="217" spans="1:151" s="9" customFormat="1" ht="13.15" customHeight="1" x14ac:dyDescent="0.2">
      <c r="A217" s="10"/>
      <c r="C217" s="25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</row>
    <row r="218" spans="1:151" s="9" customFormat="1" ht="13.15" customHeight="1" x14ac:dyDescent="0.2">
      <c r="A218" s="10"/>
      <c r="C218" s="25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</row>
    <row r="219" spans="1:151" s="9" customFormat="1" ht="13.15" customHeight="1" x14ac:dyDescent="0.2">
      <c r="A219" s="10"/>
      <c r="C219" s="25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</row>
    <row r="220" spans="1:151" s="9" customFormat="1" ht="13.15" customHeight="1" x14ac:dyDescent="0.2">
      <c r="A220" s="10"/>
      <c r="C220" s="25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</row>
    <row r="221" spans="1:151" s="9" customFormat="1" ht="13.15" customHeight="1" x14ac:dyDescent="0.2">
      <c r="A221" s="10"/>
      <c r="C221" s="25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</row>
    <row r="222" spans="1:151" s="9" customFormat="1" ht="13.15" customHeight="1" x14ac:dyDescent="0.2">
      <c r="A222" s="10"/>
      <c r="C222" s="25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</row>
    <row r="223" spans="1:151" s="9" customFormat="1" ht="13.15" customHeight="1" x14ac:dyDescent="0.2">
      <c r="A223" s="10"/>
      <c r="C223" s="25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</row>
    <row r="224" spans="1:151" s="9" customFormat="1" ht="13.15" customHeight="1" x14ac:dyDescent="0.2">
      <c r="A224" s="10"/>
      <c r="C224" s="25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</row>
    <row r="225" spans="1:151" s="9" customFormat="1" ht="13.15" customHeight="1" x14ac:dyDescent="0.2">
      <c r="A225" s="10"/>
      <c r="C225" s="25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</row>
    <row r="226" spans="1:151" s="9" customFormat="1" ht="13.15" customHeight="1" x14ac:dyDescent="0.2">
      <c r="A226" s="10"/>
      <c r="C226" s="25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</row>
    <row r="227" spans="1:151" s="9" customFormat="1" ht="13.15" customHeight="1" x14ac:dyDescent="0.2">
      <c r="A227" s="10"/>
      <c r="C227" s="25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</row>
    <row r="228" spans="1:151" s="9" customFormat="1" ht="13.15" customHeight="1" x14ac:dyDescent="0.2">
      <c r="A228" s="10"/>
      <c r="C228" s="25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</row>
    <row r="229" spans="1:151" s="9" customFormat="1" ht="13.15" customHeight="1" x14ac:dyDescent="0.2">
      <c r="A229" s="10"/>
      <c r="C229" s="25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</row>
    <row r="230" spans="1:151" s="9" customFormat="1" ht="13.15" customHeight="1" x14ac:dyDescent="0.2">
      <c r="A230" s="10"/>
      <c r="C230" s="25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</row>
    <row r="231" spans="1:151" s="9" customFormat="1" ht="13.15" customHeight="1" x14ac:dyDescent="0.2">
      <c r="A231" s="10"/>
      <c r="C231" s="25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</row>
    <row r="232" spans="1:151" s="9" customFormat="1" ht="13.15" customHeight="1" x14ac:dyDescent="0.2">
      <c r="A232" s="10"/>
      <c r="C232" s="25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</row>
    <row r="233" spans="1:151" s="9" customFormat="1" ht="13.15" customHeight="1" x14ac:dyDescent="0.2">
      <c r="A233" s="10"/>
      <c r="C233" s="25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</row>
    <row r="234" spans="1:151" s="9" customFormat="1" ht="13.15" customHeight="1" x14ac:dyDescent="0.2">
      <c r="A234" s="10"/>
      <c r="C234" s="25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</row>
    <row r="235" spans="1:151" s="9" customFormat="1" ht="13.15" customHeight="1" x14ac:dyDescent="0.2">
      <c r="A235" s="10"/>
      <c r="C235" s="25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</row>
    <row r="236" spans="1:151" s="9" customFormat="1" ht="13.15" customHeight="1" x14ac:dyDescent="0.2">
      <c r="A236" s="10"/>
      <c r="C236" s="25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</row>
    <row r="237" spans="1:151" s="9" customFormat="1" ht="13.15" customHeight="1" x14ac:dyDescent="0.2">
      <c r="A237" s="10"/>
      <c r="C237" s="25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</row>
    <row r="238" spans="1:151" s="9" customFormat="1" ht="13.15" customHeight="1" x14ac:dyDescent="0.2">
      <c r="A238" s="10"/>
      <c r="C238" s="25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</row>
    <row r="239" spans="1:151" s="9" customFormat="1" ht="13.15" customHeight="1" x14ac:dyDescent="0.2">
      <c r="A239" s="10"/>
      <c r="C239" s="25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</row>
    <row r="240" spans="1:151" s="9" customFormat="1" ht="13.15" customHeight="1" x14ac:dyDescent="0.2">
      <c r="A240" s="10"/>
      <c r="C240" s="25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</row>
    <row r="241" spans="1:151" s="9" customFormat="1" ht="13.15" customHeight="1" x14ac:dyDescent="0.2">
      <c r="A241" s="10"/>
      <c r="C241" s="25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</row>
    <row r="242" spans="1:151" s="9" customFormat="1" ht="13.15" customHeight="1" x14ac:dyDescent="0.2">
      <c r="A242" s="10"/>
      <c r="C242" s="25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</row>
    <row r="243" spans="1:151" s="9" customFormat="1" ht="13.15" customHeight="1" x14ac:dyDescent="0.2">
      <c r="A243" s="10"/>
      <c r="C243" s="25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</row>
    <row r="244" spans="1:151" s="9" customFormat="1" ht="13.15" customHeight="1" x14ac:dyDescent="0.2">
      <c r="A244" s="10"/>
      <c r="C244" s="25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</row>
    <row r="245" spans="1:151" s="9" customFormat="1" ht="13.15" customHeight="1" x14ac:dyDescent="0.2">
      <c r="A245" s="10"/>
      <c r="C245" s="25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</row>
    <row r="246" spans="1:151" s="9" customFormat="1" ht="13.15" customHeight="1" x14ac:dyDescent="0.2">
      <c r="A246" s="10"/>
      <c r="C246" s="25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</row>
    <row r="247" spans="1:151" s="9" customFormat="1" ht="13.15" customHeight="1" x14ac:dyDescent="0.2">
      <c r="A247" s="10"/>
      <c r="C247" s="25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</row>
    <row r="248" spans="1:151" s="9" customFormat="1" ht="13.15" customHeight="1" x14ac:dyDescent="0.2">
      <c r="A248" s="10"/>
      <c r="C248" s="25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</row>
    <row r="249" spans="1:151" s="9" customFormat="1" ht="13.15" customHeight="1" x14ac:dyDescent="0.2">
      <c r="A249" s="10"/>
      <c r="C249" s="25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</row>
    <row r="250" spans="1:151" s="9" customFormat="1" ht="13.15" customHeight="1" x14ac:dyDescent="0.2">
      <c r="A250" s="10"/>
      <c r="C250" s="25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</row>
    <row r="251" spans="1:151" s="9" customFormat="1" ht="13.15" customHeight="1" x14ac:dyDescent="0.2">
      <c r="A251" s="10"/>
      <c r="C251" s="25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</row>
    <row r="252" spans="1:151" s="9" customFormat="1" ht="13.15" customHeight="1" x14ac:dyDescent="0.2">
      <c r="A252" s="10"/>
      <c r="C252" s="25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</row>
    <row r="253" spans="1:151" s="9" customFormat="1" ht="13.15" customHeight="1" x14ac:dyDescent="0.2">
      <c r="A253" s="10"/>
      <c r="C253" s="25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</row>
    <row r="254" spans="1:151" s="9" customFormat="1" ht="13.15" customHeight="1" x14ac:dyDescent="0.2">
      <c r="A254" s="10"/>
      <c r="C254" s="25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</row>
    <row r="255" spans="1:151" s="9" customFormat="1" ht="13.15" customHeight="1" x14ac:dyDescent="0.2">
      <c r="A255" s="10"/>
      <c r="C255" s="25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</row>
    <row r="256" spans="1:151" s="9" customFormat="1" ht="13.15" customHeight="1" x14ac:dyDescent="0.2">
      <c r="A256" s="10"/>
      <c r="C256" s="25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</row>
    <row r="257" spans="1:151" s="9" customFormat="1" ht="13.15" customHeight="1" x14ac:dyDescent="0.2">
      <c r="A257" s="10"/>
      <c r="C257" s="25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</row>
    <row r="258" spans="1:151" s="9" customFormat="1" ht="13.15" customHeight="1" x14ac:dyDescent="0.2">
      <c r="A258" s="10"/>
      <c r="C258" s="25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</row>
    <row r="259" spans="1:151" s="9" customFormat="1" ht="13.15" customHeight="1" x14ac:dyDescent="0.2">
      <c r="A259" s="10"/>
      <c r="C259" s="25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</row>
    <row r="260" spans="1:151" s="9" customFormat="1" ht="13.15" customHeight="1" x14ac:dyDescent="0.2">
      <c r="A260" s="10"/>
      <c r="C260" s="25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</row>
    <row r="261" spans="1:151" s="9" customFormat="1" ht="13.15" customHeight="1" x14ac:dyDescent="0.2">
      <c r="A261" s="10"/>
      <c r="C261" s="25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</row>
    <row r="262" spans="1:151" s="9" customFormat="1" ht="13.15" customHeight="1" x14ac:dyDescent="0.2">
      <c r="A262" s="10"/>
      <c r="C262" s="25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</row>
    <row r="263" spans="1:151" s="9" customFormat="1" ht="13.15" customHeight="1" x14ac:dyDescent="0.2">
      <c r="A263" s="10"/>
      <c r="C263" s="25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</row>
    <row r="264" spans="1:151" s="9" customFormat="1" ht="13.15" customHeight="1" x14ac:dyDescent="0.2">
      <c r="A264" s="10"/>
      <c r="C264" s="25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</row>
    <row r="265" spans="1:151" s="9" customFormat="1" ht="13.15" customHeight="1" x14ac:dyDescent="0.2">
      <c r="A265" s="10"/>
      <c r="C265" s="25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</row>
    <row r="266" spans="1:151" s="9" customFormat="1" ht="13.15" customHeight="1" x14ac:dyDescent="0.2">
      <c r="A266" s="10"/>
      <c r="C266" s="25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</row>
    <row r="267" spans="1:151" s="9" customFormat="1" ht="13.15" customHeight="1" x14ac:dyDescent="0.2">
      <c r="A267" s="10"/>
      <c r="C267" s="25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</row>
    <row r="268" spans="1:151" s="9" customFormat="1" ht="13.15" customHeight="1" x14ac:dyDescent="0.2">
      <c r="A268" s="10"/>
      <c r="C268" s="25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</row>
    <row r="269" spans="1:151" s="9" customFormat="1" ht="13.15" customHeight="1" x14ac:dyDescent="0.2">
      <c r="A269" s="10"/>
      <c r="C269" s="25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</row>
    <row r="270" spans="1:151" s="9" customFormat="1" ht="13.15" customHeight="1" x14ac:dyDescent="0.2">
      <c r="A270" s="10"/>
      <c r="C270" s="25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</row>
    <row r="271" spans="1:151" s="9" customFormat="1" ht="13.15" customHeight="1" x14ac:dyDescent="0.2">
      <c r="A271" s="10"/>
      <c r="C271" s="25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</row>
    <row r="272" spans="1:151" s="9" customFormat="1" ht="13.15" customHeight="1" x14ac:dyDescent="0.2">
      <c r="A272" s="10"/>
      <c r="C272" s="25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</row>
    <row r="273" spans="1:151" s="9" customFormat="1" ht="13.15" customHeight="1" x14ac:dyDescent="0.2">
      <c r="A273" s="10"/>
      <c r="C273" s="25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</row>
    <row r="274" spans="1:151" s="9" customFormat="1" ht="13.15" customHeight="1" x14ac:dyDescent="0.2">
      <c r="A274" s="10"/>
      <c r="C274" s="25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</row>
    <row r="275" spans="1:151" s="9" customFormat="1" ht="13.15" customHeight="1" x14ac:dyDescent="0.2">
      <c r="A275" s="10"/>
      <c r="C275" s="25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</row>
    <row r="276" spans="1:151" s="9" customFormat="1" ht="13.15" customHeight="1" x14ac:dyDescent="0.2">
      <c r="A276" s="10"/>
      <c r="C276" s="25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</row>
    <row r="277" spans="1:151" s="9" customFormat="1" ht="13.15" customHeight="1" x14ac:dyDescent="0.2">
      <c r="A277" s="10"/>
      <c r="C277" s="25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</row>
    <row r="278" spans="1:151" s="9" customFormat="1" ht="13.15" customHeight="1" x14ac:dyDescent="0.2">
      <c r="A278" s="10"/>
      <c r="C278" s="25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</row>
    <row r="279" spans="1:151" s="9" customFormat="1" ht="13.15" customHeight="1" x14ac:dyDescent="0.2">
      <c r="A279" s="10"/>
      <c r="C279" s="25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</row>
    <row r="280" spans="1:151" s="9" customFormat="1" ht="13.15" customHeight="1" x14ac:dyDescent="0.2">
      <c r="A280" s="10"/>
      <c r="C280" s="25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</row>
    <row r="281" spans="1:151" s="9" customFormat="1" ht="13.15" customHeight="1" x14ac:dyDescent="0.2">
      <c r="A281" s="10"/>
      <c r="C281" s="25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</row>
    <row r="282" spans="1:151" s="9" customFormat="1" ht="13.15" customHeight="1" x14ac:dyDescent="0.2">
      <c r="A282" s="10"/>
      <c r="C282" s="25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</row>
    <row r="283" spans="1:151" s="9" customFormat="1" ht="13.15" customHeight="1" x14ac:dyDescent="0.2">
      <c r="A283" s="10"/>
      <c r="C283" s="25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</row>
    <row r="284" spans="1:151" s="9" customFormat="1" ht="13.15" customHeight="1" x14ac:dyDescent="0.2">
      <c r="A284" s="10"/>
      <c r="C284" s="25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</row>
    <row r="285" spans="1:151" s="9" customFormat="1" ht="13.15" customHeight="1" x14ac:dyDescent="0.2">
      <c r="A285" s="10"/>
      <c r="C285" s="25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</row>
    <row r="286" spans="1:151" s="9" customFormat="1" ht="13.15" customHeight="1" x14ac:dyDescent="0.2">
      <c r="A286" s="10"/>
      <c r="C286" s="25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</row>
    <row r="287" spans="1:151" s="9" customFormat="1" ht="13.15" customHeight="1" x14ac:dyDescent="0.2">
      <c r="A287" s="10"/>
      <c r="C287" s="25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</row>
    <row r="288" spans="1:151" s="9" customFormat="1" ht="13.15" customHeight="1" x14ac:dyDescent="0.2">
      <c r="A288" s="10"/>
      <c r="C288" s="25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</row>
    <row r="289" spans="1:151" s="9" customFormat="1" ht="13.15" customHeight="1" x14ac:dyDescent="0.2">
      <c r="A289" s="10"/>
      <c r="C289" s="25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</row>
    <row r="290" spans="1:151" s="9" customFormat="1" ht="13.15" customHeight="1" x14ac:dyDescent="0.2">
      <c r="A290" s="10"/>
      <c r="C290" s="25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</row>
    <row r="291" spans="1:151" s="9" customFormat="1" ht="13.15" customHeight="1" x14ac:dyDescent="0.2">
      <c r="A291" s="10"/>
      <c r="C291" s="25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</row>
    <row r="292" spans="1:151" s="9" customFormat="1" ht="13.15" customHeight="1" x14ac:dyDescent="0.2">
      <c r="A292" s="10"/>
      <c r="C292" s="25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</row>
    <row r="293" spans="1:151" s="9" customFormat="1" ht="13.15" customHeight="1" x14ac:dyDescent="0.2">
      <c r="A293" s="10"/>
      <c r="C293" s="25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</row>
    <row r="294" spans="1:151" s="9" customFormat="1" ht="13.15" customHeight="1" x14ac:dyDescent="0.2">
      <c r="A294" s="10"/>
      <c r="C294" s="25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</row>
    <row r="295" spans="1:151" s="9" customFormat="1" ht="13.15" customHeight="1" x14ac:dyDescent="0.2">
      <c r="A295" s="10"/>
      <c r="C295" s="25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</row>
    <row r="296" spans="1:151" s="9" customFormat="1" ht="13.15" customHeight="1" x14ac:dyDescent="0.2">
      <c r="A296" s="10"/>
      <c r="C296" s="25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</row>
    <row r="297" spans="1:151" s="9" customFormat="1" ht="13.15" customHeight="1" x14ac:dyDescent="0.2">
      <c r="A297" s="10"/>
      <c r="C297" s="25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</row>
    <row r="298" spans="1:151" s="9" customFormat="1" ht="13.15" customHeight="1" x14ac:dyDescent="0.2">
      <c r="A298" s="10"/>
      <c r="C298" s="25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</row>
    <row r="299" spans="1:151" s="9" customFormat="1" ht="13.15" customHeight="1" x14ac:dyDescent="0.2">
      <c r="A299" s="10"/>
      <c r="C299" s="25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</row>
    <row r="300" spans="1:151" s="9" customFormat="1" ht="13.15" customHeight="1" x14ac:dyDescent="0.2">
      <c r="A300" s="10"/>
      <c r="C300" s="25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</row>
    <row r="301" spans="1:151" s="9" customFormat="1" ht="13.15" customHeight="1" x14ac:dyDescent="0.2">
      <c r="A301" s="10"/>
      <c r="C301" s="25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</row>
    <row r="302" spans="1:151" s="9" customFormat="1" ht="13.15" customHeight="1" x14ac:dyDescent="0.2">
      <c r="A302" s="10"/>
      <c r="C302" s="25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</row>
    <row r="303" spans="1:151" s="9" customFormat="1" ht="13.15" customHeight="1" x14ac:dyDescent="0.2">
      <c r="A303" s="10"/>
      <c r="C303" s="25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</row>
    <row r="304" spans="1:151" s="9" customFormat="1" ht="13.15" customHeight="1" x14ac:dyDescent="0.2">
      <c r="A304" s="10"/>
      <c r="C304" s="25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</row>
    <row r="305" spans="1:151" s="9" customFormat="1" ht="13.15" customHeight="1" x14ac:dyDescent="0.2">
      <c r="A305" s="10"/>
      <c r="C305" s="25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</row>
    <row r="306" spans="1:151" s="9" customFormat="1" ht="13.15" customHeight="1" x14ac:dyDescent="0.2">
      <c r="A306" s="10"/>
      <c r="C306" s="25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</row>
    <row r="307" spans="1:151" s="9" customFormat="1" ht="13.15" customHeight="1" x14ac:dyDescent="0.2">
      <c r="A307" s="10"/>
      <c r="C307" s="25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</row>
    <row r="308" spans="1:151" s="9" customFormat="1" ht="13.15" customHeight="1" x14ac:dyDescent="0.2">
      <c r="A308" s="10"/>
      <c r="C308" s="25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</row>
    <row r="309" spans="1:151" s="9" customFormat="1" ht="13.15" customHeight="1" x14ac:dyDescent="0.2">
      <c r="A309" s="10"/>
      <c r="C309" s="25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</row>
    <row r="310" spans="1:151" s="9" customFormat="1" ht="13.15" customHeight="1" x14ac:dyDescent="0.2">
      <c r="A310" s="10"/>
      <c r="C310" s="25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</row>
    <row r="311" spans="1:151" s="9" customFormat="1" ht="13.15" customHeight="1" x14ac:dyDescent="0.2">
      <c r="A311" s="10"/>
      <c r="C311" s="25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</row>
    <row r="312" spans="1:151" s="9" customFormat="1" ht="13.15" customHeight="1" x14ac:dyDescent="0.2">
      <c r="A312" s="10"/>
      <c r="C312" s="25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</row>
    <row r="313" spans="1:151" s="9" customFormat="1" ht="13.15" customHeight="1" x14ac:dyDescent="0.2">
      <c r="A313" s="10"/>
      <c r="C313" s="25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</row>
    <row r="314" spans="1:151" s="9" customFormat="1" ht="13.15" customHeight="1" x14ac:dyDescent="0.2">
      <c r="A314" s="10"/>
      <c r="C314" s="25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</row>
    <row r="315" spans="1:151" s="9" customFormat="1" ht="13.15" customHeight="1" x14ac:dyDescent="0.2">
      <c r="A315" s="10"/>
      <c r="C315" s="25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</row>
    <row r="316" spans="1:151" s="9" customFormat="1" ht="13.15" customHeight="1" x14ac:dyDescent="0.2">
      <c r="A316" s="10"/>
      <c r="C316" s="25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</row>
    <row r="317" spans="1:151" s="9" customFormat="1" ht="13.15" customHeight="1" x14ac:dyDescent="0.2">
      <c r="A317" s="10"/>
      <c r="C317" s="25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</row>
    <row r="318" spans="1:151" s="9" customFormat="1" ht="13.15" customHeight="1" x14ac:dyDescent="0.2">
      <c r="A318" s="10"/>
      <c r="C318" s="25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</row>
    <row r="319" spans="1:151" s="9" customFormat="1" ht="13.15" customHeight="1" x14ac:dyDescent="0.2">
      <c r="A319" s="10"/>
      <c r="C319" s="25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</row>
    <row r="320" spans="1:151" s="9" customFormat="1" ht="13.15" customHeight="1" x14ac:dyDescent="0.2">
      <c r="A320" s="10"/>
      <c r="C320" s="25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</row>
    <row r="321" spans="1:151" s="9" customFormat="1" ht="13.15" customHeight="1" x14ac:dyDescent="0.2">
      <c r="A321" s="10"/>
      <c r="C321" s="25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</row>
    <row r="322" spans="1:151" s="9" customFormat="1" ht="13.15" customHeight="1" x14ac:dyDescent="0.2">
      <c r="A322" s="10"/>
      <c r="C322" s="25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</row>
    <row r="323" spans="1:151" s="9" customFormat="1" ht="13.15" customHeight="1" x14ac:dyDescent="0.2">
      <c r="A323" s="10"/>
      <c r="C323" s="25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</row>
    <row r="324" spans="1:151" s="9" customFormat="1" ht="13.15" customHeight="1" x14ac:dyDescent="0.2">
      <c r="A324" s="10"/>
      <c r="C324" s="25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</row>
    <row r="325" spans="1:151" s="9" customFormat="1" ht="13.15" customHeight="1" x14ac:dyDescent="0.2">
      <c r="A325" s="10"/>
      <c r="C325" s="25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</row>
    <row r="326" spans="1:151" s="9" customFormat="1" ht="13.15" customHeight="1" x14ac:dyDescent="0.2">
      <c r="A326" s="10"/>
      <c r="C326" s="25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</row>
    <row r="327" spans="1:151" s="9" customFormat="1" ht="13.15" customHeight="1" x14ac:dyDescent="0.2">
      <c r="A327" s="10"/>
      <c r="C327" s="25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</row>
    <row r="328" spans="1:151" s="9" customFormat="1" ht="13.15" customHeight="1" x14ac:dyDescent="0.2">
      <c r="A328" s="10"/>
      <c r="C328" s="25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</row>
    <row r="329" spans="1:151" s="9" customFormat="1" ht="13.15" customHeight="1" x14ac:dyDescent="0.2">
      <c r="A329" s="10"/>
      <c r="C329" s="25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</row>
    <row r="330" spans="1:151" s="9" customFormat="1" ht="13.15" customHeight="1" x14ac:dyDescent="0.2">
      <c r="A330" s="10"/>
      <c r="C330" s="25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</row>
    <row r="331" spans="1:151" s="9" customFormat="1" ht="13.15" customHeight="1" x14ac:dyDescent="0.2">
      <c r="A331" s="10"/>
      <c r="C331" s="25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</row>
    <row r="332" spans="1:151" s="9" customFormat="1" ht="13.15" customHeight="1" x14ac:dyDescent="0.2">
      <c r="A332" s="10"/>
      <c r="C332" s="25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</row>
    <row r="333" spans="1:151" s="9" customFormat="1" ht="13.15" customHeight="1" x14ac:dyDescent="0.2">
      <c r="A333" s="10"/>
      <c r="C333" s="25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</row>
    <row r="334" spans="1:151" s="9" customFormat="1" ht="13.15" customHeight="1" x14ac:dyDescent="0.2">
      <c r="A334" s="10"/>
      <c r="C334" s="25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</row>
    <row r="335" spans="1:151" s="9" customFormat="1" ht="13.15" customHeight="1" x14ac:dyDescent="0.2">
      <c r="A335" s="10"/>
      <c r="C335" s="25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</row>
    <row r="336" spans="1:151" s="9" customFormat="1" ht="13.15" customHeight="1" x14ac:dyDescent="0.2">
      <c r="A336" s="10"/>
      <c r="C336" s="25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</row>
    <row r="337" spans="1:151" s="9" customFormat="1" ht="13.15" customHeight="1" x14ac:dyDescent="0.2">
      <c r="A337" s="10"/>
      <c r="C337" s="25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</row>
    <row r="338" spans="1:151" s="9" customFormat="1" ht="13.15" customHeight="1" x14ac:dyDescent="0.2">
      <c r="A338" s="10"/>
      <c r="C338" s="25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</row>
    <row r="339" spans="1:151" s="9" customFormat="1" ht="13.15" customHeight="1" x14ac:dyDescent="0.2">
      <c r="A339" s="10"/>
      <c r="C339" s="25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</row>
    <row r="340" spans="1:151" s="9" customFormat="1" ht="13.15" customHeight="1" x14ac:dyDescent="0.2">
      <c r="A340" s="10"/>
      <c r="C340" s="25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</row>
    <row r="341" spans="1:151" s="9" customFormat="1" ht="13.15" customHeight="1" x14ac:dyDescent="0.2">
      <c r="A341" s="10"/>
      <c r="C341" s="25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</row>
    <row r="342" spans="1:151" s="9" customFormat="1" ht="13.15" customHeight="1" x14ac:dyDescent="0.2">
      <c r="A342" s="10"/>
      <c r="C342" s="25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</row>
    <row r="343" spans="1:151" s="9" customFormat="1" ht="13.15" customHeight="1" x14ac:dyDescent="0.2">
      <c r="A343" s="10"/>
      <c r="C343" s="25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</row>
    <row r="344" spans="1:151" s="9" customFormat="1" ht="13.15" customHeight="1" x14ac:dyDescent="0.2">
      <c r="A344" s="10"/>
      <c r="C344" s="25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</row>
    <row r="345" spans="1:151" s="9" customFormat="1" ht="13.15" customHeight="1" x14ac:dyDescent="0.2">
      <c r="A345" s="10"/>
      <c r="C345" s="25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</row>
    <row r="346" spans="1:151" s="9" customFormat="1" ht="13.15" customHeight="1" x14ac:dyDescent="0.2">
      <c r="A346" s="10"/>
      <c r="C346" s="25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</row>
    <row r="347" spans="1:151" s="9" customFormat="1" ht="13.15" customHeight="1" x14ac:dyDescent="0.2">
      <c r="A347" s="10"/>
      <c r="C347" s="25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</row>
    <row r="348" spans="1:151" s="9" customFormat="1" ht="13.15" customHeight="1" x14ac:dyDescent="0.2">
      <c r="A348" s="10"/>
      <c r="C348" s="25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</row>
    <row r="349" spans="1:151" s="9" customFormat="1" ht="13.15" customHeight="1" x14ac:dyDescent="0.2">
      <c r="A349" s="10"/>
      <c r="C349" s="25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</row>
    <row r="350" spans="1:151" s="9" customFormat="1" ht="13.15" customHeight="1" x14ac:dyDescent="0.2">
      <c r="A350" s="10"/>
      <c r="C350" s="25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</row>
    <row r="351" spans="1:151" s="9" customFormat="1" ht="13.15" customHeight="1" x14ac:dyDescent="0.2">
      <c r="A351" s="10"/>
      <c r="C351" s="25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</row>
    <row r="352" spans="1:151" s="9" customFormat="1" ht="13.15" customHeight="1" x14ac:dyDescent="0.2">
      <c r="A352" s="10"/>
      <c r="C352" s="25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</row>
    <row r="353" spans="1:151" s="9" customFormat="1" ht="13.15" customHeight="1" x14ac:dyDescent="0.2">
      <c r="A353" s="10"/>
      <c r="C353" s="25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</row>
    <row r="354" spans="1:151" s="9" customFormat="1" ht="13.15" customHeight="1" x14ac:dyDescent="0.2">
      <c r="A354" s="10"/>
      <c r="C354" s="25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</row>
    <row r="355" spans="1:151" s="9" customFormat="1" ht="13.15" customHeight="1" x14ac:dyDescent="0.2">
      <c r="A355" s="10"/>
      <c r="C355" s="25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</row>
    <row r="356" spans="1:151" s="9" customFormat="1" ht="13.15" customHeight="1" x14ac:dyDescent="0.2">
      <c r="A356" s="10"/>
      <c r="C356" s="25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</row>
    <row r="357" spans="1:151" s="9" customFormat="1" ht="13.15" customHeight="1" x14ac:dyDescent="0.2">
      <c r="A357" s="10"/>
      <c r="C357" s="25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</row>
    <row r="358" spans="1:151" s="9" customFormat="1" ht="13.15" customHeight="1" x14ac:dyDescent="0.2">
      <c r="A358" s="10"/>
      <c r="C358" s="25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</row>
    <row r="359" spans="1:151" s="9" customFormat="1" ht="13.15" customHeight="1" x14ac:dyDescent="0.2">
      <c r="A359" s="10"/>
      <c r="C359" s="25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</row>
    <row r="360" spans="1:151" s="9" customFormat="1" ht="13.15" customHeight="1" x14ac:dyDescent="0.2">
      <c r="A360" s="10"/>
      <c r="C360" s="25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</row>
    <row r="361" spans="1:151" s="9" customFormat="1" ht="13.15" customHeight="1" x14ac:dyDescent="0.2">
      <c r="A361" s="10"/>
      <c r="C361" s="25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</row>
    <row r="362" spans="1:151" s="9" customFormat="1" ht="13.15" customHeight="1" x14ac:dyDescent="0.2">
      <c r="A362" s="10"/>
      <c r="C362" s="25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</row>
    <row r="363" spans="1:151" s="9" customFormat="1" ht="13.15" customHeight="1" x14ac:dyDescent="0.2">
      <c r="A363" s="10"/>
      <c r="C363" s="25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</row>
    <row r="364" spans="1:151" s="9" customFormat="1" ht="13.15" customHeight="1" x14ac:dyDescent="0.2">
      <c r="A364" s="10"/>
      <c r="C364" s="25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</row>
    <row r="365" spans="1:151" s="9" customFormat="1" ht="13.15" customHeight="1" x14ac:dyDescent="0.2">
      <c r="A365" s="10"/>
      <c r="C365" s="25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</row>
    <row r="366" spans="1:151" s="9" customFormat="1" ht="13.15" customHeight="1" x14ac:dyDescent="0.2">
      <c r="A366" s="10"/>
      <c r="C366" s="25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</row>
    <row r="367" spans="1:151" s="9" customFormat="1" ht="13.15" customHeight="1" x14ac:dyDescent="0.2">
      <c r="A367" s="10"/>
      <c r="C367" s="25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</row>
    <row r="368" spans="1:151" s="9" customFormat="1" ht="13.15" customHeight="1" x14ac:dyDescent="0.2">
      <c r="A368" s="10"/>
      <c r="C368" s="25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</row>
    <row r="369" spans="1:151" s="9" customFormat="1" ht="13.15" customHeight="1" x14ac:dyDescent="0.2">
      <c r="A369" s="10"/>
      <c r="C369" s="25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</row>
    <row r="370" spans="1:151" s="9" customFormat="1" ht="13.15" customHeight="1" x14ac:dyDescent="0.2">
      <c r="A370" s="10"/>
      <c r="C370" s="25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</row>
    <row r="371" spans="1:151" s="9" customFormat="1" ht="13.15" customHeight="1" x14ac:dyDescent="0.2">
      <c r="A371" s="10"/>
      <c r="C371" s="25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</row>
    <row r="372" spans="1:151" s="9" customFormat="1" ht="13.15" customHeight="1" x14ac:dyDescent="0.2">
      <c r="A372" s="10"/>
      <c r="C372" s="25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</row>
    <row r="373" spans="1:151" s="9" customFormat="1" ht="13.15" customHeight="1" x14ac:dyDescent="0.2">
      <c r="A373" s="10"/>
      <c r="C373" s="25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</row>
    <row r="374" spans="1:151" s="9" customFormat="1" ht="13.15" customHeight="1" x14ac:dyDescent="0.2">
      <c r="A374" s="10"/>
      <c r="C374" s="25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</row>
    <row r="375" spans="1:151" s="9" customFormat="1" ht="13.15" customHeight="1" x14ac:dyDescent="0.2">
      <c r="A375" s="10"/>
      <c r="C375" s="25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</row>
    <row r="376" spans="1:151" s="9" customFormat="1" ht="13.15" customHeight="1" x14ac:dyDescent="0.2">
      <c r="A376" s="10"/>
      <c r="C376" s="25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</row>
    <row r="377" spans="1:151" s="9" customFormat="1" ht="13.15" customHeight="1" x14ac:dyDescent="0.2">
      <c r="A377" s="10"/>
      <c r="C377" s="25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</row>
    <row r="378" spans="1:151" s="9" customFormat="1" ht="13.15" customHeight="1" x14ac:dyDescent="0.2">
      <c r="A378" s="10"/>
      <c r="C378" s="25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</row>
    <row r="379" spans="1:151" s="9" customFormat="1" ht="13.15" customHeight="1" x14ac:dyDescent="0.2">
      <c r="A379" s="10"/>
      <c r="C379" s="25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</row>
    <row r="380" spans="1:151" s="9" customFormat="1" ht="13.15" customHeight="1" x14ac:dyDescent="0.2">
      <c r="A380" s="10"/>
      <c r="C380" s="25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</row>
    <row r="381" spans="1:151" s="9" customFormat="1" ht="13.15" customHeight="1" x14ac:dyDescent="0.2">
      <c r="A381" s="10"/>
      <c r="C381" s="25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</row>
    <row r="382" spans="1:151" s="9" customFormat="1" ht="13.15" customHeight="1" x14ac:dyDescent="0.2">
      <c r="A382" s="10"/>
      <c r="C382" s="25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</row>
    <row r="383" spans="1:151" s="9" customFormat="1" ht="13.15" customHeight="1" x14ac:dyDescent="0.2">
      <c r="A383" s="10"/>
      <c r="C383" s="25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</row>
    <row r="384" spans="1:151" s="9" customFormat="1" ht="13.15" customHeight="1" x14ac:dyDescent="0.2">
      <c r="A384" s="10"/>
      <c r="C384" s="25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</row>
    <row r="385" spans="1:151" s="9" customFormat="1" ht="13.15" customHeight="1" x14ac:dyDescent="0.2">
      <c r="A385" s="10"/>
      <c r="C385" s="25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</row>
    <row r="386" spans="1:151" s="9" customFormat="1" ht="13.15" customHeight="1" x14ac:dyDescent="0.2">
      <c r="A386" s="10"/>
      <c r="C386" s="25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</row>
    <row r="387" spans="1:151" s="9" customFormat="1" ht="13.15" customHeight="1" x14ac:dyDescent="0.2">
      <c r="A387" s="10"/>
      <c r="C387" s="25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</row>
    <row r="388" spans="1:151" s="9" customFormat="1" ht="13.15" customHeight="1" x14ac:dyDescent="0.2">
      <c r="A388" s="10"/>
      <c r="C388" s="25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</row>
    <row r="389" spans="1:151" s="9" customFormat="1" ht="13.15" customHeight="1" x14ac:dyDescent="0.2">
      <c r="A389" s="10"/>
      <c r="C389" s="25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</row>
    <row r="390" spans="1:151" s="9" customFormat="1" ht="13.15" customHeight="1" x14ac:dyDescent="0.2">
      <c r="A390" s="10"/>
      <c r="C390" s="25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</row>
    <row r="391" spans="1:151" s="9" customFormat="1" ht="13.15" customHeight="1" x14ac:dyDescent="0.2">
      <c r="A391" s="10"/>
      <c r="C391" s="25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</row>
    <row r="392" spans="1:151" s="9" customFormat="1" ht="13.15" customHeight="1" x14ac:dyDescent="0.2">
      <c r="A392" s="10"/>
      <c r="C392" s="25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</row>
    <row r="393" spans="1:151" s="9" customFormat="1" ht="13.15" customHeight="1" x14ac:dyDescent="0.2">
      <c r="A393" s="10"/>
      <c r="C393" s="25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</row>
    <row r="394" spans="1:151" s="9" customFormat="1" ht="13.15" customHeight="1" x14ac:dyDescent="0.2">
      <c r="A394" s="10"/>
      <c r="C394" s="25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</row>
    <row r="395" spans="1:151" s="9" customFormat="1" ht="13.15" customHeight="1" x14ac:dyDescent="0.2">
      <c r="A395" s="10"/>
      <c r="C395" s="25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</row>
    <row r="396" spans="1:151" s="9" customFormat="1" ht="13.15" customHeight="1" x14ac:dyDescent="0.2">
      <c r="A396" s="10"/>
      <c r="C396" s="25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</row>
    <row r="397" spans="1:151" s="9" customFormat="1" ht="13.15" customHeight="1" x14ac:dyDescent="0.2">
      <c r="A397" s="10"/>
      <c r="C397" s="25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</row>
    <row r="398" spans="1:151" s="9" customFormat="1" ht="13.15" customHeight="1" x14ac:dyDescent="0.2">
      <c r="A398" s="10"/>
      <c r="C398" s="25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</row>
    <row r="399" spans="1:151" s="9" customFormat="1" ht="13.15" customHeight="1" x14ac:dyDescent="0.2">
      <c r="A399" s="10"/>
      <c r="C399" s="25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</row>
    <row r="400" spans="1:151" s="9" customFormat="1" ht="13.15" customHeight="1" x14ac:dyDescent="0.2">
      <c r="A400" s="10"/>
      <c r="C400" s="25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</row>
    <row r="401" spans="1:151" s="9" customFormat="1" ht="13.15" customHeight="1" x14ac:dyDescent="0.2">
      <c r="A401" s="10"/>
      <c r="C401" s="25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</row>
    <row r="402" spans="1:151" s="9" customFormat="1" ht="13.15" customHeight="1" x14ac:dyDescent="0.2">
      <c r="A402" s="10"/>
      <c r="C402" s="25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</row>
    <row r="403" spans="1:151" s="9" customFormat="1" ht="13.15" customHeight="1" x14ac:dyDescent="0.2">
      <c r="A403" s="10"/>
      <c r="C403" s="25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</row>
    <row r="404" spans="1:151" s="9" customFormat="1" ht="13.15" customHeight="1" x14ac:dyDescent="0.2">
      <c r="A404" s="10"/>
      <c r="C404" s="25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</row>
    <row r="405" spans="1:151" s="9" customFormat="1" ht="13.15" customHeight="1" x14ac:dyDescent="0.2">
      <c r="A405" s="10"/>
      <c r="C405" s="25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</row>
    <row r="406" spans="1:151" s="9" customFormat="1" ht="13.15" customHeight="1" x14ac:dyDescent="0.2">
      <c r="A406" s="10"/>
      <c r="C406" s="25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</row>
    <row r="407" spans="1:151" s="9" customFormat="1" ht="13.15" customHeight="1" x14ac:dyDescent="0.2">
      <c r="A407" s="10"/>
      <c r="C407" s="25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</row>
    <row r="408" spans="1:151" s="9" customFormat="1" ht="13.15" customHeight="1" x14ac:dyDescent="0.2">
      <c r="A408" s="10"/>
      <c r="C408" s="25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</row>
    <row r="409" spans="1:151" s="9" customFormat="1" ht="13.15" customHeight="1" x14ac:dyDescent="0.2">
      <c r="A409" s="10"/>
      <c r="C409" s="25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</row>
    <row r="410" spans="1:151" s="9" customFormat="1" ht="13.15" customHeight="1" x14ac:dyDescent="0.2">
      <c r="A410" s="10"/>
      <c r="C410" s="25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</row>
    <row r="411" spans="1:151" s="9" customFormat="1" ht="13.15" customHeight="1" x14ac:dyDescent="0.2">
      <c r="A411" s="10"/>
      <c r="C411" s="25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</row>
    <row r="412" spans="1:151" s="9" customFormat="1" ht="13.15" customHeight="1" x14ac:dyDescent="0.2">
      <c r="A412" s="10"/>
      <c r="C412" s="25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</row>
    <row r="413" spans="1:151" s="9" customFormat="1" ht="13.15" customHeight="1" x14ac:dyDescent="0.2">
      <c r="A413" s="10"/>
      <c r="C413" s="25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</row>
    <row r="414" spans="1:151" s="9" customFormat="1" ht="13.15" customHeight="1" x14ac:dyDescent="0.2">
      <c r="A414" s="10"/>
      <c r="C414" s="25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</row>
    <row r="415" spans="1:151" s="9" customFormat="1" ht="13.15" customHeight="1" x14ac:dyDescent="0.2">
      <c r="A415" s="10"/>
      <c r="C415" s="25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</row>
    <row r="416" spans="1:151" s="9" customFormat="1" ht="13.15" customHeight="1" x14ac:dyDescent="0.2">
      <c r="A416" s="10"/>
      <c r="C416" s="25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</row>
    <row r="417" spans="1:151" s="9" customFormat="1" ht="13.15" customHeight="1" x14ac:dyDescent="0.2">
      <c r="A417" s="10"/>
      <c r="C417" s="25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</row>
    <row r="418" spans="1:151" s="9" customFormat="1" ht="13.15" customHeight="1" x14ac:dyDescent="0.2">
      <c r="A418" s="10"/>
      <c r="C418" s="25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</row>
    <row r="419" spans="1:151" s="9" customFormat="1" ht="13.15" customHeight="1" x14ac:dyDescent="0.2">
      <c r="A419" s="10"/>
      <c r="C419" s="25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</row>
    <row r="420" spans="1:151" s="9" customFormat="1" ht="13.15" customHeight="1" x14ac:dyDescent="0.2">
      <c r="A420" s="10"/>
      <c r="C420" s="25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</row>
    <row r="421" spans="1:151" s="9" customFormat="1" ht="13.15" customHeight="1" x14ac:dyDescent="0.2">
      <c r="A421" s="10"/>
      <c r="C421" s="25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</row>
    <row r="422" spans="1:151" s="9" customFormat="1" ht="13.15" customHeight="1" x14ac:dyDescent="0.2">
      <c r="A422" s="10"/>
      <c r="C422" s="25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</row>
    <row r="423" spans="1:151" s="9" customFormat="1" ht="13.15" customHeight="1" x14ac:dyDescent="0.2">
      <c r="A423" s="10"/>
      <c r="C423" s="25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</row>
    <row r="424" spans="1:151" s="9" customFormat="1" ht="13.15" customHeight="1" x14ac:dyDescent="0.2">
      <c r="A424" s="10"/>
      <c r="C424" s="25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</row>
    <row r="425" spans="1:151" s="9" customFormat="1" ht="13.15" customHeight="1" x14ac:dyDescent="0.2">
      <c r="A425" s="10"/>
      <c r="C425" s="25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</row>
    <row r="426" spans="1:151" s="9" customFormat="1" ht="13.15" customHeight="1" x14ac:dyDescent="0.2">
      <c r="A426" s="10"/>
      <c r="C426" s="25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</row>
    <row r="427" spans="1:151" s="9" customFormat="1" ht="13.15" customHeight="1" x14ac:dyDescent="0.2">
      <c r="A427" s="10"/>
      <c r="C427" s="25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</row>
    <row r="428" spans="1:151" s="9" customFormat="1" ht="13.15" customHeight="1" x14ac:dyDescent="0.2">
      <c r="A428" s="10"/>
      <c r="C428" s="25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</row>
    <row r="429" spans="1:151" s="9" customFormat="1" ht="13.15" customHeight="1" x14ac:dyDescent="0.2">
      <c r="A429" s="10"/>
      <c r="C429" s="25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</row>
    <row r="430" spans="1:151" s="9" customFormat="1" ht="13.15" customHeight="1" x14ac:dyDescent="0.2">
      <c r="A430" s="10"/>
      <c r="C430" s="25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</row>
    <row r="431" spans="1:151" s="9" customFormat="1" ht="13.15" customHeight="1" x14ac:dyDescent="0.2">
      <c r="A431" s="10"/>
      <c r="C431" s="25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</row>
    <row r="432" spans="1:151" s="9" customFormat="1" ht="13.15" customHeight="1" x14ac:dyDescent="0.2">
      <c r="A432" s="10"/>
      <c r="C432" s="25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</row>
    <row r="433" spans="1:151" s="9" customFormat="1" ht="13.15" customHeight="1" x14ac:dyDescent="0.2">
      <c r="A433" s="10"/>
      <c r="C433" s="25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</row>
    <row r="434" spans="1:151" s="9" customFormat="1" ht="13.15" customHeight="1" x14ac:dyDescent="0.2">
      <c r="A434" s="10"/>
      <c r="C434" s="25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</row>
    <row r="435" spans="1:151" s="9" customFormat="1" ht="13.15" customHeight="1" x14ac:dyDescent="0.2">
      <c r="A435" s="10"/>
      <c r="C435" s="25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</row>
    <row r="436" spans="1:151" s="9" customFormat="1" ht="13.15" customHeight="1" x14ac:dyDescent="0.2">
      <c r="A436" s="10"/>
      <c r="C436" s="25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</row>
    <row r="437" spans="1:151" s="9" customFormat="1" ht="13.15" customHeight="1" x14ac:dyDescent="0.2">
      <c r="A437" s="10"/>
      <c r="C437" s="25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</row>
    <row r="438" spans="1:151" s="9" customFormat="1" ht="13.15" customHeight="1" x14ac:dyDescent="0.2">
      <c r="A438" s="10"/>
      <c r="C438" s="25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</row>
    <row r="439" spans="1:151" s="9" customFormat="1" ht="13.15" customHeight="1" x14ac:dyDescent="0.2">
      <c r="A439" s="10"/>
      <c r="C439" s="25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</row>
    <row r="440" spans="1:151" s="9" customFormat="1" ht="13.15" customHeight="1" x14ac:dyDescent="0.2">
      <c r="A440" s="10"/>
      <c r="C440" s="25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</row>
    <row r="441" spans="1:151" s="9" customFormat="1" ht="13.15" customHeight="1" x14ac:dyDescent="0.2">
      <c r="A441" s="10"/>
      <c r="C441" s="25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</row>
    <row r="442" spans="1:151" s="9" customFormat="1" ht="13.15" customHeight="1" x14ac:dyDescent="0.2">
      <c r="A442" s="10"/>
      <c r="C442" s="25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</row>
    <row r="443" spans="1:151" s="9" customFormat="1" ht="13.15" customHeight="1" x14ac:dyDescent="0.2">
      <c r="A443" s="10"/>
      <c r="C443" s="25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</row>
    <row r="444" spans="1:151" s="9" customFormat="1" ht="13.15" customHeight="1" x14ac:dyDescent="0.2">
      <c r="A444" s="10"/>
      <c r="C444" s="25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</row>
    <row r="445" spans="1:151" s="9" customFormat="1" ht="13.15" customHeight="1" x14ac:dyDescent="0.2">
      <c r="A445" s="10"/>
      <c r="C445" s="25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</row>
    <row r="446" spans="1:151" s="9" customFormat="1" ht="13.15" customHeight="1" x14ac:dyDescent="0.2">
      <c r="A446" s="10"/>
      <c r="C446" s="25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</row>
    <row r="447" spans="1:151" s="9" customFormat="1" ht="13.15" customHeight="1" x14ac:dyDescent="0.2">
      <c r="A447" s="10"/>
      <c r="C447" s="25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</row>
    <row r="448" spans="1:151" s="9" customFormat="1" ht="13.15" customHeight="1" x14ac:dyDescent="0.2">
      <c r="A448" s="10"/>
      <c r="C448" s="25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</row>
    <row r="449" spans="1:151" s="9" customFormat="1" ht="13.15" customHeight="1" x14ac:dyDescent="0.2">
      <c r="A449" s="10"/>
      <c r="C449" s="25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</row>
    <row r="450" spans="1:151" s="9" customFormat="1" ht="13.15" customHeight="1" x14ac:dyDescent="0.2">
      <c r="A450" s="10"/>
      <c r="C450" s="25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</row>
    <row r="451" spans="1:151" s="9" customFormat="1" ht="13.15" customHeight="1" x14ac:dyDescent="0.2">
      <c r="A451" s="10"/>
      <c r="C451" s="25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</row>
    <row r="452" spans="1:151" s="9" customFormat="1" ht="13.15" customHeight="1" x14ac:dyDescent="0.2">
      <c r="A452" s="10"/>
      <c r="C452" s="25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</row>
    <row r="453" spans="1:151" s="9" customFormat="1" ht="13.15" customHeight="1" x14ac:dyDescent="0.2">
      <c r="A453" s="10"/>
      <c r="C453" s="25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</row>
    <row r="454" spans="1:151" s="9" customFormat="1" ht="13.15" customHeight="1" x14ac:dyDescent="0.2">
      <c r="A454" s="10"/>
      <c r="C454" s="25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</row>
    <row r="455" spans="1:151" s="9" customFormat="1" ht="13.15" customHeight="1" x14ac:dyDescent="0.2">
      <c r="A455" s="10"/>
      <c r="C455" s="25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</row>
    <row r="456" spans="1:151" s="9" customFormat="1" ht="13.15" customHeight="1" x14ac:dyDescent="0.2">
      <c r="A456" s="10"/>
      <c r="C456" s="25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</row>
    <row r="457" spans="1:151" s="9" customFormat="1" ht="13.15" customHeight="1" x14ac:dyDescent="0.2">
      <c r="A457" s="10"/>
      <c r="C457" s="25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</row>
    <row r="458" spans="1:151" s="9" customFormat="1" ht="13.15" customHeight="1" x14ac:dyDescent="0.2">
      <c r="A458" s="10"/>
      <c r="C458" s="25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</row>
    <row r="459" spans="1:151" s="9" customFormat="1" ht="13.15" customHeight="1" x14ac:dyDescent="0.2">
      <c r="A459" s="10"/>
      <c r="C459" s="25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</row>
    <row r="460" spans="1:151" s="9" customFormat="1" ht="13.15" customHeight="1" x14ac:dyDescent="0.2">
      <c r="A460" s="10"/>
      <c r="C460" s="25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</row>
    <row r="461" spans="1:151" s="9" customFormat="1" ht="13.15" customHeight="1" x14ac:dyDescent="0.2">
      <c r="A461" s="10"/>
      <c r="C461" s="25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</row>
    <row r="462" spans="1:151" s="9" customFormat="1" ht="13.15" customHeight="1" x14ac:dyDescent="0.2">
      <c r="A462" s="10"/>
      <c r="C462" s="25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</row>
    <row r="463" spans="1:151" s="9" customFormat="1" ht="13.15" customHeight="1" x14ac:dyDescent="0.2">
      <c r="A463" s="10"/>
      <c r="C463" s="25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</row>
    <row r="464" spans="1:151" s="9" customFormat="1" ht="13.15" customHeight="1" x14ac:dyDescent="0.2">
      <c r="A464" s="10"/>
      <c r="C464" s="25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</row>
    <row r="465" spans="1:151" s="9" customFormat="1" ht="13.15" customHeight="1" x14ac:dyDescent="0.2">
      <c r="A465" s="10"/>
      <c r="C465" s="25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</row>
    <row r="466" spans="1:151" s="9" customFormat="1" ht="13.15" customHeight="1" x14ac:dyDescent="0.2">
      <c r="A466" s="10"/>
      <c r="C466" s="25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</row>
    <row r="467" spans="1:151" s="9" customFormat="1" ht="13.15" customHeight="1" x14ac:dyDescent="0.2">
      <c r="A467" s="10"/>
      <c r="C467" s="25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</row>
    <row r="468" spans="1:151" s="9" customFormat="1" ht="13.15" customHeight="1" x14ac:dyDescent="0.2">
      <c r="A468" s="10"/>
      <c r="C468" s="25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</row>
    <row r="469" spans="1:151" s="9" customFormat="1" ht="13.15" customHeight="1" x14ac:dyDescent="0.2">
      <c r="A469" s="10"/>
      <c r="C469" s="25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</row>
    <row r="470" spans="1:151" s="9" customFormat="1" ht="13.15" customHeight="1" x14ac:dyDescent="0.2">
      <c r="A470" s="10"/>
      <c r="C470" s="25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</row>
    <row r="471" spans="1:151" s="9" customFormat="1" ht="13.15" customHeight="1" x14ac:dyDescent="0.2">
      <c r="A471" s="10"/>
      <c r="C471" s="25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</row>
    <row r="472" spans="1:151" s="9" customFormat="1" ht="13.15" customHeight="1" x14ac:dyDescent="0.2">
      <c r="A472" s="10"/>
      <c r="C472" s="25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</row>
    <row r="473" spans="1:151" s="9" customFormat="1" ht="13.15" customHeight="1" x14ac:dyDescent="0.2">
      <c r="A473" s="10"/>
      <c r="C473" s="25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</row>
    <row r="474" spans="1:151" s="9" customFormat="1" ht="13.15" customHeight="1" x14ac:dyDescent="0.2">
      <c r="A474" s="10"/>
      <c r="C474" s="25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</row>
    <row r="475" spans="1:151" s="9" customFormat="1" ht="13.15" customHeight="1" x14ac:dyDescent="0.2">
      <c r="A475" s="10"/>
      <c r="C475" s="25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</row>
    <row r="476" spans="1:151" s="9" customFormat="1" ht="13.15" customHeight="1" x14ac:dyDescent="0.2">
      <c r="A476" s="10"/>
      <c r="C476" s="25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</row>
    <row r="477" spans="1:151" s="9" customFormat="1" ht="13.15" customHeight="1" x14ac:dyDescent="0.2">
      <c r="A477" s="10"/>
      <c r="C477" s="25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</row>
    <row r="478" spans="1:151" s="9" customFormat="1" ht="13.15" customHeight="1" x14ac:dyDescent="0.2">
      <c r="A478" s="10"/>
      <c r="C478" s="25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</row>
    <row r="479" spans="1:151" s="9" customFormat="1" ht="13.15" customHeight="1" x14ac:dyDescent="0.2">
      <c r="A479" s="10"/>
      <c r="C479" s="25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</row>
    <row r="480" spans="1:151" s="9" customFormat="1" ht="13.15" customHeight="1" x14ac:dyDescent="0.2">
      <c r="A480" s="10"/>
      <c r="C480" s="25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</row>
    <row r="481" spans="1:151" s="9" customFormat="1" ht="13.15" customHeight="1" x14ac:dyDescent="0.2">
      <c r="A481" s="10"/>
      <c r="C481" s="25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</row>
    <row r="482" spans="1:151" s="9" customFormat="1" ht="13.15" customHeight="1" x14ac:dyDescent="0.2">
      <c r="A482" s="10"/>
      <c r="C482" s="25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</row>
    <row r="483" spans="1:151" s="9" customFormat="1" ht="13.15" customHeight="1" x14ac:dyDescent="0.2">
      <c r="A483" s="10"/>
      <c r="C483" s="25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</row>
    <row r="484" spans="1:151" s="9" customFormat="1" ht="13.15" customHeight="1" x14ac:dyDescent="0.2">
      <c r="A484" s="10"/>
      <c r="C484" s="25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</row>
    <row r="485" spans="1:151" s="9" customFormat="1" ht="13.15" customHeight="1" x14ac:dyDescent="0.2">
      <c r="A485" s="10"/>
      <c r="C485" s="25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</row>
    <row r="486" spans="1:151" s="9" customFormat="1" ht="13.15" customHeight="1" x14ac:dyDescent="0.2">
      <c r="A486" s="10"/>
      <c r="C486" s="25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</row>
    <row r="487" spans="1:151" s="9" customFormat="1" ht="13.15" customHeight="1" x14ac:dyDescent="0.2">
      <c r="A487" s="10"/>
      <c r="C487" s="25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</row>
    <row r="488" spans="1:151" s="9" customFormat="1" ht="13.15" customHeight="1" x14ac:dyDescent="0.2">
      <c r="A488" s="10"/>
      <c r="C488" s="25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</row>
    <row r="489" spans="1:151" s="9" customFormat="1" ht="13.15" customHeight="1" x14ac:dyDescent="0.2">
      <c r="A489" s="10"/>
      <c r="C489" s="25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</row>
    <row r="490" spans="1:151" s="9" customFormat="1" ht="13.15" customHeight="1" x14ac:dyDescent="0.2">
      <c r="A490" s="10"/>
      <c r="C490" s="25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</row>
    <row r="491" spans="1:151" s="9" customFormat="1" ht="13.15" customHeight="1" x14ac:dyDescent="0.2">
      <c r="A491" s="10"/>
      <c r="C491" s="25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</row>
    <row r="492" spans="1:151" s="9" customFormat="1" ht="13.15" customHeight="1" x14ac:dyDescent="0.2">
      <c r="A492" s="10"/>
      <c r="C492" s="25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</row>
    <row r="493" spans="1:151" s="9" customFormat="1" ht="13.15" customHeight="1" x14ac:dyDescent="0.2">
      <c r="A493" s="10"/>
      <c r="C493" s="25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</row>
    <row r="494" spans="1:151" s="9" customFormat="1" ht="13.15" customHeight="1" x14ac:dyDescent="0.2">
      <c r="A494" s="10"/>
      <c r="C494" s="25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</row>
    <row r="495" spans="1:151" s="9" customFormat="1" ht="13.15" customHeight="1" x14ac:dyDescent="0.2">
      <c r="A495" s="10"/>
      <c r="C495" s="25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</row>
    <row r="496" spans="1:151" s="9" customFormat="1" ht="13.15" customHeight="1" x14ac:dyDescent="0.2">
      <c r="A496" s="10"/>
      <c r="C496" s="25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</row>
    <row r="497" spans="1:151" s="9" customFormat="1" ht="13.15" customHeight="1" x14ac:dyDescent="0.2">
      <c r="A497" s="10"/>
      <c r="C497" s="25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</row>
    <row r="498" spans="1:151" s="9" customFormat="1" ht="13.15" customHeight="1" x14ac:dyDescent="0.2">
      <c r="A498" s="10"/>
      <c r="C498" s="25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</row>
    <row r="499" spans="1:151" s="9" customFormat="1" ht="13.15" customHeight="1" x14ac:dyDescent="0.2">
      <c r="A499" s="10"/>
      <c r="C499" s="25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</row>
    <row r="500" spans="1:151" s="9" customFormat="1" ht="13.15" customHeight="1" x14ac:dyDescent="0.2">
      <c r="A500" s="10"/>
      <c r="C500" s="25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</row>
    <row r="501" spans="1:151" s="9" customFormat="1" ht="13.15" customHeight="1" x14ac:dyDescent="0.2">
      <c r="A501" s="10"/>
      <c r="C501" s="25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</row>
    <row r="502" spans="1:151" s="9" customFormat="1" ht="13.15" customHeight="1" x14ac:dyDescent="0.2">
      <c r="A502" s="10"/>
      <c r="C502" s="25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</row>
    <row r="503" spans="1:151" s="9" customFormat="1" ht="13.15" customHeight="1" x14ac:dyDescent="0.2">
      <c r="A503" s="10"/>
      <c r="C503" s="25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</row>
    <row r="504" spans="1:151" ht="13.15" customHeight="1" x14ac:dyDescent="0.2">
      <c r="A504" s="13"/>
      <c r="B504" s="5"/>
      <c r="C504" s="20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</sheetData>
  <mergeCells count="98">
    <mergeCell ref="A57:B57"/>
    <mergeCell ref="A112:B112"/>
    <mergeCell ref="A66:B66"/>
    <mergeCell ref="A89:B89"/>
    <mergeCell ref="A99:B99"/>
    <mergeCell ref="B70:B72"/>
    <mergeCell ref="A15:B15"/>
    <mergeCell ref="A3:B3"/>
    <mergeCell ref="A34:B34"/>
    <mergeCell ref="A45:B45"/>
    <mergeCell ref="A25:B25"/>
    <mergeCell ref="A27:B27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1:N22"/>
    <mergeCell ref="O21:O22"/>
    <mergeCell ref="P21:R21"/>
    <mergeCell ref="S21:S22"/>
    <mergeCell ref="T21:W21"/>
    <mergeCell ref="X21:AA21"/>
    <mergeCell ref="AB21:AB22"/>
    <mergeCell ref="L9:N10"/>
    <mergeCell ref="O9:O10"/>
    <mergeCell ref="P9:R9"/>
    <mergeCell ref="S9:S10"/>
    <mergeCell ref="T9:W9"/>
    <mergeCell ref="X33:AA33"/>
    <mergeCell ref="AB33:AB34"/>
    <mergeCell ref="L45:N46"/>
    <mergeCell ref="O45:O46"/>
    <mergeCell ref="P45:R45"/>
    <mergeCell ref="S45:S46"/>
    <mergeCell ref="T45:W45"/>
    <mergeCell ref="X45:AA45"/>
    <mergeCell ref="AB45:AB46"/>
    <mergeCell ref="L33:N34"/>
    <mergeCell ref="O33:O34"/>
    <mergeCell ref="P33:R33"/>
    <mergeCell ref="S33:S34"/>
    <mergeCell ref="T33:W33"/>
    <mergeCell ref="X57:AA57"/>
    <mergeCell ref="AB57:AB58"/>
    <mergeCell ref="L69:N70"/>
    <mergeCell ref="O69:O70"/>
    <mergeCell ref="P69:R69"/>
    <mergeCell ref="S69:S70"/>
    <mergeCell ref="T69:W69"/>
    <mergeCell ref="X69:AA69"/>
    <mergeCell ref="AB69:AB70"/>
    <mergeCell ref="L57:N58"/>
    <mergeCell ref="O57:O58"/>
    <mergeCell ref="P57:R57"/>
    <mergeCell ref="S57:S58"/>
    <mergeCell ref="T57:W57"/>
    <mergeCell ref="X81:AA81"/>
    <mergeCell ref="AB81:AB82"/>
    <mergeCell ref="L93:N94"/>
    <mergeCell ref="O93:O94"/>
    <mergeCell ref="P93:R93"/>
    <mergeCell ref="S93:S94"/>
    <mergeCell ref="T93:W93"/>
    <mergeCell ref="X93:AA93"/>
    <mergeCell ref="AB93:AB94"/>
    <mergeCell ref="L81:N82"/>
    <mergeCell ref="O81:O82"/>
    <mergeCell ref="P81:R81"/>
    <mergeCell ref="S81:S82"/>
    <mergeCell ref="T81:W81"/>
    <mergeCell ref="AB127:AB128"/>
    <mergeCell ref="X105:AA105"/>
    <mergeCell ref="AB105:AB106"/>
    <mergeCell ref="L116:N117"/>
    <mergeCell ref="O116:O117"/>
    <mergeCell ref="P116:R116"/>
    <mergeCell ref="S116:S117"/>
    <mergeCell ref="T116:W116"/>
    <mergeCell ref="X116:AA116"/>
    <mergeCell ref="AB116:AB117"/>
    <mergeCell ref="L105:N106"/>
    <mergeCell ref="O105:O106"/>
    <mergeCell ref="P105:R105"/>
    <mergeCell ref="S105:S106"/>
    <mergeCell ref="T105:W105"/>
    <mergeCell ref="P127:R127"/>
    <mergeCell ref="S127:S128"/>
    <mergeCell ref="T127:W127"/>
    <mergeCell ref="X127:AA127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9"/>
      <c r="C4" s="29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1"/>
      <c r="S4" s="31"/>
      <c r="T4" s="31"/>
      <c r="U4" s="31"/>
    </row>
    <row r="5" spans="2:21" ht="15.75" x14ac:dyDescent="0.25">
      <c r="B5" s="3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5"/>
      <c r="S5" s="65"/>
      <c r="T5" s="65"/>
      <c r="U5" s="131"/>
    </row>
    <row r="6" spans="2:21" ht="15.75" x14ac:dyDescent="0.25">
      <c r="B6" s="39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5"/>
      <c r="S6" s="65"/>
      <c r="T6" s="65"/>
      <c r="U6" s="131"/>
    </row>
    <row r="7" spans="2:21" ht="15.75" x14ac:dyDescent="0.25">
      <c r="B7" s="39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5"/>
      <c r="S7" s="65"/>
      <c r="T7" s="65"/>
      <c r="U7" s="131"/>
    </row>
    <row r="8" spans="2:21" ht="15.75" x14ac:dyDescent="0.25">
      <c r="B8" s="39"/>
      <c r="C8" s="68"/>
      <c r="D8" s="68"/>
      <c r="E8" s="391"/>
      <c r="F8" s="391"/>
      <c r="G8" s="391"/>
      <c r="H8" s="391"/>
      <c r="I8" s="391"/>
      <c r="J8" s="68"/>
      <c r="K8" s="68"/>
      <c r="L8" s="68"/>
      <c r="M8" s="68"/>
      <c r="N8" s="68"/>
      <c r="O8" s="68"/>
      <c r="P8" s="68"/>
      <c r="Q8" s="68"/>
      <c r="R8" s="65"/>
      <c r="S8" s="65"/>
      <c r="T8" s="65"/>
      <c r="U8" s="131"/>
    </row>
    <row r="9" spans="2:21" ht="15.75" x14ac:dyDescent="0.25">
      <c r="B9" s="39"/>
      <c r="C9" s="68"/>
      <c r="D9" s="68"/>
      <c r="E9" s="391"/>
      <c r="F9" s="391"/>
      <c r="G9" s="391"/>
      <c r="H9" s="391"/>
      <c r="I9" s="391"/>
      <c r="J9" s="68"/>
      <c r="K9" s="68"/>
      <c r="L9" s="68"/>
      <c r="M9" s="68"/>
      <c r="N9" s="68"/>
      <c r="O9" s="68"/>
      <c r="P9" s="68"/>
      <c r="Q9" s="68"/>
      <c r="R9" s="65"/>
      <c r="S9" s="65"/>
      <c r="T9" s="65"/>
      <c r="U9" s="131"/>
    </row>
    <row r="10" spans="2:21" ht="15.75" x14ac:dyDescent="0.25">
      <c r="B10" s="3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5"/>
      <c r="S10" s="65"/>
      <c r="T10" s="65"/>
      <c r="U10" s="131"/>
    </row>
    <row r="11" spans="2:21" ht="15.75" x14ac:dyDescent="0.25">
      <c r="B11" s="3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5"/>
      <c r="S11" s="65"/>
      <c r="T11" s="65"/>
      <c r="U11" s="131"/>
    </row>
    <row r="12" spans="2:21" ht="15.75" x14ac:dyDescent="0.25">
      <c r="B12" s="39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5"/>
      <c r="S12" s="65"/>
      <c r="T12" s="65"/>
      <c r="U12" s="131"/>
    </row>
    <row r="13" spans="2:21" ht="15.75" x14ac:dyDescent="0.25">
      <c r="B13" s="39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5"/>
      <c r="S13" s="65"/>
      <c r="T13" s="65"/>
      <c r="U13" s="131"/>
    </row>
    <row r="14" spans="2:21" ht="15.75" x14ac:dyDescent="0.25">
      <c r="B14" s="3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5"/>
      <c r="S14" s="65"/>
      <c r="T14" s="65"/>
      <c r="U14" s="131"/>
    </row>
    <row r="15" spans="2:21" ht="15.75" x14ac:dyDescent="0.25">
      <c r="B15" s="3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5"/>
      <c r="S15" s="65"/>
      <c r="T15" s="65"/>
      <c r="U15" s="131"/>
    </row>
    <row r="16" spans="2:21" ht="15.75" x14ac:dyDescent="0.25">
      <c r="B16" s="3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5"/>
      <c r="S16" s="65"/>
      <c r="T16" s="65"/>
      <c r="U16" s="131"/>
    </row>
    <row r="17" spans="2:21" ht="15.75" x14ac:dyDescent="0.25">
      <c r="B17" s="39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5"/>
      <c r="S17" s="65"/>
      <c r="T17" s="65"/>
      <c r="U17" s="131"/>
    </row>
    <row r="18" spans="2:21" ht="15.75" x14ac:dyDescent="0.25">
      <c r="B18" s="39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5"/>
      <c r="S18" s="65"/>
      <c r="T18" s="65"/>
      <c r="U18" s="132"/>
    </row>
    <row r="19" spans="2:21" ht="15.75" x14ac:dyDescent="0.25">
      <c r="B19" s="39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5"/>
      <c r="S19" s="65"/>
      <c r="T19" s="65"/>
      <c r="U19" s="131"/>
    </row>
    <row r="20" spans="2:21" ht="15.75" x14ac:dyDescent="0.25">
      <c r="B20" s="39"/>
      <c r="C20" s="68"/>
      <c r="D20" s="13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34"/>
      <c r="R20" s="65"/>
      <c r="S20" s="65"/>
      <c r="T20" s="65"/>
      <c r="U20" s="131"/>
    </row>
    <row r="21" spans="2:21" ht="15.75" x14ac:dyDescent="0.25">
      <c r="B21" s="39"/>
      <c r="C21" s="68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65"/>
      <c r="S21" s="65"/>
      <c r="T21" s="65"/>
      <c r="U21" s="131"/>
    </row>
    <row r="22" spans="2:21" ht="15.75" x14ac:dyDescent="0.25">
      <c r="B22" s="39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5"/>
      <c r="S22" s="65"/>
      <c r="T22" s="65"/>
      <c r="U22" s="131"/>
    </row>
    <row r="23" spans="2:21" ht="15.75" x14ac:dyDescent="0.25">
      <c r="B23" s="39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5"/>
      <c r="S23" s="65"/>
      <c r="T23" s="65"/>
      <c r="U23" s="131"/>
    </row>
    <row r="24" spans="2:21" ht="15.75" x14ac:dyDescent="0.25">
      <c r="B24" s="39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5"/>
      <c r="S24" s="65"/>
      <c r="T24" s="65"/>
      <c r="U24" s="131"/>
    </row>
    <row r="25" spans="2:21" ht="15.75" x14ac:dyDescent="0.25">
      <c r="B25" s="39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5"/>
      <c r="S25" s="65"/>
      <c r="T25" s="65"/>
      <c r="U25" s="131"/>
    </row>
    <row r="26" spans="2:21" ht="15.75" x14ac:dyDescent="0.25">
      <c r="B26" s="39"/>
      <c r="C26" s="29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1"/>
      <c r="S26" s="31"/>
      <c r="T26" s="31"/>
      <c r="U26" s="131"/>
    </row>
    <row r="27" spans="2:21" x14ac:dyDescent="0.25">
      <c r="C27" s="136"/>
      <c r="D27" s="9"/>
      <c r="E27" s="392"/>
      <c r="F27" s="392"/>
      <c r="G27" s="392"/>
      <c r="H27" s="392"/>
      <c r="I27" s="392"/>
      <c r="J27" s="9"/>
      <c r="K27" s="9"/>
      <c r="L27" s="9"/>
      <c r="M27" s="9"/>
      <c r="N27" s="9"/>
      <c r="O27" s="9"/>
      <c r="P27" s="9"/>
      <c r="Q27" s="9"/>
      <c r="R27" s="9"/>
      <c r="S27" s="9"/>
      <c r="T27" s="136"/>
    </row>
    <row r="28" spans="2:21" x14ac:dyDescent="0.25">
      <c r="C28" s="13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36"/>
    </row>
    <row r="29" spans="2:21" ht="15.75" x14ac:dyDescent="0.25">
      <c r="C29" s="136"/>
      <c r="D29" s="9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9"/>
      <c r="T29" s="136"/>
    </row>
    <row r="30" spans="2:21" ht="15.75" x14ac:dyDescent="0.25">
      <c r="C30" s="136"/>
      <c r="D30" s="9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9"/>
      <c r="T30" s="136"/>
    </row>
    <row r="31" spans="2:21" ht="15.75" x14ac:dyDescent="0.25">
      <c r="C31" s="136"/>
      <c r="D31" s="9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9"/>
      <c r="T31" s="136"/>
    </row>
    <row r="32" spans="2:21" ht="15.75" x14ac:dyDescent="0.25">
      <c r="C32" s="136"/>
      <c r="D32" s="12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"/>
      <c r="T32" s="136"/>
    </row>
    <row r="33" spans="3:20" ht="15.75" x14ac:dyDescent="0.25">
      <c r="C33" s="136"/>
      <c r="D33" s="12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"/>
      <c r="T33" s="136"/>
    </row>
    <row r="34" spans="3:20" ht="15.75" x14ac:dyDescent="0.25">
      <c r="C34" s="136"/>
      <c r="D34" s="9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9"/>
      <c r="T34" s="136"/>
    </row>
    <row r="35" spans="3:20" ht="15.75" x14ac:dyDescent="0.25">
      <c r="C35" s="136"/>
      <c r="D35" s="9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9"/>
      <c r="T35" s="136"/>
    </row>
    <row r="36" spans="3:20" ht="15.75" x14ac:dyDescent="0.25">
      <c r="C36" s="136"/>
      <c r="D36" s="9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9"/>
      <c r="T36" s="136"/>
    </row>
    <row r="37" spans="3:20" ht="15.75" x14ac:dyDescent="0.25">
      <c r="C37" s="136"/>
      <c r="D37" s="9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9"/>
      <c r="T37" s="136"/>
    </row>
    <row r="38" spans="3:20" ht="15.75" x14ac:dyDescent="0.25">
      <c r="C38" s="136"/>
      <c r="D38" s="9"/>
      <c r="E38" s="12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127"/>
      <c r="S38" s="9"/>
      <c r="T38" s="136"/>
    </row>
    <row r="39" spans="3:20" x14ac:dyDescent="0.25">
      <c r="C39" s="136"/>
      <c r="D39" s="9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"/>
      <c r="T39" s="136"/>
    </row>
    <row r="40" spans="3:20" x14ac:dyDescent="0.25">
      <c r="C40" s="13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36"/>
    </row>
    <row r="41" spans="3:20" x14ac:dyDescent="0.25">
      <c r="C41" s="13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36"/>
    </row>
    <row r="42" spans="3:20" x14ac:dyDescent="0.25"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2022-01-13T10:29:31Z</dcterms:modified>
</cp:coreProperties>
</file>