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t15\Desktop\МЕНЮ ШКОЛЫ\Строгое меню шк\"/>
    </mc:Choice>
  </mc:AlternateContent>
  <bookViews>
    <workbookView xWindow="0" yWindow="0" windowWidth="11400" windowHeight="5895" tabRatio="0"/>
  </bookViews>
  <sheets>
    <sheet name="TDSheet" sheetId="1" r:id="rId1"/>
  </sheets>
  <definedNames>
    <definedName name="_xlnm.Print_Area" localSheetId="0">TDSheet!$A$1:$P$219</definedName>
  </definedNames>
  <calcPr calcId="152511" refMode="R1C1"/>
</workbook>
</file>

<file path=xl/calcChain.xml><?xml version="1.0" encoding="utf-8"?>
<calcChain xmlns="http://schemas.openxmlformats.org/spreadsheetml/2006/main">
  <c r="F215" i="1" l="1"/>
  <c r="G215" i="1"/>
  <c r="H215" i="1"/>
  <c r="I215" i="1"/>
  <c r="J215" i="1"/>
  <c r="K215" i="1"/>
  <c r="L215" i="1"/>
  <c r="M215" i="1"/>
  <c r="N215" i="1"/>
  <c r="O215" i="1"/>
  <c r="P215" i="1"/>
  <c r="E215" i="1"/>
  <c r="F213" i="1"/>
  <c r="G213" i="1"/>
  <c r="H213" i="1"/>
  <c r="I213" i="1"/>
  <c r="J213" i="1"/>
  <c r="K213" i="1"/>
  <c r="L213" i="1"/>
  <c r="M213" i="1"/>
  <c r="N213" i="1"/>
  <c r="O213" i="1"/>
  <c r="P213" i="1"/>
  <c r="E213" i="1"/>
  <c r="F212" i="1"/>
  <c r="G212" i="1"/>
  <c r="H212" i="1"/>
  <c r="I212" i="1"/>
  <c r="J212" i="1"/>
  <c r="K212" i="1"/>
  <c r="L212" i="1"/>
  <c r="M212" i="1"/>
  <c r="N212" i="1"/>
  <c r="O212" i="1"/>
  <c r="P212" i="1"/>
  <c r="E212" i="1"/>
  <c r="F169" i="1"/>
  <c r="F170" i="1" s="1"/>
  <c r="G169" i="1"/>
  <c r="G170" i="1" s="1"/>
  <c r="H169" i="1"/>
  <c r="H170" i="1" s="1"/>
  <c r="I169" i="1"/>
  <c r="I170" i="1" s="1"/>
  <c r="J169" i="1"/>
  <c r="J170" i="1" s="1"/>
  <c r="K169" i="1"/>
  <c r="K170" i="1" s="1"/>
  <c r="L169" i="1"/>
  <c r="L170" i="1" s="1"/>
  <c r="M169" i="1"/>
  <c r="M170" i="1" s="1"/>
  <c r="N169" i="1"/>
  <c r="N170" i="1" s="1"/>
  <c r="O169" i="1"/>
  <c r="O170" i="1" s="1"/>
  <c r="P169" i="1"/>
  <c r="P170" i="1" s="1"/>
  <c r="E169" i="1"/>
  <c r="E170" i="1" s="1"/>
  <c r="F190" i="1"/>
  <c r="F191" i="1" s="1"/>
  <c r="G190" i="1"/>
  <c r="G191" i="1" s="1"/>
  <c r="H190" i="1"/>
  <c r="H191" i="1" s="1"/>
  <c r="I190" i="1"/>
  <c r="I191" i="1" s="1"/>
  <c r="J190" i="1"/>
  <c r="J191" i="1" s="1"/>
  <c r="K190" i="1"/>
  <c r="K191" i="1" s="1"/>
  <c r="L190" i="1"/>
  <c r="L191" i="1" s="1"/>
  <c r="M190" i="1"/>
  <c r="M191" i="1" s="1"/>
  <c r="N190" i="1"/>
  <c r="N191" i="1" s="1"/>
  <c r="O190" i="1"/>
  <c r="O191" i="1" s="1"/>
  <c r="P190" i="1"/>
  <c r="P191" i="1" s="1"/>
  <c r="E190" i="1"/>
  <c r="E191" i="1" s="1"/>
  <c r="F106" i="1"/>
  <c r="G106" i="1"/>
  <c r="H106" i="1"/>
  <c r="I106" i="1"/>
  <c r="J106" i="1"/>
  <c r="K106" i="1"/>
  <c r="L106" i="1"/>
  <c r="M106" i="1"/>
  <c r="N106" i="1"/>
  <c r="O106" i="1"/>
  <c r="P106" i="1"/>
  <c r="E106" i="1"/>
  <c r="F99" i="1"/>
  <c r="F107" i="1" s="1"/>
  <c r="F214" i="1" s="1"/>
  <c r="G99" i="1"/>
  <c r="G107" i="1" s="1"/>
  <c r="G214" i="1" s="1"/>
  <c r="H99" i="1"/>
  <c r="H107" i="1" s="1"/>
  <c r="H214" i="1" s="1"/>
  <c r="I99" i="1"/>
  <c r="I107" i="1" s="1"/>
  <c r="I214" i="1" s="1"/>
  <c r="J99" i="1"/>
  <c r="J107" i="1" s="1"/>
  <c r="J214" i="1" s="1"/>
  <c r="K99" i="1"/>
  <c r="K107" i="1" s="1"/>
  <c r="K214" i="1" s="1"/>
  <c r="L99" i="1"/>
  <c r="L107" i="1" s="1"/>
  <c r="L214" i="1" s="1"/>
  <c r="M99" i="1"/>
  <c r="M107" i="1" s="1"/>
  <c r="M214" i="1" s="1"/>
  <c r="N99" i="1"/>
  <c r="N107" i="1" s="1"/>
  <c r="N214" i="1" s="1"/>
  <c r="O99" i="1"/>
  <c r="O107" i="1" s="1"/>
  <c r="O214" i="1" s="1"/>
  <c r="P99" i="1"/>
  <c r="P107" i="1" s="1"/>
  <c r="P214" i="1" s="1"/>
  <c r="E99" i="1"/>
  <c r="E107" i="1" s="1"/>
  <c r="E214" i="1" s="1"/>
</calcChain>
</file>

<file path=xl/sharedStrings.xml><?xml version="1.0" encoding="utf-8"?>
<sst xmlns="http://schemas.openxmlformats.org/spreadsheetml/2006/main" count="444" uniqueCount="89">
  <si>
    <t>МУНИЦИПАЛЬНОЕ АВТОНОМНОЕ УЧРЕЖДЕНИЕ "ЦЕНТР ДЕТСКОГО И ДИЕТИЧЕСКОГО ПИТАНИЯ" ГОРОДСКОГО ОКРУГА ГОРОД УФА РЕСПУБЛИКА БАШКОРТОСТАН</t>
  </si>
  <si>
    <t>Примерное меню и пищевая ценность приготовляемых блюд</t>
  </si>
  <si>
    <t>День:</t>
  </si>
  <si>
    <t>понедельник</t>
  </si>
  <si>
    <t>Сезон:</t>
  </si>
  <si>
    <t>Неделя:</t>
  </si>
  <si>
    <t>1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</si>
  <si>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</si>
  <si>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</si>
  <si>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</si>
  <si>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</si>
  <si>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</si>
  <si>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</si>
  <si>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</si>
  <si>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</si>
  <si>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</si>
  <si>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</si>
  <si>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</si>
  <si>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</si>
  <si>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</si>
  <si>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</si>
  <si>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</si>
  <si>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</si>
  <si>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</si>
  <si>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</si>
  <si>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>150/5</t>
  </si>
  <si>
    <t>50/50</t>
  </si>
  <si>
    <t>Итого за день</t>
  </si>
  <si>
    <t>Примерное меню и пищевая ценность приготовляемых блюд (лист 2)</t>
  </si>
  <si>
    <t>вторник</t>
  </si>
  <si>
    <t>Примерное меню и пищевая ценность приготовляемых блюд (лист 3)</t>
  </si>
  <si>
    <t>среда</t>
  </si>
  <si>
    <t>Примерное меню и пищевая ценность приготовляемых блюд (лист 4)</t>
  </si>
  <si>
    <t>четверг</t>
  </si>
  <si>
    <t>Примерное меню и пищевая ценность приготовляемых блюд (лист 5)</t>
  </si>
  <si>
    <t>пятница</t>
  </si>
  <si>
    <t>180/5</t>
  </si>
  <si>
    <t>Примерное меню и пищевая ценность приготовляемых блюд (лист 6)</t>
  </si>
  <si>
    <t>2</t>
  </si>
  <si>
    <t>Примерное меню и пищевая ценность приготовляемых блюд (лист 7)</t>
  </si>
  <si>
    <t>Примерное меню и пищевая ценность приготовляемых блюд (лист 8)</t>
  </si>
  <si>
    <t>Примерное меню и пищевая ценность приготовляемых блюд (лист 9)</t>
  </si>
  <si>
    <t>Примерное меню и пищевая ценность приготовляемых блюд (лист 10)</t>
  </si>
  <si>
    <t>Итого за период</t>
  </si>
  <si>
    <t>Рацион: Меню строгое</t>
  </si>
  <si>
    <t xml:space="preserve">Мясо отварное </t>
  </si>
  <si>
    <t xml:space="preserve">Мясо птицы отварное (филе индейки) </t>
  </si>
  <si>
    <t xml:space="preserve">Компот из свежих плодов (б/сах) </t>
  </si>
  <si>
    <t xml:space="preserve">Хлеб из безбелковой смеси </t>
  </si>
  <si>
    <t xml:space="preserve">Горошек зеленый консервированный </t>
  </si>
  <si>
    <t xml:space="preserve">Яблоко </t>
  </si>
  <si>
    <t xml:space="preserve">Макаронные изделия (безбелковые) отварные с растительным маслом </t>
  </si>
  <si>
    <t xml:space="preserve">Каша гречневая вязкая без молока с растительным маслом (б/сах) </t>
  </si>
  <si>
    <t xml:space="preserve">Каша кукурузная вязкая без молока с растительным маслом (б/сах) </t>
  </si>
  <si>
    <t xml:space="preserve">Каша пшенная вязкая без молока с растительным маслом (б/сах) </t>
  </si>
  <si>
    <t xml:space="preserve">Рагу овощное с отварным мясом (без муки и томат-пасты) </t>
  </si>
  <si>
    <t xml:space="preserve">Салат из свеклы с яблоками (б/сах) </t>
  </si>
  <si>
    <t xml:space="preserve">Картофель отварной с растительным маслом </t>
  </si>
  <si>
    <t xml:space="preserve">Салат из свеклы с растительным маслом </t>
  </si>
  <si>
    <t xml:space="preserve">Фрикадельки мясные (без хлеба и молока) </t>
  </si>
  <si>
    <t>Рис припущенный</t>
  </si>
  <si>
    <t>Чай</t>
  </si>
  <si>
    <t xml:space="preserve">Щи из свежей капусты (без сметаны) </t>
  </si>
  <si>
    <t xml:space="preserve">Мясо птицы (филе индейки) тушеное с овощами (без муки и томат-пасты) </t>
  </si>
  <si>
    <t xml:space="preserve">Чай </t>
  </si>
  <si>
    <t xml:space="preserve">Мясо тушеное с овощами (без муки и томат-пасты) </t>
  </si>
  <si>
    <t xml:space="preserve">Суп картофельный с горохом </t>
  </si>
  <si>
    <t xml:space="preserve">Суп картофельный с гречневой крупой </t>
  </si>
  <si>
    <t xml:space="preserve">Рис припущенный </t>
  </si>
  <si>
    <t xml:space="preserve">Картофель тушеный (растительное масло) без томат-пасты </t>
  </si>
  <si>
    <t xml:space="preserve">Борщ с капустой и картофелем (без сметаны) </t>
  </si>
  <si>
    <t xml:space="preserve">Рассольник ленинградский (без сметаны) </t>
  </si>
  <si>
    <t xml:space="preserve">Суп с мелкошинкованными овощами (без сметаны) </t>
  </si>
  <si>
    <t>Плов из мяса птицы (филе индейки)</t>
  </si>
  <si>
    <t>Тефтели из говядины с рисом</t>
  </si>
  <si>
    <t xml:space="preserve">Тефтели из говядины с рисом  </t>
  </si>
  <si>
    <t>Мясо птицы (филе индейки) тушеное с овощами (без муки и томат-пасты)</t>
  </si>
  <si>
    <t>Яблоко</t>
  </si>
  <si>
    <t>Суп с макаронными изделиями (безбелковые)</t>
  </si>
  <si>
    <t xml:space="preserve">Жаркое по-домашнему (без томат-пасты) </t>
  </si>
  <si>
    <t xml:space="preserve">Картофель тушеный (растительное масло) </t>
  </si>
  <si>
    <t xml:space="preserve">Свекольник (без сметаны) </t>
  </si>
  <si>
    <t>Мясо тушеное с овощами (без муки и томат-пасты)</t>
  </si>
  <si>
    <t>01.01-31.12 (Все)</t>
  </si>
  <si>
    <t xml:space="preserve">Обед </t>
  </si>
  <si>
    <t xml:space="preserve">Итого за Обед </t>
  </si>
  <si>
    <t>Завтрак</t>
  </si>
  <si>
    <t>Итого за Завтрак</t>
  </si>
  <si>
    <t>Множественная непереносимость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</si>
</sst>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8"/>
      <name val="Arial"/>
    </font>
    <font>
      <u/>
      <sz val="8"/>
      <name val="Arial"/>
    </font>
    <font>
      <b/>
      <sz val="12"/>
      <name val="Arial"/>
    </font>
    <font>
      <b/>
      <sz val="8"/>
      <name val="Arial"/>
    </font>
    <font>
      <b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/>
    </xf>
    <xf numFmtId="1" fontId="0" fillId="0" borderId="5" xfId="0" applyNumberFormat="1" applyBorder="1" applyAlignment="1">
      <alignment horizontal="center" vertical="top"/>
    </xf>
    <xf numFmtId="2" fontId="0" fillId="0" borderId="5" xfId="0" applyNumberForma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164" fontId="0" fillId="0" borderId="5" xfId="0" applyNumberFormat="1" applyBorder="1" applyAlignment="1">
      <alignment horizontal="center" vertical="top"/>
    </xf>
    <xf numFmtId="0" fontId="3" fillId="0" borderId="5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5" xfId="0" applyBorder="1" applyAlignment="1">
      <alignment horizontal="left" vertical="top" wrapText="1"/>
    </xf>
    <xf numFmtId="1" fontId="0" fillId="0" borderId="5" xfId="0" applyNumberFormat="1" applyBorder="1" applyAlignment="1">
      <alignment horizontal="center"/>
    </xf>
    <xf numFmtId="0" fontId="3" fillId="0" borderId="5" xfId="0" applyFont="1" applyBorder="1" applyAlignment="1">
      <alignment horizontal="left" inden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218"/>
  <sheetViews>
    <sheetView tabSelected="1" topLeftCell="A187" zoomScaleNormal="100" workbookViewId="0">
      <selection activeCell="A194" sqref="A194:C194"/>
    </sheetView>
  </sheetViews>
  <sheetFormatPr defaultColWidth="10.5" defaultRowHeight="11.45" customHeight="1" x14ac:dyDescent="0.2"/>
  <cols>
    <col min="1" max="1" width="8.5" style="1" customWidth="1"/>
    <col min="2" max="2" width="16.6640625" style="1" customWidth="1"/>
    <col min="3" max="3" width="20.1640625" style="1" customWidth="1"/>
    <col min="4" max="4" width="8.6640625" style="1" customWidth="1"/>
    <col min="5" max="5" width="7.6640625" style="1" customWidth="1"/>
    <col min="6" max="6" width="7.83203125" style="1" customWidth="1"/>
    <col min="7" max="7" width="8.33203125" style="1" customWidth="1"/>
    <col min="8" max="8" width="10.1640625" style="1" customWidth="1"/>
    <col min="9" max="9" width="5.6640625" style="1" customWidth="1"/>
    <col min="10" max="10" width="6.33203125" style="1" customWidth="1"/>
    <col min="11" max="11" width="7.6640625" style="1" customWidth="1"/>
    <col min="12" max="12" width="7.1640625" style="1" customWidth="1"/>
    <col min="13" max="13" width="8" style="1" customWidth="1"/>
    <col min="14" max="15" width="7.83203125" style="1" customWidth="1"/>
    <col min="16" max="16" width="6.33203125" style="1" customWidth="1"/>
  </cols>
  <sheetData>
    <row r="1" spans="1:18" ht="11.1" customHeight="1" x14ac:dyDescent="0.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ht="15.95" customHeight="1" x14ac:dyDescent="0.2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spans="1:18" ht="11.1" customHeight="1" x14ac:dyDescent="0.2">
      <c r="A3" s="27" t="s">
        <v>44</v>
      </c>
      <c r="B3" s="27" t="s">
        <v>88</v>
      </c>
      <c r="C3" s="27"/>
      <c r="E3" s="4" t="s">
        <v>2</v>
      </c>
      <c r="F3" s="16" t="s">
        <v>3</v>
      </c>
      <c r="G3" s="17"/>
      <c r="H3" s="17"/>
      <c r="I3" s="18" t="s">
        <v>4</v>
      </c>
      <c r="J3" s="18"/>
      <c r="K3" s="19" t="s">
        <v>83</v>
      </c>
      <c r="L3" s="19"/>
      <c r="M3" s="19"/>
      <c r="N3" s="19"/>
      <c r="O3" s="19"/>
      <c r="P3" s="19"/>
    </row>
    <row r="4" spans="1:18" ht="11.1" customHeight="1" x14ac:dyDescent="0.2">
      <c r="D4" s="18" t="s">
        <v>5</v>
      </c>
      <c r="E4" s="18"/>
      <c r="F4" s="1" t="s">
        <v>6</v>
      </c>
      <c r="I4" s="18"/>
      <c r="J4" s="18"/>
      <c r="K4" s="16"/>
      <c r="L4" s="16"/>
      <c r="M4" s="16"/>
      <c r="N4" s="16"/>
      <c r="O4" s="16"/>
      <c r="P4" s="16"/>
    </row>
    <row r="5" spans="1:18" ht="21.95" customHeight="1" x14ac:dyDescent="0.2">
      <c r="A5" s="20" t="s">
        <v>7</v>
      </c>
      <c r="B5" s="20" t="s">
        <v>8</v>
      </c>
      <c r="C5" s="20"/>
      <c r="D5" s="20" t="s">
        <v>9</v>
      </c>
      <c r="E5" s="24" t="s">
        <v>10</v>
      </c>
      <c r="F5" s="24"/>
      <c r="G5" s="24"/>
      <c r="H5" s="20" t="s">
        <v>11</v>
      </c>
      <c r="I5" s="24" t="s">
        <v>12</v>
      </c>
      <c r="J5" s="24"/>
      <c r="K5" s="24"/>
      <c r="L5" s="24"/>
      <c r="M5" s="24" t="s">
        <v>13</v>
      </c>
      <c r="N5" s="24"/>
      <c r="O5" s="24"/>
      <c r="P5" s="24"/>
    </row>
    <row r="6" spans="1:18" ht="21.95" customHeight="1" x14ac:dyDescent="0.2">
      <c r="A6" s="21"/>
      <c r="B6" s="22"/>
      <c r="C6" s="23"/>
      <c r="D6" s="21"/>
      <c r="E6" s="5" t="s">
        <v>14</v>
      </c>
      <c r="F6" s="5" t="s">
        <v>15</v>
      </c>
      <c r="G6" s="5" t="s">
        <v>16</v>
      </c>
      <c r="H6" s="21"/>
      <c r="I6" s="5" t="s">
        <v>17</v>
      </c>
      <c r="J6" s="5" t="s">
        <v>18</v>
      </c>
      <c r="K6" s="5" t="s">
        <v>19</v>
      </c>
      <c r="L6" s="5" t="s">
        <v>20</v>
      </c>
      <c r="M6" s="5" t="s">
        <v>21</v>
      </c>
      <c r="N6" s="5" t="s">
        <v>22</v>
      </c>
      <c r="O6" s="5" t="s">
        <v>23</v>
      </c>
      <c r="P6" s="5" t="s">
        <v>24</v>
      </c>
    </row>
    <row r="7" spans="1:18" ht="11.1" customHeight="1" x14ac:dyDescent="0.2">
      <c r="A7" s="6">
        <v>1</v>
      </c>
      <c r="B7" s="14">
        <v>2</v>
      </c>
      <c r="C7" s="14"/>
      <c r="D7" s="6">
        <v>3</v>
      </c>
      <c r="E7" s="6">
        <v>4</v>
      </c>
      <c r="F7" s="6">
        <v>5</v>
      </c>
      <c r="G7" s="6">
        <v>6</v>
      </c>
      <c r="H7" s="6">
        <v>7</v>
      </c>
      <c r="I7" s="6">
        <v>8</v>
      </c>
      <c r="J7" s="6">
        <v>9</v>
      </c>
      <c r="K7" s="6">
        <v>10</v>
      </c>
      <c r="L7" s="6">
        <v>11</v>
      </c>
      <c r="M7" s="6">
        <v>12</v>
      </c>
      <c r="N7" s="6">
        <v>13</v>
      </c>
      <c r="O7" s="6">
        <v>14</v>
      </c>
      <c r="P7" s="6">
        <v>15</v>
      </c>
    </row>
    <row r="8" spans="1:18" ht="11.1" customHeight="1" x14ac:dyDescent="0.2">
      <c r="A8" s="15" t="s">
        <v>86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8" ht="13.5" customHeight="1" x14ac:dyDescent="0.2">
      <c r="A9" s="7">
        <v>676</v>
      </c>
      <c r="B9" s="13" t="s">
        <v>45</v>
      </c>
      <c r="C9" s="13"/>
      <c r="D9" s="7">
        <v>50</v>
      </c>
      <c r="E9" s="8">
        <v>15.07</v>
      </c>
      <c r="F9" s="8">
        <v>12.96</v>
      </c>
      <c r="G9" s="9"/>
      <c r="H9" s="8">
        <v>176.58</v>
      </c>
      <c r="I9" s="8">
        <v>0.05</v>
      </c>
      <c r="J9" s="9"/>
      <c r="K9" s="9"/>
      <c r="L9" s="8">
        <v>0.32</v>
      </c>
      <c r="M9" s="8">
        <v>10.97</v>
      </c>
      <c r="N9" s="8">
        <v>152.28</v>
      </c>
      <c r="O9" s="8">
        <v>18.04</v>
      </c>
      <c r="P9" s="8">
        <v>2.2200000000000002</v>
      </c>
    </row>
    <row r="10" spans="1:18" ht="12" customHeight="1" x14ac:dyDescent="0.2">
      <c r="A10" s="7">
        <v>610</v>
      </c>
      <c r="B10" s="13" t="s">
        <v>60</v>
      </c>
      <c r="C10" s="13"/>
      <c r="D10" s="7">
        <v>150</v>
      </c>
      <c r="E10" s="8">
        <v>3.77</v>
      </c>
      <c r="F10" s="8">
        <v>4.37</v>
      </c>
      <c r="G10" s="8">
        <v>38.92</v>
      </c>
      <c r="H10" s="8">
        <v>209.86</v>
      </c>
      <c r="I10" s="8">
        <v>0.04</v>
      </c>
      <c r="J10" s="9"/>
      <c r="K10" s="8">
        <v>23.85</v>
      </c>
      <c r="L10" s="8">
        <v>0.26</v>
      </c>
      <c r="M10" s="8">
        <v>10.99</v>
      </c>
      <c r="N10" s="8">
        <v>80.34</v>
      </c>
      <c r="O10" s="8">
        <v>26.58</v>
      </c>
      <c r="P10" s="8">
        <v>0.57999999999999996</v>
      </c>
    </row>
    <row r="11" spans="1:18" ht="12.75" customHeight="1" x14ac:dyDescent="0.2">
      <c r="A11" s="8">
        <v>282.06</v>
      </c>
      <c r="B11" s="13" t="s">
        <v>61</v>
      </c>
      <c r="C11" s="13"/>
      <c r="D11" s="7">
        <v>200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8" ht="12" customHeight="1" x14ac:dyDescent="0.2">
      <c r="A12" s="8">
        <v>667.18</v>
      </c>
      <c r="B12" s="13" t="s">
        <v>48</v>
      </c>
      <c r="C12" s="13"/>
      <c r="D12" s="7">
        <v>30</v>
      </c>
      <c r="E12" s="8">
        <v>0.08</v>
      </c>
      <c r="F12" s="8">
        <v>1.41</v>
      </c>
      <c r="G12" s="8">
        <v>15.42</v>
      </c>
      <c r="H12" s="8">
        <v>74.72</v>
      </c>
      <c r="I12" s="9"/>
      <c r="J12" s="9"/>
      <c r="K12" s="9"/>
      <c r="L12" s="8">
        <v>0.56999999999999995</v>
      </c>
      <c r="M12" s="8">
        <v>1.93</v>
      </c>
      <c r="N12" s="8">
        <v>0.03</v>
      </c>
      <c r="O12" s="8">
        <v>0.21</v>
      </c>
      <c r="P12" s="8">
        <v>0.02</v>
      </c>
    </row>
    <row r="13" spans="1:18" ht="11.1" customHeight="1" x14ac:dyDescent="0.2">
      <c r="A13" s="11" t="s">
        <v>87</v>
      </c>
      <c r="B13" s="11"/>
      <c r="C13" s="11"/>
      <c r="D13" s="11"/>
      <c r="E13" s="8">
        <v>18.920000000000002</v>
      </c>
      <c r="F13" s="8">
        <v>18.739999999999998</v>
      </c>
      <c r="G13" s="8">
        <v>54.34</v>
      </c>
      <c r="H13" s="8">
        <v>461.16</v>
      </c>
      <c r="I13" s="8">
        <v>0.09</v>
      </c>
      <c r="J13" s="9"/>
      <c r="K13" s="8">
        <v>23.85</v>
      </c>
      <c r="L13" s="8">
        <v>1.1499999999999999</v>
      </c>
      <c r="M13" s="8">
        <v>23.89</v>
      </c>
      <c r="N13" s="8">
        <v>232.65</v>
      </c>
      <c r="O13" s="8">
        <v>44.83</v>
      </c>
      <c r="P13" s="8">
        <v>2.82</v>
      </c>
    </row>
    <row r="14" spans="1:18" ht="11.1" customHeight="1" x14ac:dyDescent="0.2">
      <c r="A14" s="15" t="s">
        <v>84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spans="1:18" ht="16.5" customHeight="1" x14ac:dyDescent="0.2">
      <c r="A15" s="8">
        <v>53.18</v>
      </c>
      <c r="B15" s="13" t="s">
        <v>62</v>
      </c>
      <c r="C15" s="13"/>
      <c r="D15" s="7">
        <v>250</v>
      </c>
      <c r="E15" s="8">
        <v>1.77</v>
      </c>
      <c r="F15" s="10">
        <v>4.2</v>
      </c>
      <c r="G15" s="8">
        <v>8.75</v>
      </c>
      <c r="H15" s="8">
        <v>80.66</v>
      </c>
      <c r="I15" s="8">
        <v>0.06</v>
      </c>
      <c r="J15" s="7">
        <v>30</v>
      </c>
      <c r="K15" s="10">
        <v>202.4</v>
      </c>
      <c r="L15" s="10">
        <v>1.9</v>
      </c>
      <c r="M15" s="8">
        <v>36.479999999999997</v>
      </c>
      <c r="N15" s="8">
        <v>44.28</v>
      </c>
      <c r="O15" s="8">
        <v>20.32</v>
      </c>
      <c r="P15" s="8">
        <v>0.75</v>
      </c>
    </row>
    <row r="16" spans="1:18" ht="27" customHeight="1" x14ac:dyDescent="0.2">
      <c r="A16" s="8">
        <v>211.52</v>
      </c>
      <c r="B16" s="13" t="s">
        <v>51</v>
      </c>
      <c r="C16" s="13"/>
      <c r="D16" s="9" t="s">
        <v>25</v>
      </c>
      <c r="E16" s="8">
        <v>0.53</v>
      </c>
      <c r="F16" s="8">
        <v>5.31</v>
      </c>
      <c r="G16" s="8">
        <v>44.63</v>
      </c>
      <c r="H16" s="10">
        <v>232.9</v>
      </c>
      <c r="I16" s="9"/>
      <c r="J16" s="9"/>
      <c r="K16" s="9"/>
      <c r="L16" s="10">
        <v>2.2000000000000002</v>
      </c>
      <c r="M16" s="8">
        <v>4.42</v>
      </c>
      <c r="N16" s="10">
        <v>0.1</v>
      </c>
      <c r="O16" s="8">
        <v>0.26</v>
      </c>
      <c r="P16" s="8">
        <v>0.03</v>
      </c>
    </row>
    <row r="17" spans="1:18" ht="26.25" customHeight="1" x14ac:dyDescent="0.2">
      <c r="A17" s="8">
        <v>96.42</v>
      </c>
      <c r="B17" s="13" t="s">
        <v>63</v>
      </c>
      <c r="C17" s="13"/>
      <c r="D17" s="9" t="s">
        <v>26</v>
      </c>
      <c r="E17" s="8">
        <v>13.24</v>
      </c>
      <c r="F17" s="8">
        <v>19.66</v>
      </c>
      <c r="G17" s="8">
        <v>1.51</v>
      </c>
      <c r="H17" s="8">
        <v>236.09</v>
      </c>
      <c r="I17" s="8">
        <v>0.04</v>
      </c>
      <c r="J17" s="10">
        <v>1.5</v>
      </c>
      <c r="K17" s="8">
        <v>206.65</v>
      </c>
      <c r="L17" s="8">
        <v>2.46</v>
      </c>
      <c r="M17" s="8">
        <v>21.14</v>
      </c>
      <c r="N17" s="10">
        <v>144.4</v>
      </c>
      <c r="O17" s="8">
        <v>18.28</v>
      </c>
      <c r="P17" s="8">
        <v>1.1399999999999999</v>
      </c>
    </row>
    <row r="18" spans="1:18" ht="13.5" customHeight="1" x14ac:dyDescent="0.2">
      <c r="A18" s="8">
        <v>282.06</v>
      </c>
      <c r="B18" s="13" t="s">
        <v>64</v>
      </c>
      <c r="C18" s="13"/>
      <c r="D18" s="7">
        <v>200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8" ht="11.1" customHeight="1" x14ac:dyDescent="0.2">
      <c r="A19" s="8">
        <v>667.18</v>
      </c>
      <c r="B19" s="13" t="s">
        <v>48</v>
      </c>
      <c r="C19" s="13"/>
      <c r="D19" s="7">
        <v>30</v>
      </c>
      <c r="E19" s="8">
        <v>0.08</v>
      </c>
      <c r="F19" s="8">
        <v>1.41</v>
      </c>
      <c r="G19" s="8">
        <v>15.42</v>
      </c>
      <c r="H19" s="8">
        <v>74.72</v>
      </c>
      <c r="I19" s="9"/>
      <c r="J19" s="9"/>
      <c r="K19" s="9"/>
      <c r="L19" s="8">
        <v>0.56999999999999995</v>
      </c>
      <c r="M19" s="8">
        <v>1.93</v>
      </c>
      <c r="N19" s="8">
        <v>0.03</v>
      </c>
      <c r="O19" s="8">
        <v>0.21</v>
      </c>
      <c r="P19" s="8">
        <v>0.02</v>
      </c>
    </row>
    <row r="20" spans="1:18" ht="11.1" customHeight="1" x14ac:dyDescent="0.2">
      <c r="A20" s="11" t="s">
        <v>85</v>
      </c>
      <c r="B20" s="11"/>
      <c r="C20" s="11"/>
      <c r="D20" s="11"/>
      <c r="E20" s="8">
        <v>15.62</v>
      </c>
      <c r="F20" s="8">
        <v>30.58</v>
      </c>
      <c r="G20" s="8">
        <v>70.31</v>
      </c>
      <c r="H20" s="8">
        <v>624.37</v>
      </c>
      <c r="I20" s="10">
        <v>0.1</v>
      </c>
      <c r="J20" s="10">
        <v>31.5</v>
      </c>
      <c r="K20" s="8">
        <v>409.05</v>
      </c>
      <c r="L20" s="8">
        <v>7.13</v>
      </c>
      <c r="M20" s="8">
        <v>63.97</v>
      </c>
      <c r="N20" s="8">
        <v>188.81</v>
      </c>
      <c r="O20" s="8">
        <v>39.07</v>
      </c>
      <c r="P20" s="8">
        <v>1.94</v>
      </c>
    </row>
    <row r="21" spans="1:18" s="1" customFormat="1" ht="11.1" customHeight="1" x14ac:dyDescent="0.2">
      <c r="A21" s="11" t="s">
        <v>27</v>
      </c>
      <c r="B21" s="11"/>
      <c r="C21" s="11"/>
      <c r="D21" s="11"/>
      <c r="E21" s="8">
        <v>34.54</v>
      </c>
      <c r="F21" s="8">
        <v>49.32</v>
      </c>
      <c r="G21" s="8">
        <v>124.65</v>
      </c>
      <c r="H21" s="8">
        <v>1085.53</v>
      </c>
      <c r="I21" s="8">
        <v>0.19</v>
      </c>
      <c r="J21" s="10">
        <v>31.5</v>
      </c>
      <c r="K21" s="10">
        <v>432.9</v>
      </c>
      <c r="L21" s="8">
        <v>8.2799999999999994</v>
      </c>
      <c r="M21" s="8">
        <v>87.86</v>
      </c>
      <c r="N21" s="8">
        <v>421.46</v>
      </c>
      <c r="O21" s="10">
        <v>83.9</v>
      </c>
      <c r="P21" s="8">
        <v>4.76</v>
      </c>
    </row>
    <row r="22" spans="1:18" ht="11.1" customHeight="1" x14ac:dyDescent="0.2">
      <c r="A22" s="12" t="s">
        <v>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 ht="11.1" customHeight="1" x14ac:dyDescent="0.2">
      <c r="A23" s="25" t="s">
        <v>28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1:18" ht="11.1" customHeight="1" x14ac:dyDescent="0.2">
      <c r="A24" s="27" t="s">
        <v>44</v>
      </c>
      <c r="B24" s="27" t="s">
        <v>88</v>
      </c>
      <c r="C24" s="27"/>
      <c r="E24" s="4" t="s">
        <v>2</v>
      </c>
      <c r="F24" s="16" t="s">
        <v>29</v>
      </c>
      <c r="G24" s="17"/>
      <c r="H24" s="17"/>
      <c r="I24" s="18" t="s">
        <v>4</v>
      </c>
      <c r="J24" s="18"/>
      <c r="K24" s="19" t="s">
        <v>83</v>
      </c>
      <c r="L24" s="19"/>
      <c r="M24" s="19"/>
      <c r="N24" s="19"/>
      <c r="O24" s="19"/>
      <c r="P24" s="19"/>
    </row>
    <row r="25" spans="1:18" ht="11.1" customHeight="1" x14ac:dyDescent="0.2">
      <c r="D25" s="18" t="s">
        <v>5</v>
      </c>
      <c r="E25" s="18"/>
      <c r="F25" s="1" t="s">
        <v>6</v>
      </c>
      <c r="I25" s="18"/>
      <c r="J25" s="18"/>
      <c r="K25" s="16"/>
      <c r="L25" s="16"/>
      <c r="M25" s="16"/>
      <c r="N25" s="16"/>
      <c r="O25" s="16"/>
      <c r="P25" s="16"/>
    </row>
    <row r="26" spans="1:18" ht="21.95" customHeight="1" x14ac:dyDescent="0.2">
      <c r="A26" s="20" t="s">
        <v>7</v>
      </c>
      <c r="B26" s="20" t="s">
        <v>8</v>
      </c>
      <c r="C26" s="20"/>
      <c r="D26" s="20" t="s">
        <v>9</v>
      </c>
      <c r="E26" s="24" t="s">
        <v>10</v>
      </c>
      <c r="F26" s="24"/>
      <c r="G26" s="24"/>
      <c r="H26" s="20" t="s">
        <v>11</v>
      </c>
      <c r="I26" s="24" t="s">
        <v>12</v>
      </c>
      <c r="J26" s="24"/>
      <c r="K26" s="24"/>
      <c r="L26" s="24"/>
      <c r="M26" s="24" t="s">
        <v>13</v>
      </c>
      <c r="N26" s="24"/>
      <c r="O26" s="24"/>
      <c r="P26" s="24"/>
    </row>
    <row r="27" spans="1:18" ht="21.95" customHeight="1" x14ac:dyDescent="0.2">
      <c r="A27" s="21"/>
      <c r="B27" s="22"/>
      <c r="C27" s="23"/>
      <c r="D27" s="21"/>
      <c r="E27" s="5" t="s">
        <v>14</v>
      </c>
      <c r="F27" s="5" t="s">
        <v>15</v>
      </c>
      <c r="G27" s="5" t="s">
        <v>16</v>
      </c>
      <c r="H27" s="21"/>
      <c r="I27" s="5" t="s">
        <v>17</v>
      </c>
      <c r="J27" s="5" t="s">
        <v>18</v>
      </c>
      <c r="K27" s="5" t="s">
        <v>19</v>
      </c>
      <c r="L27" s="5" t="s">
        <v>20</v>
      </c>
      <c r="M27" s="5" t="s">
        <v>21</v>
      </c>
      <c r="N27" s="5" t="s">
        <v>22</v>
      </c>
      <c r="O27" s="5" t="s">
        <v>23</v>
      </c>
      <c r="P27" s="5" t="s">
        <v>24</v>
      </c>
    </row>
    <row r="28" spans="1:18" ht="11.1" customHeight="1" x14ac:dyDescent="0.2">
      <c r="A28" s="6">
        <v>1</v>
      </c>
      <c r="B28" s="14">
        <v>2</v>
      </c>
      <c r="C28" s="14"/>
      <c r="D28" s="6">
        <v>3</v>
      </c>
      <c r="E28" s="6">
        <v>4</v>
      </c>
      <c r="F28" s="6">
        <v>5</v>
      </c>
      <c r="G28" s="6">
        <v>6</v>
      </c>
      <c r="H28" s="6">
        <v>7</v>
      </c>
      <c r="I28" s="6">
        <v>8</v>
      </c>
      <c r="J28" s="6">
        <v>9</v>
      </c>
      <c r="K28" s="6">
        <v>10</v>
      </c>
      <c r="L28" s="6">
        <v>11</v>
      </c>
      <c r="M28" s="6">
        <v>12</v>
      </c>
      <c r="N28" s="6">
        <v>13</v>
      </c>
      <c r="O28" s="6">
        <v>14</v>
      </c>
      <c r="P28" s="6">
        <v>15</v>
      </c>
    </row>
    <row r="29" spans="1:18" ht="11.1" customHeight="1" x14ac:dyDescent="0.2">
      <c r="A29" s="15" t="s">
        <v>86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1:18" ht="21.95" customHeight="1" x14ac:dyDescent="0.2">
      <c r="A30" s="8">
        <v>96.67</v>
      </c>
      <c r="B30" s="13" t="s">
        <v>65</v>
      </c>
      <c r="C30" s="13"/>
      <c r="D30" s="9" t="s">
        <v>26</v>
      </c>
      <c r="E30" s="8">
        <v>14.96</v>
      </c>
      <c r="F30" s="8">
        <v>17.670000000000002</v>
      </c>
      <c r="G30" s="8">
        <v>1.51</v>
      </c>
      <c r="H30" s="8">
        <v>224.77</v>
      </c>
      <c r="I30" s="8">
        <v>0.06</v>
      </c>
      <c r="J30" s="10">
        <v>1.5</v>
      </c>
      <c r="K30" s="7">
        <v>200</v>
      </c>
      <c r="L30" s="8">
        <v>2.58</v>
      </c>
      <c r="M30" s="8">
        <v>20.27</v>
      </c>
      <c r="N30" s="8">
        <v>159.91999999999999</v>
      </c>
      <c r="O30" s="8">
        <v>23.02</v>
      </c>
      <c r="P30" s="8">
        <v>2.34</v>
      </c>
    </row>
    <row r="31" spans="1:18" ht="26.25" customHeight="1" x14ac:dyDescent="0.2">
      <c r="A31" s="8">
        <v>175.18</v>
      </c>
      <c r="B31" s="13" t="s">
        <v>52</v>
      </c>
      <c r="C31" s="13"/>
      <c r="D31" s="9" t="s">
        <v>25</v>
      </c>
      <c r="E31" s="8">
        <v>4.7300000000000004</v>
      </c>
      <c r="F31" s="8">
        <v>6.23</v>
      </c>
      <c r="G31" s="8">
        <v>21.41</v>
      </c>
      <c r="H31" s="8">
        <v>160.44999999999999</v>
      </c>
      <c r="I31" s="8">
        <v>0.16</v>
      </c>
      <c r="J31" s="9"/>
      <c r="K31" s="8">
        <v>0.75</v>
      </c>
      <c r="L31" s="10">
        <v>2.5</v>
      </c>
      <c r="M31" s="8">
        <v>10.44</v>
      </c>
      <c r="N31" s="8">
        <v>111.85</v>
      </c>
      <c r="O31" s="8">
        <v>75.180000000000007</v>
      </c>
      <c r="P31" s="8">
        <v>2.54</v>
      </c>
    </row>
    <row r="32" spans="1:18" ht="13.5" customHeight="1" x14ac:dyDescent="0.2">
      <c r="A32" s="8">
        <v>282.06</v>
      </c>
      <c r="B32" s="13" t="s">
        <v>64</v>
      </c>
      <c r="C32" s="13"/>
      <c r="D32" s="7">
        <v>200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8" ht="14.25" customHeight="1" x14ac:dyDescent="0.2">
      <c r="A33" s="8">
        <v>667.18</v>
      </c>
      <c r="B33" s="13" t="s">
        <v>48</v>
      </c>
      <c r="C33" s="13"/>
      <c r="D33" s="7">
        <v>30</v>
      </c>
      <c r="E33" s="8">
        <v>0.08</v>
      </c>
      <c r="F33" s="8">
        <v>1.41</v>
      </c>
      <c r="G33" s="8">
        <v>15.42</v>
      </c>
      <c r="H33" s="8">
        <v>74.72</v>
      </c>
      <c r="I33" s="9"/>
      <c r="J33" s="9"/>
      <c r="K33" s="9"/>
      <c r="L33" s="8">
        <v>0.56999999999999995</v>
      </c>
      <c r="M33" s="8">
        <v>1.93</v>
      </c>
      <c r="N33" s="8">
        <v>0.03</v>
      </c>
      <c r="O33" s="8">
        <v>0.21</v>
      </c>
      <c r="P33" s="8">
        <v>0.02</v>
      </c>
    </row>
    <row r="34" spans="1:18" ht="11.1" customHeight="1" x14ac:dyDescent="0.2">
      <c r="A34" s="8">
        <v>38.01</v>
      </c>
      <c r="B34" s="13" t="s">
        <v>50</v>
      </c>
      <c r="C34" s="13"/>
      <c r="D34" s="7">
        <v>120</v>
      </c>
      <c r="E34" s="8">
        <v>0.48</v>
      </c>
      <c r="F34" s="8">
        <v>0.48</v>
      </c>
      <c r="G34" s="8">
        <v>11.76</v>
      </c>
      <c r="H34" s="10">
        <v>56.4</v>
      </c>
      <c r="I34" s="8">
        <v>0.04</v>
      </c>
      <c r="J34" s="7">
        <v>12</v>
      </c>
      <c r="K34" s="7">
        <v>6</v>
      </c>
      <c r="L34" s="8">
        <v>0.24</v>
      </c>
      <c r="M34" s="10">
        <v>19.2</v>
      </c>
      <c r="N34" s="10">
        <v>13.2</v>
      </c>
      <c r="O34" s="10">
        <v>10.8</v>
      </c>
      <c r="P34" s="8">
        <v>2.64</v>
      </c>
    </row>
    <row r="35" spans="1:18" ht="11.1" customHeight="1" x14ac:dyDescent="0.2">
      <c r="A35" s="11" t="s">
        <v>87</v>
      </c>
      <c r="B35" s="11"/>
      <c r="C35" s="11"/>
      <c r="D35" s="11"/>
      <c r="E35" s="8">
        <v>20.25</v>
      </c>
      <c r="F35" s="8">
        <v>25.79</v>
      </c>
      <c r="G35" s="10">
        <v>50.1</v>
      </c>
      <c r="H35" s="8">
        <v>516.34</v>
      </c>
      <c r="I35" s="8">
        <v>0.26</v>
      </c>
      <c r="J35" s="10">
        <v>13.5</v>
      </c>
      <c r="K35" s="8">
        <v>206.75</v>
      </c>
      <c r="L35" s="8">
        <v>5.89</v>
      </c>
      <c r="M35" s="8">
        <v>51.84</v>
      </c>
      <c r="N35" s="7">
        <v>285</v>
      </c>
      <c r="O35" s="8">
        <v>109.21</v>
      </c>
      <c r="P35" s="8">
        <v>7.54</v>
      </c>
    </row>
    <row r="36" spans="1:18" ht="11.1" customHeight="1" x14ac:dyDescent="0.2">
      <c r="A36" s="15" t="s">
        <v>84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spans="1:18" ht="17.25" customHeight="1" x14ac:dyDescent="0.2">
      <c r="A37" s="8">
        <v>25.45</v>
      </c>
      <c r="B37" s="13" t="s">
        <v>56</v>
      </c>
      <c r="C37" s="13"/>
      <c r="D37" s="7">
        <v>60</v>
      </c>
      <c r="E37" s="8">
        <v>0.68</v>
      </c>
      <c r="F37" s="8">
        <v>3.11</v>
      </c>
      <c r="G37" s="8">
        <v>5.35</v>
      </c>
      <c r="H37" s="8">
        <v>52.57</v>
      </c>
      <c r="I37" s="8">
        <v>0.01</v>
      </c>
      <c r="J37" s="8">
        <v>5.88</v>
      </c>
      <c r="K37" s="8">
        <v>1.72</v>
      </c>
      <c r="L37" s="10">
        <v>1.4</v>
      </c>
      <c r="M37" s="8">
        <v>17.98</v>
      </c>
      <c r="N37" s="8">
        <v>19.579999999999998</v>
      </c>
      <c r="O37" s="10">
        <v>10.6</v>
      </c>
      <c r="P37" s="8">
        <v>0.97</v>
      </c>
    </row>
    <row r="38" spans="1:18" ht="16.5" customHeight="1" x14ac:dyDescent="0.2">
      <c r="A38" s="10">
        <v>129.19999999999999</v>
      </c>
      <c r="B38" s="13" t="s">
        <v>66</v>
      </c>
      <c r="C38" s="13"/>
      <c r="D38" s="7">
        <v>250</v>
      </c>
      <c r="E38" s="8">
        <v>5.91</v>
      </c>
      <c r="F38" s="8">
        <v>4.55</v>
      </c>
      <c r="G38" s="8">
        <v>19.489999999999998</v>
      </c>
      <c r="H38" s="8">
        <v>142.91</v>
      </c>
      <c r="I38" s="8">
        <v>0.25</v>
      </c>
      <c r="J38" s="8">
        <v>11.65</v>
      </c>
      <c r="K38" s="10">
        <v>261.89999999999998</v>
      </c>
      <c r="L38" s="8">
        <v>1.98</v>
      </c>
      <c r="M38" s="8">
        <v>36.770000000000003</v>
      </c>
      <c r="N38" s="8">
        <v>87.23</v>
      </c>
      <c r="O38" s="8">
        <v>35.880000000000003</v>
      </c>
      <c r="P38" s="8">
        <v>2.08</v>
      </c>
    </row>
    <row r="39" spans="1:18" ht="21.95" customHeight="1" x14ac:dyDescent="0.2">
      <c r="A39" s="8">
        <v>118.36</v>
      </c>
      <c r="B39" s="13" t="s">
        <v>55</v>
      </c>
      <c r="C39" s="13"/>
      <c r="D39" s="7">
        <v>160</v>
      </c>
      <c r="E39" s="8">
        <v>13.41</v>
      </c>
      <c r="F39" s="8">
        <v>15.46</v>
      </c>
      <c r="G39" s="8">
        <v>13.94</v>
      </c>
      <c r="H39" s="8">
        <v>249.45</v>
      </c>
      <c r="I39" s="8">
        <v>0.14000000000000001</v>
      </c>
      <c r="J39" s="8">
        <v>30.97</v>
      </c>
      <c r="K39" s="8">
        <v>692.65</v>
      </c>
      <c r="L39" s="8">
        <v>3.01</v>
      </c>
      <c r="M39" s="8">
        <v>49.71</v>
      </c>
      <c r="N39" s="8">
        <v>182.53</v>
      </c>
      <c r="O39" s="8">
        <v>46.84</v>
      </c>
      <c r="P39" s="8">
        <v>2.72</v>
      </c>
    </row>
    <row r="40" spans="1:18" ht="11.1" customHeight="1" x14ac:dyDescent="0.2">
      <c r="A40" s="8">
        <v>282.06</v>
      </c>
      <c r="B40" s="13" t="s">
        <v>61</v>
      </c>
      <c r="C40" s="13"/>
      <c r="D40" s="7">
        <v>200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8" ht="11.1" customHeight="1" x14ac:dyDescent="0.2">
      <c r="A41" s="8">
        <v>667.19</v>
      </c>
      <c r="B41" s="13" t="s">
        <v>48</v>
      </c>
      <c r="C41" s="13"/>
      <c r="D41" s="7">
        <v>40</v>
      </c>
      <c r="E41" s="8">
        <v>0.09</v>
      </c>
      <c r="F41" s="8">
        <v>1.94</v>
      </c>
      <c r="G41" s="8">
        <v>20.07</v>
      </c>
      <c r="H41" s="8">
        <v>98.16</v>
      </c>
      <c r="I41" s="9"/>
      <c r="J41" s="9"/>
      <c r="K41" s="9"/>
      <c r="L41" s="8">
        <v>0.79</v>
      </c>
      <c r="M41" s="8">
        <v>2.3199999999999998</v>
      </c>
      <c r="N41" s="8">
        <v>0.04</v>
      </c>
      <c r="O41" s="8">
        <v>0.23</v>
      </c>
      <c r="P41" s="8">
        <v>0.03</v>
      </c>
    </row>
    <row r="42" spans="1:18" ht="11.1" customHeight="1" x14ac:dyDescent="0.2">
      <c r="A42" s="11" t="s">
        <v>85</v>
      </c>
      <c r="B42" s="11"/>
      <c r="C42" s="11"/>
      <c r="D42" s="11"/>
      <c r="E42" s="8">
        <v>20.09</v>
      </c>
      <c r="F42" s="8">
        <v>25.06</v>
      </c>
      <c r="G42" s="8">
        <v>58.85</v>
      </c>
      <c r="H42" s="8">
        <v>543.09</v>
      </c>
      <c r="I42" s="10">
        <v>0.4</v>
      </c>
      <c r="J42" s="10">
        <v>48.5</v>
      </c>
      <c r="K42" s="8">
        <v>956.27</v>
      </c>
      <c r="L42" s="8">
        <v>7.18</v>
      </c>
      <c r="M42" s="8">
        <v>106.78</v>
      </c>
      <c r="N42" s="8">
        <v>289.38</v>
      </c>
      <c r="O42" s="8">
        <v>93.55</v>
      </c>
      <c r="P42" s="10">
        <v>5.8</v>
      </c>
    </row>
    <row r="43" spans="1:18" s="1" customFormat="1" ht="11.1" customHeight="1" x14ac:dyDescent="0.2">
      <c r="A43" s="11" t="s">
        <v>27</v>
      </c>
      <c r="B43" s="11"/>
      <c r="C43" s="11"/>
      <c r="D43" s="11"/>
      <c r="E43" s="8">
        <v>40.340000000000003</v>
      </c>
      <c r="F43" s="8">
        <v>50.85</v>
      </c>
      <c r="G43" s="8">
        <v>108.95</v>
      </c>
      <c r="H43" s="8">
        <v>1059.43</v>
      </c>
      <c r="I43" s="8">
        <v>0.66</v>
      </c>
      <c r="J43" s="7">
        <v>62</v>
      </c>
      <c r="K43" s="8">
        <v>1163.02</v>
      </c>
      <c r="L43" s="8">
        <v>13.07</v>
      </c>
      <c r="M43" s="8">
        <v>158.62</v>
      </c>
      <c r="N43" s="8">
        <v>574.38</v>
      </c>
      <c r="O43" s="8">
        <v>202.76</v>
      </c>
      <c r="P43" s="8">
        <v>13.34</v>
      </c>
    </row>
    <row r="44" spans="1:18" ht="11.1" customHeight="1" x14ac:dyDescent="0.2">
      <c r="A44" s="12" t="s">
        <v>0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</row>
    <row r="45" spans="1:18" ht="11.1" customHeight="1" x14ac:dyDescent="0.2">
      <c r="A45" s="25" t="s">
        <v>30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</row>
    <row r="46" spans="1:18" ht="11.1" customHeight="1" x14ac:dyDescent="0.2">
      <c r="A46" s="3" t="s">
        <v>44</v>
      </c>
      <c r="B46" s="27" t="s">
        <v>88</v>
      </c>
      <c r="E46" s="4" t="s">
        <v>2</v>
      </c>
      <c r="F46" s="16" t="s">
        <v>31</v>
      </c>
      <c r="G46" s="17"/>
      <c r="H46" s="17"/>
      <c r="I46" s="18" t="s">
        <v>4</v>
      </c>
      <c r="J46" s="18"/>
      <c r="K46" s="19" t="s">
        <v>83</v>
      </c>
      <c r="L46" s="19"/>
      <c r="M46" s="19"/>
      <c r="N46" s="19"/>
      <c r="O46" s="19"/>
      <c r="P46" s="19"/>
    </row>
    <row r="47" spans="1:18" ht="11.1" customHeight="1" x14ac:dyDescent="0.2">
      <c r="D47" s="18" t="s">
        <v>5</v>
      </c>
      <c r="E47" s="18"/>
      <c r="F47" s="1" t="s">
        <v>6</v>
      </c>
      <c r="I47" s="18"/>
      <c r="J47" s="18"/>
      <c r="K47" s="16"/>
      <c r="L47" s="16"/>
      <c r="M47" s="16"/>
      <c r="N47" s="16"/>
      <c r="O47" s="16"/>
      <c r="P47" s="16"/>
    </row>
    <row r="48" spans="1:18" ht="21.95" customHeight="1" x14ac:dyDescent="0.2">
      <c r="A48" s="20" t="s">
        <v>7</v>
      </c>
      <c r="B48" s="20" t="s">
        <v>8</v>
      </c>
      <c r="C48" s="20"/>
      <c r="D48" s="20" t="s">
        <v>9</v>
      </c>
      <c r="E48" s="24" t="s">
        <v>10</v>
      </c>
      <c r="F48" s="24"/>
      <c r="G48" s="24"/>
      <c r="H48" s="20" t="s">
        <v>11</v>
      </c>
      <c r="I48" s="24" t="s">
        <v>12</v>
      </c>
      <c r="J48" s="24"/>
      <c r="K48" s="24"/>
      <c r="L48" s="24"/>
      <c r="M48" s="24" t="s">
        <v>13</v>
      </c>
      <c r="N48" s="24"/>
      <c r="O48" s="24"/>
      <c r="P48" s="24"/>
    </row>
    <row r="49" spans="1:16" ht="21.95" customHeight="1" x14ac:dyDescent="0.2">
      <c r="A49" s="21"/>
      <c r="B49" s="22"/>
      <c r="C49" s="23"/>
      <c r="D49" s="21"/>
      <c r="E49" s="5" t="s">
        <v>14</v>
      </c>
      <c r="F49" s="5" t="s">
        <v>15</v>
      </c>
      <c r="G49" s="5" t="s">
        <v>16</v>
      </c>
      <c r="H49" s="21"/>
      <c r="I49" s="5" t="s">
        <v>17</v>
      </c>
      <c r="J49" s="5" t="s">
        <v>18</v>
      </c>
      <c r="K49" s="5" t="s">
        <v>19</v>
      </c>
      <c r="L49" s="5" t="s">
        <v>20</v>
      </c>
      <c r="M49" s="5" t="s">
        <v>21</v>
      </c>
      <c r="N49" s="5" t="s">
        <v>22</v>
      </c>
      <c r="O49" s="5" t="s">
        <v>23</v>
      </c>
      <c r="P49" s="5" t="s">
        <v>24</v>
      </c>
    </row>
    <row r="50" spans="1:16" ht="11.1" customHeight="1" x14ac:dyDescent="0.2">
      <c r="A50" s="6">
        <v>1</v>
      </c>
      <c r="B50" s="14">
        <v>2</v>
      </c>
      <c r="C50" s="14"/>
      <c r="D50" s="6">
        <v>3</v>
      </c>
      <c r="E50" s="6">
        <v>4</v>
      </c>
      <c r="F50" s="6">
        <v>5</v>
      </c>
      <c r="G50" s="6">
        <v>6</v>
      </c>
      <c r="H50" s="6">
        <v>7</v>
      </c>
      <c r="I50" s="6">
        <v>8</v>
      </c>
      <c r="J50" s="6">
        <v>9</v>
      </c>
      <c r="K50" s="6">
        <v>10</v>
      </c>
      <c r="L50" s="6">
        <v>11</v>
      </c>
      <c r="M50" s="6">
        <v>12</v>
      </c>
      <c r="N50" s="6">
        <v>13</v>
      </c>
      <c r="O50" s="6">
        <v>14</v>
      </c>
      <c r="P50" s="6">
        <v>15</v>
      </c>
    </row>
    <row r="51" spans="1:16" ht="11.1" customHeight="1" x14ac:dyDescent="0.2">
      <c r="A51" s="15" t="s">
        <v>86</v>
      </c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</row>
    <row r="52" spans="1:16" ht="15.75" customHeight="1" x14ac:dyDescent="0.2">
      <c r="A52" s="10">
        <v>108.3</v>
      </c>
      <c r="B52" s="13" t="s">
        <v>46</v>
      </c>
      <c r="C52" s="13"/>
      <c r="D52" s="7">
        <v>50</v>
      </c>
      <c r="E52" s="8">
        <v>13.34</v>
      </c>
      <c r="F52" s="8">
        <v>15.05</v>
      </c>
      <c r="G52" s="9"/>
      <c r="H52" s="8">
        <v>188.78</v>
      </c>
      <c r="I52" s="8">
        <v>0.03</v>
      </c>
      <c r="J52" s="9"/>
      <c r="K52" s="8">
        <v>6.84</v>
      </c>
      <c r="L52" s="8">
        <v>0.21</v>
      </c>
      <c r="M52" s="8">
        <v>11.15</v>
      </c>
      <c r="N52" s="10">
        <v>136.80000000000001</v>
      </c>
      <c r="O52" s="8">
        <v>13.17</v>
      </c>
      <c r="P52" s="8">
        <v>0.98</v>
      </c>
    </row>
    <row r="53" spans="1:16" ht="26.25" customHeight="1" x14ac:dyDescent="0.2">
      <c r="A53" s="8">
        <v>211.52</v>
      </c>
      <c r="B53" s="13" t="s">
        <v>51</v>
      </c>
      <c r="C53" s="13"/>
      <c r="D53" s="9" t="s">
        <v>25</v>
      </c>
      <c r="E53" s="8">
        <v>0.53</v>
      </c>
      <c r="F53" s="8">
        <v>5.31</v>
      </c>
      <c r="G53" s="8">
        <v>44.63</v>
      </c>
      <c r="H53" s="10">
        <v>232.9</v>
      </c>
      <c r="I53" s="9"/>
      <c r="J53" s="9"/>
      <c r="K53" s="9"/>
      <c r="L53" s="10">
        <v>2.2000000000000002</v>
      </c>
      <c r="M53" s="8">
        <v>4.42</v>
      </c>
      <c r="N53" s="10">
        <v>0.1</v>
      </c>
      <c r="O53" s="8">
        <v>0.26</v>
      </c>
      <c r="P53" s="8">
        <v>0.03</v>
      </c>
    </row>
    <row r="54" spans="1:16" ht="11.1" customHeight="1" x14ac:dyDescent="0.2">
      <c r="A54" s="8">
        <v>282.06</v>
      </c>
      <c r="B54" s="13" t="s">
        <v>64</v>
      </c>
      <c r="C54" s="13"/>
      <c r="D54" s="7">
        <v>200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1:16" ht="11.1" customHeight="1" x14ac:dyDescent="0.2">
      <c r="A55" s="8">
        <v>667.18</v>
      </c>
      <c r="B55" s="13" t="s">
        <v>48</v>
      </c>
      <c r="C55" s="13"/>
      <c r="D55" s="7">
        <v>30</v>
      </c>
      <c r="E55" s="8">
        <v>0.08</v>
      </c>
      <c r="F55" s="8">
        <v>1.41</v>
      </c>
      <c r="G55" s="8">
        <v>15.42</v>
      </c>
      <c r="H55" s="8">
        <v>74.72</v>
      </c>
      <c r="I55" s="9"/>
      <c r="J55" s="9"/>
      <c r="K55" s="9"/>
      <c r="L55" s="8">
        <v>0.56999999999999995</v>
      </c>
      <c r="M55" s="8">
        <v>1.93</v>
      </c>
      <c r="N55" s="8">
        <v>0.03</v>
      </c>
      <c r="O55" s="8">
        <v>0.21</v>
      </c>
      <c r="P55" s="8">
        <v>0.02</v>
      </c>
    </row>
    <row r="56" spans="1:16" ht="11.1" customHeight="1" x14ac:dyDescent="0.2">
      <c r="A56" s="7">
        <v>38</v>
      </c>
      <c r="B56" s="13" t="s">
        <v>50</v>
      </c>
      <c r="C56" s="13"/>
      <c r="D56" s="7">
        <v>100</v>
      </c>
      <c r="E56" s="10">
        <v>0.4</v>
      </c>
      <c r="F56" s="10">
        <v>0.4</v>
      </c>
      <c r="G56" s="10">
        <v>9.8000000000000007</v>
      </c>
      <c r="H56" s="7">
        <v>47</v>
      </c>
      <c r="I56" s="8">
        <v>0.03</v>
      </c>
      <c r="J56" s="7">
        <v>10</v>
      </c>
      <c r="K56" s="7">
        <v>5</v>
      </c>
      <c r="L56" s="10">
        <v>0.2</v>
      </c>
      <c r="M56" s="7">
        <v>16</v>
      </c>
      <c r="N56" s="7">
        <v>11</v>
      </c>
      <c r="O56" s="7">
        <v>9</v>
      </c>
      <c r="P56" s="10">
        <v>2.2000000000000002</v>
      </c>
    </row>
    <row r="57" spans="1:16" ht="11.1" customHeight="1" x14ac:dyDescent="0.2">
      <c r="A57" s="11" t="s">
        <v>87</v>
      </c>
      <c r="B57" s="11"/>
      <c r="C57" s="11"/>
      <c r="D57" s="11"/>
      <c r="E57" s="8">
        <v>14.35</v>
      </c>
      <c r="F57" s="8">
        <v>22.17</v>
      </c>
      <c r="G57" s="8">
        <v>69.849999999999994</v>
      </c>
      <c r="H57" s="10">
        <v>543.4</v>
      </c>
      <c r="I57" s="8">
        <v>0.06</v>
      </c>
      <c r="J57" s="7">
        <v>10</v>
      </c>
      <c r="K57" s="8">
        <v>11.84</v>
      </c>
      <c r="L57" s="8">
        <v>3.18</v>
      </c>
      <c r="M57" s="10">
        <v>33.5</v>
      </c>
      <c r="N57" s="8">
        <v>147.93</v>
      </c>
      <c r="O57" s="8">
        <v>22.64</v>
      </c>
      <c r="P57" s="8">
        <v>3.23</v>
      </c>
    </row>
    <row r="58" spans="1:16" ht="11.1" customHeight="1" x14ac:dyDescent="0.2">
      <c r="A58" s="15" t="s">
        <v>84</v>
      </c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</row>
    <row r="59" spans="1:16" ht="21.95" customHeight="1" x14ac:dyDescent="0.2">
      <c r="A59" s="8">
        <v>65.11</v>
      </c>
      <c r="B59" s="13" t="s">
        <v>67</v>
      </c>
      <c r="C59" s="13"/>
      <c r="D59" s="7">
        <v>250</v>
      </c>
      <c r="E59" s="8">
        <v>2.5299999999999998</v>
      </c>
      <c r="F59" s="8">
        <v>3.06</v>
      </c>
      <c r="G59" s="8">
        <v>15.37</v>
      </c>
      <c r="H59" s="8">
        <v>99.38</v>
      </c>
      <c r="I59" s="8">
        <v>0.11</v>
      </c>
      <c r="J59" s="10">
        <v>11.5</v>
      </c>
      <c r="K59" s="10">
        <v>201.7</v>
      </c>
      <c r="L59" s="8">
        <v>1.29</v>
      </c>
      <c r="M59" s="8">
        <v>20.16</v>
      </c>
      <c r="N59" s="8">
        <v>70.150000000000006</v>
      </c>
      <c r="O59" s="8">
        <v>37.14</v>
      </c>
      <c r="P59" s="8">
        <v>1.33</v>
      </c>
    </row>
    <row r="60" spans="1:16" ht="12.75" customHeight="1" x14ac:dyDescent="0.2">
      <c r="A60" s="7">
        <v>676</v>
      </c>
      <c r="B60" s="13" t="s">
        <v>45</v>
      </c>
      <c r="C60" s="13"/>
      <c r="D60" s="7">
        <v>50</v>
      </c>
      <c r="E60" s="8">
        <v>15.07</v>
      </c>
      <c r="F60" s="8">
        <v>12.96</v>
      </c>
      <c r="G60" s="9"/>
      <c r="H60" s="8">
        <v>176.58</v>
      </c>
      <c r="I60" s="8">
        <v>0.05</v>
      </c>
      <c r="J60" s="9"/>
      <c r="K60" s="9"/>
      <c r="L60" s="8">
        <v>0.32</v>
      </c>
      <c r="M60" s="8">
        <v>10.97</v>
      </c>
      <c r="N60" s="8">
        <v>152.28</v>
      </c>
      <c r="O60" s="8">
        <v>18.04</v>
      </c>
      <c r="P60" s="8">
        <v>2.2200000000000002</v>
      </c>
    </row>
    <row r="61" spans="1:16" ht="13.5" customHeight="1" x14ac:dyDescent="0.2">
      <c r="A61" s="7">
        <v>610</v>
      </c>
      <c r="B61" s="13" t="s">
        <v>68</v>
      </c>
      <c r="C61" s="13"/>
      <c r="D61" s="7">
        <v>150</v>
      </c>
      <c r="E61" s="8">
        <v>3.77</v>
      </c>
      <c r="F61" s="8">
        <v>4.37</v>
      </c>
      <c r="G61" s="8">
        <v>38.92</v>
      </c>
      <c r="H61" s="8">
        <v>209.86</v>
      </c>
      <c r="I61" s="8">
        <v>0.04</v>
      </c>
      <c r="J61" s="9"/>
      <c r="K61" s="8">
        <v>23.85</v>
      </c>
      <c r="L61" s="8">
        <v>0.26</v>
      </c>
      <c r="M61" s="8">
        <v>10.99</v>
      </c>
      <c r="N61" s="8">
        <v>80.34</v>
      </c>
      <c r="O61" s="8">
        <v>26.58</v>
      </c>
      <c r="P61" s="8">
        <v>0.57999999999999996</v>
      </c>
    </row>
    <row r="62" spans="1:16" ht="11.1" customHeight="1" x14ac:dyDescent="0.2">
      <c r="A62" s="8">
        <v>282.06</v>
      </c>
      <c r="B62" s="13" t="s">
        <v>64</v>
      </c>
      <c r="C62" s="13"/>
      <c r="D62" s="7">
        <v>200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</row>
    <row r="63" spans="1:16" ht="11.1" customHeight="1" x14ac:dyDescent="0.2">
      <c r="A63" s="8">
        <v>667.19</v>
      </c>
      <c r="B63" s="13" t="s">
        <v>48</v>
      </c>
      <c r="C63" s="13"/>
      <c r="D63" s="7">
        <v>40</v>
      </c>
      <c r="E63" s="8">
        <v>0.09</v>
      </c>
      <c r="F63" s="8">
        <v>1.94</v>
      </c>
      <c r="G63" s="8">
        <v>20.07</v>
      </c>
      <c r="H63" s="8">
        <v>98.16</v>
      </c>
      <c r="I63" s="9"/>
      <c r="J63" s="9"/>
      <c r="K63" s="9"/>
      <c r="L63" s="8">
        <v>0.79</v>
      </c>
      <c r="M63" s="8">
        <v>2.3199999999999998</v>
      </c>
      <c r="N63" s="8">
        <v>0.04</v>
      </c>
      <c r="O63" s="8">
        <v>0.23</v>
      </c>
      <c r="P63" s="8">
        <v>0.03</v>
      </c>
    </row>
    <row r="64" spans="1:16" ht="11.1" customHeight="1" x14ac:dyDescent="0.2">
      <c r="A64" s="11" t="s">
        <v>85</v>
      </c>
      <c r="B64" s="11"/>
      <c r="C64" s="11"/>
      <c r="D64" s="11"/>
      <c r="E64" s="8">
        <v>21.46</v>
      </c>
      <c r="F64" s="8">
        <v>22.33</v>
      </c>
      <c r="G64" s="8">
        <v>74.36</v>
      </c>
      <c r="H64" s="8">
        <v>583.98</v>
      </c>
      <c r="I64" s="10">
        <v>0.2</v>
      </c>
      <c r="J64" s="10">
        <v>11.5</v>
      </c>
      <c r="K64" s="8">
        <v>225.55</v>
      </c>
      <c r="L64" s="8">
        <v>2.66</v>
      </c>
      <c r="M64" s="8">
        <v>44.44</v>
      </c>
      <c r="N64" s="8">
        <v>302.81</v>
      </c>
      <c r="O64" s="8">
        <v>81.99</v>
      </c>
      <c r="P64" s="8">
        <v>4.16</v>
      </c>
    </row>
    <row r="65" spans="1:18" s="1" customFormat="1" ht="11.1" customHeight="1" x14ac:dyDescent="0.2">
      <c r="A65" s="11" t="s">
        <v>27</v>
      </c>
      <c r="B65" s="11"/>
      <c r="C65" s="11"/>
      <c r="D65" s="11"/>
      <c r="E65" s="8">
        <v>35.81</v>
      </c>
      <c r="F65" s="10">
        <v>44.5</v>
      </c>
      <c r="G65" s="8">
        <v>144.21</v>
      </c>
      <c r="H65" s="8">
        <v>1127.3800000000001</v>
      </c>
      <c r="I65" s="8">
        <v>0.26</v>
      </c>
      <c r="J65" s="10">
        <v>21.5</v>
      </c>
      <c r="K65" s="8">
        <v>237.39</v>
      </c>
      <c r="L65" s="8">
        <v>5.84</v>
      </c>
      <c r="M65" s="8">
        <v>77.94</v>
      </c>
      <c r="N65" s="8">
        <v>450.74</v>
      </c>
      <c r="O65" s="8">
        <v>104.63</v>
      </c>
      <c r="P65" s="8">
        <v>7.39</v>
      </c>
    </row>
    <row r="66" spans="1:18" ht="11.1" customHeight="1" x14ac:dyDescent="0.2">
      <c r="A66" s="12" t="s">
        <v>0</v>
      </c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 ht="11.1" customHeight="1" x14ac:dyDescent="0.2">
      <c r="A67" s="25" t="s">
        <v>32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</row>
    <row r="68" spans="1:18" ht="11.1" customHeight="1" x14ac:dyDescent="0.2">
      <c r="A68" s="27" t="s">
        <v>44</v>
      </c>
      <c r="B68" s="27" t="s">
        <v>88</v>
      </c>
      <c r="C68" s="27"/>
      <c r="E68" s="4" t="s">
        <v>2</v>
      </c>
      <c r="F68" s="16" t="s">
        <v>33</v>
      </c>
      <c r="G68" s="17"/>
      <c r="H68" s="17"/>
      <c r="I68" s="18" t="s">
        <v>4</v>
      </c>
      <c r="J68" s="18"/>
      <c r="K68" s="19" t="s">
        <v>83</v>
      </c>
      <c r="L68" s="19"/>
      <c r="M68" s="19"/>
      <c r="N68" s="19"/>
      <c r="O68" s="19"/>
      <c r="P68" s="19"/>
    </row>
    <row r="69" spans="1:18" ht="11.1" customHeight="1" x14ac:dyDescent="0.2">
      <c r="D69" s="18" t="s">
        <v>5</v>
      </c>
      <c r="E69" s="18"/>
      <c r="F69" s="1" t="s">
        <v>6</v>
      </c>
      <c r="I69" s="18"/>
      <c r="J69" s="18"/>
      <c r="K69" s="16"/>
      <c r="L69" s="16"/>
      <c r="M69" s="16"/>
      <c r="N69" s="16"/>
      <c r="O69" s="16"/>
      <c r="P69" s="16"/>
    </row>
    <row r="70" spans="1:18" ht="21.95" customHeight="1" x14ac:dyDescent="0.2">
      <c r="A70" s="20" t="s">
        <v>7</v>
      </c>
      <c r="B70" s="20" t="s">
        <v>8</v>
      </c>
      <c r="C70" s="20"/>
      <c r="D70" s="20" t="s">
        <v>9</v>
      </c>
      <c r="E70" s="24" t="s">
        <v>10</v>
      </c>
      <c r="F70" s="24"/>
      <c r="G70" s="24"/>
      <c r="H70" s="20" t="s">
        <v>11</v>
      </c>
      <c r="I70" s="24" t="s">
        <v>12</v>
      </c>
      <c r="J70" s="24"/>
      <c r="K70" s="24"/>
      <c r="L70" s="24"/>
      <c r="M70" s="24" t="s">
        <v>13</v>
      </c>
      <c r="N70" s="24"/>
      <c r="O70" s="24"/>
      <c r="P70" s="24"/>
    </row>
    <row r="71" spans="1:18" ht="21.95" customHeight="1" x14ac:dyDescent="0.2">
      <c r="A71" s="21"/>
      <c r="B71" s="22"/>
      <c r="C71" s="23"/>
      <c r="D71" s="21"/>
      <c r="E71" s="5" t="s">
        <v>14</v>
      </c>
      <c r="F71" s="5" t="s">
        <v>15</v>
      </c>
      <c r="G71" s="5" t="s">
        <v>16</v>
      </c>
      <c r="H71" s="21"/>
      <c r="I71" s="5" t="s">
        <v>17</v>
      </c>
      <c r="J71" s="5" t="s">
        <v>18</v>
      </c>
      <c r="K71" s="5" t="s">
        <v>19</v>
      </c>
      <c r="L71" s="5" t="s">
        <v>20</v>
      </c>
      <c r="M71" s="5" t="s">
        <v>21</v>
      </c>
      <c r="N71" s="5" t="s">
        <v>22</v>
      </c>
      <c r="O71" s="5" t="s">
        <v>23</v>
      </c>
      <c r="P71" s="5" t="s">
        <v>24</v>
      </c>
    </row>
    <row r="72" spans="1:18" ht="11.1" customHeight="1" x14ac:dyDescent="0.2">
      <c r="A72" s="6">
        <v>1</v>
      </c>
      <c r="B72" s="14">
        <v>2</v>
      </c>
      <c r="C72" s="14"/>
      <c r="D72" s="6">
        <v>3</v>
      </c>
      <c r="E72" s="6">
        <v>4</v>
      </c>
      <c r="F72" s="6">
        <v>5</v>
      </c>
      <c r="G72" s="6">
        <v>6</v>
      </c>
      <c r="H72" s="6">
        <v>7</v>
      </c>
      <c r="I72" s="6">
        <v>8</v>
      </c>
      <c r="J72" s="6">
        <v>9</v>
      </c>
      <c r="K72" s="6">
        <v>10</v>
      </c>
      <c r="L72" s="6">
        <v>11</v>
      </c>
      <c r="M72" s="6">
        <v>12</v>
      </c>
      <c r="N72" s="6">
        <v>13</v>
      </c>
      <c r="O72" s="6">
        <v>14</v>
      </c>
      <c r="P72" s="6">
        <v>15</v>
      </c>
    </row>
    <row r="73" spans="1:18" ht="11.1" customHeight="1" x14ac:dyDescent="0.2">
      <c r="A73" s="15" t="s">
        <v>86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</row>
    <row r="74" spans="1:18" ht="15" customHeight="1" x14ac:dyDescent="0.2">
      <c r="A74" s="10">
        <v>108.3</v>
      </c>
      <c r="B74" s="13" t="s">
        <v>46</v>
      </c>
      <c r="C74" s="13"/>
      <c r="D74" s="7">
        <v>50</v>
      </c>
      <c r="E74" s="8">
        <v>13.34</v>
      </c>
      <c r="F74" s="8">
        <v>15.05</v>
      </c>
      <c r="G74" s="9"/>
      <c r="H74" s="8">
        <v>188.78</v>
      </c>
      <c r="I74" s="8">
        <v>0.03</v>
      </c>
      <c r="J74" s="9"/>
      <c r="K74" s="8">
        <v>6.84</v>
      </c>
      <c r="L74" s="8">
        <v>0.21</v>
      </c>
      <c r="M74" s="8">
        <v>11.15</v>
      </c>
      <c r="N74" s="10">
        <v>136.80000000000001</v>
      </c>
      <c r="O74" s="8">
        <v>13.17</v>
      </c>
      <c r="P74" s="8">
        <v>0.98</v>
      </c>
    </row>
    <row r="75" spans="1:18" ht="26.25" customHeight="1" x14ac:dyDescent="0.2">
      <c r="A75" s="10">
        <v>139.19999999999999</v>
      </c>
      <c r="B75" s="13" t="s">
        <v>69</v>
      </c>
      <c r="C75" s="13"/>
      <c r="D75" s="7">
        <v>150</v>
      </c>
      <c r="E75" s="8">
        <v>3.08</v>
      </c>
      <c r="F75" s="8">
        <v>12.56</v>
      </c>
      <c r="G75" s="8">
        <v>23.79</v>
      </c>
      <c r="H75" s="8">
        <v>221.15</v>
      </c>
      <c r="I75" s="8">
        <v>0.17</v>
      </c>
      <c r="J75" s="8">
        <v>28.65</v>
      </c>
      <c r="K75" s="8">
        <v>303.83</v>
      </c>
      <c r="L75" s="8">
        <v>5.52</v>
      </c>
      <c r="M75" s="8">
        <v>27.18</v>
      </c>
      <c r="N75" s="8">
        <v>96.36</v>
      </c>
      <c r="O75" s="8">
        <v>38.56</v>
      </c>
      <c r="P75" s="8">
        <v>1.47</v>
      </c>
    </row>
    <row r="76" spans="1:18" ht="11.1" customHeight="1" x14ac:dyDescent="0.2">
      <c r="A76" s="8">
        <v>282.06</v>
      </c>
      <c r="B76" s="13" t="s">
        <v>64</v>
      </c>
      <c r="C76" s="13"/>
      <c r="D76" s="7">
        <v>200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spans="1:18" ht="11.1" customHeight="1" x14ac:dyDescent="0.2">
      <c r="A77" s="8">
        <v>667.18</v>
      </c>
      <c r="B77" s="13" t="s">
        <v>48</v>
      </c>
      <c r="C77" s="13"/>
      <c r="D77" s="7">
        <v>30</v>
      </c>
      <c r="E77" s="8">
        <v>0.08</v>
      </c>
      <c r="F77" s="8">
        <v>1.41</v>
      </c>
      <c r="G77" s="8">
        <v>15.42</v>
      </c>
      <c r="H77" s="8">
        <v>74.72</v>
      </c>
      <c r="I77" s="9"/>
      <c r="J77" s="9"/>
      <c r="K77" s="9"/>
      <c r="L77" s="8">
        <v>0.56999999999999995</v>
      </c>
      <c r="M77" s="8">
        <v>1.93</v>
      </c>
      <c r="N77" s="8">
        <v>0.03</v>
      </c>
      <c r="O77" s="8">
        <v>0.21</v>
      </c>
      <c r="P77" s="8">
        <v>0.02</v>
      </c>
    </row>
    <row r="78" spans="1:18" ht="11.1" customHeight="1" x14ac:dyDescent="0.2">
      <c r="A78" s="11" t="s">
        <v>87</v>
      </c>
      <c r="B78" s="11"/>
      <c r="C78" s="11"/>
      <c r="D78" s="11"/>
      <c r="E78" s="10">
        <v>16.5</v>
      </c>
      <c r="F78" s="8">
        <v>29.02</v>
      </c>
      <c r="G78" s="8">
        <v>39.21</v>
      </c>
      <c r="H78" s="8">
        <v>484.65</v>
      </c>
      <c r="I78" s="10">
        <v>0.2</v>
      </c>
      <c r="J78" s="8">
        <v>28.65</v>
      </c>
      <c r="K78" s="8">
        <v>310.67</v>
      </c>
      <c r="L78" s="10">
        <v>6.3</v>
      </c>
      <c r="M78" s="8">
        <v>40.26</v>
      </c>
      <c r="N78" s="8">
        <v>233.19</v>
      </c>
      <c r="O78" s="8">
        <v>51.94</v>
      </c>
      <c r="P78" s="8">
        <v>2.4700000000000002</v>
      </c>
    </row>
    <row r="79" spans="1:18" ht="11.1" customHeight="1" x14ac:dyDescent="0.2">
      <c r="A79" s="15" t="s">
        <v>84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</row>
    <row r="80" spans="1:18" ht="21.95" customHeight="1" x14ac:dyDescent="0.2">
      <c r="A80" s="8">
        <v>56.32</v>
      </c>
      <c r="B80" s="13" t="s">
        <v>70</v>
      </c>
      <c r="C80" s="13"/>
      <c r="D80" s="7">
        <v>250</v>
      </c>
      <c r="E80" s="8">
        <v>1.77</v>
      </c>
      <c r="F80" s="8">
        <v>4.17</v>
      </c>
      <c r="G80" s="10">
        <v>9.8000000000000007</v>
      </c>
      <c r="H80" s="8">
        <v>84.42</v>
      </c>
      <c r="I80" s="8">
        <v>0.05</v>
      </c>
      <c r="J80" s="8">
        <v>19.850000000000001</v>
      </c>
      <c r="K80" s="7">
        <v>211</v>
      </c>
      <c r="L80" s="8">
        <v>1.93</v>
      </c>
      <c r="M80" s="8">
        <v>36.479999999999997</v>
      </c>
      <c r="N80" s="8">
        <v>48.42</v>
      </c>
      <c r="O80" s="8">
        <v>23.52</v>
      </c>
      <c r="P80" s="8">
        <v>1.1100000000000001</v>
      </c>
    </row>
    <row r="81" spans="1:18" ht="14.25" customHeight="1" x14ac:dyDescent="0.2">
      <c r="A81" s="8">
        <v>506.23</v>
      </c>
      <c r="B81" s="13" t="s">
        <v>75</v>
      </c>
      <c r="C81" s="13"/>
      <c r="D81" s="7">
        <v>60</v>
      </c>
      <c r="E81" s="8">
        <v>7.69</v>
      </c>
      <c r="F81" s="8">
        <v>10.19</v>
      </c>
      <c r="G81" s="10">
        <v>8.5</v>
      </c>
      <c r="H81" s="8">
        <v>156.38999999999999</v>
      </c>
      <c r="I81" s="8">
        <v>0.04</v>
      </c>
      <c r="J81" s="10">
        <v>1.8</v>
      </c>
      <c r="K81" s="9"/>
      <c r="L81" s="8">
        <v>1.97</v>
      </c>
      <c r="M81" s="8">
        <v>11.24</v>
      </c>
      <c r="N81" s="8">
        <v>89.46</v>
      </c>
      <c r="O81" s="8">
        <v>13.49</v>
      </c>
      <c r="P81" s="8">
        <v>1.23</v>
      </c>
    </row>
    <row r="82" spans="1:18" ht="23.25" customHeight="1" x14ac:dyDescent="0.2">
      <c r="A82" s="8">
        <v>175.18</v>
      </c>
      <c r="B82" s="13" t="s">
        <v>52</v>
      </c>
      <c r="C82" s="13"/>
      <c r="D82" s="9" t="s">
        <v>25</v>
      </c>
      <c r="E82" s="8">
        <v>4.7300000000000004</v>
      </c>
      <c r="F82" s="8">
        <v>6.23</v>
      </c>
      <c r="G82" s="8">
        <v>21.41</v>
      </c>
      <c r="H82" s="8">
        <v>160.44999999999999</v>
      </c>
      <c r="I82" s="8">
        <v>0.16</v>
      </c>
      <c r="J82" s="9"/>
      <c r="K82" s="8">
        <v>0.75</v>
      </c>
      <c r="L82" s="10">
        <v>2.5</v>
      </c>
      <c r="M82" s="8">
        <v>10.44</v>
      </c>
      <c r="N82" s="8">
        <v>111.85</v>
      </c>
      <c r="O82" s="8">
        <v>75.180000000000007</v>
      </c>
      <c r="P82" s="8">
        <v>2.54</v>
      </c>
    </row>
    <row r="83" spans="1:18" ht="11.1" customHeight="1" x14ac:dyDescent="0.2">
      <c r="A83" s="8">
        <v>282.06</v>
      </c>
      <c r="B83" s="13" t="s">
        <v>64</v>
      </c>
      <c r="C83" s="13"/>
      <c r="D83" s="7">
        <v>200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</row>
    <row r="84" spans="1:18" ht="11.1" customHeight="1" x14ac:dyDescent="0.2">
      <c r="A84" s="8">
        <v>667.19</v>
      </c>
      <c r="B84" s="13" t="s">
        <v>48</v>
      </c>
      <c r="C84" s="13"/>
      <c r="D84" s="7">
        <v>40</v>
      </c>
      <c r="E84" s="8">
        <v>0.09</v>
      </c>
      <c r="F84" s="8">
        <v>1.94</v>
      </c>
      <c r="G84" s="8">
        <v>20.07</v>
      </c>
      <c r="H84" s="8">
        <v>98.16</v>
      </c>
      <c r="I84" s="9"/>
      <c r="J84" s="9"/>
      <c r="K84" s="9"/>
      <c r="L84" s="8">
        <v>0.79</v>
      </c>
      <c r="M84" s="8">
        <v>2.3199999999999998</v>
      </c>
      <c r="N84" s="8">
        <v>0.04</v>
      </c>
      <c r="O84" s="8">
        <v>0.23</v>
      </c>
      <c r="P84" s="8">
        <v>0.03</v>
      </c>
    </row>
    <row r="85" spans="1:18" ht="11.1" customHeight="1" x14ac:dyDescent="0.2">
      <c r="A85" s="11" t="s">
        <v>85</v>
      </c>
      <c r="B85" s="11"/>
      <c r="C85" s="11"/>
      <c r="D85" s="11"/>
      <c r="E85" s="8">
        <v>14.28</v>
      </c>
      <c r="F85" s="8">
        <v>22.53</v>
      </c>
      <c r="G85" s="8">
        <v>59.78</v>
      </c>
      <c r="H85" s="8">
        <v>499.42</v>
      </c>
      <c r="I85" s="8">
        <v>0.25</v>
      </c>
      <c r="J85" s="8">
        <v>21.65</v>
      </c>
      <c r="K85" s="8">
        <v>211.75</v>
      </c>
      <c r="L85" s="8">
        <v>7.19</v>
      </c>
      <c r="M85" s="8">
        <v>60.48</v>
      </c>
      <c r="N85" s="8">
        <v>249.77</v>
      </c>
      <c r="O85" s="8">
        <v>112.42</v>
      </c>
      <c r="P85" s="8">
        <v>4.91</v>
      </c>
    </row>
    <row r="86" spans="1:18" s="1" customFormat="1" ht="11.1" customHeight="1" x14ac:dyDescent="0.2">
      <c r="A86" s="11" t="s">
        <v>27</v>
      </c>
      <c r="B86" s="11"/>
      <c r="C86" s="11"/>
      <c r="D86" s="11"/>
      <c r="E86" s="8">
        <v>30.78</v>
      </c>
      <c r="F86" s="8">
        <v>51.55</v>
      </c>
      <c r="G86" s="8">
        <v>98.99</v>
      </c>
      <c r="H86" s="8">
        <v>984.07</v>
      </c>
      <c r="I86" s="8">
        <v>0.45</v>
      </c>
      <c r="J86" s="10">
        <v>50.3</v>
      </c>
      <c r="K86" s="8">
        <v>522.41999999999996</v>
      </c>
      <c r="L86" s="8">
        <v>13.49</v>
      </c>
      <c r="M86" s="8">
        <v>100.74</v>
      </c>
      <c r="N86" s="8">
        <v>482.96</v>
      </c>
      <c r="O86" s="8">
        <v>164.36</v>
      </c>
      <c r="P86" s="8">
        <v>7.38</v>
      </c>
    </row>
    <row r="87" spans="1:18" ht="11.1" customHeight="1" x14ac:dyDescent="0.2">
      <c r="A87" s="12" t="s">
        <v>0</v>
      </c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</row>
    <row r="88" spans="1:18" ht="11.1" customHeight="1" x14ac:dyDescent="0.2">
      <c r="A88" s="25" t="s">
        <v>34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</row>
    <row r="89" spans="1:18" ht="11.1" customHeight="1" x14ac:dyDescent="0.2">
      <c r="A89" s="27" t="s">
        <v>44</v>
      </c>
      <c r="B89" s="27" t="s">
        <v>88</v>
      </c>
      <c r="C89" s="27"/>
      <c r="E89" s="4" t="s">
        <v>2</v>
      </c>
      <c r="F89" s="16" t="s">
        <v>35</v>
      </c>
      <c r="G89" s="17"/>
      <c r="H89" s="17"/>
      <c r="I89" s="18" t="s">
        <v>4</v>
      </c>
      <c r="J89" s="18"/>
      <c r="K89" s="19" t="s">
        <v>83</v>
      </c>
      <c r="L89" s="19"/>
      <c r="M89" s="19"/>
      <c r="N89" s="19"/>
      <c r="O89" s="19"/>
      <c r="P89" s="19"/>
    </row>
    <row r="90" spans="1:18" ht="11.1" customHeight="1" x14ac:dyDescent="0.2">
      <c r="D90" s="18" t="s">
        <v>5</v>
      </c>
      <c r="E90" s="18"/>
      <c r="F90" s="1" t="s">
        <v>6</v>
      </c>
      <c r="I90" s="18"/>
      <c r="J90" s="18"/>
      <c r="K90" s="16"/>
      <c r="L90" s="16"/>
      <c r="M90" s="16"/>
      <c r="N90" s="16"/>
      <c r="O90" s="16"/>
      <c r="P90" s="16"/>
    </row>
    <row r="91" spans="1:18" ht="21.95" customHeight="1" x14ac:dyDescent="0.2">
      <c r="A91" s="20" t="s">
        <v>7</v>
      </c>
      <c r="B91" s="20" t="s">
        <v>8</v>
      </c>
      <c r="C91" s="20"/>
      <c r="D91" s="20" t="s">
        <v>9</v>
      </c>
      <c r="E91" s="24" t="s">
        <v>10</v>
      </c>
      <c r="F91" s="24"/>
      <c r="G91" s="24"/>
      <c r="H91" s="20" t="s">
        <v>11</v>
      </c>
      <c r="I91" s="24" t="s">
        <v>12</v>
      </c>
      <c r="J91" s="24"/>
      <c r="K91" s="24"/>
      <c r="L91" s="24"/>
      <c r="M91" s="24" t="s">
        <v>13</v>
      </c>
      <c r="N91" s="24"/>
      <c r="O91" s="24"/>
      <c r="P91" s="24"/>
    </row>
    <row r="92" spans="1:18" ht="21.95" customHeight="1" x14ac:dyDescent="0.2">
      <c r="A92" s="21"/>
      <c r="B92" s="22"/>
      <c r="C92" s="23"/>
      <c r="D92" s="21"/>
      <c r="E92" s="5" t="s">
        <v>14</v>
      </c>
      <c r="F92" s="5" t="s">
        <v>15</v>
      </c>
      <c r="G92" s="5" t="s">
        <v>16</v>
      </c>
      <c r="H92" s="21"/>
      <c r="I92" s="5" t="s">
        <v>17</v>
      </c>
      <c r="J92" s="5" t="s">
        <v>18</v>
      </c>
      <c r="K92" s="5" t="s">
        <v>19</v>
      </c>
      <c r="L92" s="5" t="s">
        <v>20</v>
      </c>
      <c r="M92" s="5" t="s">
        <v>21</v>
      </c>
      <c r="N92" s="5" t="s">
        <v>22</v>
      </c>
      <c r="O92" s="5" t="s">
        <v>23</v>
      </c>
      <c r="P92" s="5" t="s">
        <v>24</v>
      </c>
    </row>
    <row r="93" spans="1:18" ht="11.1" customHeight="1" x14ac:dyDescent="0.2">
      <c r="A93" s="6">
        <v>1</v>
      </c>
      <c r="B93" s="14">
        <v>2</v>
      </c>
      <c r="C93" s="14"/>
      <c r="D93" s="6">
        <v>3</v>
      </c>
      <c r="E93" s="6">
        <v>4</v>
      </c>
      <c r="F93" s="6">
        <v>5</v>
      </c>
      <c r="G93" s="6">
        <v>6</v>
      </c>
      <c r="H93" s="6">
        <v>7</v>
      </c>
      <c r="I93" s="6">
        <v>8</v>
      </c>
      <c r="J93" s="6">
        <v>9</v>
      </c>
      <c r="K93" s="6">
        <v>10</v>
      </c>
      <c r="L93" s="6">
        <v>11</v>
      </c>
      <c r="M93" s="6">
        <v>12</v>
      </c>
      <c r="N93" s="6">
        <v>13</v>
      </c>
      <c r="O93" s="6">
        <v>14</v>
      </c>
      <c r="P93" s="6">
        <v>15</v>
      </c>
    </row>
    <row r="94" spans="1:18" ht="11.1" customHeight="1" x14ac:dyDescent="0.2">
      <c r="A94" s="15" t="s">
        <v>86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</row>
    <row r="95" spans="1:18" ht="15.75" customHeight="1" x14ac:dyDescent="0.2">
      <c r="A95" s="8">
        <v>676.03</v>
      </c>
      <c r="B95" s="13" t="s">
        <v>45</v>
      </c>
      <c r="C95" s="13"/>
      <c r="D95" s="7">
        <v>60</v>
      </c>
      <c r="E95" s="8">
        <v>17.989999999999998</v>
      </c>
      <c r="F95" s="8">
        <v>15.47</v>
      </c>
      <c r="G95" s="9"/>
      <c r="H95" s="8">
        <v>210.81</v>
      </c>
      <c r="I95" s="8">
        <v>0.06</v>
      </c>
      <c r="J95" s="9"/>
      <c r="K95" s="9"/>
      <c r="L95" s="8">
        <v>0.39</v>
      </c>
      <c r="M95" s="8">
        <v>12.38</v>
      </c>
      <c r="N95" s="10">
        <v>181.8</v>
      </c>
      <c r="O95" s="8">
        <v>21.49</v>
      </c>
      <c r="P95" s="8">
        <v>2.64</v>
      </c>
    </row>
    <row r="96" spans="1:18" ht="25.5" customHeight="1" x14ac:dyDescent="0.2">
      <c r="A96" s="8">
        <v>548.01</v>
      </c>
      <c r="B96" s="13" t="s">
        <v>53</v>
      </c>
      <c r="C96" s="13"/>
      <c r="D96" s="9" t="s">
        <v>25</v>
      </c>
      <c r="E96" s="8">
        <v>3.55</v>
      </c>
      <c r="F96" s="8">
        <v>5.51</v>
      </c>
      <c r="G96" s="8">
        <v>30.39</v>
      </c>
      <c r="H96" s="8">
        <v>185.33</v>
      </c>
      <c r="I96" s="8">
        <v>0.06</v>
      </c>
      <c r="J96" s="9"/>
      <c r="K96" s="8">
        <v>14.12</v>
      </c>
      <c r="L96" s="10">
        <v>2.5</v>
      </c>
      <c r="M96" s="10">
        <v>11.5</v>
      </c>
      <c r="N96" s="8">
        <v>46.75</v>
      </c>
      <c r="O96" s="8">
        <v>13.02</v>
      </c>
      <c r="P96" s="8">
        <v>1.18</v>
      </c>
    </row>
    <row r="97" spans="1:18" ht="11.1" customHeight="1" x14ac:dyDescent="0.2">
      <c r="A97" s="8">
        <v>282.06</v>
      </c>
      <c r="B97" s="13" t="s">
        <v>64</v>
      </c>
      <c r="C97" s="13"/>
      <c r="D97" s="7">
        <v>200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spans="1:18" ht="11.1" customHeight="1" x14ac:dyDescent="0.2">
      <c r="A98" s="8">
        <v>667.19</v>
      </c>
      <c r="B98" s="13" t="s">
        <v>48</v>
      </c>
      <c r="C98" s="13"/>
      <c r="D98" s="7">
        <v>40</v>
      </c>
      <c r="E98" s="8">
        <v>0.09</v>
      </c>
      <c r="F98" s="8">
        <v>1.94</v>
      </c>
      <c r="G98" s="8">
        <v>20.07</v>
      </c>
      <c r="H98" s="8">
        <v>98.16</v>
      </c>
      <c r="I98" s="9"/>
      <c r="J98" s="9"/>
      <c r="K98" s="9"/>
      <c r="L98" s="8">
        <v>0.79</v>
      </c>
      <c r="M98" s="8">
        <v>2.3199999999999998</v>
      </c>
      <c r="N98" s="8">
        <v>0.04</v>
      </c>
      <c r="O98" s="8">
        <v>0.23</v>
      </c>
      <c r="P98" s="8">
        <v>0.03</v>
      </c>
    </row>
    <row r="99" spans="1:18" ht="11.1" customHeight="1" x14ac:dyDescent="0.2">
      <c r="A99" s="11" t="s">
        <v>87</v>
      </c>
      <c r="B99" s="11"/>
      <c r="C99" s="11"/>
      <c r="D99" s="11"/>
      <c r="E99" s="8">
        <f>SUM(E95:E98)</f>
        <v>21.63</v>
      </c>
      <c r="F99" s="8">
        <f t="shared" ref="F99:P99" si="0">SUM(F95:F98)</f>
        <v>22.92</v>
      </c>
      <c r="G99" s="8">
        <f t="shared" si="0"/>
        <v>50.46</v>
      </c>
      <c r="H99" s="8">
        <f t="shared" si="0"/>
        <v>494.29999999999995</v>
      </c>
      <c r="I99" s="8">
        <f t="shared" si="0"/>
        <v>0.12</v>
      </c>
      <c r="J99" s="8">
        <f t="shared" si="0"/>
        <v>0</v>
      </c>
      <c r="K99" s="8">
        <f t="shared" si="0"/>
        <v>14.12</v>
      </c>
      <c r="L99" s="8">
        <f t="shared" si="0"/>
        <v>3.68</v>
      </c>
      <c r="M99" s="8">
        <f t="shared" si="0"/>
        <v>26.200000000000003</v>
      </c>
      <c r="N99" s="8">
        <f t="shared" si="0"/>
        <v>228.59</v>
      </c>
      <c r="O99" s="8">
        <f t="shared" si="0"/>
        <v>34.739999999999995</v>
      </c>
      <c r="P99" s="8">
        <f t="shared" si="0"/>
        <v>3.85</v>
      </c>
    </row>
    <row r="100" spans="1:18" ht="11.1" customHeight="1" x14ac:dyDescent="0.2">
      <c r="A100" s="15" t="s">
        <v>84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</row>
    <row r="101" spans="1:18" ht="16.5" customHeight="1" x14ac:dyDescent="0.2">
      <c r="A101" s="8">
        <v>54.27</v>
      </c>
      <c r="B101" s="13" t="s">
        <v>71</v>
      </c>
      <c r="C101" s="13"/>
      <c r="D101" s="7">
        <v>250</v>
      </c>
      <c r="E101" s="8">
        <v>2.29</v>
      </c>
      <c r="F101" s="8">
        <v>4.3899999999999997</v>
      </c>
      <c r="G101" s="8">
        <v>16.93</v>
      </c>
      <c r="H101" s="8">
        <v>116.96</v>
      </c>
      <c r="I101" s="8">
        <v>0.11</v>
      </c>
      <c r="J101" s="8">
        <v>16.75</v>
      </c>
      <c r="K101" s="7">
        <v>203</v>
      </c>
      <c r="L101" s="8">
        <v>1.96</v>
      </c>
      <c r="M101" s="8">
        <v>20.78</v>
      </c>
      <c r="N101" s="8">
        <v>71.73</v>
      </c>
      <c r="O101" s="8">
        <v>26.07</v>
      </c>
      <c r="P101" s="8">
        <v>0.99</v>
      </c>
    </row>
    <row r="102" spans="1:18" ht="24.75" customHeight="1" x14ac:dyDescent="0.2">
      <c r="A102" s="8">
        <v>96.42</v>
      </c>
      <c r="B102" s="13" t="s">
        <v>76</v>
      </c>
      <c r="C102" s="13"/>
      <c r="D102" s="9" t="s">
        <v>26</v>
      </c>
      <c r="E102" s="8">
        <v>13.24</v>
      </c>
      <c r="F102" s="8">
        <v>19.66</v>
      </c>
      <c r="G102" s="8">
        <v>1.51</v>
      </c>
      <c r="H102" s="8">
        <v>236.09</v>
      </c>
      <c r="I102" s="8">
        <v>0.04</v>
      </c>
      <c r="J102" s="10">
        <v>1.5</v>
      </c>
      <c r="K102" s="8">
        <v>206.65</v>
      </c>
      <c r="L102" s="8">
        <v>2.46</v>
      </c>
      <c r="M102" s="8">
        <v>21.14</v>
      </c>
      <c r="N102" s="10">
        <v>144.4</v>
      </c>
      <c r="O102" s="8">
        <v>18.28</v>
      </c>
      <c r="P102" s="8">
        <v>1.1399999999999999</v>
      </c>
    </row>
    <row r="103" spans="1:18" ht="21.95" customHeight="1" x14ac:dyDescent="0.2">
      <c r="A103" s="10">
        <v>136.4</v>
      </c>
      <c r="B103" s="13" t="s">
        <v>57</v>
      </c>
      <c r="C103" s="13"/>
      <c r="D103" s="9" t="s">
        <v>36</v>
      </c>
      <c r="E103" s="8">
        <v>3.84</v>
      </c>
      <c r="F103" s="8">
        <v>5.76</v>
      </c>
      <c r="G103" s="10">
        <v>31.3</v>
      </c>
      <c r="H103" s="8">
        <v>192.79</v>
      </c>
      <c r="I103" s="8">
        <v>0.23</v>
      </c>
      <c r="J103" s="10">
        <v>38.4</v>
      </c>
      <c r="K103" s="8">
        <v>5.76</v>
      </c>
      <c r="L103" s="8">
        <v>2.39</v>
      </c>
      <c r="M103" s="8">
        <v>22.51</v>
      </c>
      <c r="N103" s="8">
        <v>111.46</v>
      </c>
      <c r="O103" s="8">
        <v>44.36</v>
      </c>
      <c r="P103" s="8">
        <v>1.75</v>
      </c>
    </row>
    <row r="104" spans="1:18" ht="12.75" customHeight="1" x14ac:dyDescent="0.2">
      <c r="A104" s="8">
        <v>282.06</v>
      </c>
      <c r="B104" s="13" t="s">
        <v>64</v>
      </c>
      <c r="C104" s="13"/>
      <c r="D104" s="7">
        <v>200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</row>
    <row r="105" spans="1:18" ht="11.1" customHeight="1" x14ac:dyDescent="0.2">
      <c r="A105" s="8">
        <v>667.19</v>
      </c>
      <c r="B105" s="13" t="s">
        <v>48</v>
      </c>
      <c r="C105" s="13"/>
      <c r="D105" s="7">
        <v>40</v>
      </c>
      <c r="E105" s="8">
        <v>0.09</v>
      </c>
      <c r="F105" s="8">
        <v>1.94</v>
      </c>
      <c r="G105" s="8">
        <v>20.07</v>
      </c>
      <c r="H105" s="8">
        <v>98.16</v>
      </c>
      <c r="I105" s="9"/>
      <c r="J105" s="9"/>
      <c r="K105" s="9"/>
      <c r="L105" s="8">
        <v>0.79</v>
      </c>
      <c r="M105" s="8">
        <v>2.3199999999999998</v>
      </c>
      <c r="N105" s="8">
        <v>0.04</v>
      </c>
      <c r="O105" s="8">
        <v>0.23</v>
      </c>
      <c r="P105" s="8">
        <v>0.03</v>
      </c>
    </row>
    <row r="106" spans="1:18" ht="11.1" customHeight="1" x14ac:dyDescent="0.2">
      <c r="A106" s="11" t="s">
        <v>85</v>
      </c>
      <c r="B106" s="11"/>
      <c r="C106" s="11"/>
      <c r="D106" s="11"/>
      <c r="E106" s="8">
        <f>SUM(E101:E105)</f>
        <v>19.46</v>
      </c>
      <c r="F106" s="8">
        <f t="shared" ref="F106:P106" si="1">SUM(F101:F105)</f>
        <v>31.750000000000004</v>
      </c>
      <c r="G106" s="8">
        <f t="shared" si="1"/>
        <v>69.81</v>
      </c>
      <c r="H106" s="8">
        <f t="shared" si="1"/>
        <v>644</v>
      </c>
      <c r="I106" s="8">
        <f t="shared" si="1"/>
        <v>0.38</v>
      </c>
      <c r="J106" s="8">
        <f t="shared" si="1"/>
        <v>56.65</v>
      </c>
      <c r="K106" s="8">
        <f t="shared" si="1"/>
        <v>415.40999999999997</v>
      </c>
      <c r="L106" s="8">
        <f t="shared" si="1"/>
        <v>7.6000000000000005</v>
      </c>
      <c r="M106" s="8">
        <f t="shared" si="1"/>
        <v>66.75</v>
      </c>
      <c r="N106" s="8">
        <f t="shared" si="1"/>
        <v>327.63</v>
      </c>
      <c r="O106" s="8">
        <f t="shared" si="1"/>
        <v>88.940000000000012</v>
      </c>
      <c r="P106" s="8">
        <f t="shared" si="1"/>
        <v>3.9099999999999997</v>
      </c>
    </row>
    <row r="107" spans="1:18" s="1" customFormat="1" ht="11.1" customHeight="1" x14ac:dyDescent="0.2">
      <c r="A107" s="11" t="s">
        <v>27</v>
      </c>
      <c r="B107" s="11"/>
      <c r="C107" s="11"/>
      <c r="D107" s="11"/>
      <c r="E107" s="8">
        <f>E99+E106</f>
        <v>41.09</v>
      </c>
      <c r="F107" s="8">
        <f t="shared" ref="F107:P107" si="2">F99+F106</f>
        <v>54.67</v>
      </c>
      <c r="G107" s="8">
        <f t="shared" si="2"/>
        <v>120.27000000000001</v>
      </c>
      <c r="H107" s="8">
        <f t="shared" si="2"/>
        <v>1138.3</v>
      </c>
      <c r="I107" s="8">
        <f t="shared" si="2"/>
        <v>0.5</v>
      </c>
      <c r="J107" s="8">
        <f t="shared" si="2"/>
        <v>56.65</v>
      </c>
      <c r="K107" s="8">
        <f t="shared" si="2"/>
        <v>429.53</v>
      </c>
      <c r="L107" s="8">
        <f t="shared" si="2"/>
        <v>11.280000000000001</v>
      </c>
      <c r="M107" s="8">
        <f t="shared" si="2"/>
        <v>92.95</v>
      </c>
      <c r="N107" s="8">
        <f t="shared" si="2"/>
        <v>556.22</v>
      </c>
      <c r="O107" s="8">
        <f t="shared" si="2"/>
        <v>123.68</v>
      </c>
      <c r="P107" s="8">
        <f t="shared" si="2"/>
        <v>7.76</v>
      </c>
    </row>
    <row r="108" spans="1:18" ht="11.1" customHeight="1" x14ac:dyDescent="0.2">
      <c r="A108" s="12" t="s">
        <v>0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</row>
    <row r="109" spans="1:18" ht="11.1" customHeight="1" x14ac:dyDescent="0.2">
      <c r="A109" s="25" t="s">
        <v>37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</row>
    <row r="110" spans="1:18" ht="11.1" customHeight="1" x14ac:dyDescent="0.2">
      <c r="A110" s="27" t="s">
        <v>44</v>
      </c>
      <c r="B110" s="27" t="s">
        <v>88</v>
      </c>
      <c r="C110" s="27"/>
      <c r="E110" s="4" t="s">
        <v>2</v>
      </c>
      <c r="F110" s="16" t="s">
        <v>3</v>
      </c>
      <c r="G110" s="17"/>
      <c r="H110" s="17"/>
      <c r="I110" s="18" t="s">
        <v>4</v>
      </c>
      <c r="J110" s="18"/>
      <c r="K110" s="19" t="s">
        <v>83</v>
      </c>
      <c r="L110" s="19"/>
      <c r="M110" s="19"/>
      <c r="N110" s="19"/>
      <c r="O110" s="19"/>
      <c r="P110" s="19"/>
    </row>
    <row r="111" spans="1:18" ht="11.1" customHeight="1" x14ac:dyDescent="0.2">
      <c r="D111" s="18" t="s">
        <v>5</v>
      </c>
      <c r="E111" s="18"/>
      <c r="F111" s="1" t="s">
        <v>38</v>
      </c>
      <c r="I111" s="18"/>
      <c r="J111" s="18"/>
      <c r="K111" s="16"/>
      <c r="L111" s="16"/>
      <c r="M111" s="16"/>
      <c r="N111" s="16"/>
      <c r="O111" s="16"/>
      <c r="P111" s="16"/>
    </row>
    <row r="112" spans="1:18" ht="21.95" customHeight="1" x14ac:dyDescent="0.2">
      <c r="A112" s="20" t="s">
        <v>7</v>
      </c>
      <c r="B112" s="20" t="s">
        <v>8</v>
      </c>
      <c r="C112" s="20"/>
      <c r="D112" s="20" t="s">
        <v>9</v>
      </c>
      <c r="E112" s="24" t="s">
        <v>10</v>
      </c>
      <c r="F112" s="24"/>
      <c r="G112" s="24"/>
      <c r="H112" s="20" t="s">
        <v>11</v>
      </c>
      <c r="I112" s="24" t="s">
        <v>12</v>
      </c>
      <c r="J112" s="24"/>
      <c r="K112" s="24"/>
      <c r="L112" s="24"/>
      <c r="M112" s="24" t="s">
        <v>13</v>
      </c>
      <c r="N112" s="24"/>
      <c r="O112" s="24"/>
      <c r="P112" s="24"/>
    </row>
    <row r="113" spans="1:16" ht="21.95" customHeight="1" x14ac:dyDescent="0.2">
      <c r="A113" s="21"/>
      <c r="B113" s="22"/>
      <c r="C113" s="23"/>
      <c r="D113" s="21"/>
      <c r="E113" s="5" t="s">
        <v>14</v>
      </c>
      <c r="F113" s="5" t="s">
        <v>15</v>
      </c>
      <c r="G113" s="5" t="s">
        <v>16</v>
      </c>
      <c r="H113" s="21"/>
      <c r="I113" s="5" t="s">
        <v>17</v>
      </c>
      <c r="J113" s="5" t="s">
        <v>18</v>
      </c>
      <c r="K113" s="5" t="s">
        <v>19</v>
      </c>
      <c r="L113" s="5" t="s">
        <v>20</v>
      </c>
      <c r="M113" s="5" t="s">
        <v>21</v>
      </c>
      <c r="N113" s="5" t="s">
        <v>22</v>
      </c>
      <c r="O113" s="5" t="s">
        <v>23</v>
      </c>
      <c r="P113" s="5" t="s">
        <v>24</v>
      </c>
    </row>
    <row r="114" spans="1:16" ht="11.1" customHeight="1" x14ac:dyDescent="0.2">
      <c r="A114" s="6">
        <v>1</v>
      </c>
      <c r="B114" s="14">
        <v>2</v>
      </c>
      <c r="C114" s="14"/>
      <c r="D114" s="6">
        <v>3</v>
      </c>
      <c r="E114" s="6">
        <v>4</v>
      </c>
      <c r="F114" s="6">
        <v>5</v>
      </c>
      <c r="G114" s="6">
        <v>6</v>
      </c>
      <c r="H114" s="6">
        <v>7</v>
      </c>
      <c r="I114" s="6">
        <v>8</v>
      </c>
      <c r="J114" s="6">
        <v>9</v>
      </c>
      <c r="K114" s="6">
        <v>10</v>
      </c>
      <c r="L114" s="6">
        <v>11</v>
      </c>
      <c r="M114" s="6">
        <v>12</v>
      </c>
      <c r="N114" s="6">
        <v>13</v>
      </c>
      <c r="O114" s="6">
        <v>14</v>
      </c>
      <c r="P114" s="6">
        <v>15</v>
      </c>
    </row>
    <row r="115" spans="1:16" ht="11.1" customHeight="1" x14ac:dyDescent="0.2">
      <c r="A115" s="15" t="s">
        <v>86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6" ht="21.95" customHeight="1" x14ac:dyDescent="0.2">
      <c r="A116" s="8">
        <v>96.67</v>
      </c>
      <c r="B116" s="13" t="s">
        <v>65</v>
      </c>
      <c r="C116" s="13"/>
      <c r="D116" s="9" t="s">
        <v>26</v>
      </c>
      <c r="E116" s="8">
        <v>14.96</v>
      </c>
      <c r="F116" s="8">
        <v>17.670000000000002</v>
      </c>
      <c r="G116" s="8">
        <v>1.51</v>
      </c>
      <c r="H116" s="8">
        <v>224.77</v>
      </c>
      <c r="I116" s="8">
        <v>0.06</v>
      </c>
      <c r="J116" s="10">
        <v>1.5</v>
      </c>
      <c r="K116" s="7">
        <v>200</v>
      </c>
      <c r="L116" s="8">
        <v>2.58</v>
      </c>
      <c r="M116" s="8">
        <v>20.27</v>
      </c>
      <c r="N116" s="8">
        <v>159.91999999999999</v>
      </c>
      <c r="O116" s="8">
        <v>23.02</v>
      </c>
      <c r="P116" s="8">
        <v>2.34</v>
      </c>
    </row>
    <row r="117" spans="1:16" ht="24" customHeight="1" x14ac:dyDescent="0.2">
      <c r="A117" s="8">
        <v>211.52</v>
      </c>
      <c r="B117" s="13" t="s">
        <v>51</v>
      </c>
      <c r="C117" s="13"/>
      <c r="D117" s="9" t="s">
        <v>25</v>
      </c>
      <c r="E117" s="8">
        <v>0.53</v>
      </c>
      <c r="F117" s="8">
        <v>5.31</v>
      </c>
      <c r="G117" s="8">
        <v>44.63</v>
      </c>
      <c r="H117" s="10">
        <v>232.9</v>
      </c>
      <c r="I117" s="9"/>
      <c r="J117" s="9"/>
      <c r="K117" s="9"/>
      <c r="L117" s="10">
        <v>2.2000000000000002</v>
      </c>
      <c r="M117" s="8">
        <v>4.42</v>
      </c>
      <c r="N117" s="10">
        <v>0.1</v>
      </c>
      <c r="O117" s="8">
        <v>0.26</v>
      </c>
      <c r="P117" s="8">
        <v>0.03</v>
      </c>
    </row>
    <row r="118" spans="1:16" ht="13.5" customHeight="1" x14ac:dyDescent="0.2">
      <c r="A118" s="8">
        <v>282.06</v>
      </c>
      <c r="B118" s="13" t="s">
        <v>64</v>
      </c>
      <c r="C118" s="13"/>
      <c r="D118" s="7">
        <v>200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</row>
    <row r="119" spans="1:16" ht="12" customHeight="1" x14ac:dyDescent="0.2">
      <c r="A119" s="8">
        <v>667.18</v>
      </c>
      <c r="B119" s="13" t="s">
        <v>48</v>
      </c>
      <c r="C119" s="13"/>
      <c r="D119" s="7">
        <v>30</v>
      </c>
      <c r="E119" s="8">
        <v>0.08</v>
      </c>
      <c r="F119" s="8">
        <v>1.41</v>
      </c>
      <c r="G119" s="8">
        <v>15.42</v>
      </c>
      <c r="H119" s="8">
        <v>74.72</v>
      </c>
      <c r="I119" s="9"/>
      <c r="J119" s="9"/>
      <c r="K119" s="9"/>
      <c r="L119" s="8">
        <v>0.56999999999999995</v>
      </c>
      <c r="M119" s="8">
        <v>1.93</v>
      </c>
      <c r="N119" s="8">
        <v>0.03</v>
      </c>
      <c r="O119" s="8">
        <v>0.21</v>
      </c>
      <c r="P119" s="8">
        <v>0.02</v>
      </c>
    </row>
    <row r="120" spans="1:16" ht="11.1" customHeight="1" x14ac:dyDescent="0.2">
      <c r="A120" s="8">
        <v>11.31</v>
      </c>
      <c r="B120" s="13" t="s">
        <v>77</v>
      </c>
      <c r="C120" s="13"/>
      <c r="D120" s="7">
        <v>75</v>
      </c>
      <c r="E120" s="10">
        <v>0.3</v>
      </c>
      <c r="F120" s="10">
        <v>0.3</v>
      </c>
      <c r="G120" s="8">
        <v>7.35</v>
      </c>
      <c r="H120" s="8">
        <v>35.25</v>
      </c>
      <c r="I120" s="8">
        <v>0.02</v>
      </c>
      <c r="J120" s="10">
        <v>7.5</v>
      </c>
      <c r="K120" s="8">
        <v>3.75</v>
      </c>
      <c r="L120" s="8">
        <v>0.15</v>
      </c>
      <c r="M120" s="7">
        <v>12</v>
      </c>
      <c r="N120" s="8">
        <v>8.25</v>
      </c>
      <c r="O120" s="8">
        <v>6.75</v>
      </c>
      <c r="P120" s="8">
        <v>1.65</v>
      </c>
    </row>
    <row r="121" spans="1:16" ht="11.1" customHeight="1" x14ac:dyDescent="0.2">
      <c r="A121" s="11" t="s">
        <v>87</v>
      </c>
      <c r="B121" s="11"/>
      <c r="C121" s="11"/>
      <c r="D121" s="11"/>
      <c r="E121" s="8">
        <v>15.87</v>
      </c>
      <c r="F121" s="8">
        <v>24.69</v>
      </c>
      <c r="G121" s="8">
        <v>68.91</v>
      </c>
      <c r="H121" s="8">
        <v>567.64</v>
      </c>
      <c r="I121" s="8">
        <v>0.08</v>
      </c>
      <c r="J121" s="7">
        <v>9</v>
      </c>
      <c r="K121" s="8">
        <v>203.75</v>
      </c>
      <c r="L121" s="10">
        <v>5.5</v>
      </c>
      <c r="M121" s="8">
        <v>38.619999999999997</v>
      </c>
      <c r="N121" s="10">
        <v>168.3</v>
      </c>
      <c r="O121" s="8">
        <v>30.24</v>
      </c>
      <c r="P121" s="8">
        <v>4.04</v>
      </c>
    </row>
    <row r="122" spans="1:16" ht="11.1" customHeight="1" x14ac:dyDescent="0.2">
      <c r="A122" s="15" t="s">
        <v>84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spans="1:16" ht="21.95" customHeight="1" x14ac:dyDescent="0.2">
      <c r="A123" s="7">
        <v>67</v>
      </c>
      <c r="B123" s="13" t="s">
        <v>72</v>
      </c>
      <c r="C123" s="13"/>
      <c r="D123" s="7">
        <v>250</v>
      </c>
      <c r="E123" s="8">
        <v>1.88</v>
      </c>
      <c r="F123" s="8">
        <v>4.26</v>
      </c>
      <c r="G123" s="8">
        <v>11.12</v>
      </c>
      <c r="H123" s="8">
        <v>90.86</v>
      </c>
      <c r="I123" s="8">
        <v>0.09</v>
      </c>
      <c r="J123" s="10">
        <v>21.3</v>
      </c>
      <c r="K123" s="10">
        <v>206.1</v>
      </c>
      <c r="L123" s="8">
        <v>1.91</v>
      </c>
      <c r="M123" s="8">
        <v>25.68</v>
      </c>
      <c r="N123" s="8">
        <v>51.54</v>
      </c>
      <c r="O123" s="10">
        <v>21.8</v>
      </c>
      <c r="P123" s="8">
        <v>0.81</v>
      </c>
    </row>
    <row r="124" spans="1:16" ht="15.75" customHeight="1" x14ac:dyDescent="0.2">
      <c r="A124" s="8">
        <v>131.35</v>
      </c>
      <c r="B124" s="13" t="s">
        <v>73</v>
      </c>
      <c r="C124" s="13"/>
      <c r="D124" s="7">
        <v>220</v>
      </c>
      <c r="E124" s="8">
        <v>19.18</v>
      </c>
      <c r="F124" s="8">
        <v>30.26</v>
      </c>
      <c r="G124" s="8">
        <v>45.19</v>
      </c>
      <c r="H124" s="8">
        <v>530.02</v>
      </c>
      <c r="I124" s="10">
        <v>0.1</v>
      </c>
      <c r="J124" s="8">
        <v>3.33</v>
      </c>
      <c r="K124" s="8">
        <v>280.48</v>
      </c>
      <c r="L124" s="8">
        <v>6.37</v>
      </c>
      <c r="M124" s="8">
        <v>25.89</v>
      </c>
      <c r="N124" s="8">
        <v>253.22</v>
      </c>
      <c r="O124" s="8">
        <v>51.62</v>
      </c>
      <c r="P124" s="8">
        <v>1.92</v>
      </c>
    </row>
    <row r="125" spans="1:16" ht="11.1" customHeight="1" x14ac:dyDescent="0.2">
      <c r="A125" s="8">
        <v>282.06</v>
      </c>
      <c r="B125" s="13" t="s">
        <v>64</v>
      </c>
      <c r="C125" s="13"/>
      <c r="D125" s="7">
        <v>200</v>
      </c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</row>
    <row r="126" spans="1:16" ht="11.1" customHeight="1" x14ac:dyDescent="0.2">
      <c r="A126" s="8">
        <v>667.19</v>
      </c>
      <c r="B126" s="13" t="s">
        <v>48</v>
      </c>
      <c r="C126" s="13"/>
      <c r="D126" s="7">
        <v>40</v>
      </c>
      <c r="E126" s="8">
        <v>0.09</v>
      </c>
      <c r="F126" s="8">
        <v>1.94</v>
      </c>
      <c r="G126" s="8">
        <v>20.07</v>
      </c>
      <c r="H126" s="8">
        <v>98.16</v>
      </c>
      <c r="I126" s="9"/>
      <c r="J126" s="9"/>
      <c r="K126" s="9"/>
      <c r="L126" s="8">
        <v>0.79</v>
      </c>
      <c r="M126" s="8">
        <v>2.3199999999999998</v>
      </c>
      <c r="N126" s="8">
        <v>0.04</v>
      </c>
      <c r="O126" s="8">
        <v>0.23</v>
      </c>
      <c r="P126" s="8">
        <v>0.03</v>
      </c>
    </row>
    <row r="127" spans="1:16" ht="11.1" customHeight="1" x14ac:dyDescent="0.2">
      <c r="A127" s="11" t="s">
        <v>85</v>
      </c>
      <c r="B127" s="11"/>
      <c r="C127" s="11"/>
      <c r="D127" s="11"/>
      <c r="E127" s="8">
        <v>21.15</v>
      </c>
      <c r="F127" s="8">
        <v>36.46</v>
      </c>
      <c r="G127" s="8">
        <v>76.38</v>
      </c>
      <c r="H127" s="8">
        <v>719.04</v>
      </c>
      <c r="I127" s="8">
        <v>0.19</v>
      </c>
      <c r="J127" s="8">
        <v>24.63</v>
      </c>
      <c r="K127" s="8">
        <v>486.58</v>
      </c>
      <c r="L127" s="8">
        <v>9.07</v>
      </c>
      <c r="M127" s="8">
        <v>53.89</v>
      </c>
      <c r="N127" s="10">
        <v>304.8</v>
      </c>
      <c r="O127" s="8">
        <v>73.650000000000006</v>
      </c>
      <c r="P127" s="8">
        <v>2.76</v>
      </c>
    </row>
    <row r="128" spans="1:16" s="1" customFormat="1" ht="11.1" customHeight="1" x14ac:dyDescent="0.2">
      <c r="A128" s="11" t="s">
        <v>27</v>
      </c>
      <c r="B128" s="11"/>
      <c r="C128" s="11"/>
      <c r="D128" s="11"/>
      <c r="E128" s="8">
        <v>37.020000000000003</v>
      </c>
      <c r="F128" s="8">
        <v>61.15</v>
      </c>
      <c r="G128" s="8">
        <v>145.29</v>
      </c>
      <c r="H128" s="8">
        <v>1286.68</v>
      </c>
      <c r="I128" s="8">
        <v>0.27</v>
      </c>
      <c r="J128" s="8">
        <v>33.630000000000003</v>
      </c>
      <c r="K128" s="8">
        <v>690.33</v>
      </c>
      <c r="L128" s="8">
        <v>14.57</v>
      </c>
      <c r="M128" s="8">
        <v>92.51</v>
      </c>
      <c r="N128" s="10">
        <v>473.1</v>
      </c>
      <c r="O128" s="8">
        <v>103.89</v>
      </c>
      <c r="P128" s="10">
        <v>6.8</v>
      </c>
    </row>
    <row r="129" spans="1:18" ht="11.1" customHeight="1" x14ac:dyDescent="0.2">
      <c r="A129" s="12" t="s">
        <v>0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</row>
    <row r="130" spans="1:18" ht="11.1" customHeight="1" x14ac:dyDescent="0.2">
      <c r="A130" s="25" t="s">
        <v>39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</row>
    <row r="131" spans="1:18" ht="11.1" customHeight="1" x14ac:dyDescent="0.2">
      <c r="A131" s="27" t="s">
        <v>44</v>
      </c>
      <c r="B131" s="27" t="s">
        <v>88</v>
      </c>
      <c r="C131" s="27"/>
      <c r="E131" s="4" t="s">
        <v>2</v>
      </c>
      <c r="F131" s="16" t="s">
        <v>29</v>
      </c>
      <c r="G131" s="17"/>
      <c r="H131" s="17"/>
      <c r="I131" s="18" t="s">
        <v>4</v>
      </c>
      <c r="J131" s="18"/>
      <c r="K131" s="19" t="s">
        <v>83</v>
      </c>
      <c r="L131" s="19"/>
      <c r="M131" s="19"/>
      <c r="N131" s="19"/>
      <c r="O131" s="19"/>
      <c r="P131" s="19"/>
    </row>
    <row r="132" spans="1:18" ht="11.1" customHeight="1" x14ac:dyDescent="0.2">
      <c r="D132" s="18" t="s">
        <v>5</v>
      </c>
      <c r="E132" s="18"/>
      <c r="F132" s="1" t="s">
        <v>38</v>
      </c>
      <c r="I132" s="18"/>
      <c r="J132" s="18"/>
      <c r="K132" s="16"/>
      <c r="L132" s="16"/>
      <c r="M132" s="16"/>
      <c r="N132" s="16"/>
      <c r="O132" s="16"/>
      <c r="P132" s="16"/>
    </row>
    <row r="133" spans="1:18" ht="21.95" customHeight="1" x14ac:dyDescent="0.2">
      <c r="A133" s="20" t="s">
        <v>7</v>
      </c>
      <c r="B133" s="20" t="s">
        <v>8</v>
      </c>
      <c r="C133" s="20"/>
      <c r="D133" s="20" t="s">
        <v>9</v>
      </c>
      <c r="E133" s="24" t="s">
        <v>10</v>
      </c>
      <c r="F133" s="24"/>
      <c r="G133" s="24"/>
      <c r="H133" s="20" t="s">
        <v>11</v>
      </c>
      <c r="I133" s="24" t="s">
        <v>12</v>
      </c>
      <c r="J133" s="24"/>
      <c r="K133" s="24"/>
      <c r="L133" s="24"/>
      <c r="M133" s="24" t="s">
        <v>13</v>
      </c>
      <c r="N133" s="24"/>
      <c r="O133" s="24"/>
      <c r="P133" s="24"/>
    </row>
    <row r="134" spans="1:18" ht="21.95" customHeight="1" x14ac:dyDescent="0.2">
      <c r="A134" s="21"/>
      <c r="B134" s="22"/>
      <c r="C134" s="23"/>
      <c r="D134" s="21"/>
      <c r="E134" s="5" t="s">
        <v>14</v>
      </c>
      <c r="F134" s="5" t="s">
        <v>15</v>
      </c>
      <c r="G134" s="5" t="s">
        <v>16</v>
      </c>
      <c r="H134" s="21"/>
      <c r="I134" s="5" t="s">
        <v>17</v>
      </c>
      <c r="J134" s="5" t="s">
        <v>18</v>
      </c>
      <c r="K134" s="5" t="s">
        <v>19</v>
      </c>
      <c r="L134" s="5" t="s">
        <v>20</v>
      </c>
      <c r="M134" s="5" t="s">
        <v>21</v>
      </c>
      <c r="N134" s="5" t="s">
        <v>22</v>
      </c>
      <c r="O134" s="5" t="s">
        <v>23</v>
      </c>
      <c r="P134" s="5" t="s">
        <v>24</v>
      </c>
    </row>
    <row r="135" spans="1:18" ht="11.1" customHeight="1" x14ac:dyDescent="0.2">
      <c r="A135" s="6">
        <v>1</v>
      </c>
      <c r="B135" s="14">
        <v>2</v>
      </c>
      <c r="C135" s="14"/>
      <c r="D135" s="6">
        <v>3</v>
      </c>
      <c r="E135" s="6">
        <v>4</v>
      </c>
      <c r="F135" s="6">
        <v>5</v>
      </c>
      <c r="G135" s="6">
        <v>6</v>
      </c>
      <c r="H135" s="6">
        <v>7</v>
      </c>
      <c r="I135" s="6">
        <v>8</v>
      </c>
      <c r="J135" s="6">
        <v>9</v>
      </c>
      <c r="K135" s="6">
        <v>10</v>
      </c>
      <c r="L135" s="6">
        <v>11</v>
      </c>
      <c r="M135" s="6">
        <v>12</v>
      </c>
      <c r="N135" s="6">
        <v>13</v>
      </c>
      <c r="O135" s="6">
        <v>14</v>
      </c>
      <c r="P135" s="6">
        <v>15</v>
      </c>
    </row>
    <row r="136" spans="1:18" ht="11.1" customHeight="1" x14ac:dyDescent="0.2">
      <c r="A136" s="15" t="s">
        <v>86</v>
      </c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</row>
    <row r="137" spans="1:18" ht="15" customHeight="1" x14ac:dyDescent="0.2">
      <c r="A137" s="8">
        <v>506.31</v>
      </c>
      <c r="B137" s="13" t="s">
        <v>74</v>
      </c>
      <c r="C137" s="13"/>
      <c r="D137" s="7">
        <v>80</v>
      </c>
      <c r="E137" s="8">
        <v>10.26</v>
      </c>
      <c r="F137" s="8">
        <v>13.55</v>
      </c>
      <c r="G137" s="8">
        <v>11.33</v>
      </c>
      <c r="H137" s="8">
        <v>208.29</v>
      </c>
      <c r="I137" s="8">
        <v>0.05</v>
      </c>
      <c r="J137" s="10">
        <v>2.4</v>
      </c>
      <c r="K137" s="9"/>
      <c r="L137" s="8">
        <v>2.61</v>
      </c>
      <c r="M137" s="8">
        <v>15.12</v>
      </c>
      <c r="N137" s="8">
        <v>119.39</v>
      </c>
      <c r="O137" s="8">
        <v>18.02</v>
      </c>
      <c r="P137" s="8">
        <v>1.65</v>
      </c>
    </row>
    <row r="138" spans="1:18" ht="25.5" customHeight="1" x14ac:dyDescent="0.2">
      <c r="A138" s="8">
        <v>175.18</v>
      </c>
      <c r="B138" s="13" t="s">
        <v>52</v>
      </c>
      <c r="C138" s="13"/>
      <c r="D138" s="9" t="s">
        <v>25</v>
      </c>
      <c r="E138" s="8">
        <v>4.7300000000000004</v>
      </c>
      <c r="F138" s="8">
        <v>6.23</v>
      </c>
      <c r="G138" s="8">
        <v>21.41</v>
      </c>
      <c r="H138" s="8">
        <v>160.44999999999999</v>
      </c>
      <c r="I138" s="8">
        <v>0.16</v>
      </c>
      <c r="J138" s="9"/>
      <c r="K138" s="8">
        <v>0.75</v>
      </c>
      <c r="L138" s="10">
        <v>2.5</v>
      </c>
      <c r="M138" s="8">
        <v>10.44</v>
      </c>
      <c r="N138" s="8">
        <v>111.85</v>
      </c>
      <c r="O138" s="8">
        <v>75.180000000000007</v>
      </c>
      <c r="P138" s="8">
        <v>2.54</v>
      </c>
    </row>
    <row r="139" spans="1:18" ht="11.1" customHeight="1" x14ac:dyDescent="0.2">
      <c r="A139" s="8">
        <v>282.06</v>
      </c>
      <c r="B139" s="13" t="s">
        <v>64</v>
      </c>
      <c r="C139" s="13"/>
      <c r="D139" s="7">
        <v>200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</row>
    <row r="140" spans="1:18" ht="11.1" customHeight="1" x14ac:dyDescent="0.2">
      <c r="A140" s="8">
        <v>667.18</v>
      </c>
      <c r="B140" s="13" t="s">
        <v>48</v>
      </c>
      <c r="C140" s="13"/>
      <c r="D140" s="7">
        <v>30</v>
      </c>
      <c r="E140" s="8">
        <v>0.08</v>
      </c>
      <c r="F140" s="8">
        <v>1.41</v>
      </c>
      <c r="G140" s="8">
        <v>15.42</v>
      </c>
      <c r="H140" s="8">
        <v>74.72</v>
      </c>
      <c r="I140" s="9"/>
      <c r="J140" s="9"/>
      <c r="K140" s="9"/>
      <c r="L140" s="8">
        <v>0.56999999999999995</v>
      </c>
      <c r="M140" s="8">
        <v>1.93</v>
      </c>
      <c r="N140" s="8">
        <v>0.03</v>
      </c>
      <c r="O140" s="8">
        <v>0.21</v>
      </c>
      <c r="P140" s="8">
        <v>0.02</v>
      </c>
    </row>
    <row r="141" spans="1:18" ht="11.1" customHeight="1" x14ac:dyDescent="0.2">
      <c r="A141" s="11" t="s">
        <v>87</v>
      </c>
      <c r="B141" s="11"/>
      <c r="C141" s="11"/>
      <c r="D141" s="11"/>
      <c r="E141" s="8">
        <v>15.07</v>
      </c>
      <c r="F141" s="8">
        <v>21.19</v>
      </c>
      <c r="G141" s="8">
        <v>48.16</v>
      </c>
      <c r="H141" s="8">
        <v>443.46</v>
      </c>
      <c r="I141" s="8">
        <v>0.21</v>
      </c>
      <c r="J141" s="10">
        <v>2.4</v>
      </c>
      <c r="K141" s="8">
        <v>0.75</v>
      </c>
      <c r="L141" s="8">
        <v>5.68</v>
      </c>
      <c r="M141" s="8">
        <v>27.49</v>
      </c>
      <c r="N141" s="8">
        <v>231.27</v>
      </c>
      <c r="O141" s="8">
        <v>93.41</v>
      </c>
      <c r="P141" s="8">
        <v>4.21</v>
      </c>
    </row>
    <row r="142" spans="1:18" ht="11.1" customHeight="1" x14ac:dyDescent="0.2">
      <c r="A142" s="15" t="s">
        <v>84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spans="1:18" ht="22.5" customHeight="1" x14ac:dyDescent="0.2">
      <c r="A143" s="8">
        <v>25.25</v>
      </c>
      <c r="B143" s="13" t="s">
        <v>58</v>
      </c>
      <c r="C143" s="13"/>
      <c r="D143" s="7">
        <v>80</v>
      </c>
      <c r="E143" s="8">
        <v>1.1200000000000001</v>
      </c>
      <c r="F143" s="8">
        <v>6.77</v>
      </c>
      <c r="G143" s="8">
        <v>6.58</v>
      </c>
      <c r="H143" s="8">
        <v>91.65</v>
      </c>
      <c r="I143" s="8">
        <v>0.01</v>
      </c>
      <c r="J143" s="8">
        <v>7.48</v>
      </c>
      <c r="K143" s="10">
        <v>1.5</v>
      </c>
      <c r="L143" s="8">
        <v>3.02</v>
      </c>
      <c r="M143" s="8">
        <v>30.62</v>
      </c>
      <c r="N143" s="10">
        <v>32.299999999999997</v>
      </c>
      <c r="O143" s="8">
        <v>16.63</v>
      </c>
      <c r="P143" s="8">
        <v>1.07</v>
      </c>
    </row>
    <row r="144" spans="1:18" ht="22.5" customHeight="1" x14ac:dyDescent="0.2">
      <c r="A144" s="8">
        <v>66.680000000000007</v>
      </c>
      <c r="B144" s="13" t="s">
        <v>78</v>
      </c>
      <c r="C144" s="13"/>
      <c r="D144" s="7">
        <v>250</v>
      </c>
      <c r="E144" s="8">
        <v>1.87</v>
      </c>
      <c r="F144" s="8">
        <v>2.89</v>
      </c>
      <c r="G144" s="8">
        <v>22.24</v>
      </c>
      <c r="H144" s="8">
        <v>123.63</v>
      </c>
      <c r="I144" s="10">
        <v>0.1</v>
      </c>
      <c r="J144" s="10">
        <v>16.5</v>
      </c>
      <c r="K144" s="8">
        <v>202.25</v>
      </c>
      <c r="L144" s="8">
        <v>1.24</v>
      </c>
      <c r="M144" s="8">
        <v>16.98</v>
      </c>
      <c r="N144" s="8">
        <v>54.85</v>
      </c>
      <c r="O144" s="8">
        <v>22.67</v>
      </c>
      <c r="P144" s="8">
        <v>0.85</v>
      </c>
    </row>
    <row r="145" spans="1:18" ht="21.95" customHeight="1" x14ac:dyDescent="0.2">
      <c r="A145" s="8">
        <v>97.11</v>
      </c>
      <c r="B145" s="13" t="s">
        <v>79</v>
      </c>
      <c r="C145" s="13"/>
      <c r="D145" s="7">
        <v>200</v>
      </c>
      <c r="E145" s="8">
        <v>12.59</v>
      </c>
      <c r="F145" s="8">
        <v>15.52</v>
      </c>
      <c r="G145" s="8">
        <v>22.87</v>
      </c>
      <c r="H145" s="8">
        <v>281.67</v>
      </c>
      <c r="I145" s="10">
        <v>0.2</v>
      </c>
      <c r="J145" s="8">
        <v>28.05</v>
      </c>
      <c r="K145" s="8">
        <v>4.01</v>
      </c>
      <c r="L145" s="8">
        <v>3.27</v>
      </c>
      <c r="M145" s="8">
        <v>25.87</v>
      </c>
      <c r="N145" s="8">
        <v>183.66</v>
      </c>
      <c r="O145" s="8">
        <v>44.32</v>
      </c>
      <c r="P145" s="8">
        <v>2.75</v>
      </c>
    </row>
    <row r="146" spans="1:18" ht="11.1" customHeight="1" x14ac:dyDescent="0.2">
      <c r="A146" s="8">
        <v>282.06</v>
      </c>
      <c r="B146" s="13" t="s">
        <v>64</v>
      </c>
      <c r="C146" s="13"/>
      <c r="D146" s="7">
        <v>200</v>
      </c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</row>
    <row r="147" spans="1:18" ht="11.1" customHeight="1" x14ac:dyDescent="0.2">
      <c r="A147" s="8">
        <v>667.18</v>
      </c>
      <c r="B147" s="13" t="s">
        <v>48</v>
      </c>
      <c r="C147" s="13"/>
      <c r="D147" s="7">
        <v>30</v>
      </c>
      <c r="E147" s="8">
        <v>0.08</v>
      </c>
      <c r="F147" s="8">
        <v>1.41</v>
      </c>
      <c r="G147" s="8">
        <v>15.42</v>
      </c>
      <c r="H147" s="8">
        <v>74.72</v>
      </c>
      <c r="I147" s="9"/>
      <c r="J147" s="9"/>
      <c r="K147" s="9"/>
      <c r="L147" s="8">
        <v>0.56999999999999995</v>
      </c>
      <c r="M147" s="8">
        <v>1.93</v>
      </c>
      <c r="N147" s="8">
        <v>0.03</v>
      </c>
      <c r="O147" s="8">
        <v>0.21</v>
      </c>
      <c r="P147" s="8">
        <v>0.02</v>
      </c>
    </row>
    <row r="148" spans="1:18" ht="11.1" customHeight="1" x14ac:dyDescent="0.2">
      <c r="A148" s="11" t="s">
        <v>85</v>
      </c>
      <c r="B148" s="11"/>
      <c r="C148" s="11"/>
      <c r="D148" s="11"/>
      <c r="E148" s="8">
        <v>15.66</v>
      </c>
      <c r="F148" s="8">
        <v>26.59</v>
      </c>
      <c r="G148" s="8">
        <v>67.11</v>
      </c>
      <c r="H148" s="8">
        <v>571.66999999999996</v>
      </c>
      <c r="I148" s="8">
        <v>0.31</v>
      </c>
      <c r="J148" s="8">
        <v>52.03</v>
      </c>
      <c r="K148" s="8">
        <v>207.76</v>
      </c>
      <c r="L148" s="10">
        <v>8.1</v>
      </c>
      <c r="M148" s="10">
        <v>75.400000000000006</v>
      </c>
      <c r="N148" s="8">
        <v>270.83999999999997</v>
      </c>
      <c r="O148" s="8">
        <v>83.83</v>
      </c>
      <c r="P148" s="8">
        <v>4.6900000000000004</v>
      </c>
    </row>
    <row r="149" spans="1:18" s="1" customFormat="1" ht="11.1" customHeight="1" x14ac:dyDescent="0.2">
      <c r="A149" s="11" t="s">
        <v>27</v>
      </c>
      <c r="B149" s="11"/>
      <c r="C149" s="11"/>
      <c r="D149" s="11"/>
      <c r="E149" s="8">
        <v>30.73</v>
      </c>
      <c r="F149" s="8">
        <v>47.78</v>
      </c>
      <c r="G149" s="8">
        <v>115.27</v>
      </c>
      <c r="H149" s="8">
        <v>1015.13</v>
      </c>
      <c r="I149" s="8">
        <v>0.52</v>
      </c>
      <c r="J149" s="8">
        <v>54.43</v>
      </c>
      <c r="K149" s="8">
        <v>208.51</v>
      </c>
      <c r="L149" s="8">
        <v>13.78</v>
      </c>
      <c r="M149" s="8">
        <v>102.89</v>
      </c>
      <c r="N149" s="8">
        <v>502.11</v>
      </c>
      <c r="O149" s="8">
        <v>177.24</v>
      </c>
      <c r="P149" s="10">
        <v>8.9</v>
      </c>
    </row>
    <row r="150" spans="1:18" ht="11.1" customHeight="1" x14ac:dyDescent="0.2">
      <c r="A150" s="12" t="s">
        <v>0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</row>
    <row r="151" spans="1:18" ht="11.1" customHeight="1" x14ac:dyDescent="0.2">
      <c r="A151" s="25" t="s">
        <v>40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</row>
    <row r="152" spans="1:18" ht="11.1" customHeight="1" x14ac:dyDescent="0.2">
      <c r="A152" s="27" t="s">
        <v>44</v>
      </c>
      <c r="B152" s="27" t="s">
        <v>88</v>
      </c>
      <c r="C152" s="27"/>
      <c r="E152" s="4" t="s">
        <v>2</v>
      </c>
      <c r="F152" s="16" t="s">
        <v>31</v>
      </c>
      <c r="G152" s="17"/>
      <c r="H152" s="17"/>
      <c r="I152" s="18" t="s">
        <v>4</v>
      </c>
      <c r="J152" s="18"/>
      <c r="K152" s="19" t="s">
        <v>83</v>
      </c>
      <c r="L152" s="19"/>
      <c r="M152" s="19"/>
      <c r="N152" s="19"/>
      <c r="O152" s="19"/>
      <c r="P152" s="19"/>
    </row>
    <row r="153" spans="1:18" ht="11.1" customHeight="1" x14ac:dyDescent="0.2">
      <c r="D153" s="18" t="s">
        <v>5</v>
      </c>
      <c r="E153" s="18"/>
      <c r="F153" s="1" t="s">
        <v>38</v>
      </c>
      <c r="I153" s="18"/>
      <c r="J153" s="18"/>
      <c r="K153" s="16"/>
      <c r="L153" s="16"/>
      <c r="M153" s="16"/>
      <c r="N153" s="16"/>
      <c r="O153" s="16"/>
      <c r="P153" s="16"/>
    </row>
    <row r="154" spans="1:18" ht="21.95" customHeight="1" x14ac:dyDescent="0.2">
      <c r="A154" s="20" t="s">
        <v>7</v>
      </c>
      <c r="B154" s="20" t="s">
        <v>8</v>
      </c>
      <c r="C154" s="20"/>
      <c r="D154" s="20" t="s">
        <v>9</v>
      </c>
      <c r="E154" s="24" t="s">
        <v>10</v>
      </c>
      <c r="F154" s="24"/>
      <c r="G154" s="24"/>
      <c r="H154" s="20" t="s">
        <v>11</v>
      </c>
      <c r="I154" s="24" t="s">
        <v>12</v>
      </c>
      <c r="J154" s="24"/>
      <c r="K154" s="24"/>
      <c r="L154" s="24"/>
      <c r="M154" s="24" t="s">
        <v>13</v>
      </c>
      <c r="N154" s="24"/>
      <c r="O154" s="24"/>
      <c r="P154" s="24"/>
    </row>
    <row r="155" spans="1:18" ht="21.95" customHeight="1" x14ac:dyDescent="0.2">
      <c r="A155" s="21"/>
      <c r="B155" s="22"/>
      <c r="C155" s="23"/>
      <c r="D155" s="21"/>
      <c r="E155" s="5" t="s">
        <v>14</v>
      </c>
      <c r="F155" s="5" t="s">
        <v>15</v>
      </c>
      <c r="G155" s="5" t="s">
        <v>16</v>
      </c>
      <c r="H155" s="21"/>
      <c r="I155" s="5" t="s">
        <v>17</v>
      </c>
      <c r="J155" s="5" t="s">
        <v>18</v>
      </c>
      <c r="K155" s="5" t="s">
        <v>19</v>
      </c>
      <c r="L155" s="5" t="s">
        <v>20</v>
      </c>
      <c r="M155" s="5" t="s">
        <v>21</v>
      </c>
      <c r="N155" s="5" t="s">
        <v>22</v>
      </c>
      <c r="O155" s="5" t="s">
        <v>23</v>
      </c>
      <c r="P155" s="5" t="s">
        <v>24</v>
      </c>
    </row>
    <row r="156" spans="1:18" ht="11.1" customHeight="1" x14ac:dyDescent="0.2">
      <c r="A156" s="6">
        <v>1</v>
      </c>
      <c r="B156" s="14">
        <v>2</v>
      </c>
      <c r="C156" s="14"/>
      <c r="D156" s="6">
        <v>3</v>
      </c>
      <c r="E156" s="6">
        <v>4</v>
      </c>
      <c r="F156" s="6">
        <v>5</v>
      </c>
      <c r="G156" s="6">
        <v>6</v>
      </c>
      <c r="H156" s="6">
        <v>7</v>
      </c>
      <c r="I156" s="6">
        <v>8</v>
      </c>
      <c r="J156" s="6">
        <v>9</v>
      </c>
      <c r="K156" s="6">
        <v>10</v>
      </c>
      <c r="L156" s="6">
        <v>11</v>
      </c>
      <c r="M156" s="6">
        <v>12</v>
      </c>
      <c r="N156" s="6">
        <v>13</v>
      </c>
      <c r="O156" s="6">
        <v>14</v>
      </c>
      <c r="P156" s="6">
        <v>15</v>
      </c>
    </row>
    <row r="157" spans="1:18" ht="11.1" customHeight="1" x14ac:dyDescent="0.2">
      <c r="A157" s="15" t="s">
        <v>86</v>
      </c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spans="1:18" ht="13.5" customHeight="1" x14ac:dyDescent="0.2">
      <c r="A158" s="7">
        <v>676</v>
      </c>
      <c r="B158" s="13" t="s">
        <v>45</v>
      </c>
      <c r="C158" s="13"/>
      <c r="D158" s="7">
        <v>50</v>
      </c>
      <c r="E158" s="8">
        <v>15.07</v>
      </c>
      <c r="F158" s="8">
        <v>12.96</v>
      </c>
      <c r="G158" s="9"/>
      <c r="H158" s="8">
        <v>176.58</v>
      </c>
      <c r="I158" s="8">
        <v>0.05</v>
      </c>
      <c r="J158" s="9"/>
      <c r="K158" s="9"/>
      <c r="L158" s="8">
        <v>0.32</v>
      </c>
      <c r="M158" s="8">
        <v>10.97</v>
      </c>
      <c r="N158" s="8">
        <v>152.28</v>
      </c>
      <c r="O158" s="8">
        <v>18.04</v>
      </c>
      <c r="P158" s="8">
        <v>2.2200000000000002</v>
      </c>
    </row>
    <row r="159" spans="1:18" ht="23.25" customHeight="1" x14ac:dyDescent="0.2">
      <c r="A159" s="8">
        <v>548.01</v>
      </c>
      <c r="B159" s="13" t="s">
        <v>53</v>
      </c>
      <c r="C159" s="13"/>
      <c r="D159" s="9" t="s">
        <v>25</v>
      </c>
      <c r="E159" s="8">
        <v>3.55</v>
      </c>
      <c r="F159" s="8">
        <v>5.51</v>
      </c>
      <c r="G159" s="8">
        <v>30.39</v>
      </c>
      <c r="H159" s="8">
        <v>185.33</v>
      </c>
      <c r="I159" s="8">
        <v>0.06</v>
      </c>
      <c r="J159" s="9"/>
      <c r="K159" s="8">
        <v>14.12</v>
      </c>
      <c r="L159" s="10">
        <v>2.5</v>
      </c>
      <c r="M159" s="10">
        <v>11.5</v>
      </c>
      <c r="N159" s="8">
        <v>46.75</v>
      </c>
      <c r="O159" s="8">
        <v>13.02</v>
      </c>
      <c r="P159" s="8">
        <v>1.18</v>
      </c>
    </row>
    <row r="160" spans="1:18" ht="12" customHeight="1" x14ac:dyDescent="0.2">
      <c r="A160" s="8">
        <v>282.06</v>
      </c>
      <c r="B160" s="13" t="s">
        <v>64</v>
      </c>
      <c r="C160" s="13"/>
      <c r="D160" s="7">
        <v>200</v>
      </c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</row>
    <row r="161" spans="1:18" ht="12.75" customHeight="1" x14ac:dyDescent="0.2">
      <c r="A161" s="8">
        <v>667.18</v>
      </c>
      <c r="B161" s="13" t="s">
        <v>48</v>
      </c>
      <c r="C161" s="13"/>
      <c r="D161" s="7">
        <v>30</v>
      </c>
      <c r="E161" s="8">
        <v>0.08</v>
      </c>
      <c r="F161" s="8">
        <v>1.41</v>
      </c>
      <c r="G161" s="8">
        <v>15.42</v>
      </c>
      <c r="H161" s="8">
        <v>74.72</v>
      </c>
      <c r="I161" s="9"/>
      <c r="J161" s="9"/>
      <c r="K161" s="9"/>
      <c r="L161" s="8">
        <v>0.56999999999999995</v>
      </c>
      <c r="M161" s="8">
        <v>1.93</v>
      </c>
      <c r="N161" s="8">
        <v>0.03</v>
      </c>
      <c r="O161" s="8">
        <v>0.21</v>
      </c>
      <c r="P161" s="8">
        <v>0.02</v>
      </c>
    </row>
    <row r="162" spans="1:18" ht="11.1" customHeight="1" x14ac:dyDescent="0.2">
      <c r="A162" s="11" t="s">
        <v>87</v>
      </c>
      <c r="B162" s="11"/>
      <c r="C162" s="11"/>
      <c r="D162" s="11"/>
      <c r="E162" s="10">
        <v>18.7</v>
      </c>
      <c r="F162" s="8">
        <v>19.88</v>
      </c>
      <c r="G162" s="8">
        <v>45.81</v>
      </c>
      <c r="H162" s="8">
        <v>436.63</v>
      </c>
      <c r="I162" s="8">
        <v>0.11</v>
      </c>
      <c r="J162" s="9"/>
      <c r="K162" s="8">
        <v>14.12</v>
      </c>
      <c r="L162" s="8">
        <v>3.39</v>
      </c>
      <c r="M162" s="10">
        <v>24.4</v>
      </c>
      <c r="N162" s="8">
        <v>199.06</v>
      </c>
      <c r="O162" s="8">
        <v>31.27</v>
      </c>
      <c r="P162" s="8">
        <v>3.42</v>
      </c>
    </row>
    <row r="163" spans="1:18" ht="11.1" customHeight="1" x14ac:dyDescent="0.2">
      <c r="A163" s="15" t="s">
        <v>84</v>
      </c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spans="1:18" ht="18" customHeight="1" x14ac:dyDescent="0.2">
      <c r="A164" s="8">
        <v>53.18</v>
      </c>
      <c r="B164" s="13" t="s">
        <v>62</v>
      </c>
      <c r="C164" s="13"/>
      <c r="D164" s="7">
        <v>250</v>
      </c>
      <c r="E164" s="8">
        <v>1.77</v>
      </c>
      <c r="F164" s="10">
        <v>4.2</v>
      </c>
      <c r="G164" s="8">
        <v>8.75</v>
      </c>
      <c r="H164" s="8">
        <v>80.66</v>
      </c>
      <c r="I164" s="8">
        <v>0.06</v>
      </c>
      <c r="J164" s="7">
        <v>30</v>
      </c>
      <c r="K164" s="10">
        <v>202.4</v>
      </c>
      <c r="L164" s="10">
        <v>1.9</v>
      </c>
      <c r="M164" s="8">
        <v>36.479999999999997</v>
      </c>
      <c r="N164" s="8">
        <v>44.28</v>
      </c>
      <c r="O164" s="8">
        <v>20.32</v>
      </c>
      <c r="P164" s="8">
        <v>0.75</v>
      </c>
    </row>
    <row r="165" spans="1:18" ht="21.95" customHeight="1" x14ac:dyDescent="0.2">
      <c r="A165" s="8">
        <v>96.67</v>
      </c>
      <c r="B165" s="13" t="s">
        <v>65</v>
      </c>
      <c r="C165" s="13"/>
      <c r="D165" s="9" t="s">
        <v>26</v>
      </c>
      <c r="E165" s="8">
        <v>14.96</v>
      </c>
      <c r="F165" s="8">
        <v>17.670000000000002</v>
      </c>
      <c r="G165" s="8">
        <v>1.51</v>
      </c>
      <c r="H165" s="8">
        <v>224.77</v>
      </c>
      <c r="I165" s="8">
        <v>0.06</v>
      </c>
      <c r="J165" s="10">
        <v>1.5</v>
      </c>
      <c r="K165" s="7">
        <v>200</v>
      </c>
      <c r="L165" s="8">
        <v>2.58</v>
      </c>
      <c r="M165" s="8">
        <v>20.27</v>
      </c>
      <c r="N165" s="8">
        <v>159.91999999999999</v>
      </c>
      <c r="O165" s="8">
        <v>23.02</v>
      </c>
      <c r="P165" s="8">
        <v>2.34</v>
      </c>
    </row>
    <row r="166" spans="1:18" ht="26.25" customHeight="1" x14ac:dyDescent="0.2">
      <c r="A166" s="8">
        <v>211.52</v>
      </c>
      <c r="B166" s="13" t="s">
        <v>51</v>
      </c>
      <c r="C166" s="13"/>
      <c r="D166" s="9" t="s">
        <v>25</v>
      </c>
      <c r="E166" s="8">
        <v>0.53</v>
      </c>
      <c r="F166" s="8">
        <v>5.31</v>
      </c>
      <c r="G166" s="8">
        <v>44.63</v>
      </c>
      <c r="H166" s="10">
        <v>232.9</v>
      </c>
      <c r="I166" s="9"/>
      <c r="J166" s="9"/>
      <c r="K166" s="9"/>
      <c r="L166" s="10">
        <v>2.2000000000000002</v>
      </c>
      <c r="M166" s="8">
        <v>4.42</v>
      </c>
      <c r="N166" s="10">
        <v>0.1</v>
      </c>
      <c r="O166" s="8">
        <v>0.26</v>
      </c>
      <c r="P166" s="8">
        <v>0.03</v>
      </c>
    </row>
    <row r="167" spans="1:18" ht="11.1" customHeight="1" x14ac:dyDescent="0.2">
      <c r="A167" s="8">
        <v>282.06</v>
      </c>
      <c r="B167" s="13" t="s">
        <v>64</v>
      </c>
      <c r="C167" s="13"/>
      <c r="D167" s="7">
        <v>200</v>
      </c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</row>
    <row r="168" spans="1:18" ht="11.1" customHeight="1" x14ac:dyDescent="0.2">
      <c r="A168" s="8">
        <v>667.18</v>
      </c>
      <c r="B168" s="13" t="s">
        <v>48</v>
      </c>
      <c r="C168" s="13"/>
      <c r="D168" s="7">
        <v>30</v>
      </c>
      <c r="E168" s="8">
        <v>0.08</v>
      </c>
      <c r="F168" s="8">
        <v>1.41</v>
      </c>
      <c r="G168" s="8">
        <v>15.42</v>
      </c>
      <c r="H168" s="8">
        <v>74.72</v>
      </c>
      <c r="I168" s="9"/>
      <c r="J168" s="9"/>
      <c r="K168" s="9"/>
      <c r="L168" s="8">
        <v>0.56999999999999995</v>
      </c>
      <c r="M168" s="8">
        <v>1.93</v>
      </c>
      <c r="N168" s="8">
        <v>0.03</v>
      </c>
      <c r="O168" s="8">
        <v>0.21</v>
      </c>
      <c r="P168" s="8">
        <v>0.02</v>
      </c>
    </row>
    <row r="169" spans="1:18" ht="11.1" customHeight="1" x14ac:dyDescent="0.2">
      <c r="A169" s="11" t="s">
        <v>85</v>
      </c>
      <c r="B169" s="11"/>
      <c r="C169" s="11"/>
      <c r="D169" s="11"/>
      <c r="E169" s="8">
        <f>SUM(E164:E168)</f>
        <v>17.34</v>
      </c>
      <c r="F169" s="8">
        <f t="shared" ref="F169:P169" si="3">SUM(F164:F168)</f>
        <v>28.59</v>
      </c>
      <c r="G169" s="8">
        <f t="shared" si="3"/>
        <v>70.31</v>
      </c>
      <c r="H169" s="8">
        <f t="shared" si="3"/>
        <v>613.05000000000007</v>
      </c>
      <c r="I169" s="8">
        <f t="shared" si="3"/>
        <v>0.12</v>
      </c>
      <c r="J169" s="8">
        <f t="shared" si="3"/>
        <v>31.5</v>
      </c>
      <c r="K169" s="8">
        <f t="shared" si="3"/>
        <v>402.4</v>
      </c>
      <c r="L169" s="8">
        <f t="shared" si="3"/>
        <v>7.2500000000000009</v>
      </c>
      <c r="M169" s="8">
        <f t="shared" si="3"/>
        <v>63.1</v>
      </c>
      <c r="N169" s="8">
        <f t="shared" si="3"/>
        <v>204.32999999999998</v>
      </c>
      <c r="O169" s="8">
        <f t="shared" si="3"/>
        <v>43.81</v>
      </c>
      <c r="P169" s="8">
        <f t="shared" si="3"/>
        <v>3.1399999999999997</v>
      </c>
    </row>
    <row r="170" spans="1:18" s="1" customFormat="1" ht="11.1" customHeight="1" x14ac:dyDescent="0.2">
      <c r="A170" s="11" t="s">
        <v>27</v>
      </c>
      <c r="B170" s="11"/>
      <c r="C170" s="11"/>
      <c r="D170" s="11"/>
      <c r="E170" s="8">
        <f>E162+E169</f>
        <v>36.04</v>
      </c>
      <c r="F170" s="8">
        <f t="shared" ref="F170:P170" si="4">F162+F169</f>
        <v>48.47</v>
      </c>
      <c r="G170" s="8">
        <f t="shared" si="4"/>
        <v>116.12</v>
      </c>
      <c r="H170" s="8">
        <f t="shared" si="4"/>
        <v>1049.68</v>
      </c>
      <c r="I170" s="8">
        <f t="shared" si="4"/>
        <v>0.22999999999999998</v>
      </c>
      <c r="J170" s="8">
        <f t="shared" si="4"/>
        <v>31.5</v>
      </c>
      <c r="K170" s="8">
        <f t="shared" si="4"/>
        <v>416.52</v>
      </c>
      <c r="L170" s="8">
        <f t="shared" si="4"/>
        <v>10.64</v>
      </c>
      <c r="M170" s="8">
        <f t="shared" si="4"/>
        <v>87.5</v>
      </c>
      <c r="N170" s="8">
        <f t="shared" si="4"/>
        <v>403.39</v>
      </c>
      <c r="O170" s="8">
        <f t="shared" si="4"/>
        <v>75.08</v>
      </c>
      <c r="P170" s="8">
        <f t="shared" si="4"/>
        <v>6.56</v>
      </c>
    </row>
    <row r="171" spans="1:18" ht="11.1" customHeight="1" x14ac:dyDescent="0.2">
      <c r="A171" s="12" t="s">
        <v>0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</row>
    <row r="172" spans="1:18" ht="11.1" customHeight="1" x14ac:dyDescent="0.2">
      <c r="A172" s="25" t="s">
        <v>41</v>
      </c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</row>
    <row r="173" spans="1:18" ht="11.1" customHeight="1" x14ac:dyDescent="0.2">
      <c r="A173" s="27" t="s">
        <v>44</v>
      </c>
      <c r="B173" s="27" t="s">
        <v>88</v>
      </c>
      <c r="C173" s="27"/>
      <c r="E173" s="4" t="s">
        <v>2</v>
      </c>
      <c r="F173" s="16" t="s">
        <v>33</v>
      </c>
      <c r="G173" s="17"/>
      <c r="H173" s="17"/>
      <c r="I173" s="18" t="s">
        <v>4</v>
      </c>
      <c r="J173" s="18"/>
      <c r="K173" s="19" t="s">
        <v>83</v>
      </c>
      <c r="L173" s="19"/>
      <c r="M173" s="19"/>
      <c r="N173" s="19"/>
      <c r="O173" s="19"/>
      <c r="P173" s="19"/>
    </row>
    <row r="174" spans="1:18" ht="11.1" customHeight="1" x14ac:dyDescent="0.2">
      <c r="D174" s="18" t="s">
        <v>5</v>
      </c>
      <c r="E174" s="18"/>
      <c r="F174" s="1" t="s">
        <v>38</v>
      </c>
      <c r="I174" s="18"/>
      <c r="J174" s="18"/>
      <c r="K174" s="16"/>
      <c r="L174" s="16"/>
      <c r="M174" s="16"/>
      <c r="N174" s="16"/>
      <c r="O174" s="16"/>
      <c r="P174" s="16"/>
    </row>
    <row r="175" spans="1:18" ht="21.95" customHeight="1" x14ac:dyDescent="0.2">
      <c r="A175" s="20" t="s">
        <v>7</v>
      </c>
      <c r="B175" s="20" t="s">
        <v>8</v>
      </c>
      <c r="C175" s="20"/>
      <c r="D175" s="20" t="s">
        <v>9</v>
      </c>
      <c r="E175" s="24" t="s">
        <v>10</v>
      </c>
      <c r="F175" s="24"/>
      <c r="G175" s="24"/>
      <c r="H175" s="20" t="s">
        <v>11</v>
      </c>
      <c r="I175" s="24" t="s">
        <v>12</v>
      </c>
      <c r="J175" s="24"/>
      <c r="K175" s="24"/>
      <c r="L175" s="24"/>
      <c r="M175" s="24" t="s">
        <v>13</v>
      </c>
      <c r="N175" s="24"/>
      <c r="O175" s="24"/>
      <c r="P175" s="24"/>
    </row>
    <row r="176" spans="1:18" ht="21.95" customHeight="1" x14ac:dyDescent="0.2">
      <c r="A176" s="21"/>
      <c r="B176" s="22"/>
      <c r="C176" s="23"/>
      <c r="D176" s="21"/>
      <c r="E176" s="5" t="s">
        <v>14</v>
      </c>
      <c r="F176" s="5" t="s">
        <v>15</v>
      </c>
      <c r="G176" s="5" t="s">
        <v>16</v>
      </c>
      <c r="H176" s="21"/>
      <c r="I176" s="5" t="s">
        <v>17</v>
      </c>
      <c r="J176" s="5" t="s">
        <v>18</v>
      </c>
      <c r="K176" s="5" t="s">
        <v>19</v>
      </c>
      <c r="L176" s="5" t="s">
        <v>20</v>
      </c>
      <c r="M176" s="5" t="s">
        <v>21</v>
      </c>
      <c r="N176" s="5" t="s">
        <v>22</v>
      </c>
      <c r="O176" s="5" t="s">
        <v>23</v>
      </c>
      <c r="P176" s="5" t="s">
        <v>24</v>
      </c>
    </row>
    <row r="177" spans="1:18" ht="11.1" customHeight="1" x14ac:dyDescent="0.2">
      <c r="A177" s="6">
        <v>1</v>
      </c>
      <c r="B177" s="14">
        <v>2</v>
      </c>
      <c r="C177" s="14"/>
      <c r="D177" s="6">
        <v>3</v>
      </c>
      <c r="E177" s="6">
        <v>4</v>
      </c>
      <c r="F177" s="6">
        <v>5</v>
      </c>
      <c r="G177" s="6">
        <v>6</v>
      </c>
      <c r="H177" s="6">
        <v>7</v>
      </c>
      <c r="I177" s="6">
        <v>8</v>
      </c>
      <c r="J177" s="6">
        <v>9</v>
      </c>
      <c r="K177" s="6">
        <v>10</v>
      </c>
      <c r="L177" s="6">
        <v>11</v>
      </c>
      <c r="M177" s="6">
        <v>12</v>
      </c>
      <c r="N177" s="6">
        <v>13</v>
      </c>
      <c r="O177" s="6">
        <v>14</v>
      </c>
      <c r="P177" s="6">
        <v>15</v>
      </c>
    </row>
    <row r="178" spans="1:18" ht="11.1" customHeight="1" x14ac:dyDescent="0.2">
      <c r="A178" s="15" t="s">
        <v>86</v>
      </c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1:18" ht="21.95" customHeight="1" x14ac:dyDescent="0.2">
      <c r="A179" s="8">
        <v>469.04</v>
      </c>
      <c r="B179" s="13" t="s">
        <v>59</v>
      </c>
      <c r="C179" s="13"/>
      <c r="D179" s="7">
        <v>80</v>
      </c>
      <c r="E179" s="8">
        <v>12.53</v>
      </c>
      <c r="F179" s="8">
        <v>13.51</v>
      </c>
      <c r="G179" s="8">
        <v>0.48</v>
      </c>
      <c r="H179" s="8">
        <v>173.43</v>
      </c>
      <c r="I179" s="8">
        <v>0.04</v>
      </c>
      <c r="J179" s="8">
        <v>0.59</v>
      </c>
      <c r="K179" s="9"/>
      <c r="L179" s="8">
        <v>1.51</v>
      </c>
      <c r="M179" s="8">
        <v>10.79</v>
      </c>
      <c r="N179" s="8">
        <v>129.25</v>
      </c>
      <c r="O179" s="8">
        <v>15.72</v>
      </c>
      <c r="P179" s="8">
        <v>1.88</v>
      </c>
    </row>
    <row r="180" spans="1:18" ht="23.25" customHeight="1" x14ac:dyDescent="0.2">
      <c r="A180" s="8">
        <v>139.13</v>
      </c>
      <c r="B180" s="13" t="s">
        <v>80</v>
      </c>
      <c r="C180" s="13"/>
      <c r="D180" s="7">
        <v>150</v>
      </c>
      <c r="E180" s="8">
        <v>3.25</v>
      </c>
      <c r="F180" s="8">
        <v>12.56</v>
      </c>
      <c r="G180" s="8">
        <v>24.47</v>
      </c>
      <c r="H180" s="8">
        <v>224.82</v>
      </c>
      <c r="I180" s="8">
        <v>0.18</v>
      </c>
      <c r="J180" s="8">
        <v>30.27</v>
      </c>
      <c r="K180" s="8">
        <v>314.63</v>
      </c>
      <c r="L180" s="8">
        <v>5.55</v>
      </c>
      <c r="M180" s="10">
        <v>27.9</v>
      </c>
      <c r="N180" s="8">
        <v>98.81</v>
      </c>
      <c r="O180" s="8">
        <v>40.36</v>
      </c>
      <c r="P180" s="8">
        <v>1.55</v>
      </c>
    </row>
    <row r="181" spans="1:18" ht="12.75" customHeight="1" x14ac:dyDescent="0.2">
      <c r="A181" s="8">
        <v>282.06</v>
      </c>
      <c r="B181" s="13" t="s">
        <v>64</v>
      </c>
      <c r="C181" s="13"/>
      <c r="D181" s="7">
        <v>200</v>
      </c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spans="1:18" ht="11.1" customHeight="1" x14ac:dyDescent="0.2">
      <c r="A182" s="8">
        <v>667.18</v>
      </c>
      <c r="B182" s="13" t="s">
        <v>48</v>
      </c>
      <c r="C182" s="13"/>
      <c r="D182" s="7">
        <v>30</v>
      </c>
      <c r="E182" s="8">
        <v>0.08</v>
      </c>
      <c r="F182" s="8">
        <v>1.41</v>
      </c>
      <c r="G182" s="8">
        <v>15.42</v>
      </c>
      <c r="H182" s="8">
        <v>74.72</v>
      </c>
      <c r="I182" s="9"/>
      <c r="J182" s="9"/>
      <c r="K182" s="9"/>
      <c r="L182" s="8">
        <v>0.56999999999999995</v>
      </c>
      <c r="M182" s="8">
        <v>1.93</v>
      </c>
      <c r="N182" s="8">
        <v>0.03</v>
      </c>
      <c r="O182" s="8">
        <v>0.21</v>
      </c>
      <c r="P182" s="8">
        <v>0.02</v>
      </c>
    </row>
    <row r="183" spans="1:18" ht="11.1" customHeight="1" x14ac:dyDescent="0.2">
      <c r="A183" s="11" t="s">
        <v>87</v>
      </c>
      <c r="B183" s="11"/>
      <c r="C183" s="11"/>
      <c r="D183" s="11"/>
      <c r="E183" s="8">
        <v>15.86</v>
      </c>
      <c r="F183" s="8">
        <v>27.48</v>
      </c>
      <c r="G183" s="8">
        <v>40.369999999999997</v>
      </c>
      <c r="H183" s="8">
        <v>472.97</v>
      </c>
      <c r="I183" s="8">
        <v>0.22</v>
      </c>
      <c r="J183" s="8">
        <v>30.86</v>
      </c>
      <c r="K183" s="8">
        <v>314.63</v>
      </c>
      <c r="L183" s="8">
        <v>7.63</v>
      </c>
      <c r="M183" s="8">
        <v>40.619999999999997</v>
      </c>
      <c r="N183" s="8">
        <v>228.09</v>
      </c>
      <c r="O183" s="8">
        <v>56.29</v>
      </c>
      <c r="P183" s="8">
        <v>3.45</v>
      </c>
    </row>
    <row r="184" spans="1:18" ht="11.1" customHeight="1" x14ac:dyDescent="0.2">
      <c r="A184" s="15" t="s">
        <v>84</v>
      </c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</row>
    <row r="185" spans="1:18" ht="12.75" customHeight="1" x14ac:dyDescent="0.2">
      <c r="A185" s="8">
        <v>67.12</v>
      </c>
      <c r="B185" s="13" t="s">
        <v>81</v>
      </c>
      <c r="C185" s="13"/>
      <c r="D185" s="7">
        <v>250</v>
      </c>
      <c r="E185" s="8">
        <v>2.17</v>
      </c>
      <c r="F185" s="8">
        <v>4.26</v>
      </c>
      <c r="G185" s="8">
        <v>16.079999999999998</v>
      </c>
      <c r="H185" s="10">
        <v>111.7</v>
      </c>
      <c r="I185" s="8">
        <v>0.08</v>
      </c>
      <c r="J185" s="10">
        <v>17.2</v>
      </c>
      <c r="K185" s="8">
        <v>206.47</v>
      </c>
      <c r="L185" s="8">
        <v>1.94</v>
      </c>
      <c r="M185" s="8">
        <v>39.89</v>
      </c>
      <c r="N185" s="8">
        <v>65.33</v>
      </c>
      <c r="O185" s="8">
        <v>30.28</v>
      </c>
      <c r="P185" s="8">
        <v>1.52</v>
      </c>
    </row>
    <row r="186" spans="1:18" ht="21.95" customHeight="1" x14ac:dyDescent="0.2">
      <c r="A186" s="8">
        <v>96.67</v>
      </c>
      <c r="B186" s="13" t="s">
        <v>82</v>
      </c>
      <c r="C186" s="13"/>
      <c r="D186" s="9" t="s">
        <v>26</v>
      </c>
      <c r="E186" s="8">
        <v>14.96</v>
      </c>
      <c r="F186" s="8">
        <v>17.670000000000002</v>
      </c>
      <c r="G186" s="8">
        <v>1.51</v>
      </c>
      <c r="H186" s="8">
        <v>224.77</v>
      </c>
      <c r="I186" s="8">
        <v>0.06</v>
      </c>
      <c r="J186" s="10">
        <v>1.5</v>
      </c>
      <c r="K186" s="7">
        <v>200</v>
      </c>
      <c r="L186" s="8">
        <v>2.58</v>
      </c>
      <c r="M186" s="8">
        <v>20.27</v>
      </c>
      <c r="N186" s="8">
        <v>159.91999999999999</v>
      </c>
      <c r="O186" s="8">
        <v>23.02</v>
      </c>
      <c r="P186" s="8">
        <v>2.34</v>
      </c>
    </row>
    <row r="187" spans="1:18" ht="27.75" customHeight="1" x14ac:dyDescent="0.2">
      <c r="A187" s="8">
        <v>175.18</v>
      </c>
      <c r="B187" s="13" t="s">
        <v>52</v>
      </c>
      <c r="C187" s="13"/>
      <c r="D187" s="9" t="s">
        <v>25</v>
      </c>
      <c r="E187" s="8">
        <v>4.7300000000000004</v>
      </c>
      <c r="F187" s="8">
        <v>6.23</v>
      </c>
      <c r="G187" s="8">
        <v>21.41</v>
      </c>
      <c r="H187" s="8">
        <v>160.44999999999999</v>
      </c>
      <c r="I187" s="8">
        <v>0.16</v>
      </c>
      <c r="J187" s="9"/>
      <c r="K187" s="8">
        <v>0.75</v>
      </c>
      <c r="L187" s="10">
        <v>2.5</v>
      </c>
      <c r="M187" s="8">
        <v>10.44</v>
      </c>
      <c r="N187" s="8">
        <v>111.85</v>
      </c>
      <c r="O187" s="8">
        <v>75.180000000000007</v>
      </c>
      <c r="P187" s="8">
        <v>2.54</v>
      </c>
    </row>
    <row r="188" spans="1:18" ht="11.1" customHeight="1" x14ac:dyDescent="0.2">
      <c r="A188" s="8">
        <v>282.06</v>
      </c>
      <c r="B188" s="13" t="s">
        <v>64</v>
      </c>
      <c r="C188" s="13"/>
      <c r="D188" s="7">
        <v>200</v>
      </c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spans="1:18" ht="11.1" customHeight="1" x14ac:dyDescent="0.2">
      <c r="A189" s="8">
        <v>667.18</v>
      </c>
      <c r="B189" s="13" t="s">
        <v>48</v>
      </c>
      <c r="C189" s="13"/>
      <c r="D189" s="7">
        <v>30</v>
      </c>
      <c r="E189" s="8">
        <v>0.08</v>
      </c>
      <c r="F189" s="8">
        <v>1.41</v>
      </c>
      <c r="G189" s="8">
        <v>15.42</v>
      </c>
      <c r="H189" s="8">
        <v>74.72</v>
      </c>
      <c r="I189" s="9"/>
      <c r="J189" s="9"/>
      <c r="K189" s="9"/>
      <c r="L189" s="8">
        <v>0.56999999999999995</v>
      </c>
      <c r="M189" s="8">
        <v>1.93</v>
      </c>
      <c r="N189" s="8">
        <v>0.03</v>
      </c>
      <c r="O189" s="8">
        <v>0.21</v>
      </c>
      <c r="P189" s="8">
        <v>0.02</v>
      </c>
    </row>
    <row r="190" spans="1:18" ht="11.1" customHeight="1" x14ac:dyDescent="0.2">
      <c r="A190" s="11" t="s">
        <v>85</v>
      </c>
      <c r="B190" s="11"/>
      <c r="C190" s="11"/>
      <c r="D190" s="11"/>
      <c r="E190" s="10">
        <f>SUM(E185:E189)</f>
        <v>21.94</v>
      </c>
      <c r="F190" s="10">
        <f t="shared" ref="F190:P190" si="5">SUM(F185:F189)</f>
        <v>29.57</v>
      </c>
      <c r="G190" s="10">
        <f t="shared" si="5"/>
        <v>54.42</v>
      </c>
      <c r="H190" s="10">
        <f t="shared" si="5"/>
        <v>571.64</v>
      </c>
      <c r="I190" s="10">
        <f t="shared" si="5"/>
        <v>0.30000000000000004</v>
      </c>
      <c r="J190" s="10">
        <f t="shared" si="5"/>
        <v>18.7</v>
      </c>
      <c r="K190" s="10">
        <f t="shared" si="5"/>
        <v>407.22</v>
      </c>
      <c r="L190" s="10">
        <f t="shared" si="5"/>
        <v>7.59</v>
      </c>
      <c r="M190" s="10">
        <f t="shared" si="5"/>
        <v>72.53</v>
      </c>
      <c r="N190" s="10">
        <f t="shared" si="5"/>
        <v>337.13</v>
      </c>
      <c r="O190" s="10">
        <f t="shared" si="5"/>
        <v>128.69000000000003</v>
      </c>
      <c r="P190" s="10">
        <f t="shared" si="5"/>
        <v>6.42</v>
      </c>
    </row>
    <row r="191" spans="1:18" s="1" customFormat="1" ht="11.1" customHeight="1" x14ac:dyDescent="0.2">
      <c r="A191" s="11" t="s">
        <v>27</v>
      </c>
      <c r="B191" s="11"/>
      <c r="C191" s="11"/>
      <c r="D191" s="11"/>
      <c r="E191" s="8">
        <f>E183+E190</f>
        <v>37.799999999999997</v>
      </c>
      <c r="F191" s="8">
        <f t="shared" ref="F191:P191" si="6">F183+F190</f>
        <v>57.05</v>
      </c>
      <c r="G191" s="8">
        <f t="shared" si="6"/>
        <v>94.789999999999992</v>
      </c>
      <c r="H191" s="8">
        <f t="shared" si="6"/>
        <v>1044.6100000000001</v>
      </c>
      <c r="I191" s="8">
        <f t="shared" si="6"/>
        <v>0.52</v>
      </c>
      <c r="J191" s="8">
        <f t="shared" si="6"/>
        <v>49.56</v>
      </c>
      <c r="K191" s="8">
        <f t="shared" si="6"/>
        <v>721.85</v>
      </c>
      <c r="L191" s="8">
        <f t="shared" si="6"/>
        <v>15.219999999999999</v>
      </c>
      <c r="M191" s="8">
        <f t="shared" si="6"/>
        <v>113.15</v>
      </c>
      <c r="N191" s="8">
        <f t="shared" si="6"/>
        <v>565.22</v>
      </c>
      <c r="O191" s="8">
        <f t="shared" si="6"/>
        <v>184.98000000000002</v>
      </c>
      <c r="P191" s="8">
        <f t="shared" si="6"/>
        <v>9.870000000000001</v>
      </c>
    </row>
    <row r="192" spans="1:18" ht="11.1" customHeight="1" x14ac:dyDescent="0.2">
      <c r="A192" s="12" t="s">
        <v>0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</row>
    <row r="193" spans="1:16" ht="11.1" customHeight="1" x14ac:dyDescent="0.2">
      <c r="A193" s="25" t="s">
        <v>42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</row>
    <row r="194" spans="1:16" ht="11.1" customHeight="1" x14ac:dyDescent="0.2">
      <c r="A194" s="27" t="s">
        <v>44</v>
      </c>
      <c r="B194" s="27" t="s">
        <v>88</v>
      </c>
      <c r="C194" s="27"/>
      <c r="E194" s="4" t="s">
        <v>2</v>
      </c>
      <c r="F194" s="16" t="s">
        <v>35</v>
      </c>
      <c r="G194" s="17"/>
      <c r="H194" s="17"/>
      <c r="I194" s="18" t="s">
        <v>4</v>
      </c>
      <c r="J194" s="18"/>
      <c r="K194" s="19" t="s">
        <v>83</v>
      </c>
      <c r="L194" s="19"/>
      <c r="M194" s="19"/>
      <c r="N194" s="19"/>
      <c r="O194" s="19"/>
      <c r="P194" s="19"/>
    </row>
    <row r="195" spans="1:16" ht="11.1" customHeight="1" x14ac:dyDescent="0.2">
      <c r="D195" s="18" t="s">
        <v>5</v>
      </c>
      <c r="E195" s="18"/>
      <c r="F195" s="1" t="s">
        <v>38</v>
      </c>
      <c r="I195" s="18"/>
      <c r="J195" s="18"/>
      <c r="K195" s="16"/>
      <c r="L195" s="16"/>
      <c r="M195" s="16"/>
      <c r="N195" s="16"/>
      <c r="O195" s="16"/>
      <c r="P195" s="16"/>
    </row>
    <row r="196" spans="1:16" ht="21.95" customHeight="1" x14ac:dyDescent="0.2">
      <c r="A196" s="20" t="s">
        <v>7</v>
      </c>
      <c r="B196" s="20" t="s">
        <v>8</v>
      </c>
      <c r="C196" s="20"/>
      <c r="D196" s="20" t="s">
        <v>9</v>
      </c>
      <c r="E196" s="24" t="s">
        <v>10</v>
      </c>
      <c r="F196" s="24"/>
      <c r="G196" s="24"/>
      <c r="H196" s="20" t="s">
        <v>11</v>
      </c>
      <c r="I196" s="24" t="s">
        <v>12</v>
      </c>
      <c r="J196" s="24"/>
      <c r="K196" s="24"/>
      <c r="L196" s="24"/>
      <c r="M196" s="24" t="s">
        <v>13</v>
      </c>
      <c r="N196" s="24"/>
      <c r="O196" s="24"/>
      <c r="P196" s="24"/>
    </row>
    <row r="197" spans="1:16" ht="21.95" customHeight="1" x14ac:dyDescent="0.2">
      <c r="A197" s="21"/>
      <c r="B197" s="22"/>
      <c r="C197" s="23"/>
      <c r="D197" s="21"/>
      <c r="E197" s="5" t="s">
        <v>14</v>
      </c>
      <c r="F197" s="5" t="s">
        <v>15</v>
      </c>
      <c r="G197" s="5" t="s">
        <v>16</v>
      </c>
      <c r="H197" s="21"/>
      <c r="I197" s="5" t="s">
        <v>17</v>
      </c>
      <c r="J197" s="5" t="s">
        <v>18</v>
      </c>
      <c r="K197" s="5" t="s">
        <v>19</v>
      </c>
      <c r="L197" s="5" t="s">
        <v>20</v>
      </c>
      <c r="M197" s="5" t="s">
        <v>21</v>
      </c>
      <c r="N197" s="5" t="s">
        <v>22</v>
      </c>
      <c r="O197" s="5" t="s">
        <v>23</v>
      </c>
      <c r="P197" s="5" t="s">
        <v>24</v>
      </c>
    </row>
    <row r="198" spans="1:16" ht="11.1" customHeight="1" x14ac:dyDescent="0.2">
      <c r="A198" s="6">
        <v>1</v>
      </c>
      <c r="B198" s="14">
        <v>2</v>
      </c>
      <c r="C198" s="14"/>
      <c r="D198" s="6">
        <v>3</v>
      </c>
      <c r="E198" s="6">
        <v>4</v>
      </c>
      <c r="F198" s="6">
        <v>5</v>
      </c>
      <c r="G198" s="6">
        <v>6</v>
      </c>
      <c r="H198" s="6">
        <v>7</v>
      </c>
      <c r="I198" s="6">
        <v>8</v>
      </c>
      <c r="J198" s="6">
        <v>9</v>
      </c>
      <c r="K198" s="6">
        <v>10</v>
      </c>
      <c r="L198" s="6">
        <v>11</v>
      </c>
      <c r="M198" s="6">
        <v>12</v>
      </c>
      <c r="N198" s="6">
        <v>13</v>
      </c>
      <c r="O198" s="6">
        <v>14</v>
      </c>
      <c r="P198" s="6">
        <v>15</v>
      </c>
    </row>
    <row r="199" spans="1:16" ht="11.1" customHeight="1" x14ac:dyDescent="0.2">
      <c r="A199" s="15" t="s">
        <v>86</v>
      </c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1:16" ht="15.75" customHeight="1" x14ac:dyDescent="0.2">
      <c r="A200" s="8">
        <v>425.04</v>
      </c>
      <c r="B200" s="13" t="s">
        <v>49</v>
      </c>
      <c r="C200" s="13"/>
      <c r="D200" s="7">
        <v>30</v>
      </c>
      <c r="E200" s="8">
        <v>0.93</v>
      </c>
      <c r="F200" s="8">
        <v>0.06</v>
      </c>
      <c r="G200" s="8">
        <v>1.95</v>
      </c>
      <c r="H200" s="7">
        <v>12</v>
      </c>
      <c r="I200" s="8">
        <v>0.03</v>
      </c>
      <c r="J200" s="7">
        <v>3</v>
      </c>
      <c r="K200" s="7">
        <v>15</v>
      </c>
      <c r="L200" s="8">
        <v>0.06</v>
      </c>
      <c r="M200" s="7">
        <v>6</v>
      </c>
      <c r="N200" s="10">
        <v>18.600000000000001</v>
      </c>
      <c r="O200" s="10">
        <v>6.3</v>
      </c>
      <c r="P200" s="8">
        <v>0.21</v>
      </c>
    </row>
    <row r="201" spans="1:16" ht="13.5" customHeight="1" x14ac:dyDescent="0.2">
      <c r="A201" s="7">
        <v>676</v>
      </c>
      <c r="B201" s="13" t="s">
        <v>45</v>
      </c>
      <c r="C201" s="13"/>
      <c r="D201" s="7">
        <v>50</v>
      </c>
      <c r="E201" s="8">
        <v>15.07</v>
      </c>
      <c r="F201" s="8">
        <v>12.96</v>
      </c>
      <c r="G201" s="9"/>
      <c r="H201" s="8">
        <v>176.58</v>
      </c>
      <c r="I201" s="8">
        <v>0.05</v>
      </c>
      <c r="J201" s="9"/>
      <c r="K201" s="9"/>
      <c r="L201" s="8">
        <v>0.32</v>
      </c>
      <c r="M201" s="8">
        <v>10.97</v>
      </c>
      <c r="N201" s="8">
        <v>152.28</v>
      </c>
      <c r="O201" s="8">
        <v>18.04</v>
      </c>
      <c r="P201" s="8">
        <v>2.2200000000000002</v>
      </c>
    </row>
    <row r="202" spans="1:16" ht="27" customHeight="1" x14ac:dyDescent="0.2">
      <c r="A202" s="10">
        <v>470.4</v>
      </c>
      <c r="B202" s="13" t="s">
        <v>54</v>
      </c>
      <c r="C202" s="13"/>
      <c r="D202" s="9" t="s">
        <v>25</v>
      </c>
      <c r="E202" s="8">
        <v>4.3099999999999996</v>
      </c>
      <c r="F202" s="8">
        <v>6.23</v>
      </c>
      <c r="G202" s="8">
        <v>24.94</v>
      </c>
      <c r="H202" s="10">
        <v>173.2</v>
      </c>
      <c r="I202" s="8">
        <v>0.16</v>
      </c>
      <c r="J202" s="9"/>
      <c r="K202" s="8">
        <v>1.1299999999999999</v>
      </c>
      <c r="L202" s="8">
        <v>2.31</v>
      </c>
      <c r="M202" s="8">
        <v>13.07</v>
      </c>
      <c r="N202" s="8">
        <v>87.48</v>
      </c>
      <c r="O202" s="10">
        <v>31.3</v>
      </c>
      <c r="P202" s="8">
        <v>1.04</v>
      </c>
    </row>
    <row r="203" spans="1:16" ht="11.1" customHeight="1" x14ac:dyDescent="0.2">
      <c r="A203" s="8">
        <v>282.06</v>
      </c>
      <c r="B203" s="13" t="s">
        <v>64</v>
      </c>
      <c r="C203" s="13"/>
      <c r="D203" s="7">
        <v>200</v>
      </c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</row>
    <row r="204" spans="1:16" ht="11.1" customHeight="1" x14ac:dyDescent="0.2">
      <c r="A204" s="8">
        <v>667.18</v>
      </c>
      <c r="B204" s="13" t="s">
        <v>48</v>
      </c>
      <c r="C204" s="13"/>
      <c r="D204" s="7">
        <v>30</v>
      </c>
      <c r="E204" s="8">
        <v>0.08</v>
      </c>
      <c r="F204" s="8">
        <v>1.41</v>
      </c>
      <c r="G204" s="8">
        <v>15.42</v>
      </c>
      <c r="H204" s="8">
        <v>74.72</v>
      </c>
      <c r="I204" s="9"/>
      <c r="J204" s="9"/>
      <c r="K204" s="9"/>
      <c r="L204" s="8">
        <v>0.56999999999999995</v>
      </c>
      <c r="M204" s="8">
        <v>1.93</v>
      </c>
      <c r="N204" s="8">
        <v>0.03</v>
      </c>
      <c r="O204" s="8">
        <v>0.21</v>
      </c>
      <c r="P204" s="8">
        <v>0.02</v>
      </c>
    </row>
    <row r="205" spans="1:16" ht="11.1" customHeight="1" x14ac:dyDescent="0.2">
      <c r="A205" s="11" t="s">
        <v>87</v>
      </c>
      <c r="B205" s="11"/>
      <c r="C205" s="11"/>
      <c r="D205" s="11"/>
      <c r="E205" s="8">
        <v>20.39</v>
      </c>
      <c r="F205" s="8">
        <v>20.66</v>
      </c>
      <c r="G205" s="8">
        <v>42.31</v>
      </c>
      <c r="H205" s="10">
        <v>436.5</v>
      </c>
      <c r="I205" s="8">
        <v>0.24</v>
      </c>
      <c r="J205" s="7">
        <v>3</v>
      </c>
      <c r="K205" s="8">
        <v>16.13</v>
      </c>
      <c r="L205" s="8">
        <v>3.26</v>
      </c>
      <c r="M205" s="8">
        <v>31.97</v>
      </c>
      <c r="N205" s="8">
        <v>258.39</v>
      </c>
      <c r="O205" s="8">
        <v>55.85</v>
      </c>
      <c r="P205" s="8">
        <v>3.49</v>
      </c>
    </row>
    <row r="206" spans="1:16" ht="11.1" customHeight="1" x14ac:dyDescent="0.2">
      <c r="A206" s="15" t="s">
        <v>84</v>
      </c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</row>
    <row r="207" spans="1:16" ht="16.5" customHeight="1" x14ac:dyDescent="0.2">
      <c r="A207" s="10">
        <v>129.19999999999999</v>
      </c>
      <c r="B207" s="13" t="s">
        <v>66</v>
      </c>
      <c r="C207" s="13"/>
      <c r="D207" s="7">
        <v>250</v>
      </c>
      <c r="E207" s="8">
        <v>5.91</v>
      </c>
      <c r="F207" s="8">
        <v>4.55</v>
      </c>
      <c r="G207" s="8">
        <v>19.489999999999998</v>
      </c>
      <c r="H207" s="8">
        <v>142.91</v>
      </c>
      <c r="I207" s="8">
        <v>0.25</v>
      </c>
      <c r="J207" s="8">
        <v>11.65</v>
      </c>
      <c r="K207" s="10">
        <v>261.89999999999998</v>
      </c>
      <c r="L207" s="8">
        <v>1.98</v>
      </c>
      <c r="M207" s="8">
        <v>36.770000000000003</v>
      </c>
      <c r="N207" s="8">
        <v>87.23</v>
      </c>
      <c r="O207" s="8">
        <v>35.880000000000003</v>
      </c>
      <c r="P207" s="8">
        <v>2.08</v>
      </c>
    </row>
    <row r="208" spans="1:16" ht="15.75" customHeight="1" x14ac:dyDescent="0.2">
      <c r="A208" s="10">
        <v>108.3</v>
      </c>
      <c r="B208" s="13" t="s">
        <v>46</v>
      </c>
      <c r="C208" s="13"/>
      <c r="D208" s="7">
        <v>50</v>
      </c>
      <c r="E208" s="8">
        <v>13.34</v>
      </c>
      <c r="F208" s="8">
        <v>15.05</v>
      </c>
      <c r="G208" s="9"/>
      <c r="H208" s="8">
        <v>188.78</v>
      </c>
      <c r="I208" s="8">
        <v>0.03</v>
      </c>
      <c r="J208" s="9"/>
      <c r="K208" s="8">
        <v>6.84</v>
      </c>
      <c r="L208" s="8">
        <v>0.21</v>
      </c>
      <c r="M208" s="8">
        <v>11.15</v>
      </c>
      <c r="N208" s="10">
        <v>136.80000000000001</v>
      </c>
      <c r="O208" s="8">
        <v>13.17</v>
      </c>
      <c r="P208" s="8">
        <v>0.98</v>
      </c>
    </row>
    <row r="209" spans="1:16" ht="27" customHeight="1" x14ac:dyDescent="0.2">
      <c r="A209" s="8">
        <v>211.52</v>
      </c>
      <c r="B209" s="13" t="s">
        <v>51</v>
      </c>
      <c r="C209" s="13"/>
      <c r="D209" s="9" t="s">
        <v>25</v>
      </c>
      <c r="E209" s="8">
        <v>0.53</v>
      </c>
      <c r="F209" s="8">
        <v>5.31</v>
      </c>
      <c r="G209" s="8">
        <v>44.63</v>
      </c>
      <c r="H209" s="10">
        <v>232.9</v>
      </c>
      <c r="I209" s="9"/>
      <c r="J209" s="9"/>
      <c r="K209" s="9"/>
      <c r="L209" s="10">
        <v>2.2000000000000002</v>
      </c>
      <c r="M209" s="8">
        <v>4.42</v>
      </c>
      <c r="N209" s="10">
        <v>0.1</v>
      </c>
      <c r="O209" s="8">
        <v>0.26</v>
      </c>
      <c r="P209" s="8">
        <v>0.03</v>
      </c>
    </row>
    <row r="210" spans="1:16" ht="21.95" customHeight="1" x14ac:dyDescent="0.2">
      <c r="A210" s="8">
        <v>294.08999999999997</v>
      </c>
      <c r="B210" s="13" t="s">
        <v>47</v>
      </c>
      <c r="C210" s="13"/>
      <c r="D210" s="7">
        <v>200</v>
      </c>
      <c r="E210" s="8">
        <v>0.16</v>
      </c>
      <c r="F210" s="8">
        <v>0.16</v>
      </c>
      <c r="G210" s="8">
        <v>3.92</v>
      </c>
      <c r="H210" s="10">
        <v>18.8</v>
      </c>
      <c r="I210" s="8">
        <v>0.01</v>
      </c>
      <c r="J210" s="7">
        <v>4</v>
      </c>
      <c r="K210" s="7">
        <v>2</v>
      </c>
      <c r="L210" s="8">
        <v>0.08</v>
      </c>
      <c r="M210" s="10">
        <v>6.4</v>
      </c>
      <c r="N210" s="10">
        <v>4.4000000000000004</v>
      </c>
      <c r="O210" s="10">
        <v>3.6</v>
      </c>
      <c r="P210" s="8">
        <v>0.88</v>
      </c>
    </row>
    <row r="211" spans="1:16" ht="11.1" customHeight="1" x14ac:dyDescent="0.2">
      <c r="A211" s="8">
        <v>667.18</v>
      </c>
      <c r="B211" s="13" t="s">
        <v>48</v>
      </c>
      <c r="C211" s="13"/>
      <c r="D211" s="7">
        <v>30</v>
      </c>
      <c r="E211" s="8">
        <v>0.08</v>
      </c>
      <c r="F211" s="8">
        <v>1.41</v>
      </c>
      <c r="G211" s="8">
        <v>15.42</v>
      </c>
      <c r="H211" s="8">
        <v>74.72</v>
      </c>
      <c r="I211" s="9"/>
      <c r="J211" s="9"/>
      <c r="K211" s="9"/>
      <c r="L211" s="8">
        <v>0.56999999999999995</v>
      </c>
      <c r="M211" s="8">
        <v>1.93</v>
      </c>
      <c r="N211" s="8">
        <v>0.03</v>
      </c>
      <c r="O211" s="8">
        <v>0.21</v>
      </c>
      <c r="P211" s="8">
        <v>0.02</v>
      </c>
    </row>
    <row r="212" spans="1:16" ht="11.1" customHeight="1" x14ac:dyDescent="0.2">
      <c r="A212" s="11" t="s">
        <v>85</v>
      </c>
      <c r="B212" s="11"/>
      <c r="C212" s="11"/>
      <c r="D212" s="11"/>
      <c r="E212" s="8">
        <f>SUM(E207:E211)</f>
        <v>20.02</v>
      </c>
      <c r="F212" s="8">
        <f t="shared" ref="F212:P212" si="7">SUM(F207:F211)</f>
        <v>26.48</v>
      </c>
      <c r="G212" s="8">
        <f t="shared" si="7"/>
        <v>83.460000000000008</v>
      </c>
      <c r="H212" s="8">
        <f t="shared" si="7"/>
        <v>658.11</v>
      </c>
      <c r="I212" s="8">
        <f t="shared" si="7"/>
        <v>0.29000000000000004</v>
      </c>
      <c r="J212" s="8">
        <f t="shared" si="7"/>
        <v>15.65</v>
      </c>
      <c r="K212" s="8">
        <f t="shared" si="7"/>
        <v>270.73999999999995</v>
      </c>
      <c r="L212" s="8">
        <f t="shared" si="7"/>
        <v>5.0400000000000009</v>
      </c>
      <c r="M212" s="8">
        <f t="shared" si="7"/>
        <v>60.67</v>
      </c>
      <c r="N212" s="8">
        <f t="shared" si="7"/>
        <v>228.56000000000003</v>
      </c>
      <c r="O212" s="8">
        <f t="shared" si="7"/>
        <v>53.120000000000005</v>
      </c>
      <c r="P212" s="8">
        <f t="shared" si="7"/>
        <v>3.9899999999999998</v>
      </c>
    </row>
    <row r="213" spans="1:16" s="1" customFormat="1" ht="11.1" customHeight="1" x14ac:dyDescent="0.2">
      <c r="A213" s="11" t="s">
        <v>27</v>
      </c>
      <c r="B213" s="11"/>
      <c r="C213" s="11"/>
      <c r="D213" s="11"/>
      <c r="E213" s="8">
        <f>E205+E212</f>
        <v>40.409999999999997</v>
      </c>
      <c r="F213" s="8">
        <f t="shared" ref="F213:P213" si="8">F205+F212</f>
        <v>47.14</v>
      </c>
      <c r="G213" s="8">
        <f t="shared" si="8"/>
        <v>125.77000000000001</v>
      </c>
      <c r="H213" s="8">
        <f t="shared" si="8"/>
        <v>1094.6100000000001</v>
      </c>
      <c r="I213" s="8">
        <f t="shared" si="8"/>
        <v>0.53</v>
      </c>
      <c r="J213" s="8">
        <f t="shared" si="8"/>
        <v>18.649999999999999</v>
      </c>
      <c r="K213" s="8">
        <f t="shared" si="8"/>
        <v>286.86999999999995</v>
      </c>
      <c r="L213" s="8">
        <f t="shared" si="8"/>
        <v>8.3000000000000007</v>
      </c>
      <c r="M213" s="8">
        <f t="shared" si="8"/>
        <v>92.64</v>
      </c>
      <c r="N213" s="8">
        <f t="shared" si="8"/>
        <v>486.95000000000005</v>
      </c>
      <c r="O213" s="8">
        <f t="shared" si="8"/>
        <v>108.97</v>
      </c>
      <c r="P213" s="8">
        <f t="shared" si="8"/>
        <v>7.48</v>
      </c>
    </row>
    <row r="214" spans="1:16" ht="11.1" customHeight="1" x14ac:dyDescent="0.2">
      <c r="A214" s="11" t="s">
        <v>43</v>
      </c>
      <c r="B214" s="11"/>
      <c r="C214" s="11"/>
      <c r="D214" s="11"/>
      <c r="E214" s="8">
        <f t="shared" ref="E214:P214" si="9">E21+E43+E65+E86+E107+E128+E149+E170+E191+E213</f>
        <v>364.56000000000006</v>
      </c>
      <c r="F214" s="8">
        <f t="shared" si="9"/>
        <v>512.48000000000013</v>
      </c>
      <c r="G214" s="8">
        <f t="shared" si="9"/>
        <v>1194.31</v>
      </c>
      <c r="H214" s="8">
        <f t="shared" si="9"/>
        <v>10885.420000000002</v>
      </c>
      <c r="I214" s="8">
        <f t="shared" si="9"/>
        <v>4.13</v>
      </c>
      <c r="J214" s="8">
        <f t="shared" si="9"/>
        <v>409.71999999999997</v>
      </c>
      <c r="K214" s="8">
        <f t="shared" si="9"/>
        <v>5109.3400000000011</v>
      </c>
      <c r="L214" s="8">
        <f t="shared" si="9"/>
        <v>114.47</v>
      </c>
      <c r="M214" s="8">
        <f t="shared" si="9"/>
        <v>1006.8</v>
      </c>
      <c r="N214" s="8">
        <f t="shared" si="9"/>
        <v>4916.53</v>
      </c>
      <c r="O214" s="8">
        <f t="shared" si="9"/>
        <v>1329.49</v>
      </c>
      <c r="P214" s="8">
        <f t="shared" si="9"/>
        <v>80.240000000000009</v>
      </c>
    </row>
    <row r="215" spans="1:16" ht="11.1" customHeight="1" x14ac:dyDescent="0.2">
      <c r="A215" s="11" t="s">
        <v>43</v>
      </c>
      <c r="B215" s="11"/>
      <c r="C215" s="11"/>
      <c r="D215" s="11"/>
      <c r="E215" s="8">
        <f>E214/10</f>
        <v>36.456000000000003</v>
      </c>
      <c r="F215" s="8">
        <f t="shared" ref="F215:P215" si="10">F214/10</f>
        <v>51.248000000000012</v>
      </c>
      <c r="G215" s="8">
        <f t="shared" si="10"/>
        <v>119.431</v>
      </c>
      <c r="H215" s="8">
        <f t="shared" si="10"/>
        <v>1088.5420000000001</v>
      </c>
      <c r="I215" s="8">
        <f t="shared" si="10"/>
        <v>0.41299999999999998</v>
      </c>
      <c r="J215" s="8">
        <f t="shared" si="10"/>
        <v>40.971999999999994</v>
      </c>
      <c r="K215" s="8">
        <f t="shared" si="10"/>
        <v>510.93400000000008</v>
      </c>
      <c r="L215" s="8">
        <f t="shared" si="10"/>
        <v>11.446999999999999</v>
      </c>
      <c r="M215" s="8">
        <f t="shared" si="10"/>
        <v>100.67999999999999</v>
      </c>
      <c r="N215" s="8">
        <f t="shared" si="10"/>
        <v>491.65299999999996</v>
      </c>
      <c r="O215" s="8">
        <f t="shared" si="10"/>
        <v>132.94900000000001</v>
      </c>
      <c r="P215" s="8">
        <f t="shared" si="10"/>
        <v>8.0240000000000009</v>
      </c>
    </row>
    <row r="216" spans="1:16" ht="11.1" customHeight="1" x14ac:dyDescent="0.2"/>
    <row r="217" spans="1:16" ht="11.1" customHeight="1" x14ac:dyDescent="0.2">
      <c r="B217" s="2"/>
      <c r="H217" s="2"/>
    </row>
    <row r="218" spans="1:16" ht="11.1" customHeight="1" x14ac:dyDescent="0.2">
      <c r="G218" s="3"/>
    </row>
  </sheetData>
  <mergeCells count="305">
    <mergeCell ref="A2:P2"/>
    <mergeCell ref="F3:H3"/>
    <mergeCell ref="I3:J3"/>
    <mergeCell ref="K3:P3"/>
    <mergeCell ref="D4:E4"/>
    <mergeCell ref="I4:J4"/>
    <mergeCell ref="K4:P4"/>
    <mergeCell ref="A5:A6"/>
    <mergeCell ref="B5:C6"/>
    <mergeCell ref="D5:D6"/>
    <mergeCell ref="E5:G5"/>
    <mergeCell ref="H5:H6"/>
    <mergeCell ref="I5:L5"/>
    <mergeCell ref="M5:P5"/>
    <mergeCell ref="B7:C7"/>
    <mergeCell ref="A8:P8"/>
    <mergeCell ref="B9:C9"/>
    <mergeCell ref="B10:C10"/>
    <mergeCell ref="B11:C11"/>
    <mergeCell ref="B12:C12"/>
    <mergeCell ref="A13:D13"/>
    <mergeCell ref="A14:P14"/>
    <mergeCell ref="B15:C15"/>
    <mergeCell ref="B16:C16"/>
    <mergeCell ref="B17:C17"/>
    <mergeCell ref="B18:C18"/>
    <mergeCell ref="B19:C19"/>
    <mergeCell ref="A20:D20"/>
    <mergeCell ref="A21:D21"/>
    <mergeCell ref="A23:P23"/>
    <mergeCell ref="F24:H24"/>
    <mergeCell ref="I24:J24"/>
    <mergeCell ref="K24:P24"/>
    <mergeCell ref="D25:E25"/>
    <mergeCell ref="I25:J25"/>
    <mergeCell ref="K25:P25"/>
    <mergeCell ref="A26:A27"/>
    <mergeCell ref="B26:C27"/>
    <mergeCell ref="D26:D27"/>
    <mergeCell ref="E26:G26"/>
    <mergeCell ref="H26:H27"/>
    <mergeCell ref="I26:L26"/>
    <mergeCell ref="M26:P26"/>
    <mergeCell ref="B37:C37"/>
    <mergeCell ref="B38:C38"/>
    <mergeCell ref="B39:C39"/>
    <mergeCell ref="B40:C40"/>
    <mergeCell ref="B41:C41"/>
    <mergeCell ref="A42:D42"/>
    <mergeCell ref="A43:D43"/>
    <mergeCell ref="A45:P45"/>
    <mergeCell ref="B28:C28"/>
    <mergeCell ref="A29:P29"/>
    <mergeCell ref="B30:C30"/>
    <mergeCell ref="B31:C31"/>
    <mergeCell ref="B32:C32"/>
    <mergeCell ref="B33:C33"/>
    <mergeCell ref="B34:C34"/>
    <mergeCell ref="A35:D35"/>
    <mergeCell ref="A36:P36"/>
    <mergeCell ref="F46:H46"/>
    <mergeCell ref="I46:J46"/>
    <mergeCell ref="K46:P46"/>
    <mergeCell ref="D47:E47"/>
    <mergeCell ref="I47:J47"/>
    <mergeCell ref="K47:P47"/>
    <mergeCell ref="A48:A49"/>
    <mergeCell ref="B48:C49"/>
    <mergeCell ref="D48:D49"/>
    <mergeCell ref="E48:G48"/>
    <mergeCell ref="H48:H49"/>
    <mergeCell ref="I48:L48"/>
    <mergeCell ref="M48:P48"/>
    <mergeCell ref="B59:C59"/>
    <mergeCell ref="B60:C60"/>
    <mergeCell ref="B61:C61"/>
    <mergeCell ref="B62:C62"/>
    <mergeCell ref="B63:C63"/>
    <mergeCell ref="A64:D64"/>
    <mergeCell ref="A65:D65"/>
    <mergeCell ref="A67:P67"/>
    <mergeCell ref="B50:C50"/>
    <mergeCell ref="A51:P51"/>
    <mergeCell ref="B52:C52"/>
    <mergeCell ref="B53:C53"/>
    <mergeCell ref="B54:C54"/>
    <mergeCell ref="B55:C55"/>
    <mergeCell ref="B56:C56"/>
    <mergeCell ref="A57:D57"/>
    <mergeCell ref="A58:P58"/>
    <mergeCell ref="F68:H68"/>
    <mergeCell ref="I68:J68"/>
    <mergeCell ref="K68:P68"/>
    <mergeCell ref="D69:E69"/>
    <mergeCell ref="I69:J69"/>
    <mergeCell ref="K69:P69"/>
    <mergeCell ref="A70:A71"/>
    <mergeCell ref="B70:C71"/>
    <mergeCell ref="D70:D71"/>
    <mergeCell ref="E70:G70"/>
    <mergeCell ref="H70:H71"/>
    <mergeCell ref="I70:L70"/>
    <mergeCell ref="M70:P70"/>
    <mergeCell ref="B72:C72"/>
    <mergeCell ref="A73:P73"/>
    <mergeCell ref="B74:C74"/>
    <mergeCell ref="B75:C75"/>
    <mergeCell ref="B76:C76"/>
    <mergeCell ref="B77:C77"/>
    <mergeCell ref="A78:D78"/>
    <mergeCell ref="A79:P79"/>
    <mergeCell ref="B80:C80"/>
    <mergeCell ref="B81:C81"/>
    <mergeCell ref="B82:C82"/>
    <mergeCell ref="B83:C83"/>
    <mergeCell ref="B84:C84"/>
    <mergeCell ref="A85:D85"/>
    <mergeCell ref="A86:D86"/>
    <mergeCell ref="A88:P88"/>
    <mergeCell ref="F89:H89"/>
    <mergeCell ref="I89:J89"/>
    <mergeCell ref="K89:P89"/>
    <mergeCell ref="D90:E90"/>
    <mergeCell ref="I90:J90"/>
    <mergeCell ref="K90:P90"/>
    <mergeCell ref="A91:A92"/>
    <mergeCell ref="B91:C92"/>
    <mergeCell ref="D91:D92"/>
    <mergeCell ref="E91:G91"/>
    <mergeCell ref="H91:H92"/>
    <mergeCell ref="I91:L91"/>
    <mergeCell ref="M91:P91"/>
    <mergeCell ref="B93:C93"/>
    <mergeCell ref="A94:P94"/>
    <mergeCell ref="B95:C95"/>
    <mergeCell ref="B96:C96"/>
    <mergeCell ref="B97:C97"/>
    <mergeCell ref="B98:C98"/>
    <mergeCell ref="A99:D99"/>
    <mergeCell ref="A100:P100"/>
    <mergeCell ref="B101:C101"/>
    <mergeCell ref="B102:C102"/>
    <mergeCell ref="B103:C103"/>
    <mergeCell ref="B104:C104"/>
    <mergeCell ref="B105:C105"/>
    <mergeCell ref="A106:D106"/>
    <mergeCell ref="A107:D107"/>
    <mergeCell ref="A109:P109"/>
    <mergeCell ref="F110:H110"/>
    <mergeCell ref="I110:J110"/>
    <mergeCell ref="K110:P110"/>
    <mergeCell ref="D111:E111"/>
    <mergeCell ref="I111:J111"/>
    <mergeCell ref="K111:P111"/>
    <mergeCell ref="A112:A113"/>
    <mergeCell ref="B112:C113"/>
    <mergeCell ref="D112:D113"/>
    <mergeCell ref="E112:G112"/>
    <mergeCell ref="H112:H113"/>
    <mergeCell ref="I112:L112"/>
    <mergeCell ref="M112:P112"/>
    <mergeCell ref="B114:C114"/>
    <mergeCell ref="A115:P115"/>
    <mergeCell ref="B116:C116"/>
    <mergeCell ref="B117:C117"/>
    <mergeCell ref="B118:C118"/>
    <mergeCell ref="B119:C119"/>
    <mergeCell ref="B120:C120"/>
    <mergeCell ref="A121:D121"/>
    <mergeCell ref="A122:P122"/>
    <mergeCell ref="B123:C123"/>
    <mergeCell ref="B124:C124"/>
    <mergeCell ref="B125:C125"/>
    <mergeCell ref="B126:C126"/>
    <mergeCell ref="A127:D127"/>
    <mergeCell ref="A128:D128"/>
    <mergeCell ref="A130:P130"/>
    <mergeCell ref="F131:H131"/>
    <mergeCell ref="I131:J131"/>
    <mergeCell ref="K131:P131"/>
    <mergeCell ref="D132:E132"/>
    <mergeCell ref="I132:J132"/>
    <mergeCell ref="K132:P132"/>
    <mergeCell ref="A133:A134"/>
    <mergeCell ref="B133:C134"/>
    <mergeCell ref="D133:D134"/>
    <mergeCell ref="E133:G133"/>
    <mergeCell ref="H133:H134"/>
    <mergeCell ref="I133:L133"/>
    <mergeCell ref="M133:P133"/>
    <mergeCell ref="B135:C135"/>
    <mergeCell ref="A136:P136"/>
    <mergeCell ref="B137:C137"/>
    <mergeCell ref="B138:C138"/>
    <mergeCell ref="B139:C139"/>
    <mergeCell ref="B140:C140"/>
    <mergeCell ref="A141:D141"/>
    <mergeCell ref="A142:P142"/>
    <mergeCell ref="B143:C143"/>
    <mergeCell ref="B144:C144"/>
    <mergeCell ref="B145:C145"/>
    <mergeCell ref="B146:C146"/>
    <mergeCell ref="B147:C147"/>
    <mergeCell ref="A148:D148"/>
    <mergeCell ref="A149:D149"/>
    <mergeCell ref="A151:P151"/>
    <mergeCell ref="F152:H152"/>
    <mergeCell ref="I152:J152"/>
    <mergeCell ref="K152:P152"/>
    <mergeCell ref="D153:E153"/>
    <mergeCell ref="I153:J153"/>
    <mergeCell ref="K153:P153"/>
    <mergeCell ref="A154:A155"/>
    <mergeCell ref="B154:C155"/>
    <mergeCell ref="D154:D155"/>
    <mergeCell ref="E154:G154"/>
    <mergeCell ref="H154:H155"/>
    <mergeCell ref="I154:L154"/>
    <mergeCell ref="M154:P154"/>
    <mergeCell ref="B156:C156"/>
    <mergeCell ref="A157:P157"/>
    <mergeCell ref="B158:C158"/>
    <mergeCell ref="B159:C159"/>
    <mergeCell ref="B160:C160"/>
    <mergeCell ref="B161:C161"/>
    <mergeCell ref="A162:D162"/>
    <mergeCell ref="A163:P163"/>
    <mergeCell ref="B164:C164"/>
    <mergeCell ref="B165:C165"/>
    <mergeCell ref="B166:C166"/>
    <mergeCell ref="B167:C167"/>
    <mergeCell ref="B168:C168"/>
    <mergeCell ref="A169:D169"/>
    <mergeCell ref="A170:D170"/>
    <mergeCell ref="A172:P172"/>
    <mergeCell ref="F173:H173"/>
    <mergeCell ref="I173:J173"/>
    <mergeCell ref="K173:P173"/>
    <mergeCell ref="D174:E174"/>
    <mergeCell ref="I174:J174"/>
    <mergeCell ref="K174:P174"/>
    <mergeCell ref="A175:A176"/>
    <mergeCell ref="B175:C176"/>
    <mergeCell ref="D175:D176"/>
    <mergeCell ref="E175:G175"/>
    <mergeCell ref="H175:H176"/>
    <mergeCell ref="I175:L175"/>
    <mergeCell ref="M175:P175"/>
    <mergeCell ref="B185:C185"/>
    <mergeCell ref="B186:C186"/>
    <mergeCell ref="B187:C187"/>
    <mergeCell ref="B188:C188"/>
    <mergeCell ref="B189:C189"/>
    <mergeCell ref="A190:D190"/>
    <mergeCell ref="A191:D191"/>
    <mergeCell ref="A193:P193"/>
    <mergeCell ref="B177:C177"/>
    <mergeCell ref="A178:P178"/>
    <mergeCell ref="B179:C179"/>
    <mergeCell ref="B180:C180"/>
    <mergeCell ref="B181:C181"/>
    <mergeCell ref="B182:C182"/>
    <mergeCell ref="A183:D183"/>
    <mergeCell ref="A184:P184"/>
    <mergeCell ref="B203:C203"/>
    <mergeCell ref="B204:C204"/>
    <mergeCell ref="A205:D205"/>
    <mergeCell ref="A206:P206"/>
    <mergeCell ref="F194:H194"/>
    <mergeCell ref="I194:J194"/>
    <mergeCell ref="K194:P194"/>
    <mergeCell ref="D195:E195"/>
    <mergeCell ref="I195:J195"/>
    <mergeCell ref="K195:P195"/>
    <mergeCell ref="A196:A197"/>
    <mergeCell ref="B196:C197"/>
    <mergeCell ref="D196:D197"/>
    <mergeCell ref="E196:G196"/>
    <mergeCell ref="H196:H197"/>
    <mergeCell ref="I196:L196"/>
    <mergeCell ref="M196:P196"/>
    <mergeCell ref="A215:D215"/>
    <mergeCell ref="A1:R1"/>
    <mergeCell ref="A22:R22"/>
    <mergeCell ref="A44:R44"/>
    <mergeCell ref="A66:R66"/>
    <mergeCell ref="A87:R87"/>
    <mergeCell ref="A108:R108"/>
    <mergeCell ref="A129:R129"/>
    <mergeCell ref="A150:R150"/>
    <mergeCell ref="A171:R171"/>
    <mergeCell ref="A192:R192"/>
    <mergeCell ref="B207:C207"/>
    <mergeCell ref="B208:C208"/>
    <mergeCell ref="B209:C209"/>
    <mergeCell ref="B210:C210"/>
    <mergeCell ref="B211:C211"/>
    <mergeCell ref="A212:D212"/>
    <mergeCell ref="A213:D213"/>
    <mergeCell ref="A214:D214"/>
    <mergeCell ref="B198:C198"/>
    <mergeCell ref="A199:P199"/>
    <mergeCell ref="B200:C200"/>
    <mergeCell ref="B201:C201"/>
    <mergeCell ref="B202:C202"/>
  </mergeCells>
  <pageMargins left="0.74803149606299213" right="0.98425196850393704" top="0.74803149606299213" bottom="0.98425196850393704" header="0.51181102362204722" footer="0.51181102362204722"/>
  <pageSetup paperSize="9" orientation="landscape" r:id="rId1"/>
  <rowBreaks count="9" manualBreakCount="9">
    <brk id="21" max="16383" man="1"/>
    <brk id="43" max="16383" man="1"/>
    <brk id="65" max="16383" man="1"/>
    <brk id="86" max="16383" man="1"/>
    <brk id="107" max="16383" man="1"/>
    <brk id="128" max="16383" man="1"/>
    <brk id="149" max="16383" man="1"/>
    <brk id="170" max="16383" man="1"/>
    <brk id="191" max="16383" man="1"/>
  </rowBreaks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RePack by Diakov</cp:lastModifiedBy>
  <cp:lastPrinted>2021-04-08T09:44:21Z</cp:lastPrinted>
  <dcterms:modified xsi:type="dcterms:W3CDTF">2021-04-08T09:48:26Z</dcterms:modified>
</cp:coreProperties>
</file>