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2995" windowHeight="9540" activeTab="1"/>
  </bookViews>
  <sheets>
    <sheet name="ЛЕЧ. МЕНЮ ЗАВТРАКИ 7-11 С.Д." sheetId="1" r:id="rId1"/>
    <sheet name="ОБЕД" sheetId="2" r:id="rId2"/>
    <sheet name="Лист3" sheetId="3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P124" i="2" l="1"/>
  <c r="O124" i="2"/>
  <c r="N124" i="2"/>
  <c r="M124" i="2"/>
  <c r="L124" i="2"/>
  <c r="K124" i="2"/>
  <c r="J124" i="2"/>
  <c r="I124" i="2"/>
  <c r="H124" i="2"/>
  <c r="G124" i="2"/>
  <c r="D124" i="2" s="1"/>
  <c r="F124" i="2"/>
  <c r="E124" i="2"/>
  <c r="C124" i="2"/>
  <c r="D122" i="2"/>
  <c r="D121" i="2"/>
  <c r="D120" i="2"/>
  <c r="D119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D110" i="2"/>
  <c r="D109" i="2"/>
  <c r="D108" i="2"/>
  <c r="D107" i="2"/>
  <c r="D106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D97" i="2"/>
  <c r="D96" i="2"/>
  <c r="D95" i="2"/>
  <c r="D94" i="2"/>
  <c r="D93" i="2"/>
  <c r="D92" i="2"/>
  <c r="P85" i="2"/>
  <c r="O85" i="2"/>
  <c r="N85" i="2"/>
  <c r="M85" i="2"/>
  <c r="L85" i="2"/>
  <c r="K85" i="2"/>
  <c r="J85" i="2"/>
  <c r="I85" i="2"/>
  <c r="H85" i="2"/>
  <c r="G85" i="2"/>
  <c r="D85" i="2" s="1"/>
  <c r="F85" i="2"/>
  <c r="E85" i="2"/>
  <c r="C85" i="2"/>
  <c r="D84" i="2"/>
  <c r="D83" i="2"/>
  <c r="D82" i="2"/>
  <c r="D81" i="2"/>
  <c r="D80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D72" i="2"/>
  <c r="D71" i="2"/>
  <c r="D70" i="2"/>
  <c r="D69" i="2"/>
  <c r="D68" i="2"/>
  <c r="P62" i="2"/>
  <c r="O62" i="2"/>
  <c r="N62" i="2"/>
  <c r="M62" i="2"/>
  <c r="L62" i="2"/>
  <c r="K62" i="2"/>
  <c r="J62" i="2"/>
  <c r="I62" i="2"/>
  <c r="H62" i="2"/>
  <c r="G62" i="2"/>
  <c r="D62" i="2" s="1"/>
  <c r="F62" i="2"/>
  <c r="E62" i="2"/>
  <c r="C62" i="2"/>
  <c r="D61" i="2"/>
  <c r="D60" i="2"/>
  <c r="D59" i="2"/>
  <c r="D58" i="2"/>
  <c r="D57" i="2"/>
  <c r="D56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D48" i="2"/>
  <c r="D47" i="2"/>
  <c r="D46" i="2"/>
  <c r="D45" i="2"/>
  <c r="D44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D36" i="2"/>
  <c r="D35" i="2"/>
  <c r="D34" i="2"/>
  <c r="D33" i="2"/>
  <c r="D32" i="2"/>
  <c r="P26" i="2"/>
  <c r="O26" i="2"/>
  <c r="N26" i="2"/>
  <c r="M26" i="2"/>
  <c r="L26" i="2"/>
  <c r="K26" i="2"/>
  <c r="J26" i="2"/>
  <c r="I26" i="2"/>
  <c r="H26" i="2"/>
  <c r="G26" i="2"/>
  <c r="D26" i="2" s="1"/>
  <c r="F26" i="2"/>
  <c r="E26" i="2"/>
  <c r="C26" i="2"/>
  <c r="D24" i="2"/>
  <c r="D23" i="2"/>
  <c r="D22" i="2"/>
  <c r="D21" i="2"/>
  <c r="D20" i="2"/>
  <c r="D19" i="2"/>
  <c r="P14" i="2"/>
  <c r="O14" i="2"/>
  <c r="N14" i="2"/>
  <c r="M14" i="2"/>
  <c r="L14" i="2"/>
  <c r="K14" i="2"/>
  <c r="J14" i="2"/>
  <c r="I14" i="2"/>
  <c r="H14" i="2"/>
  <c r="G14" i="2"/>
  <c r="D14" i="2" s="1"/>
  <c r="F14" i="2"/>
  <c r="E14" i="2"/>
  <c r="C14" i="2"/>
  <c r="D13" i="2"/>
  <c r="D12" i="2"/>
  <c r="D11" i="2"/>
  <c r="D10" i="2"/>
  <c r="D9" i="2"/>
  <c r="P108" i="1" l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D107" i="1"/>
  <c r="D106" i="1"/>
  <c r="D105" i="1"/>
  <c r="D104" i="1"/>
  <c r="D103" i="1"/>
  <c r="D102" i="1"/>
  <c r="D101" i="1"/>
  <c r="P95" i="1"/>
  <c r="O95" i="1"/>
  <c r="N95" i="1"/>
  <c r="M95" i="1"/>
  <c r="L95" i="1"/>
  <c r="K95" i="1"/>
  <c r="J95" i="1"/>
  <c r="I95" i="1"/>
  <c r="H95" i="1"/>
  <c r="G95" i="1"/>
  <c r="D95" i="1" s="1"/>
  <c r="F95" i="1"/>
  <c r="E95" i="1"/>
  <c r="C95" i="1"/>
  <c r="D94" i="1"/>
  <c r="D93" i="1"/>
  <c r="D92" i="1"/>
  <c r="D91" i="1"/>
  <c r="D90" i="1"/>
  <c r="P85" i="1"/>
  <c r="O85" i="1"/>
  <c r="N85" i="1"/>
  <c r="M85" i="1"/>
  <c r="L85" i="1"/>
  <c r="K85" i="1"/>
  <c r="J85" i="1"/>
  <c r="I85" i="1"/>
  <c r="H85" i="1"/>
  <c r="G85" i="1"/>
  <c r="D85" i="1" s="1"/>
  <c r="F85" i="1"/>
  <c r="E85" i="1"/>
  <c r="C85" i="1"/>
  <c r="D83" i="1"/>
  <c r="D82" i="1"/>
  <c r="D81" i="1"/>
  <c r="D80" i="1"/>
  <c r="D79" i="1"/>
  <c r="D78" i="1"/>
  <c r="P73" i="1"/>
  <c r="O73" i="1"/>
  <c r="N73" i="1"/>
  <c r="M73" i="1"/>
  <c r="L73" i="1"/>
  <c r="K73" i="1"/>
  <c r="J73" i="1"/>
  <c r="I73" i="1"/>
  <c r="H73" i="1"/>
  <c r="G73" i="1"/>
  <c r="D73" i="1" s="1"/>
  <c r="F73" i="1"/>
  <c r="E73" i="1"/>
  <c r="C73" i="1"/>
  <c r="D72" i="1"/>
  <c r="D71" i="1"/>
  <c r="D70" i="1"/>
  <c r="D69" i="1"/>
  <c r="D68" i="1"/>
  <c r="D67" i="1"/>
  <c r="P62" i="1"/>
  <c r="O62" i="1"/>
  <c r="N62" i="1"/>
  <c r="M62" i="1"/>
  <c r="L62" i="1"/>
  <c r="K62" i="1"/>
  <c r="J62" i="1"/>
  <c r="I62" i="1"/>
  <c r="H62" i="1"/>
  <c r="G62" i="1"/>
  <c r="D62" i="1" s="1"/>
  <c r="F62" i="1"/>
  <c r="E62" i="1"/>
  <c r="C62" i="1"/>
  <c r="D61" i="1"/>
  <c r="D60" i="1"/>
  <c r="D59" i="1"/>
  <c r="D58" i="1"/>
  <c r="D57" i="1"/>
  <c r="P52" i="1"/>
  <c r="O52" i="1"/>
  <c r="N52" i="1"/>
  <c r="M52" i="1"/>
  <c r="L52" i="1"/>
  <c r="K52" i="1"/>
  <c r="J52" i="1"/>
  <c r="I52" i="1"/>
  <c r="H52" i="1"/>
  <c r="G52" i="1"/>
  <c r="D52" i="1" s="1"/>
  <c r="F52" i="1"/>
  <c r="E52" i="1"/>
  <c r="C52" i="1"/>
  <c r="D51" i="1"/>
  <c r="D50" i="1"/>
  <c r="D49" i="1"/>
  <c r="D48" i="1"/>
  <c r="D47" i="1"/>
</calcChain>
</file>

<file path=xl/sharedStrings.xml><?xml version="1.0" encoding="utf-8"?>
<sst xmlns="http://schemas.openxmlformats.org/spreadsheetml/2006/main" count="525" uniqueCount="119">
  <si>
    <t xml:space="preserve">Вариант реализации 10-ти дневного типового диетического меню (СД) для обучающихся общеобразовательных организаций Краснодарского края </t>
  </si>
  <si>
    <t>Возраст 7-11 лет</t>
  </si>
  <si>
    <t>Сезон осенне-зимний</t>
  </si>
  <si>
    <t>№ рец.</t>
  </si>
  <si>
    <t>Наименование дней недели, блюд</t>
  </si>
  <si>
    <t>Масса порции</t>
  </si>
  <si>
    <t>ХЕ</t>
  </si>
  <si>
    <t>Пищевые вещества (г)</t>
  </si>
  <si>
    <t>Энергетическая ценность (ккал)</t>
  </si>
  <si>
    <t>Витамины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</si>
  <si>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</si>
  <si>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</si>
  <si>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</si>
  <si>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</si>
  <si>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</si>
  <si>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</si>
  <si>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</si>
  <si>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</si>
  <si>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</si>
  <si>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</si>
  <si>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</si>
  <si>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День/неделя: Понедельник-1</t>
  </si>
  <si>
    <t>_Завтрак</t>
  </si>
  <si>
    <t>183/М/СД</t>
  </si>
  <si>
    <t>Сыр порционно</t>
  </si>
  <si>
    <t>Какао с молоком со стевией</t>
  </si>
  <si>
    <t xml:space="preserve">Фрукты (яблоки) </t>
  </si>
  <si>
    <t>Итого за _Завтрак</t>
  </si>
  <si>
    <t>15М</t>
  </si>
  <si>
    <t>4М</t>
  </si>
  <si>
    <t>382/М/СД</t>
  </si>
  <si>
    <t>Итого за _Завтрак:</t>
  </si>
  <si>
    <t>Бутербр. с отварными мясными продуктами (говядина)</t>
  </si>
  <si>
    <t>Бутербр.с отварными мясными продуктами, хлеб ржан.</t>
  </si>
  <si>
    <t>Каша жидкая молочн. из гречнев.  крупы (сироп стевии)</t>
  </si>
  <si>
    <t>минер.вещ-ва</t>
  </si>
  <si>
    <t>71М</t>
  </si>
  <si>
    <t>Овощи натуральные свежие (огурцы)</t>
  </si>
  <si>
    <t>259/М/СД</t>
  </si>
  <si>
    <t>Жаркое по-домашнему (говядина б/к)</t>
  </si>
  <si>
    <t>Фруктовый чай со стевией (яблоки свежие)</t>
  </si>
  <si>
    <t>Кефир (2,5%)</t>
  </si>
  <si>
    <t>Хлеб ржаной</t>
  </si>
  <si>
    <t>День/недели Вторник-1</t>
  </si>
  <si>
    <t>День/недели Среда-1</t>
  </si>
  <si>
    <t>Салат из свежих помидоров и огурцов</t>
  </si>
  <si>
    <t>Котлеты рубленные из птицы  (курица тушка) (хлеб ржаной)</t>
  </si>
  <si>
    <t>Соус сметанный (сметана 10%)</t>
  </si>
  <si>
    <t>Каша ячневая вязкая на воде с маслом сливочным</t>
  </si>
  <si>
    <t>Кофейный напиток с молоком со стевией</t>
  </si>
  <si>
    <t>День/неделя: Четверг-1</t>
  </si>
  <si>
    <t>Минеральные вещества (мг)</t>
  </si>
  <si>
    <t>Салат из белокачанной капусты с яблоками (без сахара)</t>
  </si>
  <si>
    <t>Рыба запеченая под молочным соусом (минтай филе, овс.мука)</t>
  </si>
  <si>
    <t>Картофель отварной</t>
  </si>
  <si>
    <t>Чай с лимоном (сироп стевии 5 г.), 200/7г</t>
  </si>
  <si>
    <t>День/неделя: Пятница-1</t>
  </si>
  <si>
    <t>Помидоры порционные</t>
  </si>
  <si>
    <t>Омлет  (белковый) с отварным картофелем</t>
  </si>
  <si>
    <t xml:space="preserve">Фрукты (мандарины) </t>
  </si>
  <si>
    <t>День/неделя: Вторник-2</t>
  </si>
  <si>
    <t>Овощи натуральные свежие (помидоры)</t>
  </si>
  <si>
    <t>Шницель рыбный (минтай филе) с маслом, 85/5</t>
  </si>
  <si>
    <t xml:space="preserve">Компот из сухофруктов с сиропом стевии </t>
  </si>
  <si>
    <t>День/неделя: Среда-2</t>
  </si>
  <si>
    <t>Салат из белокочанной капусты с морковью (для меню г.Краснодар), 80</t>
  </si>
  <si>
    <t>Тефтели (говядина б/к) 1-ый вариант без соуса (хлеб ржаной, мука овс.)</t>
  </si>
  <si>
    <t>Соус сметанный (овсяная мука)</t>
  </si>
  <si>
    <t>Каша вязкая гречневая на воде (для меню г. Краснодар), 150/5 г.</t>
  </si>
  <si>
    <t>День/неделя: Четверг-2</t>
  </si>
  <si>
    <t>Пудинг творожный (твор.5%, сироп стевии, сметана 10%)</t>
  </si>
  <si>
    <t>Соус абрикосовый</t>
  </si>
  <si>
    <t>День/неделя: Пятница-2</t>
  </si>
  <si>
    <t>Огурцы свежие</t>
  </si>
  <si>
    <t>Фрикадельки из кур</t>
  </si>
  <si>
    <t>Соус молочный</t>
  </si>
  <si>
    <t>139/М/СД</t>
  </si>
  <si>
    <t>Капуста тушеная</t>
  </si>
  <si>
    <t xml:space="preserve">Кофейный напиток с молоком со стевией </t>
  </si>
  <si>
    <t>Энергетич(ккал)</t>
  </si>
  <si>
    <t>Обед</t>
  </si>
  <si>
    <t>Гуляш из говядины (говяд.б/к., овс.мука), 45/45</t>
  </si>
  <si>
    <t>Каша вязкая гречневая на воде</t>
  </si>
  <si>
    <t>Компот из вишни с сиропом стевии</t>
  </si>
  <si>
    <t>Фрукты (яблоки)</t>
  </si>
  <si>
    <t>Итого за Обед</t>
  </si>
  <si>
    <t>Огурец свежий</t>
  </si>
  <si>
    <t>Суп крестьянский с крупой (перловая)</t>
  </si>
  <si>
    <t>Рыба припущенная (горбуша филе)</t>
  </si>
  <si>
    <t>Компот из сухофруктов с сиропом стевии</t>
  </si>
  <si>
    <t>День/неделя: Вторник-1</t>
  </si>
  <si>
    <t>Суп картофельный  с мясными фрикадельками, 250/20 гр.</t>
  </si>
  <si>
    <t>Запеканка творожная (твор.5%, сироп ст., овс.мука, смет.10%)</t>
  </si>
  <si>
    <t>457/СД</t>
  </si>
  <si>
    <t>Компот из черной смородины (сироп стевии 5 г.)</t>
  </si>
  <si>
    <t>День/неделя: Среда-1</t>
  </si>
  <si>
    <t>Рассольник ленинградский (крупа перловая)</t>
  </si>
  <si>
    <t>320К/СД</t>
  </si>
  <si>
    <t>Куриное филе запеченое (грудки кур)</t>
  </si>
  <si>
    <t>Рагу из овощей (овс.мука, сметана 10%)</t>
  </si>
  <si>
    <t>Борщ с фасолью и картофелем</t>
  </si>
  <si>
    <t>Рыба тушеная в томате с овощами (треска)</t>
  </si>
  <si>
    <t>Чай с молоком с сиропом стевии</t>
  </si>
  <si>
    <t>День/неделя: Понедельник-2</t>
  </si>
  <si>
    <t>Суп из овощей</t>
  </si>
  <si>
    <t>50 К/СД</t>
  </si>
  <si>
    <t>Салат из зеленого горошка</t>
  </si>
  <si>
    <t xml:space="preserve">Компот из свежих яблок  сиропом стевии </t>
  </si>
  <si>
    <t>256М/СД</t>
  </si>
  <si>
    <t>Мясо тушёное (говядина б/к), мука овс.</t>
  </si>
  <si>
    <t>Суп картофельный с бобовыми, 250</t>
  </si>
  <si>
    <t>Котлеты или биточки рыбные (минтай филе, хлеб ржаной)</t>
  </si>
  <si>
    <t>Компот из сухофр. с сиропом стевии, 200 г</t>
  </si>
  <si>
    <t>Шницель натурально рубленный (гов.б/к)</t>
  </si>
  <si>
    <t>Каша вязкая пшеничная на воде (для меню г. Краснодар), 150/5 г.</t>
  </si>
  <si>
    <t>352М/СД</t>
  </si>
  <si>
    <t>Кисель из яблок со стевией</t>
  </si>
  <si>
    <t>Борщ из свежей капусты с картофелем</t>
  </si>
  <si>
    <t>Плов из птицы (перловая крупа, грудки кур)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</si>
</sst>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0&quot;М&quot;"/>
    <numFmt numFmtId="165" formatCode="0&quot;/М/СД&quot;"/>
    <numFmt numFmtId="166" formatCode="0&quot;М/СД&quot;"/>
    <numFmt numFmtId="167" formatCode="0.0"/>
    <numFmt numFmtId="168" formatCode="0&quot;М/328М/СД&quot;"/>
    <numFmt numFmtId="169" formatCode="0&quot;/М&quot;"/>
    <numFmt numFmtId="170" formatCode="0&quot;К/СД&quot;"/>
    <numFmt numFmtId="171" formatCode="0&quot;К&quot;"/>
    <numFmt numFmtId="172" formatCode="0&quot;К/ссж&quot;"/>
    <numFmt numFmtId="173" formatCode="0&quot;М/ссж&quot;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2"/>
    </font>
    <font>
      <sz val="11"/>
      <name val="Times New Roman"/>
      <family val="2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2"/>
    </font>
    <font>
      <sz val="10"/>
      <name val="Times New Roman"/>
      <family val="2"/>
    </font>
    <font>
      <sz val="11"/>
      <name val="Arial"/>
      <family val="2"/>
    </font>
    <font>
      <b/>
      <sz val="9"/>
      <name val="Times New Roman"/>
      <family val="2"/>
    </font>
    <font>
      <b/>
      <sz val="12"/>
      <name val="Times New Roman"/>
      <family val="2"/>
    </font>
    <font>
      <b/>
      <sz val="14"/>
      <name val="Times New Roman"/>
      <family val="2"/>
    </font>
    <font>
      <sz val="12"/>
      <name val="Times New Roman"/>
      <family val="2"/>
    </font>
    <font>
      <sz val="9"/>
      <name val="Times New Roman"/>
      <family val="2"/>
    </font>
    <font>
      <sz val="9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8"/>
      <name val="Times New Roman"/>
      <family val="2"/>
    </font>
    <font>
      <sz val="14"/>
      <name val="Arial"/>
      <family val="2"/>
    </font>
    <font>
      <sz val="14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2"/>
    </font>
    <font>
      <sz val="14"/>
      <color theme="1"/>
      <name val="Times New Roman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</cellStyleXfs>
  <cellXfs count="148">
    <xf numFmtId="0" fontId="0" fillId="0" borderId="0" xfId="0"/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9" fillId="0" borderId="0" xfId="0" applyFont="1" applyBorder="1"/>
    <xf numFmtId="0" fontId="0" fillId="0" borderId="0" xfId="0" applyBorder="1" applyAlignment="1">
      <alignment horizontal="left"/>
    </xf>
    <xf numFmtId="0" fontId="9" fillId="0" borderId="0" xfId="0" applyFont="1" applyAlignment="1">
      <alignment vertical="top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/>
    <xf numFmtId="0" fontId="10" fillId="0" borderId="1" xfId="0" applyFont="1" applyBorder="1" applyAlignment="1"/>
    <xf numFmtId="0" fontId="10" fillId="0" borderId="2" xfId="0" applyFont="1" applyBorder="1" applyAlignment="1"/>
    <xf numFmtId="0" fontId="0" fillId="0" borderId="0" xfId="0" applyAlignment="1">
      <alignment vertical="top"/>
    </xf>
    <xf numFmtId="0" fontId="10" fillId="0" borderId="4" xfId="0" applyFont="1" applyBorder="1" applyAlignment="1"/>
    <xf numFmtId="0" fontId="0" fillId="0" borderId="1" xfId="0" applyBorder="1" applyAlignment="1">
      <alignment horizontal="right"/>
    </xf>
    <xf numFmtId="0" fontId="0" fillId="0" borderId="4" xfId="0" applyBorder="1"/>
    <xf numFmtId="0" fontId="10" fillId="0" borderId="3" xfId="0" applyFont="1" applyBorder="1" applyAlignment="1"/>
    <xf numFmtId="0" fontId="11" fillId="0" borderId="1" xfId="0" applyFont="1" applyBorder="1" applyAlignment="1">
      <alignment horizontal="right"/>
    </xf>
    <xf numFmtId="0" fontId="10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0" fillId="0" borderId="0" xfId="0" applyFont="1" applyBorder="1"/>
    <xf numFmtId="167" fontId="12" fillId="2" borderId="1" xfId="15" applyNumberFormat="1" applyFont="1" applyFill="1" applyBorder="1" applyAlignment="1">
      <alignment horizontal="left" vertical="center" wrapText="1"/>
    </xf>
    <xf numFmtId="167" fontId="12" fillId="2" borderId="1" xfId="15" applyNumberFormat="1" applyFont="1" applyFill="1" applyBorder="1" applyAlignment="1">
      <alignment horizontal="left" vertical="center"/>
    </xf>
    <xf numFmtId="167" fontId="13" fillId="2" borderId="1" xfId="15" applyNumberFormat="1" applyFont="1" applyFill="1" applyBorder="1" applyAlignment="1">
      <alignment horizontal="left" vertical="center" wrapText="1"/>
    </xf>
    <xf numFmtId="0" fontId="0" fillId="0" borderId="0" xfId="0" applyFont="1"/>
    <xf numFmtId="167" fontId="8" fillId="2" borderId="1" xfId="15" applyNumberFormat="1" applyFont="1" applyFill="1" applyBorder="1" applyAlignment="1">
      <alignment horizontal="left" vertical="center" wrapText="1"/>
    </xf>
    <xf numFmtId="0" fontId="8" fillId="2" borderId="1" xfId="15" applyNumberFormat="1" applyFont="1" applyFill="1" applyBorder="1" applyAlignment="1">
      <alignment horizontal="left" vertical="center" wrapText="1"/>
    </xf>
    <xf numFmtId="0" fontId="8" fillId="2" borderId="1" xfId="15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2" fontId="14" fillId="2" borderId="1" xfId="15" applyNumberFormat="1" applyFont="1" applyFill="1" applyBorder="1"/>
    <xf numFmtId="0" fontId="1" fillId="2" borderId="0" xfId="0" applyFont="1" applyFill="1"/>
    <xf numFmtId="2" fontId="7" fillId="2" borderId="1" xfId="15" applyNumberFormat="1" applyFont="1" applyFill="1" applyBorder="1" applyAlignment="1">
      <alignment horizontal="center" vertical="center" wrapText="1"/>
    </xf>
    <xf numFmtId="1" fontId="8" fillId="2" borderId="1" xfId="15" applyNumberFormat="1" applyFont="1" applyFill="1" applyBorder="1" applyAlignment="1">
      <alignment horizontal="center" vertical="center" wrapText="1"/>
    </xf>
    <xf numFmtId="2" fontId="8" fillId="2" borderId="1" xfId="15" applyNumberFormat="1" applyFont="1" applyFill="1" applyBorder="1" applyAlignment="1">
      <alignment horizontal="center" vertical="center" wrapText="1"/>
    </xf>
    <xf numFmtId="0" fontId="18" fillId="2" borderId="1" xfId="15" applyNumberFormat="1" applyFont="1" applyFill="1" applyBorder="1" applyAlignment="1">
      <alignment horizontal="left" vertical="center" wrapText="1"/>
    </xf>
    <xf numFmtId="0" fontId="18" fillId="2" borderId="1" xfId="15" applyNumberFormat="1" applyFont="1" applyFill="1" applyBorder="1" applyAlignment="1">
      <alignment horizontal="center" vertical="center" wrapText="1"/>
    </xf>
    <xf numFmtId="168" fontId="19" fillId="2" borderId="1" xfId="15" applyNumberFormat="1" applyFont="1" applyFill="1" applyBorder="1" applyAlignment="1">
      <alignment horizontal="center" vertical="center" wrapText="1"/>
    </xf>
    <xf numFmtId="166" fontId="19" fillId="2" borderId="1" xfId="15" applyNumberFormat="1" applyFont="1" applyFill="1" applyBorder="1" applyAlignment="1">
      <alignment horizontal="center" vertical="center" wrapText="1"/>
    </xf>
    <xf numFmtId="165" fontId="19" fillId="2" borderId="1" xfId="15" applyNumberFormat="1" applyFont="1" applyFill="1" applyBorder="1" applyAlignment="1">
      <alignment horizontal="center" vertical="center" wrapText="1"/>
    </xf>
    <xf numFmtId="164" fontId="19" fillId="2" borderId="1" xfId="15" applyNumberFormat="1" applyFont="1" applyFill="1" applyBorder="1" applyAlignment="1">
      <alignment horizontal="center" vertical="center" wrapText="1"/>
    </xf>
    <xf numFmtId="0" fontId="19" fillId="2" borderId="1" xfId="15" applyNumberFormat="1" applyFont="1" applyFill="1" applyBorder="1" applyAlignment="1">
      <alignment horizontal="center" vertical="center" wrapText="1"/>
    </xf>
    <xf numFmtId="0" fontId="20" fillId="0" borderId="1" xfId="0" applyFont="1" applyBorder="1"/>
    <xf numFmtId="0" fontId="20" fillId="0" borderId="1" xfId="0" applyFont="1" applyBorder="1" applyAlignment="1">
      <alignment wrapText="1"/>
    </xf>
    <xf numFmtId="1" fontId="7" fillId="2" borderId="1" xfId="15" applyNumberFormat="1" applyFont="1" applyFill="1" applyBorder="1" applyAlignment="1">
      <alignment horizontal="center" vertical="center"/>
    </xf>
    <xf numFmtId="0" fontId="0" fillId="2" borderId="0" xfId="0" applyFont="1" applyFill="1"/>
    <xf numFmtId="2" fontId="23" fillId="2" borderId="0" xfId="15" applyNumberFormat="1" applyFont="1" applyFill="1" applyBorder="1"/>
    <xf numFmtId="0" fontId="24" fillId="2" borderId="0" xfId="0" applyFont="1" applyFill="1" applyBorder="1"/>
    <xf numFmtId="0" fontId="24" fillId="2" borderId="0" xfId="0" applyFont="1" applyFill="1"/>
    <xf numFmtId="2" fontId="13" fillId="2" borderId="1" xfId="15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" fontId="12" fillId="2" borderId="1" xfId="15" applyNumberFormat="1" applyFont="1" applyFill="1" applyBorder="1" applyAlignment="1">
      <alignment horizontal="center" vertical="center"/>
    </xf>
    <xf numFmtId="2" fontId="12" fillId="2" borderId="1" xfId="15" applyNumberFormat="1" applyFont="1" applyFill="1" applyBorder="1" applyAlignment="1">
      <alignment horizontal="center" vertical="center" wrapText="1"/>
    </xf>
    <xf numFmtId="1" fontId="19" fillId="2" borderId="1" xfId="15" applyNumberFormat="1" applyFont="1" applyFill="1" applyBorder="1" applyAlignment="1">
      <alignment horizontal="center" vertical="center" wrapText="1"/>
    </xf>
    <xf numFmtId="0" fontId="26" fillId="2" borderId="1" xfId="15" applyNumberFormat="1" applyFont="1" applyFill="1" applyBorder="1" applyAlignment="1">
      <alignment horizontal="left" vertical="center" wrapText="1"/>
    </xf>
    <xf numFmtId="1" fontId="26" fillId="2" borderId="1" xfId="15" applyNumberFormat="1" applyFont="1" applyFill="1" applyBorder="1" applyAlignment="1">
      <alignment horizontal="center" vertical="center" wrapText="1"/>
    </xf>
    <xf numFmtId="2" fontId="26" fillId="2" borderId="1" xfId="15" applyNumberFormat="1" applyFont="1" applyFill="1" applyBorder="1" applyAlignment="1">
      <alignment horizontal="center" vertical="center" wrapText="1"/>
    </xf>
    <xf numFmtId="164" fontId="27" fillId="2" borderId="1" xfId="15" applyNumberFormat="1" applyFont="1" applyFill="1" applyBorder="1" applyAlignment="1">
      <alignment horizontal="center" vertical="center" wrapText="1"/>
    </xf>
    <xf numFmtId="169" fontId="27" fillId="2" borderId="1" xfId="15" applyNumberFormat="1" applyFont="1" applyFill="1" applyBorder="1" applyAlignment="1">
      <alignment horizontal="center" vertical="center" wrapText="1"/>
    </xf>
    <xf numFmtId="165" fontId="27" fillId="2" borderId="1" xfId="15" applyNumberFormat="1" applyFont="1" applyFill="1" applyBorder="1" applyAlignment="1">
      <alignment horizontal="center" vertical="center" wrapText="1"/>
    </xf>
    <xf numFmtId="0" fontId="27" fillId="2" borderId="1" xfId="15" applyNumberFormat="1" applyFont="1" applyFill="1" applyBorder="1" applyAlignment="1">
      <alignment horizontal="center" vertical="center" wrapText="1"/>
    </xf>
    <xf numFmtId="1" fontId="27" fillId="2" borderId="1" xfId="15" applyNumberFormat="1" applyFont="1" applyFill="1" applyBorder="1" applyAlignment="1">
      <alignment horizontal="center" vertical="center" wrapText="1"/>
    </xf>
    <xf numFmtId="1" fontId="25" fillId="2" borderId="1" xfId="15" applyNumberFormat="1" applyFont="1" applyFill="1" applyBorder="1" applyAlignment="1">
      <alignment horizontal="center" vertical="center"/>
    </xf>
    <xf numFmtId="2" fontId="25" fillId="2" borderId="1" xfId="15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24" fillId="0" borderId="0" xfId="0" applyFont="1"/>
    <xf numFmtId="0" fontId="24" fillId="0" borderId="0" xfId="0" applyFont="1" applyBorder="1"/>
    <xf numFmtId="0" fontId="0" fillId="2" borderId="0" xfId="0" applyFont="1" applyFill="1" applyAlignment="1">
      <alignment horizontal="left" vertical="top"/>
    </xf>
    <xf numFmtId="170" fontId="19" fillId="2" borderId="1" xfId="1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0" fillId="0" borderId="3" xfId="0" applyFont="1" applyBorder="1" applyAlignment="1">
      <alignment horizontal="left" vertical="center"/>
    </xf>
    <xf numFmtId="2" fontId="7" fillId="2" borderId="1" xfId="15" applyNumberFormat="1" applyFont="1" applyFill="1" applyBorder="1" applyAlignment="1">
      <alignment horizontal="center" vertical="center" wrapText="1"/>
    </xf>
    <xf numFmtId="0" fontId="21" fillId="2" borderId="1" xfId="15" applyNumberFormat="1" applyFont="1" applyFill="1" applyBorder="1" applyAlignment="1">
      <alignment horizontal="center" vertical="center" wrapText="1"/>
    </xf>
    <xf numFmtId="0" fontId="7" fillId="2" borderId="1" xfId="15" applyNumberFormat="1" applyFont="1" applyFill="1" applyBorder="1" applyAlignment="1">
      <alignment horizontal="center" vertical="center"/>
    </xf>
    <xf numFmtId="0" fontId="7" fillId="2" borderId="1" xfId="15" applyNumberFormat="1" applyFont="1" applyFill="1" applyBorder="1" applyAlignment="1">
      <alignment horizontal="left" vertical="center" wrapText="1"/>
    </xf>
    <xf numFmtId="0" fontId="7" fillId="2" borderId="1" xfId="15" applyNumberFormat="1" applyFont="1" applyFill="1" applyBorder="1" applyAlignment="1">
      <alignment horizontal="center" vertical="center" wrapText="1"/>
    </xf>
    <xf numFmtId="0" fontId="17" fillId="2" borderId="10" xfId="15" applyNumberFormat="1" applyFont="1" applyFill="1" applyBorder="1" applyAlignment="1">
      <alignment horizontal="left" vertical="center" wrapText="1"/>
    </xf>
    <xf numFmtId="0" fontId="17" fillId="2" borderId="0" xfId="15" applyNumberFormat="1" applyFont="1" applyFill="1" applyBorder="1" applyAlignment="1">
      <alignment horizontal="left" vertical="center" wrapText="1"/>
    </xf>
    <xf numFmtId="0" fontId="12" fillId="2" borderId="1" xfId="15" applyNumberFormat="1" applyFont="1" applyFill="1" applyBorder="1" applyAlignment="1">
      <alignment horizontal="center" vertical="center"/>
    </xf>
    <xf numFmtId="0" fontId="17" fillId="2" borderId="2" xfId="15" applyNumberFormat="1" applyFont="1" applyFill="1" applyBorder="1" applyAlignment="1">
      <alignment horizontal="left" vertical="center" wrapText="1"/>
    </xf>
    <xf numFmtId="0" fontId="17" fillId="2" borderId="3" xfId="15" applyNumberFormat="1" applyFont="1" applyFill="1" applyBorder="1" applyAlignment="1">
      <alignment horizontal="left" vertical="center" wrapText="1"/>
    </xf>
    <xf numFmtId="0" fontId="17" fillId="2" borderId="4" xfId="15" applyNumberFormat="1" applyFont="1" applyFill="1" applyBorder="1" applyAlignment="1">
      <alignment horizontal="left" vertical="center" wrapText="1"/>
    </xf>
    <xf numFmtId="0" fontId="25" fillId="2" borderId="1" xfId="15" applyNumberFormat="1" applyFont="1" applyFill="1" applyBorder="1" applyAlignment="1">
      <alignment horizontal="center" vertical="center"/>
    </xf>
    <xf numFmtId="2" fontId="15" fillId="2" borderId="1" xfId="15" applyNumberFormat="1" applyFont="1" applyFill="1" applyBorder="1" applyAlignment="1">
      <alignment horizontal="center" vertical="center" wrapText="1"/>
    </xf>
    <xf numFmtId="2" fontId="22" fillId="2" borderId="1" xfId="15" applyNumberFormat="1" applyFont="1" applyFill="1" applyBorder="1" applyAlignment="1">
      <alignment horizontal="center" vertical="center" wrapText="1"/>
    </xf>
    <xf numFmtId="0" fontId="16" fillId="2" borderId="1" xfId="15" applyNumberFormat="1" applyFont="1" applyFill="1" applyBorder="1" applyAlignment="1">
      <alignment horizontal="center" vertical="center"/>
    </xf>
    <xf numFmtId="0" fontId="17" fillId="2" borderId="1" xfId="15" applyNumberFormat="1" applyFont="1" applyFill="1" applyBorder="1" applyAlignment="1">
      <alignment horizontal="left" vertical="center" wrapText="1"/>
    </xf>
    <xf numFmtId="0" fontId="17" fillId="2" borderId="11" xfId="15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4" fontId="8" fillId="2" borderId="1" xfId="15" applyNumberFormat="1" applyFont="1" applyFill="1" applyBorder="1" applyAlignment="1">
      <alignment horizontal="center" vertical="center" wrapText="1"/>
    </xf>
    <xf numFmtId="166" fontId="8" fillId="2" borderId="1" xfId="15" applyNumberFormat="1" applyFont="1" applyFill="1" applyBorder="1" applyAlignment="1">
      <alignment horizontal="center" vertical="center" wrapText="1"/>
    </xf>
    <xf numFmtId="165" fontId="8" fillId="2" borderId="1" xfId="15" applyNumberFormat="1" applyFont="1" applyFill="1" applyBorder="1" applyAlignment="1">
      <alignment horizontal="center" vertical="center" wrapText="1"/>
    </xf>
    <xf numFmtId="0" fontId="17" fillId="0" borderId="0" xfId="9" applyNumberFormat="1" applyFont="1" applyFill="1" applyAlignment="1">
      <alignment horizontal="left" vertical="center"/>
    </xf>
    <xf numFmtId="0" fontId="28" fillId="0" borderId="0" xfId="9" applyNumberFormat="1" applyFont="1" applyFill="1" applyAlignment="1">
      <alignment horizontal="left" vertical="justify"/>
    </xf>
    <xf numFmtId="2" fontId="28" fillId="0" borderId="0" xfId="9" applyNumberFormat="1" applyFont="1" applyFill="1" applyAlignment="1">
      <alignment horizontal="left" vertical="justify"/>
    </xf>
    <xf numFmtId="2" fontId="29" fillId="0" borderId="0" xfId="0" applyNumberFormat="1" applyFont="1" applyAlignment="1">
      <alignment horizontal="center"/>
    </xf>
    <xf numFmtId="2" fontId="29" fillId="0" borderId="0" xfId="0" applyNumberFormat="1" applyFont="1"/>
    <xf numFmtId="0" fontId="29" fillId="0" borderId="0" xfId="0" applyFont="1"/>
    <xf numFmtId="0" fontId="17" fillId="0" borderId="11" xfId="16" applyNumberFormat="1" applyFont="1" applyBorder="1" applyAlignment="1">
      <alignment horizontal="left" vertical="center" wrapText="1"/>
    </xf>
    <xf numFmtId="0" fontId="17" fillId="0" borderId="12" xfId="16" applyNumberFormat="1" applyFont="1" applyBorder="1" applyAlignment="1">
      <alignment horizontal="left" vertical="center" wrapText="1"/>
    </xf>
    <xf numFmtId="0" fontId="17" fillId="0" borderId="12" xfId="16" applyNumberFormat="1" applyFont="1" applyBorder="1" applyAlignment="1">
      <alignment horizontal="left" vertical="center" wrapText="1"/>
    </xf>
    <xf numFmtId="0" fontId="17" fillId="0" borderId="13" xfId="16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17" fillId="2" borderId="10" xfId="15" applyNumberFormat="1" applyFont="1" applyFill="1" applyBorder="1" applyAlignment="1">
      <alignment horizontal="left" vertical="center"/>
    </xf>
    <xf numFmtId="0" fontId="17" fillId="2" borderId="0" xfId="15" applyNumberFormat="1" applyFont="1" applyFill="1" applyBorder="1" applyAlignment="1">
      <alignment horizontal="left" vertical="center"/>
    </xf>
    <xf numFmtId="0" fontId="17" fillId="2" borderId="2" xfId="15" applyNumberFormat="1" applyFont="1" applyFill="1" applyBorder="1" applyAlignment="1">
      <alignment horizontal="left" vertical="center"/>
    </xf>
    <xf numFmtId="164" fontId="13" fillId="2" borderId="1" xfId="15" applyNumberFormat="1" applyFont="1" applyFill="1" applyBorder="1" applyAlignment="1">
      <alignment horizontal="center" vertical="center" wrapText="1"/>
    </xf>
    <xf numFmtId="165" fontId="13" fillId="2" borderId="1" xfId="15" applyNumberFormat="1" applyFont="1" applyFill="1" applyBorder="1" applyAlignment="1">
      <alignment horizontal="center" vertical="center" wrapText="1"/>
    </xf>
    <xf numFmtId="166" fontId="13" fillId="2" borderId="1" xfId="15" applyNumberFormat="1" applyFont="1" applyFill="1" applyBorder="1" applyAlignment="1">
      <alignment horizontal="center" vertical="center" wrapText="1"/>
    </xf>
    <xf numFmtId="171" fontId="13" fillId="2" borderId="1" xfId="15" applyNumberFormat="1" applyFont="1" applyFill="1" applyBorder="1" applyAlignment="1">
      <alignment horizontal="center" vertical="center" wrapText="1"/>
    </xf>
    <xf numFmtId="0" fontId="13" fillId="2" borderId="1" xfId="15" applyNumberFormat="1" applyFont="1" applyFill="1" applyBorder="1" applyAlignment="1">
      <alignment horizontal="center" vertical="center" wrapText="1"/>
    </xf>
    <xf numFmtId="0" fontId="17" fillId="2" borderId="10" xfId="15" applyNumberFormat="1" applyFont="1" applyFill="1" applyBorder="1" applyAlignment="1">
      <alignment vertical="center"/>
    </xf>
    <xf numFmtId="0" fontId="17" fillId="2" borderId="0" xfId="15" applyNumberFormat="1" applyFont="1" applyFill="1" applyBorder="1" applyAlignment="1">
      <alignment vertical="center"/>
    </xf>
    <xf numFmtId="0" fontId="17" fillId="2" borderId="2" xfId="15" applyNumberFormat="1" applyFont="1" applyFill="1" applyBorder="1" applyAlignment="1">
      <alignment vertical="center"/>
    </xf>
    <xf numFmtId="172" fontId="8" fillId="2" borderId="1" xfId="15" applyNumberFormat="1" applyFont="1" applyFill="1" applyBorder="1" applyAlignment="1">
      <alignment horizontal="center" vertical="center" wrapText="1"/>
    </xf>
    <xf numFmtId="0" fontId="17" fillId="2" borderId="1" xfId="15" applyNumberFormat="1" applyFont="1" applyFill="1" applyBorder="1" applyAlignment="1">
      <alignment horizontal="left" vertical="center"/>
    </xf>
    <xf numFmtId="2" fontId="23" fillId="2" borderId="1" xfId="15" applyNumberFormat="1" applyFont="1" applyFill="1" applyBorder="1" applyAlignment="1"/>
    <xf numFmtId="0" fontId="24" fillId="2" borderId="0" xfId="0" applyFont="1" applyFill="1" applyAlignment="1"/>
    <xf numFmtId="0" fontId="17" fillId="2" borderId="3" xfId="15" applyNumberFormat="1" applyFont="1" applyFill="1" applyBorder="1" applyAlignment="1">
      <alignment vertical="center"/>
    </xf>
    <xf numFmtId="0" fontId="17" fillId="2" borderId="4" xfId="15" applyNumberFormat="1" applyFont="1" applyFill="1" applyBorder="1" applyAlignment="1">
      <alignment vertical="center"/>
    </xf>
    <xf numFmtId="0" fontId="13" fillId="2" borderId="1" xfId="15" applyNumberFormat="1" applyFont="1" applyFill="1" applyBorder="1" applyAlignment="1">
      <alignment horizontal="left" vertical="top" wrapText="1"/>
    </xf>
    <xf numFmtId="164" fontId="13" fillId="2" borderId="1" xfId="15" applyNumberFormat="1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vertical="top"/>
    </xf>
    <xf numFmtId="165" fontId="13" fillId="2" borderId="1" xfId="15" applyNumberFormat="1" applyFont="1" applyFill="1" applyBorder="1" applyAlignment="1">
      <alignment horizontal="left" vertical="top" wrapText="1"/>
    </xf>
    <xf numFmtId="173" fontId="13" fillId="2" borderId="1" xfId="15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2"/>
    <cellStyle name="Обычный 2 3" xfId="11"/>
    <cellStyle name="Обычный 2 4" xfId="14"/>
    <cellStyle name="Обычный 3" xfId="3"/>
    <cellStyle name="Обычный 3 2" xfId="12"/>
    <cellStyle name="Обычный 4" xfId="6"/>
    <cellStyle name="Обычный 5" xfId="7"/>
    <cellStyle name="Обычный 6" xfId="9"/>
    <cellStyle name="Обычный_Лист1" xfId="16"/>
    <cellStyle name="Обычный_Меню ХЭХ СД 16.09" xfId="15"/>
    <cellStyle name="Процентный 2" xfId="4"/>
    <cellStyle name="Процентный 2 2" xfId="5"/>
    <cellStyle name="Процентный 3" xfId="8"/>
    <cellStyle name="Процентный 4" xfId="10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09"/>
  <sheetViews>
    <sheetView workbookViewId="0">
      <selection activeCell="U9" sqref="U9"/>
    </sheetView>
  </sheetViews>
  <sheetFormatPr defaultRowHeight="15" x14ac:dyDescent="0.25"/>
  <cols>
    <col min="1" max="1" width="12.5703125" customWidth="1"/>
    <col min="2" max="2" width="38.85546875" customWidth="1"/>
    <col min="3" max="3" width="7.7109375" customWidth="1"/>
    <col min="4" max="4" width="6" customWidth="1"/>
    <col min="5" max="5" width="6.7109375" customWidth="1"/>
    <col min="6" max="6" width="6.42578125" customWidth="1"/>
    <col min="7" max="7" width="6.5703125" customWidth="1"/>
    <col min="8" max="8" width="7.28515625" customWidth="1"/>
    <col min="9" max="9" width="6" customWidth="1"/>
    <col min="10" max="10" width="8" customWidth="1"/>
    <col min="11" max="11" width="7.42578125" customWidth="1"/>
    <col min="12" max="12" width="6" customWidth="1"/>
    <col min="13" max="13" width="7.28515625" customWidth="1"/>
    <col min="14" max="15" width="7.5703125" customWidth="1"/>
    <col min="16" max="16" width="5.5703125" customWidth="1"/>
    <col min="17" max="17" width="9.140625" style="9"/>
    <col min="24" max="24" width="11.85546875" customWidth="1"/>
  </cols>
  <sheetData>
    <row r="2" spans="1:32" s="2" customFormat="1" ht="18.75" customHeight="1" x14ac:dyDescent="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Q2" s="10"/>
    </row>
    <row r="3" spans="1:32" s="2" customFormat="1" ht="15.75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Q3" s="10"/>
      <c r="U3" s="12"/>
    </row>
    <row r="4" spans="1:32" ht="18.75" x14ac:dyDescent="0.3">
      <c r="A4" s="4" t="s">
        <v>1</v>
      </c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R4" s="1"/>
    </row>
    <row r="5" spans="1:32" ht="32.25" customHeight="1" x14ac:dyDescent="0.25">
      <c r="A5" s="99" t="s">
        <v>2</v>
      </c>
      <c r="B5" s="9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R5" s="1"/>
    </row>
    <row r="6" spans="1:32" s="1" customFormat="1" ht="1.5" customHeight="1" x14ac:dyDescent="0.3">
      <c r="A6" s="5"/>
      <c r="B6" s="5"/>
      <c r="Q6" s="9"/>
    </row>
    <row r="7" spans="1:32" s="26" customFormat="1" ht="1.5" customHeight="1" x14ac:dyDescent="0.3">
      <c r="A7" s="37"/>
      <c r="B7" s="37"/>
      <c r="Q7" s="9"/>
    </row>
    <row r="8" spans="1:32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/>
      <c r="G8" s="6"/>
      <c r="H8" s="6" t="s">
        <v>8</v>
      </c>
      <c r="I8" s="106" t="s">
        <v>9</v>
      </c>
      <c r="J8" s="106"/>
      <c r="K8" s="106"/>
      <c r="L8" s="106"/>
      <c r="M8" s="106" t="s">
        <v>35</v>
      </c>
      <c r="N8" s="106"/>
      <c r="O8" s="106"/>
      <c r="P8" s="106"/>
      <c r="R8" s="9"/>
      <c r="S8" s="103"/>
      <c r="T8" s="103"/>
      <c r="U8" s="103"/>
      <c r="V8" s="103"/>
      <c r="W8" s="103"/>
      <c r="X8" s="9"/>
      <c r="Y8" s="9"/>
    </row>
    <row r="9" spans="1:32" x14ac:dyDescent="0.25">
      <c r="A9" s="6"/>
      <c r="B9" s="16"/>
      <c r="C9" s="16"/>
      <c r="D9" s="16"/>
      <c r="E9" s="16" t="s">
        <v>10</v>
      </c>
      <c r="F9" s="16" t="s">
        <v>11</v>
      </c>
      <c r="G9" s="16" t="s">
        <v>12</v>
      </c>
      <c r="H9" s="16"/>
      <c r="I9" s="16" t="s">
        <v>13</v>
      </c>
      <c r="J9" s="16" t="s">
        <v>14</v>
      </c>
      <c r="K9" s="16" t="s">
        <v>15</v>
      </c>
      <c r="L9" s="16" t="s">
        <v>16</v>
      </c>
      <c r="M9" s="16" t="s">
        <v>17</v>
      </c>
      <c r="N9" s="16" t="s">
        <v>18</v>
      </c>
      <c r="O9" s="16" t="s">
        <v>19</v>
      </c>
      <c r="P9" s="16" t="s">
        <v>20</v>
      </c>
      <c r="R9" s="9"/>
      <c r="S9" s="9"/>
      <c r="T9" s="9"/>
      <c r="U9" s="9"/>
      <c r="V9" s="9"/>
      <c r="W9" s="9"/>
      <c r="X9" s="9"/>
      <c r="Y9" s="9"/>
    </row>
    <row r="10" spans="1:32" s="17" customFormat="1" ht="32.25" customHeight="1" x14ac:dyDescent="0.3">
      <c r="A10" s="17" t="s">
        <v>21</v>
      </c>
      <c r="B10" s="1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0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ht="18.75" x14ac:dyDescent="0.3">
      <c r="A11" s="104" t="s">
        <v>22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R11" s="9"/>
      <c r="S11" s="9"/>
      <c r="T11" s="9"/>
      <c r="U11" s="9"/>
      <c r="V11" s="9"/>
      <c r="W11" s="9"/>
      <c r="X11" s="9"/>
      <c r="Y11" s="9"/>
    </row>
    <row r="12" spans="1:32" ht="30" x14ac:dyDescent="0.25">
      <c r="A12" s="51" t="s">
        <v>23</v>
      </c>
      <c r="B12" s="13" t="s">
        <v>34</v>
      </c>
      <c r="C12" s="14">
        <v>200</v>
      </c>
      <c r="D12" s="14">
        <v>2.4700000000000002</v>
      </c>
      <c r="E12" s="14">
        <v>9.14</v>
      </c>
      <c r="F12" s="14">
        <v>8.4499999999999993</v>
      </c>
      <c r="G12" s="14">
        <v>29.63</v>
      </c>
      <c r="H12" s="14">
        <v>231.85</v>
      </c>
      <c r="I12" s="14">
        <v>0.2</v>
      </c>
      <c r="J12" s="14">
        <v>0.84</v>
      </c>
      <c r="K12" s="14">
        <v>34</v>
      </c>
      <c r="L12" s="14">
        <v>0.37</v>
      </c>
      <c r="M12" s="14">
        <v>182.11</v>
      </c>
      <c r="N12" s="14">
        <v>247.7</v>
      </c>
      <c r="O12" s="14">
        <v>99.89</v>
      </c>
      <c r="P12" s="14">
        <v>2.87</v>
      </c>
      <c r="Q12" s="11"/>
      <c r="R12" s="1"/>
    </row>
    <row r="13" spans="1:32" x14ac:dyDescent="0.25">
      <c r="A13" s="51" t="s">
        <v>28</v>
      </c>
      <c r="B13" s="13" t="s">
        <v>24</v>
      </c>
      <c r="C13" s="14">
        <v>10</v>
      </c>
      <c r="D13" s="14">
        <v>0</v>
      </c>
      <c r="E13" s="14">
        <v>2.6</v>
      </c>
      <c r="F13" s="14">
        <v>2.61</v>
      </c>
      <c r="G13" s="14"/>
      <c r="H13" s="14">
        <v>34.4</v>
      </c>
      <c r="I13" s="14">
        <v>0</v>
      </c>
      <c r="J13" s="14">
        <v>0.08</v>
      </c>
      <c r="K13" s="14">
        <v>23</v>
      </c>
      <c r="L13" s="14">
        <v>0.05</v>
      </c>
      <c r="M13" s="14">
        <v>100</v>
      </c>
      <c r="N13" s="14">
        <v>64</v>
      </c>
      <c r="O13" s="14">
        <v>4.5</v>
      </c>
      <c r="P13" s="14">
        <v>0.1</v>
      </c>
      <c r="Q13" s="11"/>
      <c r="R13" s="1"/>
      <c r="S13" s="19"/>
    </row>
    <row r="14" spans="1:32" ht="30" x14ac:dyDescent="0.25">
      <c r="A14" s="51" t="s">
        <v>29</v>
      </c>
      <c r="B14" s="13" t="s">
        <v>32</v>
      </c>
      <c r="C14" s="14">
        <v>20</v>
      </c>
      <c r="D14" s="14">
        <v>0</v>
      </c>
      <c r="E14" s="14">
        <v>6.4</v>
      </c>
      <c r="F14" s="14">
        <v>3.14</v>
      </c>
      <c r="G14" s="14"/>
      <c r="H14" s="14">
        <v>53.76</v>
      </c>
      <c r="I14" s="14">
        <v>0.02</v>
      </c>
      <c r="J14" s="14"/>
      <c r="K14" s="14"/>
      <c r="L14" s="14">
        <v>0.13</v>
      </c>
      <c r="M14" s="14">
        <v>2.88</v>
      </c>
      <c r="N14" s="14">
        <v>60.16</v>
      </c>
      <c r="O14" s="14">
        <v>7.04</v>
      </c>
      <c r="P14" s="14">
        <v>0.86</v>
      </c>
      <c r="Q14" s="11"/>
      <c r="R14" s="1"/>
    </row>
    <row r="15" spans="1:32" ht="30" x14ac:dyDescent="0.25">
      <c r="A15" s="51" t="s">
        <v>29</v>
      </c>
      <c r="B15" s="13" t="s">
        <v>33</v>
      </c>
      <c r="C15" s="14">
        <v>40</v>
      </c>
      <c r="D15" s="14">
        <v>1.1399999999999999</v>
      </c>
      <c r="E15" s="14">
        <v>2.64</v>
      </c>
      <c r="F15" s="14">
        <v>0.48</v>
      </c>
      <c r="G15" s="14">
        <v>13.68</v>
      </c>
      <c r="H15" s="14">
        <v>69.599999999999994</v>
      </c>
      <c r="I15" s="14">
        <v>0.08</v>
      </c>
      <c r="J15" s="14"/>
      <c r="K15" s="14">
        <v>2.4</v>
      </c>
      <c r="L15" s="14">
        <v>0.88</v>
      </c>
      <c r="M15" s="14">
        <v>14</v>
      </c>
      <c r="N15" s="14">
        <v>63.2</v>
      </c>
      <c r="O15" s="14">
        <v>18.8</v>
      </c>
      <c r="P15" s="14">
        <v>1.56</v>
      </c>
      <c r="Q15" s="11"/>
      <c r="R15" s="1"/>
    </row>
    <row r="16" spans="1:32" x14ac:dyDescent="0.25">
      <c r="A16" s="51" t="s">
        <v>30</v>
      </c>
      <c r="B16" s="13" t="s">
        <v>25</v>
      </c>
      <c r="C16" s="14">
        <v>200</v>
      </c>
      <c r="D16" s="14">
        <v>0.43</v>
      </c>
      <c r="E16" s="14">
        <v>3.88</v>
      </c>
      <c r="F16" s="14">
        <v>3.1</v>
      </c>
      <c r="G16" s="14">
        <v>5.21</v>
      </c>
      <c r="H16" s="14">
        <v>65.56</v>
      </c>
      <c r="I16" s="14">
        <v>0.02</v>
      </c>
      <c r="J16" s="14">
        <v>0.6</v>
      </c>
      <c r="K16" s="14">
        <v>10.119999999999999</v>
      </c>
      <c r="L16" s="14">
        <v>0.01</v>
      </c>
      <c r="M16" s="14">
        <v>125.12</v>
      </c>
      <c r="N16" s="14">
        <v>116.2</v>
      </c>
      <c r="O16" s="14">
        <v>31</v>
      </c>
      <c r="P16" s="14">
        <v>0.98</v>
      </c>
      <c r="Q16" s="11"/>
      <c r="R16" s="1"/>
    </row>
    <row r="17" spans="1:33" x14ac:dyDescent="0.25">
      <c r="A17" s="51"/>
      <c r="B17" s="13" t="s">
        <v>26</v>
      </c>
      <c r="C17" s="14">
        <v>100</v>
      </c>
      <c r="D17" s="14">
        <v>0.82</v>
      </c>
      <c r="E17" s="14">
        <v>0.4</v>
      </c>
      <c r="F17" s="14">
        <v>0.4</v>
      </c>
      <c r="G17" s="14">
        <v>9.8000000000000007</v>
      </c>
      <c r="H17" s="14">
        <v>47</v>
      </c>
      <c r="I17" s="14">
        <v>0.03</v>
      </c>
      <c r="J17" s="14">
        <v>10</v>
      </c>
      <c r="K17" s="14">
        <v>5</v>
      </c>
      <c r="L17" s="14">
        <v>0.2</v>
      </c>
      <c r="M17" s="14">
        <v>16</v>
      </c>
      <c r="N17" s="14">
        <v>11</v>
      </c>
      <c r="O17" s="14">
        <v>9</v>
      </c>
      <c r="P17" s="14">
        <v>2.2000000000000002</v>
      </c>
      <c r="Q17" s="11"/>
      <c r="R17" s="1"/>
    </row>
    <row r="18" spans="1:33" ht="15.75" x14ac:dyDescent="0.25">
      <c r="A18" s="102" t="s">
        <v>31</v>
      </c>
      <c r="B18" s="102"/>
      <c r="C18" s="15">
        <v>570</v>
      </c>
      <c r="D18" s="15">
        <v>4.8600000000000003</v>
      </c>
      <c r="E18" s="15">
        <v>25.06</v>
      </c>
      <c r="F18" s="15">
        <v>18.170000000000002</v>
      </c>
      <c r="G18" s="15">
        <v>58.32</v>
      </c>
      <c r="H18" s="15">
        <v>502.17</v>
      </c>
      <c r="I18" s="15">
        <v>0.36</v>
      </c>
      <c r="J18" s="15">
        <v>11.52</v>
      </c>
      <c r="K18" s="15">
        <v>74.52</v>
      </c>
      <c r="L18" s="15">
        <v>1.64</v>
      </c>
      <c r="M18" s="15">
        <v>440.11</v>
      </c>
      <c r="N18" s="15">
        <v>562.26</v>
      </c>
      <c r="O18" s="15">
        <v>170.23</v>
      </c>
      <c r="P18" s="15">
        <v>8.57</v>
      </c>
      <c r="Q18" s="11"/>
    </row>
    <row r="19" spans="1:33" s="26" customFormat="1" ht="15.75" x14ac:dyDescent="0.25">
      <c r="A19" s="28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11"/>
    </row>
    <row r="20" spans="1:33" s="79" customFormat="1" ht="33" customHeight="1" x14ac:dyDescent="0.25">
      <c r="A20" s="109" t="s">
        <v>43</v>
      </c>
      <c r="B20" s="110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33" s="26" customFormat="1" ht="51.75" hidden="1" customHeight="1" x14ac:dyDescent="0.25">
      <c r="Q21" s="9"/>
    </row>
    <row r="22" spans="1:33" s="26" customFormat="1" x14ac:dyDescent="0.25">
      <c r="A22" s="6" t="s">
        <v>3</v>
      </c>
      <c r="B22" s="6" t="s">
        <v>4</v>
      </c>
      <c r="C22" s="6" t="s">
        <v>5</v>
      </c>
      <c r="D22" s="6" t="s">
        <v>6</v>
      </c>
      <c r="E22" s="6" t="s">
        <v>7</v>
      </c>
      <c r="F22" s="6"/>
      <c r="G22" s="6"/>
      <c r="H22" s="6" t="s">
        <v>8</v>
      </c>
      <c r="I22" s="106" t="s">
        <v>9</v>
      </c>
      <c r="J22" s="106"/>
      <c r="K22" s="106"/>
      <c r="L22" s="106"/>
      <c r="M22" s="106" t="s">
        <v>35</v>
      </c>
      <c r="N22" s="106"/>
      <c r="O22" s="106"/>
      <c r="P22" s="106"/>
      <c r="Q22" s="9"/>
      <c r="R22" s="9"/>
      <c r="S22" s="103"/>
      <c r="T22" s="103"/>
      <c r="U22" s="103"/>
      <c r="V22" s="103"/>
      <c r="W22" s="103"/>
      <c r="X22" s="9"/>
      <c r="Y22" s="9"/>
    </row>
    <row r="23" spans="1:33" s="26" customFormat="1" x14ac:dyDescent="0.25">
      <c r="A23" s="6"/>
      <c r="B23" s="6"/>
      <c r="C23" s="6"/>
      <c r="D23" s="6"/>
      <c r="E23" s="6" t="s">
        <v>10</v>
      </c>
      <c r="F23" s="6" t="s">
        <v>11</v>
      </c>
      <c r="G23" s="6" t="s">
        <v>12</v>
      </c>
      <c r="H23" s="6"/>
      <c r="I23" s="6" t="s">
        <v>13</v>
      </c>
      <c r="J23" s="6" t="s">
        <v>14</v>
      </c>
      <c r="K23" s="6" t="s">
        <v>15</v>
      </c>
      <c r="L23" s="6" t="s">
        <v>16</v>
      </c>
      <c r="M23" s="6" t="s">
        <v>17</v>
      </c>
      <c r="N23" s="6" t="s">
        <v>18</v>
      </c>
      <c r="O23" s="6" t="s">
        <v>19</v>
      </c>
      <c r="P23" s="6" t="s">
        <v>20</v>
      </c>
      <c r="Q23" s="9"/>
      <c r="R23" s="9"/>
      <c r="S23" s="9"/>
      <c r="T23" s="9"/>
      <c r="U23" s="9"/>
      <c r="V23" s="9"/>
      <c r="W23" s="9"/>
      <c r="X23" s="9"/>
      <c r="Y23" s="9"/>
    </row>
    <row r="24" spans="1:33" s="26" customFormat="1" ht="18.75" x14ac:dyDescent="0.3">
      <c r="A24" s="107" t="s">
        <v>22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3" s="7" customFormat="1" x14ac:dyDescent="0.25">
      <c r="A25" s="50" t="s">
        <v>36</v>
      </c>
      <c r="B25" s="7" t="s">
        <v>37</v>
      </c>
      <c r="C25" s="8">
        <v>60</v>
      </c>
      <c r="D25" s="8">
        <v>0.1</v>
      </c>
      <c r="E25" s="8">
        <v>0.42</v>
      </c>
      <c r="F25" s="8">
        <v>0.06</v>
      </c>
      <c r="G25" s="8">
        <v>1.1399999999999999</v>
      </c>
      <c r="H25" s="8">
        <v>6.6</v>
      </c>
      <c r="I25" s="8">
        <v>0.02</v>
      </c>
      <c r="J25" s="8">
        <v>4.2</v>
      </c>
      <c r="K25" s="8"/>
      <c r="L25" s="8">
        <v>0.06</v>
      </c>
      <c r="M25" s="8">
        <v>10.199999999999999</v>
      </c>
      <c r="N25" s="8">
        <v>18</v>
      </c>
      <c r="O25" s="8">
        <v>8.4</v>
      </c>
      <c r="P25" s="8">
        <v>0.3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22"/>
    </row>
    <row r="26" spans="1:33" s="7" customFormat="1" x14ac:dyDescent="0.25">
      <c r="A26" s="50" t="s">
        <v>38</v>
      </c>
      <c r="B26" s="7" t="s">
        <v>39</v>
      </c>
      <c r="C26" s="8">
        <v>175</v>
      </c>
      <c r="D26" s="8">
        <v>1.52</v>
      </c>
      <c r="E26" s="8">
        <v>18.23</v>
      </c>
      <c r="F26" s="8">
        <v>12.16</v>
      </c>
      <c r="G26" s="8">
        <v>18.260000000000002</v>
      </c>
      <c r="H26" s="8">
        <v>255.9</v>
      </c>
      <c r="I26" s="8">
        <v>0.18</v>
      </c>
      <c r="J26" s="8">
        <v>23.7</v>
      </c>
      <c r="K26" s="8"/>
      <c r="L26" s="8">
        <v>2.2599999999999998</v>
      </c>
      <c r="M26" s="8">
        <v>25.09</v>
      </c>
      <c r="N26" s="8">
        <v>217.23</v>
      </c>
      <c r="O26" s="8">
        <v>45</v>
      </c>
      <c r="P26" s="8">
        <v>3.28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22"/>
    </row>
    <row r="27" spans="1:33" s="7" customFormat="1" x14ac:dyDescent="0.25">
      <c r="A27" s="50"/>
      <c r="B27" s="7" t="s">
        <v>40</v>
      </c>
      <c r="C27" s="8">
        <v>200</v>
      </c>
      <c r="D27" s="8">
        <v>0.33</v>
      </c>
      <c r="E27" s="8">
        <v>0.16</v>
      </c>
      <c r="F27" s="8">
        <v>0.16</v>
      </c>
      <c r="G27" s="8">
        <v>3.93</v>
      </c>
      <c r="H27" s="8">
        <v>18.8</v>
      </c>
      <c r="I27" s="8">
        <v>0.01</v>
      </c>
      <c r="J27" s="8">
        <v>4.01</v>
      </c>
      <c r="K27" s="8">
        <v>2</v>
      </c>
      <c r="L27" s="8">
        <v>0.08</v>
      </c>
      <c r="M27" s="8">
        <v>6.9</v>
      </c>
      <c r="N27" s="8">
        <v>5.22</v>
      </c>
      <c r="O27" s="8">
        <v>4.04</v>
      </c>
      <c r="P27" s="8">
        <v>0.96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22"/>
    </row>
    <row r="28" spans="1:33" s="7" customFormat="1" x14ac:dyDescent="0.25">
      <c r="B28" s="7" t="s">
        <v>41</v>
      </c>
      <c r="C28" s="8">
        <v>200</v>
      </c>
      <c r="D28" s="8">
        <v>0.67</v>
      </c>
      <c r="E28" s="8">
        <v>5.8</v>
      </c>
      <c r="F28" s="8">
        <v>5</v>
      </c>
      <c r="G28" s="8">
        <v>8</v>
      </c>
      <c r="H28" s="8">
        <v>106</v>
      </c>
      <c r="I28" s="8">
        <v>0.08</v>
      </c>
      <c r="J28" s="8">
        <v>1.4</v>
      </c>
      <c r="K28" s="8">
        <v>40</v>
      </c>
      <c r="L28" s="8"/>
      <c r="M28" s="8">
        <v>240</v>
      </c>
      <c r="N28" s="8">
        <v>180</v>
      </c>
      <c r="O28" s="8">
        <v>28</v>
      </c>
      <c r="P28" s="8">
        <v>0.2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22"/>
    </row>
    <row r="29" spans="1:33" s="7" customFormat="1" x14ac:dyDescent="0.25">
      <c r="B29" s="7" t="s">
        <v>42</v>
      </c>
      <c r="C29" s="8">
        <v>40</v>
      </c>
      <c r="D29" s="8">
        <v>1.1399999999999999</v>
      </c>
      <c r="E29" s="8">
        <v>2.64</v>
      </c>
      <c r="F29" s="8">
        <v>0.48</v>
      </c>
      <c r="G29" s="8">
        <v>13.68</v>
      </c>
      <c r="H29" s="8">
        <v>69.599999999999994</v>
      </c>
      <c r="I29" s="8">
        <v>0.08</v>
      </c>
      <c r="J29" s="8"/>
      <c r="K29" s="8">
        <v>2.4</v>
      </c>
      <c r="L29" s="8">
        <v>0.88</v>
      </c>
      <c r="M29" s="8">
        <v>14</v>
      </c>
      <c r="N29" s="8">
        <v>63.2</v>
      </c>
      <c r="O29" s="8">
        <v>18.8</v>
      </c>
      <c r="P29" s="8">
        <v>1.56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22"/>
    </row>
    <row r="30" spans="1:33" s="7" customFormat="1" ht="15.75" x14ac:dyDescent="0.25">
      <c r="A30" s="21"/>
      <c r="B30" s="24" t="s">
        <v>31</v>
      </c>
      <c r="C30" s="15">
        <v>675</v>
      </c>
      <c r="D30" s="15">
        <v>3.75</v>
      </c>
      <c r="E30" s="15">
        <v>27.25</v>
      </c>
      <c r="F30" s="15">
        <v>17.86</v>
      </c>
      <c r="G30" s="15">
        <v>45.01</v>
      </c>
      <c r="H30" s="15">
        <v>456.91</v>
      </c>
      <c r="I30" s="15">
        <v>0.37</v>
      </c>
      <c r="J30" s="15">
        <v>33.31</v>
      </c>
      <c r="K30" s="15">
        <v>44.4</v>
      </c>
      <c r="L30" s="15">
        <v>3.28</v>
      </c>
      <c r="M30" s="15">
        <v>296.18</v>
      </c>
      <c r="N30" s="15">
        <v>483.65</v>
      </c>
      <c r="O30" s="15">
        <v>104.24</v>
      </c>
      <c r="P30" s="15">
        <v>6.3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22"/>
    </row>
    <row r="31" spans="1:33" s="1" customFormat="1" ht="18.75" x14ac:dyDescent="0.3">
      <c r="A31" s="101"/>
      <c r="B31" s="101"/>
      <c r="Q31" s="9"/>
    </row>
    <row r="32" spans="1:33" s="17" customFormat="1" ht="34.5" customHeight="1" x14ac:dyDescent="0.3">
      <c r="A32" s="111" t="s">
        <v>44</v>
      </c>
      <c r="B32" s="8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0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3" s="1" customFormat="1" x14ac:dyDescent="0.25">
      <c r="A33" s="6" t="s">
        <v>3</v>
      </c>
      <c r="B33" s="6" t="s">
        <v>4</v>
      </c>
      <c r="C33" s="6" t="s">
        <v>5</v>
      </c>
      <c r="D33" s="6" t="s">
        <v>6</v>
      </c>
      <c r="E33" s="6" t="s">
        <v>7</v>
      </c>
      <c r="F33" s="6"/>
      <c r="G33" s="6"/>
      <c r="H33" s="6" t="s">
        <v>8</v>
      </c>
      <c r="I33" s="106" t="s">
        <v>9</v>
      </c>
      <c r="J33" s="106"/>
      <c r="K33" s="106"/>
      <c r="L33" s="106"/>
      <c r="M33" s="106" t="s">
        <v>35</v>
      </c>
      <c r="N33" s="106"/>
      <c r="O33" s="106"/>
      <c r="P33" s="106"/>
      <c r="Q33" s="9"/>
      <c r="R33" s="9"/>
      <c r="S33" s="103"/>
      <c r="T33" s="103"/>
      <c r="U33" s="103"/>
      <c r="V33" s="103"/>
      <c r="W33" s="103"/>
      <c r="X33" s="9"/>
      <c r="Y33" s="9"/>
    </row>
    <row r="34" spans="1:33" s="1" customFormat="1" x14ac:dyDescent="0.25">
      <c r="A34" s="6"/>
      <c r="B34" s="6"/>
      <c r="C34" s="6"/>
      <c r="D34" s="6"/>
      <c r="E34" s="6" t="s">
        <v>10</v>
      </c>
      <c r="F34" s="6" t="s">
        <v>11</v>
      </c>
      <c r="G34" s="6" t="s">
        <v>12</v>
      </c>
      <c r="H34" s="6"/>
      <c r="I34" s="6" t="s">
        <v>13</v>
      </c>
      <c r="J34" s="6" t="s">
        <v>14</v>
      </c>
      <c r="K34" s="6" t="s">
        <v>15</v>
      </c>
      <c r="L34" s="6" t="s">
        <v>16</v>
      </c>
      <c r="M34" s="6" t="s">
        <v>17</v>
      </c>
      <c r="N34" s="6" t="s">
        <v>18</v>
      </c>
      <c r="O34" s="6" t="s">
        <v>19</v>
      </c>
      <c r="P34" s="6" t="s">
        <v>20</v>
      </c>
      <c r="Q34" s="9"/>
      <c r="R34" s="9"/>
      <c r="S34" s="9"/>
      <c r="T34" s="9"/>
      <c r="U34" s="9"/>
      <c r="V34" s="9"/>
      <c r="W34" s="9"/>
      <c r="X34" s="9"/>
      <c r="Y34" s="9"/>
    </row>
    <row r="35" spans="1:33" s="1" customFormat="1" ht="18.75" x14ac:dyDescent="0.3">
      <c r="A35" s="107" t="s">
        <v>22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8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3" s="7" customFormat="1" x14ac:dyDescent="0.25">
      <c r="A36" s="47">
        <v>24</v>
      </c>
      <c r="B36" s="35" t="s">
        <v>45</v>
      </c>
      <c r="C36" s="34">
        <v>80</v>
      </c>
      <c r="D36" s="34">
        <v>0.22933333333333331</v>
      </c>
      <c r="E36" s="34">
        <v>0.751</v>
      </c>
      <c r="F36" s="34">
        <v>5.1189999999999998</v>
      </c>
      <c r="G36" s="34">
        <v>2.7519999999999998</v>
      </c>
      <c r="H36" s="34">
        <v>61.085000000000001</v>
      </c>
      <c r="I36" s="34">
        <v>3.5999999999999997E-2</v>
      </c>
      <c r="J36" s="34">
        <v>12.61</v>
      </c>
      <c r="K36" s="34"/>
      <c r="L36" s="34">
        <v>2.5190000000000001</v>
      </c>
      <c r="M36" s="34">
        <v>13.01</v>
      </c>
      <c r="N36" s="34">
        <v>23.86</v>
      </c>
      <c r="O36" s="34">
        <v>12.98</v>
      </c>
      <c r="P36" s="34">
        <v>0.56299999999999994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22"/>
    </row>
    <row r="37" spans="1:33" s="7" customFormat="1" ht="30" x14ac:dyDescent="0.25">
      <c r="A37" s="46">
        <v>294</v>
      </c>
      <c r="B37" s="35" t="s">
        <v>46</v>
      </c>
      <c r="C37" s="34">
        <v>80</v>
      </c>
      <c r="D37" s="34">
        <v>0.96150000000000002</v>
      </c>
      <c r="E37" s="34">
        <v>13.077</v>
      </c>
      <c r="F37" s="34">
        <v>11.805</v>
      </c>
      <c r="G37" s="34">
        <v>11.538</v>
      </c>
      <c r="H37" s="34">
        <v>205.142</v>
      </c>
      <c r="I37" s="34">
        <v>0.104</v>
      </c>
      <c r="J37" s="34">
        <v>1.18</v>
      </c>
      <c r="K37" s="34">
        <v>42.14</v>
      </c>
      <c r="L37" s="34">
        <v>1.5549999999999999</v>
      </c>
      <c r="M37" s="34">
        <v>19.204000000000001</v>
      </c>
      <c r="N37" s="34">
        <v>129.56</v>
      </c>
      <c r="O37" s="34">
        <v>22.666</v>
      </c>
      <c r="P37" s="34">
        <v>1.843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22"/>
    </row>
    <row r="38" spans="1:33" s="7" customFormat="1" x14ac:dyDescent="0.25">
      <c r="A38" s="48">
        <v>330</v>
      </c>
      <c r="B38" s="35" t="s">
        <v>47</v>
      </c>
      <c r="C38" s="34">
        <v>30</v>
      </c>
      <c r="D38" s="34">
        <v>0.14249999999999999</v>
      </c>
      <c r="E38" s="34">
        <v>0.432</v>
      </c>
      <c r="F38" s="34">
        <v>0.82599999999999996</v>
      </c>
      <c r="G38" s="34">
        <v>1.71</v>
      </c>
      <c r="H38" s="34">
        <v>16.2</v>
      </c>
      <c r="I38" s="34">
        <v>1.7999999999999999E-2</v>
      </c>
      <c r="J38" s="34">
        <v>0.04</v>
      </c>
      <c r="K38" s="34">
        <v>5.2</v>
      </c>
      <c r="L38" s="34">
        <v>5.3999999999999999E-2</v>
      </c>
      <c r="M38" s="34">
        <v>7.56</v>
      </c>
      <c r="N38" s="34">
        <v>6.68</v>
      </c>
      <c r="O38" s="34">
        <v>1.1200000000000001</v>
      </c>
      <c r="P38" s="34">
        <v>3.2000000000000001E-2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22"/>
    </row>
    <row r="39" spans="1:33" s="7" customFormat="1" ht="30" x14ac:dyDescent="0.25">
      <c r="A39" s="49"/>
      <c r="B39" s="35" t="s">
        <v>48</v>
      </c>
      <c r="C39" s="34">
        <v>150</v>
      </c>
      <c r="D39" s="34">
        <v>1.7494166666666666</v>
      </c>
      <c r="E39" s="34">
        <v>3.24</v>
      </c>
      <c r="F39" s="34">
        <v>4.0410000000000004</v>
      </c>
      <c r="G39" s="34">
        <v>20.992999999999999</v>
      </c>
      <c r="H39" s="34">
        <v>133.20500000000001</v>
      </c>
      <c r="I39" s="34">
        <v>8.6999999999999994E-2</v>
      </c>
      <c r="J39" s="34"/>
      <c r="K39" s="34">
        <v>20</v>
      </c>
      <c r="L39" s="34">
        <v>0.05</v>
      </c>
      <c r="M39" s="34">
        <v>27.885999999999999</v>
      </c>
      <c r="N39" s="34">
        <v>111.48099999999999</v>
      </c>
      <c r="O39" s="34">
        <v>16.065000000000001</v>
      </c>
      <c r="P39" s="34">
        <v>0.59499999999999997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22"/>
    </row>
    <row r="40" spans="1:33" s="7" customFormat="1" x14ac:dyDescent="0.25">
      <c r="A40" s="46">
        <v>379</v>
      </c>
      <c r="B40" s="35" t="s">
        <v>49</v>
      </c>
      <c r="C40" s="34">
        <v>200</v>
      </c>
      <c r="D40" s="34">
        <v>0.44208333333333333</v>
      </c>
      <c r="E40" s="34">
        <v>3.9</v>
      </c>
      <c r="F40" s="34">
        <v>3</v>
      </c>
      <c r="G40" s="34">
        <v>5.3049999999999997</v>
      </c>
      <c r="H40" s="34">
        <v>60</v>
      </c>
      <c r="I40" s="34">
        <v>2.3E-2</v>
      </c>
      <c r="J40" s="34">
        <v>0.78400000000000003</v>
      </c>
      <c r="K40" s="34">
        <v>10</v>
      </c>
      <c r="L40" s="34"/>
      <c r="M40" s="34">
        <v>124.76600000000001</v>
      </c>
      <c r="N40" s="34">
        <v>90</v>
      </c>
      <c r="O40" s="34">
        <v>14</v>
      </c>
      <c r="P40" s="34">
        <v>0.104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22"/>
    </row>
    <row r="41" spans="1:33" s="7" customFormat="1" x14ac:dyDescent="0.25">
      <c r="A41" s="49"/>
      <c r="B41" s="35" t="s">
        <v>42</v>
      </c>
      <c r="C41" s="34">
        <v>40</v>
      </c>
      <c r="D41" s="34">
        <v>1.1399999999999999</v>
      </c>
      <c r="E41" s="34">
        <v>2.64</v>
      </c>
      <c r="F41" s="34">
        <v>0.48</v>
      </c>
      <c r="G41" s="34">
        <v>13.68</v>
      </c>
      <c r="H41" s="34">
        <v>69.599999999999994</v>
      </c>
      <c r="I41" s="34">
        <v>0.08</v>
      </c>
      <c r="J41" s="34"/>
      <c r="K41" s="34">
        <v>2.4</v>
      </c>
      <c r="L41" s="34">
        <v>0.88</v>
      </c>
      <c r="M41" s="34">
        <v>14</v>
      </c>
      <c r="N41" s="34">
        <v>63.2</v>
      </c>
      <c r="O41" s="34">
        <v>18.8</v>
      </c>
      <c r="P41" s="34">
        <v>1.56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22"/>
    </row>
    <row r="42" spans="1:33" s="33" customFormat="1" x14ac:dyDescent="0.25">
      <c r="A42" s="84" t="s">
        <v>27</v>
      </c>
      <c r="B42" s="84"/>
      <c r="C42" s="31">
        <v>580</v>
      </c>
      <c r="D42" s="32">
        <v>4.6648333333333332</v>
      </c>
      <c r="E42" s="30">
        <v>24.04</v>
      </c>
      <c r="F42" s="30">
        <v>25.271000000000001</v>
      </c>
      <c r="G42" s="30">
        <v>55.977999999999994</v>
      </c>
      <c r="H42" s="30">
        <v>545.23199999999997</v>
      </c>
      <c r="I42" s="30">
        <v>0.34799999999999998</v>
      </c>
      <c r="J42" s="30">
        <v>14.613999999999999</v>
      </c>
      <c r="K42" s="30">
        <v>79.740000000000009</v>
      </c>
      <c r="L42" s="30">
        <v>5.0579999999999998</v>
      </c>
      <c r="M42" s="30">
        <v>206.42599999999999</v>
      </c>
      <c r="N42" s="30">
        <v>424.78100000000001</v>
      </c>
      <c r="O42" s="30">
        <v>85.631</v>
      </c>
      <c r="P42" s="30">
        <v>4.6969999999999992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3" ht="33.75" customHeight="1" x14ac:dyDescent="0.25">
      <c r="A43" s="81" t="s">
        <v>50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3" s="39" customFormat="1" x14ac:dyDescent="0.25">
      <c r="A44" s="86" t="s">
        <v>3</v>
      </c>
      <c r="B44" s="86" t="s">
        <v>4</v>
      </c>
      <c r="C44" s="86" t="s">
        <v>5</v>
      </c>
      <c r="D44" s="82"/>
      <c r="E44" s="82" t="s">
        <v>7</v>
      </c>
      <c r="F44" s="82"/>
      <c r="G44" s="82"/>
      <c r="H44" s="82" t="s">
        <v>8</v>
      </c>
      <c r="I44" s="82" t="s">
        <v>9</v>
      </c>
      <c r="J44" s="82"/>
      <c r="K44" s="82"/>
      <c r="L44" s="82"/>
      <c r="M44" s="82" t="s">
        <v>51</v>
      </c>
      <c r="N44" s="82"/>
      <c r="O44" s="82"/>
      <c r="P44" s="82"/>
    </row>
    <row r="45" spans="1:33" s="39" customFormat="1" ht="15.75" customHeight="1" x14ac:dyDescent="0.25">
      <c r="A45" s="86"/>
      <c r="B45" s="86"/>
      <c r="C45" s="86"/>
      <c r="D45" s="82"/>
      <c r="E45" s="40" t="s">
        <v>10</v>
      </c>
      <c r="F45" s="40" t="s">
        <v>11</v>
      </c>
      <c r="G45" s="40" t="s">
        <v>12</v>
      </c>
      <c r="H45" s="82"/>
      <c r="I45" s="40" t="s">
        <v>13</v>
      </c>
      <c r="J45" s="40" t="s">
        <v>14</v>
      </c>
      <c r="K45" s="40" t="s">
        <v>15</v>
      </c>
      <c r="L45" s="40" t="s">
        <v>16</v>
      </c>
      <c r="M45" s="40" t="s">
        <v>17</v>
      </c>
      <c r="N45" s="40" t="s">
        <v>18</v>
      </c>
      <c r="O45" s="40" t="s">
        <v>19</v>
      </c>
      <c r="P45" s="40" t="s">
        <v>20</v>
      </c>
    </row>
    <row r="46" spans="1:33" s="39" customFormat="1" ht="18.75" x14ac:dyDescent="0.25">
      <c r="A46" s="83" t="s">
        <v>22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33" s="39" customFormat="1" ht="31.5" x14ac:dyDescent="0.25">
      <c r="A47" s="46">
        <v>46</v>
      </c>
      <c r="B47" s="43" t="s">
        <v>52</v>
      </c>
      <c r="C47" s="41">
        <v>80</v>
      </c>
      <c r="D47" s="42">
        <f>G47/12</f>
        <v>0.42558333333333337</v>
      </c>
      <c r="E47" s="42">
        <v>1.0049999999999999</v>
      </c>
      <c r="F47" s="42">
        <v>2.63</v>
      </c>
      <c r="G47" s="42">
        <v>5.1070000000000002</v>
      </c>
      <c r="H47" s="42">
        <v>49.28</v>
      </c>
      <c r="I47" s="42">
        <v>2.5999999999999999E-2</v>
      </c>
      <c r="J47" s="42">
        <v>19.3</v>
      </c>
      <c r="K47" s="42">
        <v>241</v>
      </c>
      <c r="L47" s="42">
        <v>1.895</v>
      </c>
      <c r="M47" s="42">
        <v>26.76</v>
      </c>
      <c r="N47" s="42">
        <v>23.36</v>
      </c>
      <c r="O47" s="42">
        <v>12.98</v>
      </c>
      <c r="P47" s="42">
        <v>0.78700000000000003</v>
      </c>
    </row>
    <row r="48" spans="1:33" s="39" customFormat="1" ht="31.5" x14ac:dyDescent="0.25">
      <c r="A48" s="45">
        <v>233</v>
      </c>
      <c r="B48" s="43" t="s">
        <v>53</v>
      </c>
      <c r="C48" s="41">
        <v>110</v>
      </c>
      <c r="D48" s="42">
        <f t="shared" ref="D48:D52" si="0">G48/12</f>
        <v>0.59</v>
      </c>
      <c r="E48" s="42">
        <v>16.058</v>
      </c>
      <c r="F48" s="42">
        <v>10.37</v>
      </c>
      <c r="G48" s="42">
        <v>7.08</v>
      </c>
      <c r="H48" s="42">
        <v>186.84</v>
      </c>
      <c r="I48" s="42">
        <v>0.104</v>
      </c>
      <c r="J48" s="42">
        <v>2.0139999999999998</v>
      </c>
      <c r="K48" s="42">
        <v>65.117999999999995</v>
      </c>
      <c r="L48" s="42">
        <v>0.40300000000000002</v>
      </c>
      <c r="M48" s="42">
        <v>125.53</v>
      </c>
      <c r="N48" s="42">
        <v>261.57400000000001</v>
      </c>
      <c r="O48" s="42">
        <v>52.99</v>
      </c>
      <c r="P48" s="42">
        <v>0.91300000000000003</v>
      </c>
    </row>
    <row r="49" spans="1:17" s="39" customFormat="1" ht="15.75" x14ac:dyDescent="0.25">
      <c r="A49" s="47">
        <v>125</v>
      </c>
      <c r="B49" s="43" t="s">
        <v>54</v>
      </c>
      <c r="C49" s="41">
        <v>150</v>
      </c>
      <c r="D49" s="42">
        <f t="shared" si="0"/>
        <v>2.0010833333333333</v>
      </c>
      <c r="E49" s="42">
        <v>2.972</v>
      </c>
      <c r="F49" s="42">
        <v>3.488</v>
      </c>
      <c r="G49" s="42">
        <v>24.013000000000002</v>
      </c>
      <c r="H49" s="42">
        <v>139.626</v>
      </c>
      <c r="I49" s="42">
        <v>0.17699999999999999</v>
      </c>
      <c r="J49" s="42">
        <v>29.4</v>
      </c>
      <c r="K49" s="42">
        <v>16</v>
      </c>
      <c r="L49" s="42">
        <v>0.187</v>
      </c>
      <c r="M49" s="42">
        <v>23.02</v>
      </c>
      <c r="N49" s="42">
        <v>87.96</v>
      </c>
      <c r="O49" s="42">
        <v>34.25</v>
      </c>
      <c r="P49" s="42">
        <v>1.389</v>
      </c>
    </row>
    <row r="50" spans="1:17" s="39" customFormat="1" ht="31.5" x14ac:dyDescent="0.25">
      <c r="A50" s="47">
        <v>377</v>
      </c>
      <c r="B50" s="43" t="s">
        <v>55</v>
      </c>
      <c r="C50" s="41">
        <v>207</v>
      </c>
      <c r="D50" s="42">
        <f t="shared" si="0"/>
        <v>1.8166666666666668E-2</v>
      </c>
      <c r="E50" s="42">
        <v>6.3E-2</v>
      </c>
      <c r="F50" s="42">
        <v>7.0000000000000001E-3</v>
      </c>
      <c r="G50" s="42">
        <v>0.218</v>
      </c>
      <c r="H50" s="42">
        <v>2.3919999999999999</v>
      </c>
      <c r="I50" s="42">
        <v>4.0000000000000001E-3</v>
      </c>
      <c r="J50" s="42">
        <v>2.9</v>
      </c>
      <c r="K50" s="42"/>
      <c r="L50" s="42">
        <v>1.4E-2</v>
      </c>
      <c r="M50" s="42">
        <v>7.75</v>
      </c>
      <c r="N50" s="42">
        <v>9.7799999999999994</v>
      </c>
      <c r="O50" s="42">
        <v>5.24</v>
      </c>
      <c r="P50" s="42">
        <v>0.86199999999999999</v>
      </c>
    </row>
    <row r="51" spans="1:17" s="39" customFormat="1" ht="15.75" x14ac:dyDescent="0.25">
      <c r="A51" s="44"/>
      <c r="B51" s="43" t="s">
        <v>42</v>
      </c>
      <c r="C51" s="41">
        <v>50</v>
      </c>
      <c r="D51" s="42">
        <f t="shared" si="0"/>
        <v>1.425</v>
      </c>
      <c r="E51" s="42">
        <v>3.3</v>
      </c>
      <c r="F51" s="42">
        <v>0.6</v>
      </c>
      <c r="G51" s="42">
        <v>17.100000000000001</v>
      </c>
      <c r="H51" s="42">
        <v>87</v>
      </c>
      <c r="I51" s="42">
        <v>0.1</v>
      </c>
      <c r="J51" s="42"/>
      <c r="K51" s="42">
        <v>3</v>
      </c>
      <c r="L51" s="42">
        <v>1.1000000000000001</v>
      </c>
      <c r="M51" s="42">
        <v>17.5</v>
      </c>
      <c r="N51" s="42">
        <v>79</v>
      </c>
      <c r="O51" s="42">
        <v>23.5</v>
      </c>
      <c r="P51" s="42">
        <v>1.95</v>
      </c>
    </row>
    <row r="52" spans="1:17" s="53" customFormat="1" ht="15.75" x14ac:dyDescent="0.25">
      <c r="A52" s="96" t="s">
        <v>27</v>
      </c>
      <c r="B52" s="96"/>
      <c r="C52" s="52">
        <f>SUM(C47:C51)</f>
        <v>597</v>
      </c>
      <c r="D52" s="42">
        <f t="shared" si="0"/>
        <v>4.459833333333334</v>
      </c>
      <c r="E52" s="40">
        <f>SUM(E47:E51)</f>
        <v>23.398</v>
      </c>
      <c r="F52" s="40">
        <f t="shared" ref="F52:P52" si="1">SUM(F47:F51)</f>
        <v>17.095000000000002</v>
      </c>
      <c r="G52" s="40">
        <f t="shared" si="1"/>
        <v>53.518000000000008</v>
      </c>
      <c r="H52" s="40">
        <f t="shared" si="1"/>
        <v>465.13799999999998</v>
      </c>
      <c r="I52" s="40">
        <f t="shared" si="1"/>
        <v>0.41100000000000003</v>
      </c>
      <c r="J52" s="40">
        <f t="shared" si="1"/>
        <v>53.613999999999997</v>
      </c>
      <c r="K52" s="40">
        <f t="shared" si="1"/>
        <v>325.11799999999999</v>
      </c>
      <c r="L52" s="40">
        <f t="shared" si="1"/>
        <v>3.5989999999999998</v>
      </c>
      <c r="M52" s="40">
        <f t="shared" si="1"/>
        <v>200.56</v>
      </c>
      <c r="N52" s="40">
        <f t="shared" si="1"/>
        <v>461.67399999999998</v>
      </c>
      <c r="O52" s="40">
        <f t="shared" si="1"/>
        <v>128.95999999999998</v>
      </c>
      <c r="P52" s="40">
        <f t="shared" si="1"/>
        <v>5.9010000000000007</v>
      </c>
    </row>
    <row r="53" spans="1:17" s="56" customFormat="1" ht="32.25" customHeight="1" x14ac:dyDescent="0.3">
      <c r="A53" s="97" t="s">
        <v>56</v>
      </c>
      <c r="B53" s="97"/>
      <c r="C53" s="97"/>
      <c r="D53" s="97"/>
      <c r="E53" s="97"/>
      <c r="F53" s="97"/>
      <c r="G53" s="97"/>
      <c r="H53" s="98"/>
      <c r="I53" s="54"/>
      <c r="J53" s="54"/>
      <c r="K53" s="54"/>
      <c r="L53" s="54"/>
      <c r="M53" s="54"/>
      <c r="N53" s="54"/>
      <c r="O53" s="54"/>
      <c r="P53" s="54"/>
      <c r="Q53" s="55"/>
    </row>
    <row r="54" spans="1:17" s="39" customFormat="1" x14ac:dyDescent="0.25">
      <c r="A54" s="86" t="s">
        <v>3</v>
      </c>
      <c r="B54" s="86" t="s">
        <v>4</v>
      </c>
      <c r="C54" s="86" t="s">
        <v>5</v>
      </c>
      <c r="D54" s="82"/>
      <c r="E54" s="82" t="s">
        <v>7</v>
      </c>
      <c r="F54" s="82"/>
      <c r="G54" s="82"/>
      <c r="H54" s="95" t="s">
        <v>8</v>
      </c>
      <c r="I54" s="82" t="s">
        <v>9</v>
      </c>
      <c r="J54" s="82"/>
      <c r="K54" s="82"/>
      <c r="L54" s="82"/>
      <c r="M54" s="82" t="s">
        <v>51</v>
      </c>
      <c r="N54" s="82"/>
      <c r="O54" s="82"/>
      <c r="P54" s="82"/>
    </row>
    <row r="55" spans="1:17" s="39" customFormat="1" ht="28.5" x14ac:dyDescent="0.25">
      <c r="A55" s="86"/>
      <c r="B55" s="86"/>
      <c r="C55" s="86"/>
      <c r="D55" s="82"/>
      <c r="E55" s="40" t="s">
        <v>10</v>
      </c>
      <c r="F55" s="40" t="s">
        <v>11</v>
      </c>
      <c r="G55" s="40" t="s">
        <v>12</v>
      </c>
      <c r="H55" s="95"/>
      <c r="I55" s="40" t="s">
        <v>13</v>
      </c>
      <c r="J55" s="40" t="s">
        <v>14</v>
      </c>
      <c r="K55" s="40" t="s">
        <v>15</v>
      </c>
      <c r="L55" s="40" t="s">
        <v>16</v>
      </c>
      <c r="M55" s="40" t="s">
        <v>17</v>
      </c>
      <c r="N55" s="40" t="s">
        <v>18</v>
      </c>
      <c r="O55" s="40" t="s">
        <v>19</v>
      </c>
      <c r="P55" s="40" t="s">
        <v>20</v>
      </c>
    </row>
    <row r="56" spans="1:17" s="39" customFormat="1" ht="18.75" x14ac:dyDescent="0.25">
      <c r="A56" s="83" t="s">
        <v>22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spans="1:17" s="39" customFormat="1" x14ac:dyDescent="0.25">
      <c r="A57" s="48">
        <v>71</v>
      </c>
      <c r="B57" s="35" t="s">
        <v>57</v>
      </c>
      <c r="C57" s="41">
        <v>70</v>
      </c>
      <c r="D57" s="42">
        <f>G57/12</f>
        <v>0.22166666666666668</v>
      </c>
      <c r="E57" s="42">
        <v>0.77</v>
      </c>
      <c r="F57" s="42">
        <v>0.14000000000000001</v>
      </c>
      <c r="G57" s="42">
        <v>2.66</v>
      </c>
      <c r="H57" s="42">
        <v>16.8</v>
      </c>
      <c r="I57" s="42">
        <v>4.2000000000000003E-2</v>
      </c>
      <c r="J57" s="42">
        <v>17.5</v>
      </c>
      <c r="K57" s="42"/>
      <c r="L57" s="42">
        <v>0.49</v>
      </c>
      <c r="M57" s="42">
        <v>9.8000000000000007</v>
      </c>
      <c r="N57" s="42">
        <v>18.2</v>
      </c>
      <c r="O57" s="42">
        <v>14</v>
      </c>
      <c r="P57" s="42">
        <v>0.63</v>
      </c>
      <c r="Q57" s="58"/>
    </row>
    <row r="58" spans="1:17" s="39" customFormat="1" ht="30" x14ac:dyDescent="0.25">
      <c r="A58" s="47">
        <v>213</v>
      </c>
      <c r="B58" s="35" t="s">
        <v>58</v>
      </c>
      <c r="C58" s="41">
        <v>150</v>
      </c>
      <c r="D58" s="42">
        <f t="shared" ref="D58:D62" si="2">G58/12</f>
        <v>1.1134999999999999</v>
      </c>
      <c r="E58" s="42">
        <v>16.138000000000002</v>
      </c>
      <c r="F58" s="42">
        <v>8.01</v>
      </c>
      <c r="G58" s="42">
        <v>13.362</v>
      </c>
      <c r="H58" s="42">
        <v>186.78</v>
      </c>
      <c r="I58" s="42">
        <v>8.5999999999999993E-2</v>
      </c>
      <c r="J58" s="42">
        <v>13.404</v>
      </c>
      <c r="K58" s="42">
        <v>19.399999999999999</v>
      </c>
      <c r="L58" s="42">
        <v>1.8660000000000001</v>
      </c>
      <c r="M58" s="42">
        <v>58.170999999999999</v>
      </c>
      <c r="N58" s="42">
        <v>95.125</v>
      </c>
      <c r="O58" s="42">
        <v>28.257000000000001</v>
      </c>
      <c r="P58" s="42">
        <v>0.82499999999999996</v>
      </c>
      <c r="Q58" s="58"/>
    </row>
    <row r="59" spans="1:17" s="39" customFormat="1" ht="30" x14ac:dyDescent="0.25">
      <c r="A59" s="49"/>
      <c r="B59" s="35" t="s">
        <v>40</v>
      </c>
      <c r="C59" s="41">
        <v>200</v>
      </c>
      <c r="D59" s="42">
        <f t="shared" si="2"/>
        <v>0.32708333333333334</v>
      </c>
      <c r="E59" s="42">
        <v>0.16</v>
      </c>
      <c r="F59" s="42">
        <v>0.16</v>
      </c>
      <c r="G59" s="42">
        <v>3.9249999999999998</v>
      </c>
      <c r="H59" s="42">
        <v>18.800999999999998</v>
      </c>
      <c r="I59" s="42">
        <v>1.2E-2</v>
      </c>
      <c r="J59" s="42">
        <v>4.01</v>
      </c>
      <c r="K59" s="42">
        <v>2</v>
      </c>
      <c r="L59" s="42">
        <v>0.08</v>
      </c>
      <c r="M59" s="42">
        <v>6.8949999999999996</v>
      </c>
      <c r="N59" s="42">
        <v>5.2240000000000002</v>
      </c>
      <c r="O59" s="42">
        <v>4.04</v>
      </c>
      <c r="P59" s="42">
        <v>0.96199999999999997</v>
      </c>
      <c r="Q59" s="58"/>
    </row>
    <row r="60" spans="1:17" s="39" customFormat="1" x14ac:dyDescent="0.25">
      <c r="A60" s="61">
        <v>0</v>
      </c>
      <c r="B60" s="35" t="s">
        <v>59</v>
      </c>
      <c r="C60" s="41">
        <v>120</v>
      </c>
      <c r="D60" s="42">
        <f t="shared" si="2"/>
        <v>0.75</v>
      </c>
      <c r="E60" s="42">
        <v>0.96</v>
      </c>
      <c r="F60" s="42">
        <v>0.24</v>
      </c>
      <c r="G60" s="42">
        <v>9</v>
      </c>
      <c r="H60" s="42">
        <v>45.6</v>
      </c>
      <c r="I60" s="42">
        <v>7.1999999999999995E-2</v>
      </c>
      <c r="J60" s="42">
        <v>45.6</v>
      </c>
      <c r="K60" s="42"/>
      <c r="L60" s="42">
        <v>0.24</v>
      </c>
      <c r="M60" s="42">
        <v>42</v>
      </c>
      <c r="N60" s="42">
        <v>20.399999999999999</v>
      </c>
      <c r="O60" s="42">
        <v>13.2</v>
      </c>
      <c r="P60" s="42">
        <v>0.12</v>
      </c>
      <c r="Q60" s="58"/>
    </row>
    <row r="61" spans="1:17" s="39" customFormat="1" x14ac:dyDescent="0.25">
      <c r="A61" s="49"/>
      <c r="B61" s="35" t="s">
        <v>42</v>
      </c>
      <c r="C61" s="41">
        <v>40</v>
      </c>
      <c r="D61" s="42">
        <f t="shared" si="2"/>
        <v>1.1399999999999999</v>
      </c>
      <c r="E61" s="42">
        <v>2.64</v>
      </c>
      <c r="F61" s="42">
        <v>0.48</v>
      </c>
      <c r="G61" s="42">
        <v>13.68</v>
      </c>
      <c r="H61" s="42">
        <v>69.599999999999994</v>
      </c>
      <c r="I61" s="42">
        <v>0.08</v>
      </c>
      <c r="J61" s="42"/>
      <c r="K61" s="42">
        <v>2.4</v>
      </c>
      <c r="L61" s="42">
        <v>0.88</v>
      </c>
      <c r="M61" s="42">
        <v>14</v>
      </c>
      <c r="N61" s="42">
        <v>63.2</v>
      </c>
      <c r="O61" s="42">
        <v>18.8</v>
      </c>
      <c r="P61" s="42">
        <v>1.56</v>
      </c>
      <c r="Q61" s="58"/>
    </row>
    <row r="62" spans="1:17" s="53" customFormat="1" x14ac:dyDescent="0.25">
      <c r="A62" s="84" t="s">
        <v>27</v>
      </c>
      <c r="B62" s="84"/>
      <c r="C62" s="52">
        <f>SUM(C57:C61)</f>
        <v>580</v>
      </c>
      <c r="D62" s="42">
        <f t="shared" si="2"/>
        <v>3.5522499999999995</v>
      </c>
      <c r="E62" s="40">
        <f>SUM(E57:E61)</f>
        <v>20.668000000000003</v>
      </c>
      <c r="F62" s="40">
        <f t="shared" ref="F62:P62" si="3">SUM(F57:F61)</f>
        <v>9.0300000000000011</v>
      </c>
      <c r="G62" s="40">
        <f t="shared" si="3"/>
        <v>42.626999999999995</v>
      </c>
      <c r="H62" s="40">
        <f t="shared" si="3"/>
        <v>337.58100000000002</v>
      </c>
      <c r="I62" s="40">
        <f t="shared" si="3"/>
        <v>0.29200000000000004</v>
      </c>
      <c r="J62" s="40">
        <f t="shared" si="3"/>
        <v>80.51400000000001</v>
      </c>
      <c r="K62" s="40">
        <f t="shared" si="3"/>
        <v>23.799999999999997</v>
      </c>
      <c r="L62" s="40">
        <f t="shared" si="3"/>
        <v>3.556</v>
      </c>
      <c r="M62" s="40">
        <f t="shared" si="3"/>
        <v>130.86599999999999</v>
      </c>
      <c r="N62" s="40">
        <f t="shared" si="3"/>
        <v>202.149</v>
      </c>
      <c r="O62" s="40">
        <f t="shared" si="3"/>
        <v>78.296999999999997</v>
      </c>
      <c r="P62" s="40">
        <f t="shared" si="3"/>
        <v>4.0969999999999995</v>
      </c>
      <c r="Q62" s="58"/>
    </row>
    <row r="63" spans="1:17" ht="32.25" customHeight="1" x14ac:dyDescent="0.25">
      <c r="A63" s="90" t="s">
        <v>60</v>
      </c>
      <c r="B63" s="91"/>
      <c r="C63" s="91"/>
      <c r="D63" s="91"/>
      <c r="E63" s="91"/>
      <c r="F63" s="91"/>
      <c r="G63" s="91"/>
      <c r="H63" s="92"/>
    </row>
    <row r="64" spans="1:17" s="39" customFormat="1" ht="24" customHeight="1" x14ac:dyDescent="0.25">
      <c r="A64" s="86" t="s">
        <v>3</v>
      </c>
      <c r="B64" s="86" t="s">
        <v>4</v>
      </c>
      <c r="C64" s="86" t="s">
        <v>5</v>
      </c>
      <c r="D64" s="82"/>
      <c r="E64" s="82" t="s">
        <v>7</v>
      </c>
      <c r="F64" s="82"/>
      <c r="G64" s="82"/>
      <c r="H64" s="94" t="s">
        <v>79</v>
      </c>
      <c r="I64" s="82" t="s">
        <v>9</v>
      </c>
      <c r="J64" s="82"/>
      <c r="K64" s="82"/>
      <c r="L64" s="82"/>
      <c r="M64" s="82" t="s">
        <v>51</v>
      </c>
      <c r="N64" s="82"/>
      <c r="O64" s="82"/>
      <c r="P64" s="82"/>
    </row>
    <row r="65" spans="1:23" s="39" customFormat="1" ht="28.5" x14ac:dyDescent="0.25">
      <c r="A65" s="86"/>
      <c r="B65" s="86"/>
      <c r="C65" s="86"/>
      <c r="D65" s="82"/>
      <c r="E65" s="40" t="s">
        <v>10</v>
      </c>
      <c r="F65" s="40" t="s">
        <v>11</v>
      </c>
      <c r="G65" s="40" t="s">
        <v>12</v>
      </c>
      <c r="H65" s="94"/>
      <c r="I65" s="40" t="s">
        <v>13</v>
      </c>
      <c r="J65" s="40" t="s">
        <v>14</v>
      </c>
      <c r="K65" s="40" t="s">
        <v>15</v>
      </c>
      <c r="L65" s="40" t="s">
        <v>16</v>
      </c>
      <c r="M65" s="40" t="s">
        <v>17</v>
      </c>
      <c r="N65" s="40" t="s">
        <v>18</v>
      </c>
      <c r="O65" s="40" t="s">
        <v>19</v>
      </c>
      <c r="P65" s="40" t="s">
        <v>20</v>
      </c>
    </row>
    <row r="66" spans="1:23" s="39" customFormat="1" ht="18.75" x14ac:dyDescent="0.25">
      <c r="A66" s="83" t="s">
        <v>22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</row>
    <row r="67" spans="1:23" s="39" customFormat="1" x14ac:dyDescent="0.25">
      <c r="A67" s="65">
        <v>71</v>
      </c>
      <c r="B67" s="62" t="s">
        <v>61</v>
      </c>
      <c r="C67" s="63">
        <v>70</v>
      </c>
      <c r="D67" s="64">
        <f>G67/12</f>
        <v>0.22166666666666668</v>
      </c>
      <c r="E67" s="64">
        <v>0.77</v>
      </c>
      <c r="F67" s="64">
        <v>0.14000000000000001</v>
      </c>
      <c r="G67" s="64">
        <v>2.66</v>
      </c>
      <c r="H67" s="64">
        <v>16.8</v>
      </c>
      <c r="I67" s="64">
        <v>4.2000000000000003E-2</v>
      </c>
      <c r="J67" s="64">
        <v>17.5</v>
      </c>
      <c r="K67" s="64"/>
      <c r="L67" s="64">
        <v>0.49</v>
      </c>
      <c r="M67" s="64">
        <v>9.8000000000000007</v>
      </c>
      <c r="N67" s="64">
        <v>18.2</v>
      </c>
      <c r="O67" s="64">
        <v>14</v>
      </c>
      <c r="P67" s="64">
        <v>0.63</v>
      </c>
    </row>
    <row r="68" spans="1:23" s="39" customFormat="1" ht="30" x14ac:dyDescent="0.25">
      <c r="A68" s="66">
        <v>235</v>
      </c>
      <c r="B68" s="62" t="s">
        <v>62</v>
      </c>
      <c r="C68" s="63">
        <v>90</v>
      </c>
      <c r="D68" s="64">
        <f t="shared" ref="D68:D73" si="4">G68/12</f>
        <v>0.69166666666666676</v>
      </c>
      <c r="E68" s="64">
        <v>13.605</v>
      </c>
      <c r="F68" s="64">
        <v>13.807</v>
      </c>
      <c r="G68" s="64">
        <v>8.3000000000000007</v>
      </c>
      <c r="H68" s="64">
        <v>212.494</v>
      </c>
      <c r="I68" s="64">
        <v>0.11600000000000001</v>
      </c>
      <c r="J68" s="64">
        <v>4.97</v>
      </c>
      <c r="K68" s="64">
        <v>34.9</v>
      </c>
      <c r="L68" s="64">
        <v>4.4720000000000004</v>
      </c>
      <c r="M68" s="64">
        <v>52.77</v>
      </c>
      <c r="N68" s="64">
        <v>208.22</v>
      </c>
      <c r="O68" s="64">
        <v>48.44</v>
      </c>
      <c r="P68" s="64">
        <v>1.2310000000000001</v>
      </c>
    </row>
    <row r="69" spans="1:23" s="39" customFormat="1" x14ac:dyDescent="0.25">
      <c r="A69" s="67">
        <v>125</v>
      </c>
      <c r="B69" s="62" t="s">
        <v>54</v>
      </c>
      <c r="C69" s="63">
        <v>150</v>
      </c>
      <c r="D69" s="64">
        <f t="shared" si="4"/>
        <v>2.0010833333333333</v>
      </c>
      <c r="E69" s="64">
        <v>2.972</v>
      </c>
      <c r="F69" s="64">
        <v>3.488</v>
      </c>
      <c r="G69" s="64">
        <v>24.013000000000002</v>
      </c>
      <c r="H69" s="64">
        <v>139.626</v>
      </c>
      <c r="I69" s="64">
        <v>0.17699999999999999</v>
      </c>
      <c r="J69" s="64">
        <v>29.4</v>
      </c>
      <c r="K69" s="64">
        <v>16</v>
      </c>
      <c r="L69" s="64">
        <v>0.187</v>
      </c>
      <c r="M69" s="64">
        <v>23.02</v>
      </c>
      <c r="N69" s="64">
        <v>87.96</v>
      </c>
      <c r="O69" s="64">
        <v>34.25</v>
      </c>
      <c r="P69" s="64">
        <v>1.389</v>
      </c>
    </row>
    <row r="70" spans="1:23" s="39" customFormat="1" ht="30" x14ac:dyDescent="0.25">
      <c r="A70" s="67">
        <v>349</v>
      </c>
      <c r="B70" s="62" t="s">
        <v>63</v>
      </c>
      <c r="C70" s="63">
        <v>200</v>
      </c>
      <c r="D70" s="64">
        <f t="shared" si="4"/>
        <v>0.84541666666666659</v>
      </c>
      <c r="E70" s="64">
        <v>0.78</v>
      </c>
      <c r="F70" s="64">
        <v>0.06</v>
      </c>
      <c r="G70" s="64">
        <v>10.145</v>
      </c>
      <c r="H70" s="64">
        <v>45.4</v>
      </c>
      <c r="I70" s="64">
        <v>0.02</v>
      </c>
      <c r="J70" s="64">
        <v>0.8</v>
      </c>
      <c r="K70" s="64"/>
      <c r="L70" s="64">
        <v>1.1000000000000001</v>
      </c>
      <c r="M70" s="64">
        <v>32</v>
      </c>
      <c r="N70" s="64">
        <v>29.2</v>
      </c>
      <c r="O70" s="64">
        <v>21</v>
      </c>
      <c r="P70" s="64">
        <v>0.64</v>
      </c>
    </row>
    <row r="71" spans="1:23" s="39" customFormat="1" x14ac:dyDescent="0.25">
      <c r="A71" s="68"/>
      <c r="B71" s="62" t="s">
        <v>42</v>
      </c>
      <c r="C71" s="63">
        <v>40</v>
      </c>
      <c r="D71" s="64">
        <f t="shared" si="4"/>
        <v>1.1399999999999999</v>
      </c>
      <c r="E71" s="64">
        <v>2.64</v>
      </c>
      <c r="F71" s="64">
        <v>0.48</v>
      </c>
      <c r="G71" s="64">
        <v>13.68</v>
      </c>
      <c r="H71" s="64">
        <v>69.599999999999994</v>
      </c>
      <c r="I71" s="64">
        <v>0.08</v>
      </c>
      <c r="J71" s="64">
        <v>0</v>
      </c>
      <c r="K71" s="64">
        <v>2.4</v>
      </c>
      <c r="L71" s="64">
        <v>0.88</v>
      </c>
      <c r="M71" s="64">
        <v>14</v>
      </c>
      <c r="N71" s="64">
        <v>63.2</v>
      </c>
      <c r="O71" s="64">
        <v>18.8</v>
      </c>
      <c r="P71" s="64">
        <v>1.56</v>
      </c>
    </row>
    <row r="72" spans="1:23" s="39" customFormat="1" x14ac:dyDescent="0.25">
      <c r="A72" s="69">
        <v>0</v>
      </c>
      <c r="B72" s="62" t="s">
        <v>26</v>
      </c>
      <c r="C72" s="63">
        <v>100</v>
      </c>
      <c r="D72" s="64">
        <f t="shared" si="4"/>
        <v>0.81666666666666676</v>
      </c>
      <c r="E72" s="64">
        <v>0.4</v>
      </c>
      <c r="F72" s="64">
        <v>0.4</v>
      </c>
      <c r="G72" s="64">
        <v>9.8000000000000007</v>
      </c>
      <c r="H72" s="64">
        <v>47</v>
      </c>
      <c r="I72" s="64">
        <v>0.03</v>
      </c>
      <c r="J72" s="64">
        <v>10</v>
      </c>
      <c r="K72" s="64">
        <v>5</v>
      </c>
      <c r="L72" s="64">
        <v>0.2</v>
      </c>
      <c r="M72" s="64">
        <v>16</v>
      </c>
      <c r="N72" s="64">
        <v>11</v>
      </c>
      <c r="O72" s="64">
        <v>9</v>
      </c>
      <c r="P72" s="64">
        <v>2.2000000000000002</v>
      </c>
    </row>
    <row r="73" spans="1:23" s="53" customFormat="1" x14ac:dyDescent="0.25">
      <c r="A73" s="93" t="s">
        <v>27</v>
      </c>
      <c r="B73" s="93"/>
      <c r="C73" s="70">
        <f>SUM(C67:C72)</f>
        <v>650</v>
      </c>
      <c r="D73" s="64">
        <f t="shared" si="4"/>
        <v>5.7164999999999999</v>
      </c>
      <c r="E73" s="71">
        <f t="shared" ref="E73:P73" si="5">SUM(E67:E72)</f>
        <v>21.167000000000002</v>
      </c>
      <c r="F73" s="71">
        <f t="shared" si="5"/>
        <v>18.375</v>
      </c>
      <c r="G73" s="71">
        <f t="shared" si="5"/>
        <v>68.597999999999999</v>
      </c>
      <c r="H73" s="71">
        <f t="shared" si="5"/>
        <v>530.91999999999996</v>
      </c>
      <c r="I73" s="71">
        <f t="shared" si="5"/>
        <v>0.46499999999999997</v>
      </c>
      <c r="J73" s="71">
        <f t="shared" si="5"/>
        <v>62.669999999999995</v>
      </c>
      <c r="K73" s="71">
        <f t="shared" si="5"/>
        <v>58.3</v>
      </c>
      <c r="L73" s="71">
        <f t="shared" si="5"/>
        <v>7.3290000000000006</v>
      </c>
      <c r="M73" s="71">
        <f t="shared" si="5"/>
        <v>147.59</v>
      </c>
      <c r="N73" s="71">
        <f t="shared" si="5"/>
        <v>417.78</v>
      </c>
      <c r="O73" s="71">
        <f t="shared" si="5"/>
        <v>145.49</v>
      </c>
      <c r="P73" s="71">
        <f t="shared" si="5"/>
        <v>7.65</v>
      </c>
      <c r="W73" s="76"/>
    </row>
    <row r="74" spans="1:23" s="74" customFormat="1" ht="35.25" customHeight="1" x14ac:dyDescent="0.3">
      <c r="A74" s="90" t="s">
        <v>64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75"/>
    </row>
    <row r="75" spans="1:23" s="39" customFormat="1" x14ac:dyDescent="0.25">
      <c r="A75" s="86" t="s">
        <v>3</v>
      </c>
      <c r="B75" s="86" t="s">
        <v>4</v>
      </c>
      <c r="C75" s="86" t="s">
        <v>5</v>
      </c>
      <c r="D75" s="82"/>
      <c r="E75" s="82" t="s">
        <v>7</v>
      </c>
      <c r="F75" s="82"/>
      <c r="G75" s="82"/>
      <c r="H75" s="82" t="s">
        <v>8</v>
      </c>
      <c r="I75" s="82" t="s">
        <v>9</v>
      </c>
      <c r="J75" s="82"/>
      <c r="K75" s="82"/>
      <c r="L75" s="82"/>
      <c r="M75" s="82" t="s">
        <v>51</v>
      </c>
      <c r="N75" s="82"/>
      <c r="O75" s="82"/>
      <c r="P75" s="82"/>
    </row>
    <row r="76" spans="1:23" s="39" customFormat="1" ht="28.5" x14ac:dyDescent="0.25">
      <c r="A76" s="86"/>
      <c r="B76" s="86"/>
      <c r="C76" s="86"/>
      <c r="D76" s="82"/>
      <c r="E76" s="40" t="s">
        <v>10</v>
      </c>
      <c r="F76" s="40" t="s">
        <v>11</v>
      </c>
      <c r="G76" s="40" t="s">
        <v>12</v>
      </c>
      <c r="H76" s="82"/>
      <c r="I76" s="40" t="s">
        <v>13</v>
      </c>
      <c r="J76" s="40" t="s">
        <v>14</v>
      </c>
      <c r="K76" s="40" t="s">
        <v>15</v>
      </c>
      <c r="L76" s="40" t="s">
        <v>16</v>
      </c>
      <c r="M76" s="40" t="s">
        <v>17</v>
      </c>
      <c r="N76" s="40" t="s">
        <v>18</v>
      </c>
      <c r="O76" s="40" t="s">
        <v>19</v>
      </c>
      <c r="P76" s="40" t="s">
        <v>20</v>
      </c>
    </row>
    <row r="77" spans="1:23" s="39" customFormat="1" ht="18.75" x14ac:dyDescent="0.25">
      <c r="A77" s="83" t="s">
        <v>22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</row>
    <row r="78" spans="1:23" s="39" customFormat="1" ht="30" x14ac:dyDescent="0.25">
      <c r="A78" s="46">
        <v>45</v>
      </c>
      <c r="B78" s="35" t="s">
        <v>65</v>
      </c>
      <c r="C78" s="41">
        <v>80</v>
      </c>
      <c r="D78" s="42">
        <f>G78/12</f>
        <v>0.33116666666666666</v>
      </c>
      <c r="E78" s="42">
        <v>1.3340000000000001</v>
      </c>
      <c r="F78" s="42">
        <v>2.0760000000000001</v>
      </c>
      <c r="G78" s="42">
        <v>3.9740000000000002</v>
      </c>
      <c r="H78" s="42">
        <v>40.802</v>
      </c>
      <c r="I78" s="42">
        <v>2.8000000000000001E-2</v>
      </c>
      <c r="J78" s="42">
        <v>29.5</v>
      </c>
      <c r="K78" s="42">
        <v>280</v>
      </c>
      <c r="L78" s="42">
        <v>1</v>
      </c>
      <c r="M78" s="42">
        <v>34.5</v>
      </c>
      <c r="N78" s="42">
        <v>27.58</v>
      </c>
      <c r="O78" s="42">
        <v>15.56</v>
      </c>
      <c r="P78" s="42">
        <v>0.48199999999999998</v>
      </c>
    </row>
    <row r="79" spans="1:23" s="39" customFormat="1" ht="30" x14ac:dyDescent="0.25">
      <c r="A79" s="48">
        <v>278</v>
      </c>
      <c r="B79" s="35" t="s">
        <v>66</v>
      </c>
      <c r="C79" s="41">
        <v>60</v>
      </c>
      <c r="D79" s="42">
        <f t="shared" ref="D79:D85" si="6">G79/12</f>
        <v>0.57466666666666666</v>
      </c>
      <c r="E79" s="42">
        <v>8.9280000000000008</v>
      </c>
      <c r="F79" s="42">
        <v>8.1340000000000003</v>
      </c>
      <c r="G79" s="42">
        <v>6.8959999999999999</v>
      </c>
      <c r="H79" s="42">
        <v>136.72</v>
      </c>
      <c r="I79" s="42">
        <v>4.9000000000000002E-2</v>
      </c>
      <c r="J79" s="42">
        <v>2</v>
      </c>
      <c r="K79" s="42">
        <v>0.48</v>
      </c>
      <c r="L79" s="42">
        <v>3.008</v>
      </c>
      <c r="M79" s="42">
        <v>17.571999999999999</v>
      </c>
      <c r="N79" s="42">
        <v>96.85</v>
      </c>
      <c r="O79" s="42">
        <v>15.228</v>
      </c>
      <c r="P79" s="42">
        <v>1.5389999999999999</v>
      </c>
    </row>
    <row r="80" spans="1:23" s="39" customFormat="1" x14ac:dyDescent="0.25">
      <c r="A80" s="48">
        <v>330</v>
      </c>
      <c r="B80" s="35" t="s">
        <v>67</v>
      </c>
      <c r="C80" s="41">
        <v>50</v>
      </c>
      <c r="D80" s="42">
        <f t="shared" si="6"/>
        <v>0.252</v>
      </c>
      <c r="E80" s="42">
        <v>0.88400000000000001</v>
      </c>
      <c r="F80" s="42">
        <v>2.38</v>
      </c>
      <c r="G80" s="42">
        <v>3.024</v>
      </c>
      <c r="H80" s="42">
        <v>37.479999999999997</v>
      </c>
      <c r="I80" s="42">
        <v>4.0000000000000001E-3</v>
      </c>
      <c r="J80" s="42">
        <v>5.6000000000000001E-2</v>
      </c>
      <c r="K80" s="42">
        <v>14</v>
      </c>
      <c r="L80" s="42">
        <v>4.2000000000000003E-2</v>
      </c>
      <c r="M80" s="42">
        <v>12.32</v>
      </c>
      <c r="N80" s="42">
        <v>8.5399999999999991</v>
      </c>
      <c r="O80" s="42">
        <v>1.26</v>
      </c>
      <c r="P80" s="42">
        <v>2.8000000000000001E-2</v>
      </c>
    </row>
    <row r="81" spans="1:17" s="39" customFormat="1" ht="30" x14ac:dyDescent="0.25">
      <c r="A81" s="49"/>
      <c r="B81" s="35" t="s">
        <v>68</v>
      </c>
      <c r="C81" s="41">
        <v>155</v>
      </c>
      <c r="D81" s="42">
        <f t="shared" si="6"/>
        <v>1.7898333333333334</v>
      </c>
      <c r="E81" s="42">
        <v>4.7649999999999997</v>
      </c>
      <c r="F81" s="42">
        <v>4.8630000000000004</v>
      </c>
      <c r="G81" s="42">
        <v>21.478000000000002</v>
      </c>
      <c r="H81" s="42">
        <v>148.54499999999999</v>
      </c>
      <c r="I81" s="42">
        <v>0.16200000000000001</v>
      </c>
      <c r="J81" s="42"/>
      <c r="K81" s="42">
        <v>20</v>
      </c>
      <c r="L81" s="42">
        <v>0.35</v>
      </c>
      <c r="M81" s="42">
        <v>9.8219999999999992</v>
      </c>
      <c r="N81" s="42">
        <v>113.479</v>
      </c>
      <c r="O81" s="42">
        <v>75.066999999999993</v>
      </c>
      <c r="P81" s="42">
        <v>2.5310000000000001</v>
      </c>
    </row>
    <row r="82" spans="1:17" s="39" customFormat="1" ht="30" x14ac:dyDescent="0.25">
      <c r="A82" s="36"/>
      <c r="B82" s="35" t="s">
        <v>40</v>
      </c>
      <c r="C82" s="41">
        <v>200</v>
      </c>
      <c r="D82" s="42">
        <f t="shared" si="6"/>
        <v>0.32708333333333334</v>
      </c>
      <c r="E82" s="42">
        <v>0.16</v>
      </c>
      <c r="F82" s="42">
        <v>0.16</v>
      </c>
      <c r="G82" s="42">
        <v>3.9249999999999998</v>
      </c>
      <c r="H82" s="42">
        <v>18.800999999999998</v>
      </c>
      <c r="I82" s="42">
        <v>1.2E-2</v>
      </c>
      <c r="J82" s="42">
        <v>4.01</v>
      </c>
      <c r="K82" s="42">
        <v>2</v>
      </c>
      <c r="L82" s="42">
        <v>0.08</v>
      </c>
      <c r="M82" s="42">
        <v>6.8949999999999996</v>
      </c>
      <c r="N82" s="42">
        <v>5.2240000000000002</v>
      </c>
      <c r="O82" s="42">
        <v>4.04</v>
      </c>
      <c r="P82" s="42">
        <v>0.96199999999999997</v>
      </c>
    </row>
    <row r="83" spans="1:17" s="39" customFormat="1" x14ac:dyDescent="0.25">
      <c r="A83" s="36"/>
      <c r="B83" s="35" t="s">
        <v>42</v>
      </c>
      <c r="C83" s="41">
        <v>40</v>
      </c>
      <c r="D83" s="42">
        <f t="shared" si="6"/>
        <v>1.1399999999999999</v>
      </c>
      <c r="E83" s="42">
        <v>2.64</v>
      </c>
      <c r="F83" s="42">
        <v>0.48</v>
      </c>
      <c r="G83" s="42">
        <v>13.68</v>
      </c>
      <c r="H83" s="42">
        <v>69.599999999999994</v>
      </c>
      <c r="I83" s="42">
        <v>0.08</v>
      </c>
      <c r="J83" s="42"/>
      <c r="K83" s="42">
        <v>2.4</v>
      </c>
      <c r="L83" s="42">
        <v>0.88</v>
      </c>
      <c r="M83" s="42">
        <v>14</v>
      </c>
      <c r="N83" s="42">
        <v>63.2</v>
      </c>
      <c r="O83" s="42">
        <v>18.8</v>
      </c>
      <c r="P83" s="42">
        <v>1.56</v>
      </c>
    </row>
    <row r="84" spans="1:17" s="39" customFormat="1" hidden="1" x14ac:dyDescent="0.25">
      <c r="A84" s="36"/>
      <c r="B84" s="72"/>
      <c r="C84" s="72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1:17" s="58" customFormat="1" ht="12.75" x14ac:dyDescent="0.2">
      <c r="A85" s="89" t="s">
        <v>27</v>
      </c>
      <c r="B85" s="89"/>
      <c r="C85" s="59">
        <f>SUM(C78:C84)</f>
        <v>585</v>
      </c>
      <c r="D85" s="57">
        <f t="shared" si="6"/>
        <v>4.4147499999999997</v>
      </c>
      <c r="E85" s="60">
        <f>SUM(E78:E84)</f>
        <v>18.711000000000002</v>
      </c>
      <c r="F85" s="60">
        <f t="shared" ref="F85:P85" si="7">SUM(F78:F84)</f>
        <v>18.093</v>
      </c>
      <c r="G85" s="60">
        <f t="shared" si="7"/>
        <v>52.976999999999997</v>
      </c>
      <c r="H85" s="60">
        <f t="shared" si="7"/>
        <v>451.94799999999998</v>
      </c>
      <c r="I85" s="60">
        <f t="shared" si="7"/>
        <v>0.33500000000000002</v>
      </c>
      <c r="J85" s="60">
        <f t="shared" si="7"/>
        <v>35.566000000000003</v>
      </c>
      <c r="K85" s="60">
        <f t="shared" si="7"/>
        <v>318.88</v>
      </c>
      <c r="L85" s="60">
        <f t="shared" si="7"/>
        <v>5.3599999999999994</v>
      </c>
      <c r="M85" s="60">
        <f t="shared" si="7"/>
        <v>95.108999999999995</v>
      </c>
      <c r="N85" s="60">
        <f t="shared" si="7"/>
        <v>314.87299999999999</v>
      </c>
      <c r="O85" s="60">
        <f t="shared" si="7"/>
        <v>129.95500000000001</v>
      </c>
      <c r="P85" s="60">
        <f t="shared" si="7"/>
        <v>7.1020000000000003</v>
      </c>
    </row>
    <row r="86" spans="1:17" ht="51.75" customHeight="1" x14ac:dyDescent="0.25">
      <c r="A86" s="87" t="s">
        <v>69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1:17" s="39" customFormat="1" x14ac:dyDescent="0.25">
      <c r="A87" s="86" t="s">
        <v>3</v>
      </c>
      <c r="B87" s="86" t="s">
        <v>4</v>
      </c>
      <c r="C87" s="86" t="s">
        <v>5</v>
      </c>
      <c r="D87" s="82"/>
      <c r="E87" s="82" t="s">
        <v>7</v>
      </c>
      <c r="F87" s="82"/>
      <c r="G87" s="82"/>
      <c r="H87" s="82" t="s">
        <v>8</v>
      </c>
      <c r="I87" s="82" t="s">
        <v>9</v>
      </c>
      <c r="J87" s="82"/>
      <c r="K87" s="82"/>
      <c r="L87" s="82"/>
      <c r="M87" s="82" t="s">
        <v>51</v>
      </c>
      <c r="N87" s="82"/>
      <c r="O87" s="82"/>
      <c r="P87" s="82"/>
    </row>
    <row r="88" spans="1:17" s="39" customFormat="1" ht="28.5" x14ac:dyDescent="0.25">
      <c r="A88" s="86"/>
      <c r="B88" s="86"/>
      <c r="C88" s="86"/>
      <c r="D88" s="82"/>
      <c r="E88" s="40" t="s">
        <v>10</v>
      </c>
      <c r="F88" s="40" t="s">
        <v>11</v>
      </c>
      <c r="G88" s="40" t="s">
        <v>12</v>
      </c>
      <c r="H88" s="82"/>
      <c r="I88" s="40" t="s">
        <v>13</v>
      </c>
      <c r="J88" s="40" t="s">
        <v>14</v>
      </c>
      <c r="K88" s="40" t="s">
        <v>15</v>
      </c>
      <c r="L88" s="40" t="s">
        <v>16</v>
      </c>
      <c r="M88" s="40" t="s">
        <v>17</v>
      </c>
      <c r="N88" s="40" t="s">
        <v>18</v>
      </c>
      <c r="O88" s="40" t="s">
        <v>19</v>
      </c>
      <c r="P88" s="40" t="s">
        <v>20</v>
      </c>
    </row>
    <row r="89" spans="1:17" s="39" customFormat="1" ht="18.75" x14ac:dyDescent="0.25">
      <c r="A89" s="83" t="s">
        <v>22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</row>
    <row r="90" spans="1:17" s="39" customFormat="1" ht="30" x14ac:dyDescent="0.25">
      <c r="A90" s="77">
        <v>241</v>
      </c>
      <c r="B90" s="35" t="s">
        <v>70</v>
      </c>
      <c r="C90" s="41">
        <v>160</v>
      </c>
      <c r="D90" s="42">
        <f>G90/12</f>
        <v>1.3191666666666666</v>
      </c>
      <c r="E90" s="42">
        <v>31.22</v>
      </c>
      <c r="F90" s="42">
        <v>10.385</v>
      </c>
      <c r="G90" s="42">
        <v>15.83</v>
      </c>
      <c r="H90" s="42">
        <v>287.608</v>
      </c>
      <c r="I90" s="42">
        <v>7.0999999999999994E-2</v>
      </c>
      <c r="J90" s="42">
        <v>0.69</v>
      </c>
      <c r="K90" s="42">
        <v>72.64</v>
      </c>
      <c r="L90" s="42">
        <v>0.30499999999999999</v>
      </c>
      <c r="M90" s="42">
        <v>228.5</v>
      </c>
      <c r="N90" s="42">
        <v>315.94</v>
      </c>
      <c r="O90" s="42">
        <v>34.28</v>
      </c>
      <c r="P90" s="42">
        <v>0.88100000000000001</v>
      </c>
    </row>
    <row r="91" spans="1:17" s="39" customFormat="1" x14ac:dyDescent="0.25">
      <c r="A91" s="46">
        <v>326</v>
      </c>
      <c r="B91" s="35" t="s">
        <v>71</v>
      </c>
      <c r="C91" s="41">
        <v>15</v>
      </c>
      <c r="D91" s="42">
        <f t="shared" ref="D91:D95" si="8">G91/12</f>
        <v>8.5000000000000006E-2</v>
      </c>
      <c r="E91" s="42">
        <v>0.104</v>
      </c>
      <c r="F91" s="42">
        <v>6.0000000000000001E-3</v>
      </c>
      <c r="G91" s="42">
        <v>1.02</v>
      </c>
      <c r="H91" s="42">
        <v>4.6399999999999997</v>
      </c>
      <c r="I91" s="42">
        <v>2E-3</v>
      </c>
      <c r="J91" s="42">
        <v>0.08</v>
      </c>
      <c r="K91" s="42">
        <v>11.66</v>
      </c>
      <c r="L91" s="42">
        <v>0.11</v>
      </c>
      <c r="M91" s="42">
        <v>3.2</v>
      </c>
      <c r="N91" s="42">
        <v>2.92</v>
      </c>
      <c r="O91" s="42">
        <v>2.1</v>
      </c>
      <c r="P91" s="42">
        <v>6.4000000000000001E-2</v>
      </c>
    </row>
    <row r="92" spans="1:17" s="39" customFormat="1" x14ac:dyDescent="0.25">
      <c r="A92" s="47">
        <v>382</v>
      </c>
      <c r="B92" s="35" t="s">
        <v>25</v>
      </c>
      <c r="C92" s="41">
        <v>200</v>
      </c>
      <c r="D92" s="42">
        <f t="shared" si="8"/>
        <v>0.43441666666666667</v>
      </c>
      <c r="E92" s="42">
        <v>3.88</v>
      </c>
      <c r="F92" s="42">
        <v>3.1</v>
      </c>
      <c r="G92" s="42">
        <v>5.2130000000000001</v>
      </c>
      <c r="H92" s="42">
        <v>65.56</v>
      </c>
      <c r="I92" s="42">
        <v>2.4E-2</v>
      </c>
      <c r="J92" s="42">
        <v>0.6</v>
      </c>
      <c r="K92" s="42">
        <v>10.119999999999999</v>
      </c>
      <c r="L92" s="42">
        <v>1.2E-2</v>
      </c>
      <c r="M92" s="42">
        <v>125.12</v>
      </c>
      <c r="N92" s="42">
        <v>116.2</v>
      </c>
      <c r="O92" s="42">
        <v>31</v>
      </c>
      <c r="P92" s="42">
        <v>0.98</v>
      </c>
    </row>
    <row r="93" spans="1:17" s="39" customFormat="1" x14ac:dyDescent="0.25">
      <c r="A93" s="49"/>
      <c r="B93" s="35" t="s">
        <v>42</v>
      </c>
      <c r="C93" s="41">
        <v>50</v>
      </c>
      <c r="D93" s="42">
        <f t="shared" si="8"/>
        <v>1.425</v>
      </c>
      <c r="E93" s="42">
        <v>3.3</v>
      </c>
      <c r="F93" s="42">
        <v>0.6</v>
      </c>
      <c r="G93" s="42">
        <v>17.100000000000001</v>
      </c>
      <c r="H93" s="42">
        <v>86.999999999999986</v>
      </c>
      <c r="I93" s="42">
        <v>0.1</v>
      </c>
      <c r="J93" s="42">
        <v>0</v>
      </c>
      <c r="K93" s="42">
        <v>3</v>
      </c>
      <c r="L93" s="42">
        <v>1.1000000000000001</v>
      </c>
      <c r="M93" s="42">
        <v>17.5</v>
      </c>
      <c r="N93" s="42">
        <v>79</v>
      </c>
      <c r="O93" s="42">
        <v>23.5</v>
      </c>
      <c r="P93" s="42">
        <v>1.95</v>
      </c>
    </row>
    <row r="94" spans="1:17" s="39" customFormat="1" x14ac:dyDescent="0.25">
      <c r="A94" s="36"/>
      <c r="B94" s="35" t="s">
        <v>41</v>
      </c>
      <c r="C94" s="41">
        <v>180</v>
      </c>
      <c r="D94" s="42">
        <f t="shared" si="8"/>
        <v>0.6</v>
      </c>
      <c r="E94" s="42">
        <v>5.22</v>
      </c>
      <c r="F94" s="42">
        <v>4.5</v>
      </c>
      <c r="G94" s="42">
        <v>7.2</v>
      </c>
      <c r="H94" s="42">
        <v>95.4</v>
      </c>
      <c r="I94" s="42">
        <v>7.2000000000000008E-2</v>
      </c>
      <c r="J94" s="42">
        <v>1.2599999999999998</v>
      </c>
      <c r="K94" s="42">
        <v>36</v>
      </c>
      <c r="L94" s="42">
        <v>0</v>
      </c>
      <c r="M94" s="42">
        <v>216</v>
      </c>
      <c r="N94" s="42">
        <v>162</v>
      </c>
      <c r="O94" s="42">
        <v>25.2</v>
      </c>
      <c r="P94" s="42">
        <v>0.18</v>
      </c>
    </row>
    <row r="95" spans="1:17" s="53" customFormat="1" x14ac:dyDescent="0.25">
      <c r="A95" s="84" t="s">
        <v>27</v>
      </c>
      <c r="B95" s="84"/>
      <c r="C95" s="52">
        <f>SUM(C90:C94)</f>
        <v>605</v>
      </c>
      <c r="D95" s="42">
        <f t="shared" si="8"/>
        <v>3.863583333333334</v>
      </c>
      <c r="E95" s="40">
        <f t="shared" ref="E95:P95" si="9">SUM(E90:E94)</f>
        <v>43.723999999999997</v>
      </c>
      <c r="F95" s="40">
        <f t="shared" si="9"/>
        <v>18.591000000000001</v>
      </c>
      <c r="G95" s="40">
        <f t="shared" si="9"/>
        <v>46.363000000000007</v>
      </c>
      <c r="H95" s="40">
        <f t="shared" si="9"/>
        <v>540.20799999999997</v>
      </c>
      <c r="I95" s="40">
        <f t="shared" si="9"/>
        <v>0.26900000000000002</v>
      </c>
      <c r="J95" s="40">
        <f t="shared" si="9"/>
        <v>2.63</v>
      </c>
      <c r="K95" s="40">
        <f t="shared" si="9"/>
        <v>133.42000000000002</v>
      </c>
      <c r="L95" s="40">
        <f t="shared" si="9"/>
        <v>1.5270000000000001</v>
      </c>
      <c r="M95" s="40">
        <f t="shared" si="9"/>
        <v>590.31999999999994</v>
      </c>
      <c r="N95" s="40">
        <f t="shared" si="9"/>
        <v>676.06</v>
      </c>
      <c r="O95" s="40">
        <f t="shared" si="9"/>
        <v>116.08</v>
      </c>
      <c r="P95" s="40">
        <f t="shared" si="9"/>
        <v>4.0549999999999997</v>
      </c>
    </row>
    <row r="96" spans="1:17" ht="58.5" customHeight="1" x14ac:dyDescent="0.25">
      <c r="A96" s="81" t="s">
        <v>72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s="39" customFormat="1" x14ac:dyDescent="0.25">
      <c r="A97" s="85" t="s">
        <v>72</v>
      </c>
      <c r="B97" s="85"/>
      <c r="C97" s="85"/>
      <c r="D97" s="85"/>
      <c r="E97" s="85"/>
      <c r="F97" s="85"/>
      <c r="G97" s="85"/>
      <c r="H97" s="85"/>
      <c r="I97" s="38"/>
      <c r="J97" s="38"/>
      <c r="K97" s="38"/>
      <c r="L97" s="38"/>
      <c r="M97" s="38"/>
      <c r="N97" s="38"/>
      <c r="O97" s="38"/>
      <c r="P97" s="38"/>
    </row>
    <row r="98" spans="1:16" s="39" customFormat="1" x14ac:dyDescent="0.25">
      <c r="A98" s="86" t="s">
        <v>3</v>
      </c>
      <c r="B98" s="86" t="s">
        <v>4</v>
      </c>
      <c r="C98" s="86" t="s">
        <v>5</v>
      </c>
      <c r="D98" s="82"/>
      <c r="E98" s="82" t="s">
        <v>7</v>
      </c>
      <c r="F98" s="82"/>
      <c r="G98" s="82"/>
      <c r="H98" s="82" t="s">
        <v>8</v>
      </c>
      <c r="I98" s="82" t="s">
        <v>9</v>
      </c>
      <c r="J98" s="82"/>
      <c r="K98" s="82"/>
      <c r="L98" s="82"/>
      <c r="M98" s="82" t="s">
        <v>51</v>
      </c>
      <c r="N98" s="82"/>
      <c r="O98" s="82"/>
      <c r="P98" s="82"/>
    </row>
    <row r="99" spans="1:16" s="39" customFormat="1" ht="28.5" x14ac:dyDescent="0.25">
      <c r="A99" s="86"/>
      <c r="B99" s="86"/>
      <c r="C99" s="86"/>
      <c r="D99" s="82"/>
      <c r="E99" s="40" t="s">
        <v>10</v>
      </c>
      <c r="F99" s="40" t="s">
        <v>11</v>
      </c>
      <c r="G99" s="40" t="s">
        <v>12</v>
      </c>
      <c r="H99" s="82"/>
      <c r="I99" s="40" t="s">
        <v>13</v>
      </c>
      <c r="J99" s="40" t="s">
        <v>14</v>
      </c>
      <c r="K99" s="40" t="s">
        <v>15</v>
      </c>
      <c r="L99" s="40" t="s">
        <v>16</v>
      </c>
      <c r="M99" s="40" t="s">
        <v>17</v>
      </c>
      <c r="N99" s="40" t="s">
        <v>18</v>
      </c>
      <c r="O99" s="40" t="s">
        <v>19</v>
      </c>
      <c r="P99" s="40" t="s">
        <v>20</v>
      </c>
    </row>
    <row r="100" spans="1:16" s="39" customFormat="1" ht="18.75" x14ac:dyDescent="0.25">
      <c r="A100" s="83" t="s">
        <v>22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</row>
    <row r="101" spans="1:16" s="39" customFormat="1" x14ac:dyDescent="0.25">
      <c r="A101" s="48">
        <v>71</v>
      </c>
      <c r="B101" s="35" t="s">
        <v>73</v>
      </c>
      <c r="C101" s="41">
        <v>70</v>
      </c>
      <c r="D101" s="42">
        <f>G101/12</f>
        <v>0.11083333333333334</v>
      </c>
      <c r="E101" s="42">
        <v>0.49</v>
      </c>
      <c r="F101" s="42">
        <v>7.0000000000000007E-2</v>
      </c>
      <c r="G101" s="42">
        <v>1.33</v>
      </c>
      <c r="H101" s="42">
        <v>7.7</v>
      </c>
      <c r="I101" s="42">
        <v>2.1000000000000001E-2</v>
      </c>
      <c r="J101" s="42">
        <v>4.9000000000000004</v>
      </c>
      <c r="K101" s="42"/>
      <c r="L101" s="42">
        <v>7.0000000000000007E-2</v>
      </c>
      <c r="M101" s="42">
        <v>11.9</v>
      </c>
      <c r="N101" s="42">
        <v>21</v>
      </c>
      <c r="O101" s="42">
        <v>9.8000000000000007</v>
      </c>
      <c r="P101" s="42">
        <v>0.35</v>
      </c>
    </row>
    <row r="102" spans="1:16" s="39" customFormat="1" x14ac:dyDescent="0.25">
      <c r="A102" s="47">
        <v>297</v>
      </c>
      <c r="B102" s="35" t="s">
        <v>74</v>
      </c>
      <c r="C102" s="41">
        <v>65</v>
      </c>
      <c r="D102" s="42">
        <f t="shared" ref="D102:D108" si="10">G102/12</f>
        <v>0.40250000000000002</v>
      </c>
      <c r="E102" s="42">
        <v>9.766</v>
      </c>
      <c r="F102" s="42">
        <v>8.827</v>
      </c>
      <c r="G102" s="42">
        <v>4.83</v>
      </c>
      <c r="H102" s="42">
        <v>138.09100000000001</v>
      </c>
      <c r="I102" s="42">
        <v>5.8999999999999997E-2</v>
      </c>
      <c r="J102" s="42">
        <v>0.96</v>
      </c>
      <c r="K102" s="42">
        <v>33.6</v>
      </c>
      <c r="L102" s="42">
        <v>0.71399999999999997</v>
      </c>
      <c r="M102" s="42">
        <v>9.02</v>
      </c>
      <c r="N102" s="42">
        <v>85.52</v>
      </c>
      <c r="O102" s="42">
        <v>12.42</v>
      </c>
      <c r="P102" s="42">
        <v>0.96799999999999997</v>
      </c>
    </row>
    <row r="103" spans="1:16" s="39" customFormat="1" x14ac:dyDescent="0.25">
      <c r="A103" s="48">
        <v>326</v>
      </c>
      <c r="B103" s="35" t="s">
        <v>75</v>
      </c>
      <c r="C103" s="41">
        <v>50</v>
      </c>
      <c r="D103" s="42">
        <f t="shared" si="10"/>
        <v>0.26</v>
      </c>
      <c r="E103" s="42">
        <v>1.073</v>
      </c>
      <c r="F103" s="42">
        <v>2.2799999999999998</v>
      </c>
      <c r="G103" s="42">
        <v>3.12</v>
      </c>
      <c r="H103" s="42">
        <v>37.81</v>
      </c>
      <c r="I103" s="42">
        <v>2.9000000000000001E-2</v>
      </c>
      <c r="J103" s="42">
        <v>0.15</v>
      </c>
      <c r="K103" s="42">
        <v>14.5</v>
      </c>
      <c r="L103" s="42">
        <v>7.4999999999999997E-2</v>
      </c>
      <c r="M103" s="42">
        <v>31.26</v>
      </c>
      <c r="N103" s="42">
        <v>25.98</v>
      </c>
      <c r="O103" s="42">
        <v>3.98</v>
      </c>
      <c r="P103" s="42">
        <v>6.9000000000000006E-2</v>
      </c>
    </row>
    <row r="104" spans="1:16" s="39" customFormat="1" x14ac:dyDescent="0.25">
      <c r="A104" s="47" t="s">
        <v>76</v>
      </c>
      <c r="B104" s="35" t="s">
        <v>77</v>
      </c>
      <c r="C104" s="41">
        <v>150</v>
      </c>
      <c r="D104" s="42">
        <f t="shared" si="10"/>
        <v>0.97549999999999992</v>
      </c>
      <c r="E104" s="42">
        <v>3.8929999999999998</v>
      </c>
      <c r="F104" s="42">
        <v>6.32</v>
      </c>
      <c r="G104" s="42">
        <v>11.706</v>
      </c>
      <c r="H104" s="42">
        <v>121.916</v>
      </c>
      <c r="I104" s="42">
        <v>7.0000000000000007E-2</v>
      </c>
      <c r="J104" s="42">
        <v>81.75</v>
      </c>
      <c r="K104" s="42">
        <v>60</v>
      </c>
      <c r="L104" s="42">
        <v>2.9249999999999998</v>
      </c>
      <c r="M104" s="42">
        <v>86.55</v>
      </c>
      <c r="N104" s="42">
        <v>64.38</v>
      </c>
      <c r="O104" s="42">
        <v>33.840000000000003</v>
      </c>
      <c r="P104" s="42">
        <v>1.302</v>
      </c>
    </row>
    <row r="105" spans="1:16" s="39" customFormat="1" x14ac:dyDescent="0.25">
      <c r="A105" s="46">
        <v>379</v>
      </c>
      <c r="B105" s="35" t="s">
        <v>78</v>
      </c>
      <c r="C105" s="41">
        <v>200</v>
      </c>
      <c r="D105" s="42">
        <f t="shared" si="10"/>
        <v>0.44208333333333333</v>
      </c>
      <c r="E105" s="42">
        <v>3.9</v>
      </c>
      <c r="F105" s="42">
        <v>3</v>
      </c>
      <c r="G105" s="42">
        <v>5.3049999999999997</v>
      </c>
      <c r="H105" s="42">
        <v>60</v>
      </c>
      <c r="I105" s="42">
        <v>2.3E-2</v>
      </c>
      <c r="J105" s="42">
        <v>0.78400000000000003</v>
      </c>
      <c r="K105" s="42">
        <v>10</v>
      </c>
      <c r="L105" s="42"/>
      <c r="M105" s="42">
        <v>124.76600000000001</v>
      </c>
      <c r="N105" s="42">
        <v>90</v>
      </c>
      <c r="O105" s="42">
        <v>14</v>
      </c>
      <c r="P105" s="42">
        <v>0.104</v>
      </c>
    </row>
    <row r="106" spans="1:16" s="39" customFormat="1" x14ac:dyDescent="0.25">
      <c r="A106" s="61">
        <v>0</v>
      </c>
      <c r="B106" s="35" t="s">
        <v>59</v>
      </c>
      <c r="C106" s="41">
        <v>100</v>
      </c>
      <c r="D106" s="42">
        <f t="shared" si="10"/>
        <v>0.625</v>
      </c>
      <c r="E106" s="42">
        <v>0.8</v>
      </c>
      <c r="F106" s="42">
        <v>0.2</v>
      </c>
      <c r="G106" s="42">
        <v>7.5</v>
      </c>
      <c r="H106" s="42">
        <v>38</v>
      </c>
      <c r="I106" s="42">
        <v>5.9999999999999991E-2</v>
      </c>
      <c r="J106" s="42">
        <v>38</v>
      </c>
      <c r="K106" s="42">
        <v>0</v>
      </c>
      <c r="L106" s="42">
        <v>0.2</v>
      </c>
      <c r="M106" s="42">
        <v>35</v>
      </c>
      <c r="N106" s="42">
        <v>16.999999999999996</v>
      </c>
      <c r="O106" s="42">
        <v>11</v>
      </c>
      <c r="P106" s="42">
        <v>0.1</v>
      </c>
    </row>
    <row r="107" spans="1:16" s="39" customFormat="1" x14ac:dyDescent="0.25">
      <c r="A107" s="49"/>
      <c r="B107" s="35" t="s">
        <v>42</v>
      </c>
      <c r="C107" s="41">
        <v>40</v>
      </c>
      <c r="D107" s="42">
        <f t="shared" si="10"/>
        <v>1.1399999999999999</v>
      </c>
      <c r="E107" s="42">
        <v>2.64</v>
      </c>
      <c r="F107" s="42">
        <v>0.48</v>
      </c>
      <c r="G107" s="42">
        <v>13.68</v>
      </c>
      <c r="H107" s="42">
        <v>69.599999999999994</v>
      </c>
      <c r="I107" s="42">
        <v>0.08</v>
      </c>
      <c r="J107" s="42"/>
      <c r="K107" s="42">
        <v>2.4</v>
      </c>
      <c r="L107" s="42">
        <v>0.88</v>
      </c>
      <c r="M107" s="42">
        <v>14</v>
      </c>
      <c r="N107" s="42">
        <v>63.2</v>
      </c>
      <c r="O107" s="42">
        <v>18.8</v>
      </c>
      <c r="P107" s="42">
        <v>1.56</v>
      </c>
    </row>
    <row r="108" spans="1:16" s="53" customFormat="1" x14ac:dyDescent="0.25">
      <c r="A108" s="84" t="s">
        <v>27</v>
      </c>
      <c r="B108" s="84"/>
      <c r="C108" s="52">
        <f>SUM(C101:C107)</f>
        <v>675</v>
      </c>
      <c r="D108" s="42">
        <f t="shared" si="10"/>
        <v>3.9559166666666665</v>
      </c>
      <c r="E108" s="40">
        <f t="shared" ref="E108:P108" si="11">SUM(E101:E107)</f>
        <v>22.562000000000001</v>
      </c>
      <c r="F108" s="40">
        <f t="shared" si="11"/>
        <v>21.177</v>
      </c>
      <c r="G108" s="40">
        <f t="shared" si="11"/>
        <v>47.470999999999997</v>
      </c>
      <c r="H108" s="40">
        <f t="shared" si="11"/>
        <v>473.11699999999996</v>
      </c>
      <c r="I108" s="40">
        <f t="shared" si="11"/>
        <v>0.34199999999999997</v>
      </c>
      <c r="J108" s="40">
        <f t="shared" si="11"/>
        <v>126.54400000000001</v>
      </c>
      <c r="K108" s="40">
        <f t="shared" si="11"/>
        <v>120.5</v>
      </c>
      <c r="L108" s="40">
        <f t="shared" si="11"/>
        <v>4.8639999999999999</v>
      </c>
      <c r="M108" s="40">
        <f t="shared" si="11"/>
        <v>312.49600000000004</v>
      </c>
      <c r="N108" s="40">
        <f t="shared" si="11"/>
        <v>367.08</v>
      </c>
      <c r="O108" s="40">
        <f t="shared" si="11"/>
        <v>103.84</v>
      </c>
      <c r="P108" s="40">
        <f t="shared" si="11"/>
        <v>4.4530000000000003</v>
      </c>
    </row>
    <row r="109" spans="1:16" x14ac:dyDescent="0.25"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</row>
  </sheetData>
  <mergeCells count="86">
    <mergeCell ref="A42:B42"/>
    <mergeCell ref="A32:B32"/>
    <mergeCell ref="I33:L33"/>
    <mergeCell ref="M33:P33"/>
    <mergeCell ref="S33:W33"/>
    <mergeCell ref="A35:P35"/>
    <mergeCell ref="A5:B5"/>
    <mergeCell ref="A2:O3"/>
    <mergeCell ref="A31:B31"/>
    <mergeCell ref="A18:B18"/>
    <mergeCell ref="S8:W8"/>
    <mergeCell ref="A11:P11"/>
    <mergeCell ref="I8:L8"/>
    <mergeCell ref="M8:P8"/>
    <mergeCell ref="I22:L22"/>
    <mergeCell ref="M22:P22"/>
    <mergeCell ref="S22:W22"/>
    <mergeCell ref="A24:P24"/>
    <mergeCell ref="A20:B20"/>
    <mergeCell ref="I44:L44"/>
    <mergeCell ref="M44:P44"/>
    <mergeCell ref="A46:P46"/>
    <mergeCell ref="A52:B52"/>
    <mergeCell ref="A53:H53"/>
    <mergeCell ref="A44:A45"/>
    <mergeCell ref="B44:B45"/>
    <mergeCell ref="C44:C45"/>
    <mergeCell ref="D44:D45"/>
    <mergeCell ref="E44:G44"/>
    <mergeCell ref="H44:H45"/>
    <mergeCell ref="H54:H55"/>
    <mergeCell ref="I54:L54"/>
    <mergeCell ref="M54:P54"/>
    <mergeCell ref="A56:P56"/>
    <mergeCell ref="A62:B62"/>
    <mergeCell ref="A54:A55"/>
    <mergeCell ref="B54:B55"/>
    <mergeCell ref="C54:C55"/>
    <mergeCell ref="D54:D55"/>
    <mergeCell ref="E54:G54"/>
    <mergeCell ref="I64:L64"/>
    <mergeCell ref="M64:P64"/>
    <mergeCell ref="A66:P66"/>
    <mergeCell ref="A73:B73"/>
    <mergeCell ref="A64:A65"/>
    <mergeCell ref="B64:B65"/>
    <mergeCell ref="C64:C65"/>
    <mergeCell ref="D64:D65"/>
    <mergeCell ref="E64:G64"/>
    <mergeCell ref="H64:H65"/>
    <mergeCell ref="A63:H63"/>
    <mergeCell ref="A75:A76"/>
    <mergeCell ref="B75:B76"/>
    <mergeCell ref="C75:C76"/>
    <mergeCell ref="D75:D76"/>
    <mergeCell ref="E75:G75"/>
    <mergeCell ref="H75:H76"/>
    <mergeCell ref="I75:L75"/>
    <mergeCell ref="M75:P75"/>
    <mergeCell ref="A77:P77"/>
    <mergeCell ref="A85:B85"/>
    <mergeCell ref="A74:P74"/>
    <mergeCell ref="A95:B95"/>
    <mergeCell ref="A86:Q86"/>
    <mergeCell ref="A87:A88"/>
    <mergeCell ref="B87:B88"/>
    <mergeCell ref="C87:C88"/>
    <mergeCell ref="D87:D88"/>
    <mergeCell ref="E87:G87"/>
    <mergeCell ref="H87:H88"/>
    <mergeCell ref="A43:P43"/>
    <mergeCell ref="I98:L98"/>
    <mergeCell ref="M98:P98"/>
    <mergeCell ref="A100:P100"/>
    <mergeCell ref="A108:B108"/>
    <mergeCell ref="A96:P96"/>
    <mergeCell ref="A97:H97"/>
    <mergeCell ref="A98:A99"/>
    <mergeCell ref="B98:B99"/>
    <mergeCell ref="C98:C99"/>
    <mergeCell ref="D98:D99"/>
    <mergeCell ref="E98:G98"/>
    <mergeCell ref="H98:H99"/>
    <mergeCell ref="I87:L87"/>
    <mergeCell ref="M87:P87"/>
    <mergeCell ref="A89:P8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24"/>
  <sheetViews>
    <sheetView tabSelected="1" topLeftCell="A102" workbookViewId="0">
      <selection activeCell="D128" sqref="D128"/>
    </sheetView>
  </sheetViews>
  <sheetFormatPr defaultRowHeight="15" x14ac:dyDescent="0.25"/>
  <cols>
    <col min="1" max="1" width="15.140625" customWidth="1"/>
    <col min="2" max="2" width="41.140625" customWidth="1"/>
  </cols>
  <sheetData>
    <row r="3" spans="1:18" s="125" customFormat="1" ht="33" customHeight="1" x14ac:dyDescent="0.3">
      <c r="A3" s="121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3"/>
      <c r="R3" s="124"/>
    </row>
    <row r="4" spans="1:18" s="120" customFormat="1" ht="18.75" x14ac:dyDescent="0.3">
      <c r="A4" s="115" t="s">
        <v>1</v>
      </c>
      <c r="B4" s="116"/>
      <c r="C4" s="116"/>
      <c r="D4" s="117"/>
      <c r="E4" s="118"/>
      <c r="F4" s="118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8" s="120" customFormat="1" ht="18.75" x14ac:dyDescent="0.3">
      <c r="A5" s="115" t="s">
        <v>2</v>
      </c>
      <c r="B5" s="116"/>
      <c r="C5" s="116"/>
      <c r="D5" s="117"/>
      <c r="E5" s="118"/>
      <c r="F5" s="118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8" s="39" customFormat="1" x14ac:dyDescent="0.25">
      <c r="A6" s="86" t="s">
        <v>3</v>
      </c>
      <c r="B6" s="86" t="s">
        <v>4</v>
      </c>
      <c r="C6" s="86" t="s">
        <v>5</v>
      </c>
      <c r="D6" s="82"/>
      <c r="E6" s="82" t="s">
        <v>7</v>
      </c>
      <c r="F6" s="82"/>
      <c r="G6" s="82"/>
      <c r="H6" s="95" t="s">
        <v>8</v>
      </c>
      <c r="I6" s="82" t="s">
        <v>9</v>
      </c>
      <c r="J6" s="82"/>
      <c r="K6" s="82"/>
      <c r="L6" s="82"/>
      <c r="M6" s="82" t="s">
        <v>51</v>
      </c>
      <c r="N6" s="82"/>
      <c r="O6" s="82"/>
      <c r="P6" s="82"/>
    </row>
    <row r="7" spans="1:18" s="39" customFormat="1" x14ac:dyDescent="0.25">
      <c r="A7" s="86"/>
      <c r="B7" s="86"/>
      <c r="C7" s="86"/>
      <c r="D7" s="82"/>
      <c r="E7" s="40" t="s">
        <v>10</v>
      </c>
      <c r="F7" s="40" t="s">
        <v>11</v>
      </c>
      <c r="G7" s="40" t="s">
        <v>12</v>
      </c>
      <c r="H7" s="95"/>
      <c r="I7" s="40" t="s">
        <v>13</v>
      </c>
      <c r="J7" s="40" t="s">
        <v>14</v>
      </c>
      <c r="K7" s="40" t="s">
        <v>15</v>
      </c>
      <c r="L7" s="40" t="s">
        <v>16</v>
      </c>
      <c r="M7" s="40" t="s">
        <v>17</v>
      </c>
      <c r="N7" s="40" t="s">
        <v>18</v>
      </c>
      <c r="O7" s="40" t="s">
        <v>19</v>
      </c>
      <c r="P7" s="40" t="s">
        <v>20</v>
      </c>
    </row>
    <row r="8" spans="1:18" s="39" customFormat="1" ht="18.75" x14ac:dyDescent="0.25">
      <c r="A8" s="83" t="s">
        <v>80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8" s="39" customFormat="1" ht="15" customHeight="1" x14ac:dyDescent="0.25">
      <c r="A9" s="113">
        <v>260</v>
      </c>
      <c r="B9" s="35" t="s">
        <v>81</v>
      </c>
      <c r="C9" s="41">
        <v>90</v>
      </c>
      <c r="D9" s="42">
        <f t="shared" ref="D9:D14" si="0">G9/12</f>
        <v>0.27733333333333332</v>
      </c>
      <c r="E9" s="42">
        <v>14.922000000000001</v>
      </c>
      <c r="F9" s="42">
        <v>9.1140000000000008</v>
      </c>
      <c r="G9" s="42">
        <v>3.3279999999999998</v>
      </c>
      <c r="H9" s="42">
        <v>155.49199999999999</v>
      </c>
      <c r="I9" s="42">
        <v>5.8000000000000003E-2</v>
      </c>
      <c r="J9" s="42">
        <v>4.05</v>
      </c>
      <c r="K9" s="42"/>
      <c r="L9" s="42">
        <v>1.252</v>
      </c>
      <c r="M9" s="42">
        <v>10.58</v>
      </c>
      <c r="N9" s="42">
        <v>143.5</v>
      </c>
      <c r="O9" s="42">
        <v>20.38</v>
      </c>
      <c r="P9" s="42">
        <v>2.15</v>
      </c>
    </row>
    <row r="10" spans="1:18" s="39" customFormat="1" ht="15" customHeight="1" x14ac:dyDescent="0.25">
      <c r="A10" s="36"/>
      <c r="B10" s="35" t="s">
        <v>82</v>
      </c>
      <c r="C10" s="41">
        <v>155</v>
      </c>
      <c r="D10" s="42">
        <f t="shared" si="0"/>
        <v>1.7898333333333334</v>
      </c>
      <c r="E10" s="42">
        <v>4.7649999999999997</v>
      </c>
      <c r="F10" s="42">
        <v>4.8630000000000004</v>
      </c>
      <c r="G10" s="42">
        <v>21.478000000000002</v>
      </c>
      <c r="H10" s="42">
        <v>148.54499999999999</v>
      </c>
      <c r="I10" s="42">
        <v>0.16200000000000001</v>
      </c>
      <c r="J10" s="42"/>
      <c r="K10" s="42">
        <v>20</v>
      </c>
      <c r="L10" s="42">
        <v>0.35</v>
      </c>
      <c r="M10" s="42">
        <v>9.8219999999999992</v>
      </c>
      <c r="N10" s="42">
        <v>113.479</v>
      </c>
      <c r="O10" s="42">
        <v>75.066999999999993</v>
      </c>
      <c r="P10" s="42">
        <v>2.5310000000000001</v>
      </c>
    </row>
    <row r="11" spans="1:18" s="39" customFormat="1" ht="15" customHeight="1" x14ac:dyDescent="0.25">
      <c r="A11" s="114">
        <v>342</v>
      </c>
      <c r="B11" s="35" t="s">
        <v>83</v>
      </c>
      <c r="C11" s="41">
        <v>200</v>
      </c>
      <c r="D11" s="42">
        <f t="shared" si="0"/>
        <v>0.48708333333333331</v>
      </c>
      <c r="E11" s="42">
        <v>0.48</v>
      </c>
      <c r="F11" s="42">
        <v>0.08</v>
      </c>
      <c r="G11" s="42">
        <v>5.8449999999999998</v>
      </c>
      <c r="H11" s="42">
        <v>26.8</v>
      </c>
      <c r="I11" s="42">
        <v>1.2E-2</v>
      </c>
      <c r="J11" s="42">
        <v>6</v>
      </c>
      <c r="K11" s="42"/>
      <c r="L11" s="42">
        <v>0.12</v>
      </c>
      <c r="M11" s="42">
        <v>14.8</v>
      </c>
      <c r="N11" s="42">
        <v>12</v>
      </c>
      <c r="O11" s="42">
        <v>10.4</v>
      </c>
      <c r="P11" s="42">
        <v>0.2</v>
      </c>
    </row>
    <row r="12" spans="1:18" s="39" customFormat="1" ht="15" customHeight="1" x14ac:dyDescent="0.25">
      <c r="A12" s="36"/>
      <c r="B12" s="35" t="s">
        <v>42</v>
      </c>
      <c r="C12" s="41">
        <v>50</v>
      </c>
      <c r="D12" s="42">
        <f t="shared" si="0"/>
        <v>1.425</v>
      </c>
      <c r="E12" s="42">
        <v>3.3</v>
      </c>
      <c r="F12" s="42">
        <v>0.6</v>
      </c>
      <c r="G12" s="42">
        <v>17.100000000000001</v>
      </c>
      <c r="H12" s="42">
        <v>87</v>
      </c>
      <c r="I12" s="42">
        <v>0.1</v>
      </c>
      <c r="J12" s="42"/>
      <c r="K12" s="42">
        <v>3</v>
      </c>
      <c r="L12" s="42">
        <v>1.1000000000000001</v>
      </c>
      <c r="M12" s="42">
        <v>17.5</v>
      </c>
      <c r="N12" s="42">
        <v>79</v>
      </c>
      <c r="O12" s="42">
        <v>23.5</v>
      </c>
      <c r="P12" s="42">
        <v>1.95</v>
      </c>
    </row>
    <row r="13" spans="1:18" s="39" customFormat="1" ht="15" customHeight="1" x14ac:dyDescent="0.25">
      <c r="A13" s="36"/>
      <c r="B13" s="35" t="s">
        <v>84</v>
      </c>
      <c r="C13" s="41">
        <v>200</v>
      </c>
      <c r="D13" s="42">
        <f t="shared" si="0"/>
        <v>1.6333333333333335</v>
      </c>
      <c r="E13" s="42">
        <v>0.8</v>
      </c>
      <c r="F13" s="42">
        <v>0.8</v>
      </c>
      <c r="G13" s="42">
        <v>19.600000000000001</v>
      </c>
      <c r="H13" s="42">
        <v>94</v>
      </c>
      <c r="I13" s="42">
        <v>0.06</v>
      </c>
      <c r="J13" s="42">
        <v>20</v>
      </c>
      <c r="K13" s="42">
        <v>10</v>
      </c>
      <c r="L13" s="42">
        <v>0.4</v>
      </c>
      <c r="M13" s="42">
        <v>32</v>
      </c>
      <c r="N13" s="42">
        <v>22</v>
      </c>
      <c r="O13" s="42">
        <v>18</v>
      </c>
      <c r="P13" s="42">
        <v>4.4000000000000004</v>
      </c>
    </row>
    <row r="14" spans="1:18" s="53" customFormat="1" ht="15" customHeight="1" x14ac:dyDescent="0.25">
      <c r="A14" s="84" t="s">
        <v>85</v>
      </c>
      <c r="B14" s="84"/>
      <c r="C14" s="52">
        <f>SUM(C8:C13)</f>
        <v>695</v>
      </c>
      <c r="D14" s="42">
        <f t="shared" si="0"/>
        <v>5.6125833333333333</v>
      </c>
      <c r="E14" s="40">
        <f>SUM(E8:E13)</f>
        <v>24.267000000000003</v>
      </c>
      <c r="F14" s="40">
        <f t="shared" ref="F14:P14" si="1">SUM(F8:F13)</f>
        <v>15.457000000000001</v>
      </c>
      <c r="G14" s="40">
        <f t="shared" si="1"/>
        <v>67.350999999999999</v>
      </c>
      <c r="H14" s="40">
        <f t="shared" si="1"/>
        <v>511.83699999999999</v>
      </c>
      <c r="I14" s="40">
        <f t="shared" si="1"/>
        <v>0.39200000000000002</v>
      </c>
      <c r="J14" s="40">
        <f t="shared" si="1"/>
        <v>30.05</v>
      </c>
      <c r="K14" s="40">
        <f t="shared" si="1"/>
        <v>33</v>
      </c>
      <c r="L14" s="40">
        <f t="shared" si="1"/>
        <v>3.222</v>
      </c>
      <c r="M14" s="40">
        <f t="shared" si="1"/>
        <v>84.701999999999998</v>
      </c>
      <c r="N14" s="40">
        <f t="shared" si="1"/>
        <v>369.97899999999998</v>
      </c>
      <c r="O14" s="40">
        <f t="shared" si="1"/>
        <v>147.34699999999998</v>
      </c>
      <c r="P14" s="40">
        <f t="shared" si="1"/>
        <v>11.231000000000002</v>
      </c>
    </row>
    <row r="15" spans="1:18" s="128" customFormat="1" ht="25.5" customHeight="1" x14ac:dyDescent="0.25">
      <c r="A15" s="126" t="s">
        <v>90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</row>
    <row r="16" spans="1:18" s="39" customFormat="1" x14ac:dyDescent="0.25">
      <c r="A16" s="86" t="s">
        <v>3</v>
      </c>
      <c r="B16" s="86" t="s">
        <v>4</v>
      </c>
      <c r="C16" s="86" t="s">
        <v>5</v>
      </c>
      <c r="D16" s="82"/>
      <c r="E16" s="82" t="s">
        <v>7</v>
      </c>
      <c r="F16" s="82"/>
      <c r="G16" s="82"/>
      <c r="H16" s="94" t="s">
        <v>8</v>
      </c>
      <c r="I16" s="82" t="s">
        <v>9</v>
      </c>
      <c r="J16" s="82"/>
      <c r="K16" s="82"/>
      <c r="L16" s="82"/>
      <c r="M16" s="82" t="s">
        <v>51</v>
      </c>
      <c r="N16" s="82"/>
      <c r="O16" s="82"/>
      <c r="P16" s="82"/>
    </row>
    <row r="17" spans="1:18" s="39" customFormat="1" x14ac:dyDescent="0.25">
      <c r="A17" s="86"/>
      <c r="B17" s="86"/>
      <c r="C17" s="86"/>
      <c r="D17" s="82"/>
      <c r="E17" s="40" t="s">
        <v>10</v>
      </c>
      <c r="F17" s="40" t="s">
        <v>11</v>
      </c>
      <c r="G17" s="40" t="s">
        <v>12</v>
      </c>
      <c r="H17" s="94"/>
      <c r="I17" s="40" t="s">
        <v>13</v>
      </c>
      <c r="J17" s="40" t="s">
        <v>14</v>
      </c>
      <c r="K17" s="40" t="s">
        <v>15</v>
      </c>
      <c r="L17" s="40" t="s">
        <v>16</v>
      </c>
      <c r="M17" s="40" t="s">
        <v>17</v>
      </c>
      <c r="N17" s="40" t="s">
        <v>18</v>
      </c>
      <c r="O17" s="40" t="s">
        <v>19</v>
      </c>
      <c r="P17" s="40" t="s">
        <v>20</v>
      </c>
    </row>
    <row r="18" spans="1:18" s="39" customFormat="1" ht="18.75" x14ac:dyDescent="0.25">
      <c r="A18" s="83" t="s">
        <v>80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8" s="39" customFormat="1" x14ac:dyDescent="0.25">
      <c r="A19" s="129">
        <v>71</v>
      </c>
      <c r="B19" s="35" t="s">
        <v>86</v>
      </c>
      <c r="C19" s="41">
        <v>60</v>
      </c>
      <c r="D19" s="42">
        <f>G19/12</f>
        <v>9.4999999999999987E-2</v>
      </c>
      <c r="E19" s="42">
        <v>0.42</v>
      </c>
      <c r="F19" s="42">
        <v>0.06</v>
      </c>
      <c r="G19" s="42">
        <v>1.1399999999999999</v>
      </c>
      <c r="H19" s="42">
        <v>6.6</v>
      </c>
      <c r="I19" s="42">
        <v>1.7999999999999999E-2</v>
      </c>
      <c r="J19" s="42">
        <v>4.2</v>
      </c>
      <c r="K19" s="42"/>
      <c r="L19" s="42">
        <v>0.06</v>
      </c>
      <c r="M19" s="42">
        <v>10.199999999999999</v>
      </c>
      <c r="N19" s="42">
        <v>18</v>
      </c>
      <c r="O19" s="42">
        <v>8.4</v>
      </c>
      <c r="P19" s="42">
        <v>0.3</v>
      </c>
    </row>
    <row r="20" spans="1:18" s="39" customFormat="1" x14ac:dyDescent="0.25">
      <c r="A20" s="130">
        <v>98</v>
      </c>
      <c r="B20" s="35" t="s">
        <v>87</v>
      </c>
      <c r="C20" s="41">
        <v>250</v>
      </c>
      <c r="D20" s="42">
        <f t="shared" ref="D20:D26" si="2">G20/12</f>
        <v>1.1404166666666666</v>
      </c>
      <c r="E20" s="42">
        <v>2.2400000000000002</v>
      </c>
      <c r="F20" s="42">
        <v>3.2669999999999999</v>
      </c>
      <c r="G20" s="42">
        <v>13.685</v>
      </c>
      <c r="H20" s="42">
        <v>93.722999999999999</v>
      </c>
      <c r="I20" s="42">
        <v>6.2E-2</v>
      </c>
      <c r="J20" s="42">
        <v>20</v>
      </c>
      <c r="K20" s="42">
        <v>200</v>
      </c>
      <c r="L20" s="42">
        <v>1.5449999999999999</v>
      </c>
      <c r="M20" s="42">
        <v>30.18</v>
      </c>
      <c r="N20" s="42">
        <v>68.209999999999994</v>
      </c>
      <c r="O20" s="42">
        <v>19.97</v>
      </c>
      <c r="P20" s="42">
        <v>0.76400000000000001</v>
      </c>
    </row>
    <row r="21" spans="1:18" s="39" customFormat="1" x14ac:dyDescent="0.25">
      <c r="A21" s="129">
        <v>227</v>
      </c>
      <c r="B21" s="35" t="s">
        <v>88</v>
      </c>
      <c r="C21" s="41">
        <v>90</v>
      </c>
      <c r="D21" s="42">
        <f t="shared" si="2"/>
        <v>6.1499999999999999E-2</v>
      </c>
      <c r="E21" s="42">
        <v>22.881</v>
      </c>
      <c r="F21" s="42">
        <v>7.2329999999999997</v>
      </c>
      <c r="G21" s="42">
        <v>0.73799999999999999</v>
      </c>
      <c r="H21" s="42">
        <v>159.09</v>
      </c>
      <c r="I21" s="42">
        <v>0.22700000000000001</v>
      </c>
      <c r="J21" s="42">
        <v>1.899</v>
      </c>
      <c r="K21" s="42">
        <v>33.299999999999997</v>
      </c>
      <c r="L21" s="42">
        <v>1.6830000000000001</v>
      </c>
      <c r="M21" s="42">
        <v>24.99</v>
      </c>
      <c r="N21" s="42">
        <v>227.22</v>
      </c>
      <c r="O21" s="42">
        <v>34.56</v>
      </c>
      <c r="P21" s="42">
        <v>0.73799999999999999</v>
      </c>
    </row>
    <row r="22" spans="1:18" s="39" customFormat="1" x14ac:dyDescent="0.25">
      <c r="A22" s="130" t="s">
        <v>76</v>
      </c>
      <c r="B22" s="35" t="s">
        <v>77</v>
      </c>
      <c r="C22" s="41">
        <v>150</v>
      </c>
      <c r="D22" s="42">
        <f t="shared" si="2"/>
        <v>0.97549999999999992</v>
      </c>
      <c r="E22" s="42">
        <v>3.8929999999999998</v>
      </c>
      <c r="F22" s="42">
        <v>6.32</v>
      </c>
      <c r="G22" s="42">
        <v>11.706</v>
      </c>
      <c r="H22" s="42">
        <v>121.916</v>
      </c>
      <c r="I22" s="42">
        <v>7.0000000000000007E-2</v>
      </c>
      <c r="J22" s="42">
        <v>81.75</v>
      </c>
      <c r="K22" s="42">
        <v>60</v>
      </c>
      <c r="L22" s="42">
        <v>2.9249999999999998</v>
      </c>
      <c r="M22" s="42">
        <v>86.55</v>
      </c>
      <c r="N22" s="42">
        <v>64.38</v>
      </c>
      <c r="O22" s="42">
        <v>33.840000000000003</v>
      </c>
      <c r="P22" s="42">
        <v>1.302</v>
      </c>
    </row>
    <row r="23" spans="1:18" s="39" customFormat="1" x14ac:dyDescent="0.25">
      <c r="A23" s="130">
        <v>349</v>
      </c>
      <c r="B23" s="35" t="s">
        <v>89</v>
      </c>
      <c r="C23" s="41">
        <v>200</v>
      </c>
      <c r="D23" s="42">
        <f t="shared" si="2"/>
        <v>0.84541666666666659</v>
      </c>
      <c r="E23" s="42">
        <v>0.78</v>
      </c>
      <c r="F23" s="42">
        <v>0.06</v>
      </c>
      <c r="G23" s="42">
        <v>10.145</v>
      </c>
      <c r="H23" s="42">
        <v>45.4</v>
      </c>
      <c r="I23" s="42">
        <v>0.02</v>
      </c>
      <c r="J23" s="42">
        <v>0.8</v>
      </c>
      <c r="K23" s="42"/>
      <c r="L23" s="42">
        <v>1.1000000000000001</v>
      </c>
      <c r="M23" s="42">
        <v>32</v>
      </c>
      <c r="N23" s="42">
        <v>29.2</v>
      </c>
      <c r="O23" s="42">
        <v>21</v>
      </c>
      <c r="P23" s="42">
        <v>0.64</v>
      </c>
    </row>
    <row r="24" spans="1:18" s="39" customFormat="1" x14ac:dyDescent="0.25">
      <c r="A24" s="36"/>
      <c r="B24" s="35" t="s">
        <v>42</v>
      </c>
      <c r="C24" s="41">
        <v>50</v>
      </c>
      <c r="D24" s="42">
        <f t="shared" si="2"/>
        <v>1.425</v>
      </c>
      <c r="E24" s="42">
        <v>3.3</v>
      </c>
      <c r="F24" s="42">
        <v>0.6</v>
      </c>
      <c r="G24" s="42">
        <v>17.100000000000001</v>
      </c>
      <c r="H24" s="42">
        <v>87</v>
      </c>
      <c r="I24" s="42">
        <v>0.1</v>
      </c>
      <c r="J24" s="42"/>
      <c r="K24" s="42">
        <v>3</v>
      </c>
      <c r="L24" s="42">
        <v>1.1000000000000001</v>
      </c>
      <c r="M24" s="42">
        <v>17.5</v>
      </c>
      <c r="N24" s="42">
        <v>79</v>
      </c>
      <c r="O24" s="42">
        <v>23.5</v>
      </c>
      <c r="P24" s="42">
        <v>1.95</v>
      </c>
    </row>
    <row r="25" spans="1:18" s="39" customFormat="1" ht="12" hidden="1" customHeight="1" x14ac:dyDescent="0.25">
      <c r="A25" s="36"/>
      <c r="B25" s="35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8" s="53" customFormat="1" x14ac:dyDescent="0.25">
      <c r="A26" s="84" t="s">
        <v>85</v>
      </c>
      <c r="B26" s="84"/>
      <c r="C26" s="52">
        <f>SUM(C19:C25)</f>
        <v>800</v>
      </c>
      <c r="D26" s="42">
        <f t="shared" si="2"/>
        <v>4.5428333333333333</v>
      </c>
      <c r="E26" s="40">
        <f>SUM(E19:E25)</f>
        <v>33.514000000000003</v>
      </c>
      <c r="F26" s="40">
        <f t="shared" ref="F26:P26" si="3">SUM(F19:F25)</f>
        <v>17.54</v>
      </c>
      <c r="G26" s="40">
        <f t="shared" si="3"/>
        <v>54.514000000000003</v>
      </c>
      <c r="H26" s="40">
        <f t="shared" si="3"/>
        <v>513.72900000000004</v>
      </c>
      <c r="I26" s="40">
        <f t="shared" si="3"/>
        <v>0.497</v>
      </c>
      <c r="J26" s="40">
        <f t="shared" si="3"/>
        <v>108.649</v>
      </c>
      <c r="K26" s="40">
        <f t="shared" si="3"/>
        <v>296.3</v>
      </c>
      <c r="L26" s="40">
        <f t="shared" si="3"/>
        <v>8.4130000000000003</v>
      </c>
      <c r="M26" s="40">
        <f t="shared" si="3"/>
        <v>201.42</v>
      </c>
      <c r="N26" s="40">
        <f t="shared" si="3"/>
        <v>486.01</v>
      </c>
      <c r="O26" s="40">
        <f t="shared" si="3"/>
        <v>141.27000000000001</v>
      </c>
      <c r="P26" s="40">
        <f t="shared" si="3"/>
        <v>5.694</v>
      </c>
    </row>
    <row r="28" spans="1:18" s="136" customFormat="1" ht="15" customHeight="1" x14ac:dyDescent="0.25">
      <c r="A28" s="134" t="s">
        <v>95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</row>
    <row r="29" spans="1:18" s="39" customFormat="1" x14ac:dyDescent="0.25">
      <c r="A29" s="86" t="s">
        <v>3</v>
      </c>
      <c r="B29" s="86" t="s">
        <v>4</v>
      </c>
      <c r="C29" s="86" t="s">
        <v>5</v>
      </c>
      <c r="D29" s="82"/>
      <c r="E29" s="82" t="s">
        <v>7</v>
      </c>
      <c r="F29" s="82"/>
      <c r="G29" s="82"/>
      <c r="H29" s="94" t="s">
        <v>8</v>
      </c>
      <c r="I29" s="82" t="s">
        <v>9</v>
      </c>
      <c r="J29" s="82"/>
      <c r="K29" s="82"/>
      <c r="L29" s="82"/>
      <c r="M29" s="82" t="s">
        <v>51</v>
      </c>
      <c r="N29" s="82"/>
      <c r="O29" s="82"/>
      <c r="P29" s="82"/>
    </row>
    <row r="30" spans="1:18" s="39" customFormat="1" x14ac:dyDescent="0.25">
      <c r="A30" s="86"/>
      <c r="B30" s="86"/>
      <c r="C30" s="86"/>
      <c r="D30" s="82"/>
      <c r="E30" s="40" t="s">
        <v>10</v>
      </c>
      <c r="F30" s="40" t="s">
        <v>11</v>
      </c>
      <c r="G30" s="40" t="s">
        <v>12</v>
      </c>
      <c r="H30" s="94"/>
      <c r="I30" s="40" t="s">
        <v>13</v>
      </c>
      <c r="J30" s="40" t="s">
        <v>14</v>
      </c>
      <c r="K30" s="40" t="s">
        <v>15</v>
      </c>
      <c r="L30" s="40" t="s">
        <v>16</v>
      </c>
      <c r="M30" s="40" t="s">
        <v>17</v>
      </c>
      <c r="N30" s="40" t="s">
        <v>18</v>
      </c>
      <c r="O30" s="40" t="s">
        <v>19</v>
      </c>
      <c r="P30" s="40" t="s">
        <v>20</v>
      </c>
    </row>
    <row r="31" spans="1:18" s="39" customFormat="1" ht="18.75" x14ac:dyDescent="0.25">
      <c r="A31" s="83" t="s">
        <v>80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1:18" s="39" customFormat="1" ht="30" x14ac:dyDescent="0.25">
      <c r="A32" s="129">
        <v>104</v>
      </c>
      <c r="B32" s="35" t="s">
        <v>91</v>
      </c>
      <c r="C32" s="41">
        <v>270</v>
      </c>
      <c r="D32" s="42">
        <f>G32/12</f>
        <v>1.5462499999999999</v>
      </c>
      <c r="E32" s="42">
        <v>6.8860000000000001</v>
      </c>
      <c r="F32" s="42">
        <v>7.2629999999999999</v>
      </c>
      <c r="G32" s="42">
        <v>18.555</v>
      </c>
      <c r="H32" s="42">
        <v>167.66900000000001</v>
      </c>
      <c r="I32" s="42">
        <v>0.151</v>
      </c>
      <c r="J32" s="42">
        <v>23.05</v>
      </c>
      <c r="K32" s="42">
        <v>204</v>
      </c>
      <c r="L32" s="42">
        <v>1.615</v>
      </c>
      <c r="M32" s="42">
        <v>19.952000000000002</v>
      </c>
      <c r="N32" s="42">
        <v>118.496</v>
      </c>
      <c r="O32" s="42">
        <v>35.188000000000002</v>
      </c>
      <c r="P32" s="42">
        <v>1.7909999999999999</v>
      </c>
    </row>
    <row r="33" spans="1:18" s="39" customFormat="1" ht="30" x14ac:dyDescent="0.25">
      <c r="A33" s="131">
        <v>223</v>
      </c>
      <c r="B33" s="35" t="s">
        <v>92</v>
      </c>
      <c r="C33" s="41">
        <v>185</v>
      </c>
      <c r="D33" s="42">
        <f t="shared" ref="D33:D38" si="4">G33/12</f>
        <v>1.4991666666666665</v>
      </c>
      <c r="E33" s="42">
        <v>40.137999999999998</v>
      </c>
      <c r="F33" s="42">
        <v>14.927</v>
      </c>
      <c r="G33" s="42">
        <v>17.989999999999998</v>
      </c>
      <c r="H33" s="42">
        <v>374.52499999999998</v>
      </c>
      <c r="I33" s="42">
        <v>9.7000000000000003E-2</v>
      </c>
      <c r="J33" s="42">
        <v>0.91</v>
      </c>
      <c r="K33" s="42">
        <v>102.62</v>
      </c>
      <c r="L33" s="42">
        <v>0.44800000000000001</v>
      </c>
      <c r="M33" s="42">
        <v>307.77600000000001</v>
      </c>
      <c r="N33" s="42">
        <v>415.99400000000003</v>
      </c>
      <c r="O33" s="42">
        <v>45.966999999999999</v>
      </c>
      <c r="P33" s="42">
        <v>1.234</v>
      </c>
    </row>
    <row r="34" spans="1:18" s="39" customFormat="1" x14ac:dyDescent="0.25">
      <c r="A34" s="131">
        <v>326</v>
      </c>
      <c r="B34" s="35" t="s">
        <v>71</v>
      </c>
      <c r="C34" s="41">
        <v>35</v>
      </c>
      <c r="D34" s="42">
        <f t="shared" si="4"/>
        <v>0.17008333333333334</v>
      </c>
      <c r="E34" s="42">
        <v>0.20799999999999999</v>
      </c>
      <c r="F34" s="42">
        <v>1.2E-2</v>
      </c>
      <c r="G34" s="42">
        <v>2.0409999999999999</v>
      </c>
      <c r="H34" s="42">
        <v>9.2799999999999994</v>
      </c>
      <c r="I34" s="42">
        <v>4.0000000000000001E-3</v>
      </c>
      <c r="J34" s="42">
        <v>0.16</v>
      </c>
      <c r="K34" s="42">
        <v>23.32</v>
      </c>
      <c r="L34" s="42">
        <v>0.22</v>
      </c>
      <c r="M34" s="42">
        <v>6.4</v>
      </c>
      <c r="N34" s="42">
        <v>5.84</v>
      </c>
      <c r="O34" s="42">
        <v>4.2</v>
      </c>
      <c r="P34" s="42">
        <v>0.128</v>
      </c>
    </row>
    <row r="35" spans="1:18" s="39" customFormat="1" ht="30" x14ac:dyDescent="0.25">
      <c r="A35" s="132" t="s">
        <v>93</v>
      </c>
      <c r="B35" s="35" t="s">
        <v>94</v>
      </c>
      <c r="C35" s="41">
        <v>200</v>
      </c>
      <c r="D35" s="42">
        <f t="shared" si="4"/>
        <v>0.19208333333333336</v>
      </c>
      <c r="E35" s="42">
        <v>0.2</v>
      </c>
      <c r="F35" s="42">
        <v>0.04</v>
      </c>
      <c r="G35" s="42">
        <v>2.3050000000000002</v>
      </c>
      <c r="H35" s="42">
        <v>7.6</v>
      </c>
      <c r="I35" s="42">
        <v>6.0000000000000001E-3</v>
      </c>
      <c r="J35" s="42">
        <v>40</v>
      </c>
      <c r="K35" s="42"/>
      <c r="L35" s="42">
        <v>0.14399999999999999</v>
      </c>
      <c r="M35" s="42">
        <v>7.2</v>
      </c>
      <c r="N35" s="42">
        <v>6.6</v>
      </c>
      <c r="O35" s="42">
        <v>6.2</v>
      </c>
      <c r="P35" s="42">
        <v>0.26</v>
      </c>
    </row>
    <row r="36" spans="1:18" s="39" customFormat="1" x14ac:dyDescent="0.25">
      <c r="A36" s="133"/>
      <c r="B36" s="35" t="s">
        <v>42</v>
      </c>
      <c r="C36" s="41">
        <v>50</v>
      </c>
      <c r="D36" s="42">
        <f t="shared" si="4"/>
        <v>1.425</v>
      </c>
      <c r="E36" s="42">
        <v>3.3</v>
      </c>
      <c r="F36" s="42">
        <v>0.6</v>
      </c>
      <c r="G36" s="42">
        <v>17.100000000000001</v>
      </c>
      <c r="H36" s="42">
        <v>87</v>
      </c>
      <c r="I36" s="42">
        <v>0.1</v>
      </c>
      <c r="J36" s="42"/>
      <c r="K36" s="42">
        <v>3</v>
      </c>
      <c r="L36" s="42">
        <v>1.1000000000000001</v>
      </c>
      <c r="M36" s="42">
        <v>17.5</v>
      </c>
      <c r="N36" s="42">
        <v>79</v>
      </c>
      <c r="O36" s="42">
        <v>23.5</v>
      </c>
      <c r="P36" s="42">
        <v>1.95</v>
      </c>
    </row>
    <row r="37" spans="1:18" s="39" customFormat="1" hidden="1" x14ac:dyDescent="0.25">
      <c r="A37" s="36"/>
      <c r="B37" s="35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8" s="53" customFormat="1" x14ac:dyDescent="0.25">
      <c r="A38" s="84" t="s">
        <v>85</v>
      </c>
      <c r="B38" s="84"/>
      <c r="C38" s="52">
        <f>SUM(C32:C37)</f>
        <v>740</v>
      </c>
      <c r="D38" s="42">
        <f t="shared" si="4"/>
        <v>4.832583333333333</v>
      </c>
      <c r="E38" s="40">
        <f>SUM(E32:E37)</f>
        <v>50.731999999999999</v>
      </c>
      <c r="F38" s="40">
        <f t="shared" ref="F38:P38" si="5">SUM(F32:F37)</f>
        <v>22.841999999999999</v>
      </c>
      <c r="G38" s="40">
        <f t="shared" si="5"/>
        <v>57.991</v>
      </c>
      <c r="H38" s="40">
        <f t="shared" si="5"/>
        <v>646.07399999999996</v>
      </c>
      <c r="I38" s="40">
        <f t="shared" si="5"/>
        <v>0.35799999999999998</v>
      </c>
      <c r="J38" s="40">
        <f t="shared" si="5"/>
        <v>64.12</v>
      </c>
      <c r="K38" s="40">
        <f t="shared" si="5"/>
        <v>332.94</v>
      </c>
      <c r="L38" s="40">
        <f t="shared" si="5"/>
        <v>3.5270000000000006</v>
      </c>
      <c r="M38" s="40">
        <f t="shared" si="5"/>
        <v>358.82799999999997</v>
      </c>
      <c r="N38" s="40">
        <f t="shared" si="5"/>
        <v>625.93000000000006</v>
      </c>
      <c r="O38" s="40">
        <f t="shared" si="5"/>
        <v>115.05500000000001</v>
      </c>
      <c r="P38" s="40">
        <f t="shared" si="5"/>
        <v>5.3630000000000004</v>
      </c>
    </row>
    <row r="40" spans="1:18" s="128" customFormat="1" ht="27.75" customHeight="1" x14ac:dyDescent="0.25">
      <c r="A40" s="126" t="s">
        <v>50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</row>
    <row r="41" spans="1:18" s="39" customFormat="1" x14ac:dyDescent="0.25">
      <c r="A41" s="86" t="s">
        <v>3</v>
      </c>
      <c r="B41" s="86" t="s">
        <v>4</v>
      </c>
      <c r="C41" s="86" t="s">
        <v>5</v>
      </c>
      <c r="D41" s="82"/>
      <c r="E41" s="82" t="s">
        <v>7</v>
      </c>
      <c r="F41" s="82"/>
      <c r="G41" s="82"/>
      <c r="H41" s="94" t="s">
        <v>8</v>
      </c>
      <c r="I41" s="82" t="s">
        <v>9</v>
      </c>
      <c r="J41" s="82"/>
      <c r="K41" s="82"/>
      <c r="L41" s="82"/>
      <c r="M41" s="82" t="s">
        <v>51</v>
      </c>
      <c r="N41" s="82"/>
      <c r="O41" s="82"/>
      <c r="P41" s="82"/>
    </row>
    <row r="42" spans="1:18" s="39" customFormat="1" x14ac:dyDescent="0.25">
      <c r="A42" s="86"/>
      <c r="B42" s="86"/>
      <c r="C42" s="86"/>
      <c r="D42" s="82"/>
      <c r="E42" s="40" t="s">
        <v>10</v>
      </c>
      <c r="F42" s="40" t="s">
        <v>11</v>
      </c>
      <c r="G42" s="40" t="s">
        <v>12</v>
      </c>
      <c r="H42" s="94"/>
      <c r="I42" s="40" t="s">
        <v>13</v>
      </c>
      <c r="J42" s="40" t="s">
        <v>14</v>
      </c>
      <c r="K42" s="40" t="s">
        <v>15</v>
      </c>
      <c r="L42" s="40" t="s">
        <v>16</v>
      </c>
      <c r="M42" s="40" t="s">
        <v>17</v>
      </c>
      <c r="N42" s="40" t="s">
        <v>18</v>
      </c>
      <c r="O42" s="40" t="s">
        <v>19</v>
      </c>
      <c r="P42" s="40" t="s">
        <v>20</v>
      </c>
    </row>
    <row r="43" spans="1:18" s="39" customFormat="1" ht="18.75" x14ac:dyDescent="0.25">
      <c r="A43" s="83" t="s">
        <v>80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</row>
    <row r="44" spans="1:18" s="39" customFormat="1" x14ac:dyDescent="0.25">
      <c r="A44" s="114">
        <v>96</v>
      </c>
      <c r="B44" s="35" t="s">
        <v>96</v>
      </c>
      <c r="C44" s="41">
        <v>250</v>
      </c>
      <c r="D44" s="42">
        <f>G44/12</f>
        <v>1.4075833333333332</v>
      </c>
      <c r="E44" s="42">
        <v>2.2690000000000001</v>
      </c>
      <c r="F44" s="42">
        <v>4.3840000000000003</v>
      </c>
      <c r="G44" s="42">
        <v>16.890999999999998</v>
      </c>
      <c r="H44" s="42">
        <v>116.70399999999999</v>
      </c>
      <c r="I44" s="42">
        <v>0.107</v>
      </c>
      <c r="J44" s="42">
        <v>16.649999999999999</v>
      </c>
      <c r="K44" s="42">
        <v>200.65</v>
      </c>
      <c r="L44" s="42">
        <v>1.9530000000000001</v>
      </c>
      <c r="M44" s="42">
        <v>20.32</v>
      </c>
      <c r="N44" s="42">
        <v>72</v>
      </c>
      <c r="O44" s="42">
        <v>25.79</v>
      </c>
      <c r="P44" s="42">
        <v>0.98199999999999998</v>
      </c>
    </row>
    <row r="45" spans="1:18" s="39" customFormat="1" x14ac:dyDescent="0.25">
      <c r="A45" s="137" t="s">
        <v>97</v>
      </c>
      <c r="B45" s="35" t="s">
        <v>98</v>
      </c>
      <c r="C45" s="41">
        <v>90</v>
      </c>
      <c r="D45" s="42">
        <f t="shared" ref="D45:D50" si="6">G45/12</f>
        <v>0</v>
      </c>
      <c r="E45" s="42">
        <v>24.78</v>
      </c>
      <c r="F45" s="42">
        <v>9.3919999999999995</v>
      </c>
      <c r="G45" s="42"/>
      <c r="H45" s="42">
        <v>184.82400000000001</v>
      </c>
      <c r="I45" s="42">
        <v>0.106</v>
      </c>
      <c r="J45" s="42">
        <v>2.36</v>
      </c>
      <c r="K45" s="42">
        <v>47.2</v>
      </c>
      <c r="L45" s="42">
        <v>1.8919999999999999</v>
      </c>
      <c r="M45" s="42">
        <v>20.2</v>
      </c>
      <c r="N45" s="42">
        <v>189.62</v>
      </c>
      <c r="O45" s="42">
        <v>22.64</v>
      </c>
      <c r="P45" s="42">
        <v>1.5629999999999999</v>
      </c>
    </row>
    <row r="46" spans="1:18" s="39" customFormat="1" x14ac:dyDescent="0.25">
      <c r="A46" s="114">
        <v>143</v>
      </c>
      <c r="B46" s="35" t="s">
        <v>99</v>
      </c>
      <c r="C46" s="41">
        <v>150</v>
      </c>
      <c r="D46" s="42">
        <f t="shared" si="6"/>
        <v>1.2970833333333334</v>
      </c>
      <c r="E46" s="42">
        <v>2.7160000000000002</v>
      </c>
      <c r="F46" s="42">
        <v>3.26</v>
      </c>
      <c r="G46" s="42">
        <v>15.565</v>
      </c>
      <c r="H46" s="42">
        <v>103.592</v>
      </c>
      <c r="I46" s="42">
        <v>0.105</v>
      </c>
      <c r="J46" s="42">
        <v>28.14</v>
      </c>
      <c r="K46" s="42">
        <v>485.2</v>
      </c>
      <c r="L46" s="42">
        <v>1.115</v>
      </c>
      <c r="M46" s="42">
        <v>40.792000000000002</v>
      </c>
      <c r="N46" s="42">
        <v>70.430000000000007</v>
      </c>
      <c r="O46" s="42">
        <v>30.603000000000002</v>
      </c>
      <c r="P46" s="42">
        <v>1.024</v>
      </c>
    </row>
    <row r="47" spans="1:18" s="39" customFormat="1" x14ac:dyDescent="0.25">
      <c r="A47" s="114">
        <v>349</v>
      </c>
      <c r="B47" s="35" t="s">
        <v>89</v>
      </c>
      <c r="C47" s="41">
        <v>200</v>
      </c>
      <c r="D47" s="42">
        <f t="shared" si="6"/>
        <v>0.84541666666666659</v>
      </c>
      <c r="E47" s="42">
        <v>0.78</v>
      </c>
      <c r="F47" s="42">
        <v>0.06</v>
      </c>
      <c r="G47" s="42">
        <v>10.145</v>
      </c>
      <c r="H47" s="42">
        <v>45.4</v>
      </c>
      <c r="I47" s="42">
        <v>0.02</v>
      </c>
      <c r="J47" s="42">
        <v>0.8</v>
      </c>
      <c r="K47" s="42"/>
      <c r="L47" s="42">
        <v>1.1000000000000001</v>
      </c>
      <c r="M47" s="42">
        <v>32</v>
      </c>
      <c r="N47" s="42">
        <v>29.2</v>
      </c>
      <c r="O47" s="42">
        <v>21</v>
      </c>
      <c r="P47" s="42">
        <v>0.64</v>
      </c>
    </row>
    <row r="48" spans="1:18" s="39" customFormat="1" x14ac:dyDescent="0.25">
      <c r="A48" s="36"/>
      <c r="B48" s="35" t="s">
        <v>42</v>
      </c>
      <c r="C48" s="41">
        <v>50</v>
      </c>
      <c r="D48" s="42">
        <f t="shared" si="6"/>
        <v>1.425</v>
      </c>
      <c r="E48" s="42">
        <v>3.3</v>
      </c>
      <c r="F48" s="42">
        <v>0.6</v>
      </c>
      <c r="G48" s="42">
        <v>17.100000000000001</v>
      </c>
      <c r="H48" s="42">
        <v>87</v>
      </c>
      <c r="I48" s="42">
        <v>0.1</v>
      </c>
      <c r="J48" s="42"/>
      <c r="K48" s="42">
        <v>3</v>
      </c>
      <c r="L48" s="42">
        <v>1.1000000000000001</v>
      </c>
      <c r="M48" s="42">
        <v>17.5</v>
      </c>
      <c r="N48" s="42">
        <v>79</v>
      </c>
      <c r="O48" s="42">
        <v>23.5</v>
      </c>
      <c r="P48" s="42">
        <v>1.95</v>
      </c>
    </row>
    <row r="49" spans="1:16" s="39" customFormat="1" hidden="1" x14ac:dyDescent="0.25">
      <c r="A49" s="36"/>
      <c r="B49" s="35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s="53" customFormat="1" x14ac:dyDescent="0.25">
      <c r="A50" s="84" t="s">
        <v>85</v>
      </c>
      <c r="B50" s="84"/>
      <c r="C50" s="52">
        <f>SUM(C44:C49)</f>
        <v>740</v>
      </c>
      <c r="D50" s="42">
        <f t="shared" si="6"/>
        <v>4.9750833333333331</v>
      </c>
      <c r="E50" s="40">
        <f>SUM(E44:E49)</f>
        <v>33.844999999999999</v>
      </c>
      <c r="F50" s="40">
        <f t="shared" ref="F50:P50" si="7">SUM(F44:F49)</f>
        <v>17.696000000000002</v>
      </c>
      <c r="G50" s="40">
        <f t="shared" si="7"/>
        <v>59.701000000000001</v>
      </c>
      <c r="H50" s="40">
        <f t="shared" si="7"/>
        <v>537.52</v>
      </c>
      <c r="I50" s="40">
        <f t="shared" si="7"/>
        <v>0.43800000000000006</v>
      </c>
      <c r="J50" s="40">
        <f t="shared" si="7"/>
        <v>47.949999999999996</v>
      </c>
      <c r="K50" s="40">
        <f t="shared" si="7"/>
        <v>736.05</v>
      </c>
      <c r="L50" s="40">
        <f t="shared" si="7"/>
        <v>7.16</v>
      </c>
      <c r="M50" s="40">
        <f t="shared" si="7"/>
        <v>130.81200000000001</v>
      </c>
      <c r="N50" s="40">
        <f t="shared" si="7"/>
        <v>440.25</v>
      </c>
      <c r="O50" s="40">
        <f t="shared" si="7"/>
        <v>123.533</v>
      </c>
      <c r="P50" s="40">
        <f t="shared" si="7"/>
        <v>6.1589999999999998</v>
      </c>
    </row>
    <row r="52" spans="1:16" s="140" customFormat="1" ht="18.75" x14ac:dyDescent="0.3">
      <c r="A52" s="136" t="s">
        <v>56</v>
      </c>
      <c r="B52" s="141"/>
      <c r="C52" s="141"/>
      <c r="D52" s="141"/>
      <c r="E52" s="141"/>
      <c r="F52" s="141"/>
      <c r="G52" s="141"/>
      <c r="H52" s="142"/>
      <c r="I52" s="139"/>
      <c r="J52" s="139"/>
      <c r="K52" s="139"/>
      <c r="L52" s="139"/>
      <c r="M52" s="139"/>
      <c r="N52" s="139"/>
      <c r="O52" s="139"/>
      <c r="P52" s="139"/>
    </row>
    <row r="53" spans="1:16" s="39" customFormat="1" x14ac:dyDescent="0.25">
      <c r="A53" s="86" t="s">
        <v>3</v>
      </c>
      <c r="B53" s="86" t="s">
        <v>4</v>
      </c>
      <c r="C53" s="86" t="s">
        <v>5</v>
      </c>
      <c r="D53" s="82"/>
      <c r="E53" s="82" t="s">
        <v>7</v>
      </c>
      <c r="F53" s="82"/>
      <c r="G53" s="82"/>
      <c r="H53" s="94" t="s">
        <v>8</v>
      </c>
      <c r="I53" s="82" t="s">
        <v>9</v>
      </c>
      <c r="J53" s="82"/>
      <c r="K53" s="82"/>
      <c r="L53" s="82"/>
      <c r="M53" s="82" t="s">
        <v>51</v>
      </c>
      <c r="N53" s="82"/>
      <c r="O53" s="82"/>
      <c r="P53" s="82"/>
    </row>
    <row r="54" spans="1:16" s="39" customFormat="1" x14ac:dyDescent="0.25">
      <c r="A54" s="86"/>
      <c r="B54" s="86"/>
      <c r="C54" s="86"/>
      <c r="D54" s="82"/>
      <c r="E54" s="40" t="s">
        <v>10</v>
      </c>
      <c r="F54" s="40" t="s">
        <v>11</v>
      </c>
      <c r="G54" s="40" t="s">
        <v>12</v>
      </c>
      <c r="H54" s="94"/>
      <c r="I54" s="40" t="s">
        <v>13</v>
      </c>
      <c r="J54" s="40" t="s">
        <v>14</v>
      </c>
      <c r="K54" s="40" t="s">
        <v>15</v>
      </c>
      <c r="L54" s="40" t="s">
        <v>16</v>
      </c>
      <c r="M54" s="40" t="s">
        <v>17</v>
      </c>
      <c r="N54" s="40" t="s">
        <v>18</v>
      </c>
      <c r="O54" s="40" t="s">
        <v>19</v>
      </c>
      <c r="P54" s="40" t="s">
        <v>20</v>
      </c>
    </row>
    <row r="55" spans="1:16" s="39" customFormat="1" ht="18.75" x14ac:dyDescent="0.25">
      <c r="A55" s="83" t="s">
        <v>80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</row>
    <row r="56" spans="1:16" s="39" customFormat="1" x14ac:dyDescent="0.25">
      <c r="A56" s="114">
        <v>24</v>
      </c>
      <c r="B56" s="35" t="s">
        <v>45</v>
      </c>
      <c r="C56" s="41">
        <v>60</v>
      </c>
      <c r="D56" s="42">
        <f>G56/12</f>
        <v>0.17291666666666669</v>
      </c>
      <c r="E56" s="42">
        <v>0.56399999999999995</v>
      </c>
      <c r="F56" s="42">
        <v>4.0890000000000004</v>
      </c>
      <c r="G56" s="42">
        <v>2.0750000000000002</v>
      </c>
      <c r="H56" s="42">
        <v>48.103999999999999</v>
      </c>
      <c r="I56" s="42">
        <v>2.7E-2</v>
      </c>
      <c r="J56" s="42">
        <v>9.42</v>
      </c>
      <c r="K56" s="42"/>
      <c r="L56" s="42">
        <v>1.998</v>
      </c>
      <c r="M56" s="42">
        <v>9.8000000000000007</v>
      </c>
      <c r="N56" s="42">
        <v>17.98</v>
      </c>
      <c r="O56" s="42">
        <v>9.7200000000000006</v>
      </c>
      <c r="P56" s="42">
        <v>0.42199999999999999</v>
      </c>
    </row>
    <row r="57" spans="1:16" s="39" customFormat="1" x14ac:dyDescent="0.25">
      <c r="A57" s="112">
        <v>84</v>
      </c>
      <c r="B57" s="35" t="s">
        <v>100</v>
      </c>
      <c r="C57" s="41">
        <v>250</v>
      </c>
      <c r="D57" s="42">
        <f t="shared" ref="D57:D62" si="8">G57/12</f>
        <v>1.3851666666666667</v>
      </c>
      <c r="E57" s="42">
        <v>3.919</v>
      </c>
      <c r="F57" s="42">
        <v>5.37</v>
      </c>
      <c r="G57" s="42">
        <v>16.622</v>
      </c>
      <c r="H57" s="42">
        <v>132.04499999999999</v>
      </c>
      <c r="I57" s="42">
        <v>0.111</v>
      </c>
      <c r="J57" s="42">
        <v>14.2</v>
      </c>
      <c r="K57" s="42">
        <v>200</v>
      </c>
      <c r="L57" s="42">
        <v>2.468</v>
      </c>
      <c r="M57" s="42">
        <v>41.5</v>
      </c>
      <c r="N57" s="42">
        <v>97.54</v>
      </c>
      <c r="O57" s="42">
        <v>34.35</v>
      </c>
      <c r="P57" s="42">
        <v>1.7270000000000001</v>
      </c>
    </row>
    <row r="58" spans="1:16" s="39" customFormat="1" ht="17.25" customHeight="1" x14ac:dyDescent="0.25">
      <c r="A58" s="36"/>
      <c r="B58" s="35" t="s">
        <v>101</v>
      </c>
      <c r="C58" s="41">
        <v>200</v>
      </c>
      <c r="D58" s="42">
        <f t="shared" si="8"/>
        <v>1.9501666666666668</v>
      </c>
      <c r="E58" s="42">
        <v>13.763999999999999</v>
      </c>
      <c r="F58" s="42">
        <v>6.0049999999999999</v>
      </c>
      <c r="G58" s="42">
        <v>23.402000000000001</v>
      </c>
      <c r="H58" s="42">
        <v>203.785</v>
      </c>
      <c r="I58" s="42">
        <v>0.224</v>
      </c>
      <c r="J58" s="42">
        <v>29.15</v>
      </c>
      <c r="K58" s="42">
        <v>486.5</v>
      </c>
      <c r="L58" s="42">
        <v>3.1070000000000002</v>
      </c>
      <c r="M58" s="42">
        <v>38.21</v>
      </c>
      <c r="N58" s="42">
        <v>225.04</v>
      </c>
      <c r="O58" s="42">
        <v>60.04</v>
      </c>
      <c r="P58" s="42">
        <v>1.7769999999999999</v>
      </c>
    </row>
    <row r="59" spans="1:16" s="39" customFormat="1" x14ac:dyDescent="0.25">
      <c r="A59" s="114">
        <v>378</v>
      </c>
      <c r="B59" s="35" t="s">
        <v>102</v>
      </c>
      <c r="C59" s="41">
        <v>200</v>
      </c>
      <c r="D59" s="42">
        <f t="shared" si="8"/>
        <v>0.20066666666666666</v>
      </c>
      <c r="E59" s="42">
        <v>1.45</v>
      </c>
      <c r="F59" s="42">
        <v>1.25</v>
      </c>
      <c r="G59" s="42">
        <v>2.4079999999999999</v>
      </c>
      <c r="H59" s="42">
        <v>27.012</v>
      </c>
      <c r="I59" s="42">
        <v>1.0999999999999999E-2</v>
      </c>
      <c r="J59" s="42">
        <v>0.4</v>
      </c>
      <c r="K59" s="42">
        <v>5</v>
      </c>
      <c r="L59" s="42"/>
      <c r="M59" s="42">
        <v>64.95</v>
      </c>
      <c r="N59" s="42">
        <v>53.24</v>
      </c>
      <c r="O59" s="42">
        <v>11.4</v>
      </c>
      <c r="P59" s="42">
        <v>0.87</v>
      </c>
    </row>
    <row r="60" spans="1:16" s="39" customFormat="1" x14ac:dyDescent="0.25">
      <c r="A60" s="36"/>
      <c r="B60" s="35" t="s">
        <v>42</v>
      </c>
      <c r="C60" s="41">
        <v>50</v>
      </c>
      <c r="D60" s="42">
        <f t="shared" si="8"/>
        <v>1.425</v>
      </c>
      <c r="E60" s="42">
        <v>3.3</v>
      </c>
      <c r="F60" s="42">
        <v>0.6</v>
      </c>
      <c r="G60" s="42">
        <v>17.100000000000001</v>
      </c>
      <c r="H60" s="42">
        <v>87</v>
      </c>
      <c r="I60" s="42">
        <v>0.1</v>
      </c>
      <c r="J60" s="42"/>
      <c r="K60" s="42">
        <v>3</v>
      </c>
      <c r="L60" s="42">
        <v>1.1000000000000001</v>
      </c>
      <c r="M60" s="42">
        <v>17.5</v>
      </c>
      <c r="N60" s="42">
        <v>79</v>
      </c>
      <c r="O60" s="42">
        <v>23.5</v>
      </c>
      <c r="P60" s="42">
        <v>1.95</v>
      </c>
    </row>
    <row r="61" spans="1:16" s="39" customFormat="1" x14ac:dyDescent="0.25">
      <c r="A61" s="36"/>
      <c r="B61" s="35" t="s">
        <v>26</v>
      </c>
      <c r="C61" s="41">
        <v>200</v>
      </c>
      <c r="D61" s="42">
        <f t="shared" si="8"/>
        <v>1.6333333333333335</v>
      </c>
      <c r="E61" s="42">
        <v>0.8</v>
      </c>
      <c r="F61" s="42">
        <v>0.8</v>
      </c>
      <c r="G61" s="42">
        <v>19.600000000000001</v>
      </c>
      <c r="H61" s="42">
        <v>94</v>
      </c>
      <c r="I61" s="42">
        <v>0.06</v>
      </c>
      <c r="J61" s="42">
        <v>20</v>
      </c>
      <c r="K61" s="42">
        <v>10</v>
      </c>
      <c r="L61" s="42">
        <v>0.4</v>
      </c>
      <c r="M61" s="42">
        <v>32</v>
      </c>
      <c r="N61" s="42">
        <v>22</v>
      </c>
      <c r="O61" s="42">
        <v>18</v>
      </c>
      <c r="P61" s="42">
        <v>4.4000000000000004</v>
      </c>
    </row>
    <row r="62" spans="1:16" s="53" customFormat="1" x14ac:dyDescent="0.25">
      <c r="A62" s="84" t="s">
        <v>85</v>
      </c>
      <c r="B62" s="84"/>
      <c r="C62" s="52">
        <f>SUM(C56:C61)</f>
        <v>960</v>
      </c>
      <c r="D62" s="42">
        <f t="shared" si="8"/>
        <v>6.7672500000000007</v>
      </c>
      <c r="E62" s="40">
        <f>SUM(E56:E61)</f>
        <v>23.797000000000001</v>
      </c>
      <c r="F62" s="40">
        <f t="shared" ref="F62:P62" si="9">SUM(F56:F61)</f>
        <v>18.114000000000001</v>
      </c>
      <c r="G62" s="40">
        <f t="shared" si="9"/>
        <v>81.207000000000008</v>
      </c>
      <c r="H62" s="40">
        <f t="shared" si="9"/>
        <v>591.94599999999991</v>
      </c>
      <c r="I62" s="40">
        <f t="shared" si="9"/>
        <v>0.53299999999999992</v>
      </c>
      <c r="J62" s="40">
        <f t="shared" si="9"/>
        <v>73.169999999999987</v>
      </c>
      <c r="K62" s="40">
        <f t="shared" si="9"/>
        <v>704.5</v>
      </c>
      <c r="L62" s="40">
        <f t="shared" si="9"/>
        <v>9.0730000000000004</v>
      </c>
      <c r="M62" s="40">
        <f t="shared" si="9"/>
        <v>203.95999999999998</v>
      </c>
      <c r="N62" s="40">
        <f t="shared" si="9"/>
        <v>494.8</v>
      </c>
      <c r="O62" s="40">
        <f t="shared" si="9"/>
        <v>157.01</v>
      </c>
      <c r="P62" s="40">
        <f t="shared" si="9"/>
        <v>11.146000000000001</v>
      </c>
    </row>
    <row r="64" spans="1:16" s="140" customFormat="1" ht="18.75" x14ac:dyDescent="0.3">
      <c r="A64" s="138" t="s">
        <v>103</v>
      </c>
      <c r="B64" s="138"/>
      <c r="C64" s="138"/>
      <c r="D64" s="138"/>
      <c r="E64" s="138"/>
      <c r="F64" s="138"/>
      <c r="G64" s="138"/>
      <c r="H64" s="138"/>
      <c r="I64" s="139"/>
      <c r="J64" s="139"/>
      <c r="K64" s="139"/>
      <c r="L64" s="139"/>
      <c r="M64" s="139"/>
      <c r="N64" s="139"/>
      <c r="O64" s="139"/>
      <c r="P64" s="139"/>
    </row>
    <row r="65" spans="1:18" s="39" customFormat="1" x14ac:dyDescent="0.25">
      <c r="A65" s="86" t="s">
        <v>3</v>
      </c>
      <c r="B65" s="86" t="s">
        <v>4</v>
      </c>
      <c r="C65" s="86" t="s">
        <v>5</v>
      </c>
      <c r="D65" s="82"/>
      <c r="E65" s="82" t="s">
        <v>7</v>
      </c>
      <c r="F65" s="82"/>
      <c r="G65" s="82"/>
      <c r="H65" s="94" t="s">
        <v>8</v>
      </c>
      <c r="I65" s="82" t="s">
        <v>9</v>
      </c>
      <c r="J65" s="82"/>
      <c r="K65" s="82"/>
      <c r="L65" s="82"/>
      <c r="M65" s="82" t="s">
        <v>51</v>
      </c>
      <c r="N65" s="82"/>
      <c r="O65" s="82"/>
      <c r="P65" s="82"/>
    </row>
    <row r="66" spans="1:18" s="39" customFormat="1" x14ac:dyDescent="0.25">
      <c r="A66" s="86"/>
      <c r="B66" s="86"/>
      <c r="C66" s="86"/>
      <c r="D66" s="82"/>
      <c r="E66" s="40" t="s">
        <v>10</v>
      </c>
      <c r="F66" s="40" t="s">
        <v>11</v>
      </c>
      <c r="G66" s="40" t="s">
        <v>12</v>
      </c>
      <c r="H66" s="94"/>
      <c r="I66" s="40" t="s">
        <v>13</v>
      </c>
      <c r="J66" s="40" t="s">
        <v>14</v>
      </c>
      <c r="K66" s="40" t="s">
        <v>15</v>
      </c>
      <c r="L66" s="40" t="s">
        <v>16</v>
      </c>
      <c r="M66" s="40" t="s">
        <v>17</v>
      </c>
      <c r="N66" s="40" t="s">
        <v>18</v>
      </c>
      <c r="O66" s="40" t="s">
        <v>19</v>
      </c>
      <c r="P66" s="40" t="s">
        <v>20</v>
      </c>
    </row>
    <row r="67" spans="1:18" s="39" customFormat="1" ht="18.75" x14ac:dyDescent="0.25">
      <c r="A67" s="83" t="s">
        <v>80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</row>
    <row r="68" spans="1:18" s="39" customFormat="1" x14ac:dyDescent="0.25">
      <c r="A68" s="130">
        <v>99</v>
      </c>
      <c r="B68" s="35" t="s">
        <v>104</v>
      </c>
      <c r="C68" s="41">
        <v>250</v>
      </c>
      <c r="D68" s="42">
        <f>G68/12</f>
        <v>0.92666666666666664</v>
      </c>
      <c r="E68" s="42">
        <v>1.8779999999999999</v>
      </c>
      <c r="F68" s="42">
        <v>3.2629999999999999</v>
      </c>
      <c r="G68" s="42">
        <v>11.12</v>
      </c>
      <c r="H68" s="42">
        <v>81.873000000000005</v>
      </c>
      <c r="I68" s="42">
        <v>8.5999999999999993E-2</v>
      </c>
      <c r="J68" s="42">
        <v>21.3</v>
      </c>
      <c r="K68" s="42">
        <v>204</v>
      </c>
      <c r="L68" s="42">
        <v>1.466</v>
      </c>
      <c r="M68" s="42">
        <v>25.68</v>
      </c>
      <c r="N68" s="42">
        <v>52.27</v>
      </c>
      <c r="O68" s="42">
        <v>21.8</v>
      </c>
      <c r="P68" s="42">
        <v>0.80500000000000005</v>
      </c>
    </row>
    <row r="69" spans="1:18" s="39" customFormat="1" x14ac:dyDescent="0.25">
      <c r="A69" s="130">
        <v>213</v>
      </c>
      <c r="B69" s="35" t="s">
        <v>58</v>
      </c>
      <c r="C69" s="41">
        <v>150</v>
      </c>
      <c r="D69" s="42">
        <f t="shared" ref="D69:D74" si="10">G69/12</f>
        <v>1.1134999999999999</v>
      </c>
      <c r="E69" s="42">
        <v>16.138000000000002</v>
      </c>
      <c r="F69" s="42">
        <v>8.01</v>
      </c>
      <c r="G69" s="42">
        <v>13.362</v>
      </c>
      <c r="H69" s="42">
        <v>186.78</v>
      </c>
      <c r="I69" s="42">
        <v>8.5999999999999993E-2</v>
      </c>
      <c r="J69" s="42">
        <v>13.404</v>
      </c>
      <c r="K69" s="42">
        <v>19.399999999999999</v>
      </c>
      <c r="L69" s="42">
        <v>1.8660000000000001</v>
      </c>
      <c r="M69" s="42">
        <v>58.170999999999999</v>
      </c>
      <c r="N69" s="42">
        <v>95.125</v>
      </c>
      <c r="O69" s="42">
        <v>28.257000000000001</v>
      </c>
      <c r="P69" s="42">
        <v>0.82499999999999996</v>
      </c>
    </row>
    <row r="70" spans="1:18" s="39" customFormat="1" x14ac:dyDescent="0.25">
      <c r="A70" s="133" t="s">
        <v>105</v>
      </c>
      <c r="B70" s="35" t="s">
        <v>106</v>
      </c>
      <c r="C70" s="41">
        <v>80</v>
      </c>
      <c r="D70" s="42">
        <f t="shared" si="10"/>
        <v>0.31383333333333335</v>
      </c>
      <c r="E70" s="42">
        <v>4.71</v>
      </c>
      <c r="F70" s="42">
        <v>5.0919999999999996</v>
      </c>
      <c r="G70" s="42">
        <v>3.766</v>
      </c>
      <c r="H70" s="42">
        <v>79.721999999999994</v>
      </c>
      <c r="I70" s="42">
        <v>6.8000000000000005E-2</v>
      </c>
      <c r="J70" s="42">
        <v>5.2</v>
      </c>
      <c r="K70" s="42">
        <v>85</v>
      </c>
      <c r="L70" s="42">
        <v>1.1399999999999999</v>
      </c>
      <c r="M70" s="42">
        <v>27.492000000000001</v>
      </c>
      <c r="N70" s="42">
        <v>82.02</v>
      </c>
      <c r="O70" s="42">
        <v>13.288</v>
      </c>
      <c r="P70" s="42">
        <v>1.038</v>
      </c>
    </row>
    <row r="71" spans="1:18" s="39" customFormat="1" x14ac:dyDescent="0.25">
      <c r="A71" s="131">
        <v>342</v>
      </c>
      <c r="B71" s="35" t="s">
        <v>107</v>
      </c>
      <c r="C71" s="41">
        <v>200</v>
      </c>
      <c r="D71" s="42">
        <f t="shared" si="10"/>
        <v>0.32708333333333334</v>
      </c>
      <c r="E71" s="42">
        <v>0.16</v>
      </c>
      <c r="F71" s="42">
        <v>0.16</v>
      </c>
      <c r="G71" s="42">
        <v>3.9249999999999998</v>
      </c>
      <c r="H71" s="42">
        <v>18.8</v>
      </c>
      <c r="I71" s="42">
        <v>1.2E-2</v>
      </c>
      <c r="J71" s="42">
        <v>4</v>
      </c>
      <c r="K71" s="42">
        <v>2</v>
      </c>
      <c r="L71" s="42">
        <v>0.08</v>
      </c>
      <c r="M71" s="42">
        <v>6.4</v>
      </c>
      <c r="N71" s="42">
        <v>4.4000000000000004</v>
      </c>
      <c r="O71" s="42">
        <v>3.6</v>
      </c>
      <c r="P71" s="42">
        <v>0.88</v>
      </c>
    </row>
    <row r="72" spans="1:18" s="39" customFormat="1" x14ac:dyDescent="0.25">
      <c r="A72" s="36"/>
      <c r="B72" s="35" t="s">
        <v>42</v>
      </c>
      <c r="C72" s="41">
        <v>60</v>
      </c>
      <c r="D72" s="42">
        <f t="shared" si="10"/>
        <v>1.71</v>
      </c>
      <c r="E72" s="42">
        <v>3.96</v>
      </c>
      <c r="F72" s="42">
        <v>0.72</v>
      </c>
      <c r="G72" s="42">
        <v>20.52</v>
      </c>
      <c r="H72" s="42">
        <v>104.4</v>
      </c>
      <c r="I72" s="42">
        <v>0.12</v>
      </c>
      <c r="J72" s="42">
        <v>0</v>
      </c>
      <c r="K72" s="42">
        <v>3.6</v>
      </c>
      <c r="L72" s="42">
        <v>1.32</v>
      </c>
      <c r="M72" s="42">
        <v>21</v>
      </c>
      <c r="N72" s="42">
        <v>94.8</v>
      </c>
      <c r="O72" s="42">
        <v>28.2</v>
      </c>
      <c r="P72" s="42">
        <v>2.34</v>
      </c>
    </row>
    <row r="73" spans="1:18" s="39" customFormat="1" hidden="1" x14ac:dyDescent="0.25">
      <c r="A73" s="41"/>
      <c r="B73" s="35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</row>
    <row r="74" spans="1:18" s="53" customFormat="1" x14ac:dyDescent="0.25">
      <c r="A74" s="84" t="s">
        <v>85</v>
      </c>
      <c r="B74" s="84"/>
      <c r="C74" s="52">
        <f>SUM(C68:C73)</f>
        <v>740</v>
      </c>
      <c r="D74" s="42">
        <f t="shared" si="10"/>
        <v>4.3910833333333334</v>
      </c>
      <c r="E74" s="40">
        <f t="shared" ref="E74:P74" si="11">SUM(E68:E73)</f>
        <v>26.846000000000004</v>
      </c>
      <c r="F74" s="40">
        <f t="shared" si="11"/>
        <v>17.244999999999997</v>
      </c>
      <c r="G74" s="40">
        <f t="shared" si="11"/>
        <v>52.692999999999998</v>
      </c>
      <c r="H74" s="40">
        <f t="shared" si="11"/>
        <v>471.57500000000005</v>
      </c>
      <c r="I74" s="40">
        <f t="shared" si="11"/>
        <v>0.372</v>
      </c>
      <c r="J74" s="40">
        <f t="shared" si="11"/>
        <v>43.904000000000003</v>
      </c>
      <c r="K74" s="40">
        <f t="shared" si="11"/>
        <v>314</v>
      </c>
      <c r="L74" s="40">
        <f t="shared" si="11"/>
        <v>5.8719999999999999</v>
      </c>
      <c r="M74" s="40">
        <f t="shared" si="11"/>
        <v>138.74299999999999</v>
      </c>
      <c r="N74" s="40">
        <f t="shared" si="11"/>
        <v>328.61500000000001</v>
      </c>
      <c r="O74" s="40">
        <f t="shared" si="11"/>
        <v>95.144999999999996</v>
      </c>
      <c r="P74" s="40">
        <f t="shared" si="11"/>
        <v>5.8879999999999999</v>
      </c>
    </row>
    <row r="76" spans="1:18" s="128" customFormat="1" ht="15" customHeight="1" x14ac:dyDescent="0.25">
      <c r="A76" s="126" t="s">
        <v>60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</row>
    <row r="77" spans="1:18" s="39" customFormat="1" x14ac:dyDescent="0.25">
      <c r="A77" s="86" t="s">
        <v>3</v>
      </c>
      <c r="B77" s="86" t="s">
        <v>4</v>
      </c>
      <c r="C77" s="86" t="s">
        <v>5</v>
      </c>
      <c r="D77" s="82"/>
      <c r="E77" s="82" t="s">
        <v>7</v>
      </c>
      <c r="F77" s="82"/>
      <c r="G77" s="82"/>
      <c r="H77" s="94" t="s">
        <v>8</v>
      </c>
      <c r="I77" s="82" t="s">
        <v>9</v>
      </c>
      <c r="J77" s="82"/>
      <c r="K77" s="82"/>
      <c r="L77" s="82"/>
      <c r="M77" s="82" t="s">
        <v>51</v>
      </c>
      <c r="N77" s="82"/>
      <c r="O77" s="82"/>
      <c r="P77" s="82"/>
    </row>
    <row r="78" spans="1:18" s="39" customFormat="1" x14ac:dyDescent="0.25">
      <c r="A78" s="86"/>
      <c r="B78" s="86"/>
      <c r="C78" s="86"/>
      <c r="D78" s="82"/>
      <c r="E78" s="40" t="s">
        <v>10</v>
      </c>
      <c r="F78" s="40" t="s">
        <v>11</v>
      </c>
      <c r="G78" s="40" t="s">
        <v>12</v>
      </c>
      <c r="H78" s="94"/>
      <c r="I78" s="40" t="s">
        <v>13</v>
      </c>
      <c r="J78" s="40" t="s">
        <v>14</v>
      </c>
      <c r="K78" s="40" t="s">
        <v>15</v>
      </c>
      <c r="L78" s="40" t="s">
        <v>16</v>
      </c>
      <c r="M78" s="40" t="s">
        <v>17</v>
      </c>
      <c r="N78" s="40" t="s">
        <v>18</v>
      </c>
      <c r="O78" s="40" t="s">
        <v>19</v>
      </c>
      <c r="P78" s="40" t="s">
        <v>20</v>
      </c>
    </row>
    <row r="79" spans="1:18" s="39" customFormat="1" ht="19.5" customHeight="1" x14ac:dyDescent="0.25">
      <c r="A79" s="83" t="s">
        <v>80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</row>
    <row r="80" spans="1:18" s="39" customFormat="1" x14ac:dyDescent="0.25">
      <c r="A80" s="144" t="s">
        <v>108</v>
      </c>
      <c r="B80" s="35" t="s">
        <v>109</v>
      </c>
      <c r="C80" s="41">
        <v>90</v>
      </c>
      <c r="D80" s="42">
        <f t="shared" ref="D80:D85" si="12">G80/12</f>
        <v>0.25033333333333335</v>
      </c>
      <c r="E80" s="42">
        <v>15.656000000000001</v>
      </c>
      <c r="F80" s="42">
        <v>10.499000000000001</v>
      </c>
      <c r="G80" s="42">
        <v>3.004</v>
      </c>
      <c r="H80" s="42">
        <v>169.53299999999999</v>
      </c>
      <c r="I80" s="42">
        <v>5.8000000000000003E-2</v>
      </c>
      <c r="J80" s="42">
        <v>3.3</v>
      </c>
      <c r="K80" s="42">
        <v>80</v>
      </c>
      <c r="L80" s="42">
        <v>1.704</v>
      </c>
      <c r="M80" s="42">
        <v>13.582000000000001</v>
      </c>
      <c r="N80" s="42">
        <v>150.33500000000001</v>
      </c>
      <c r="O80" s="42">
        <v>21.777999999999999</v>
      </c>
      <c r="P80" s="42">
        <v>2.2490000000000001</v>
      </c>
    </row>
    <row r="81" spans="1:18" s="39" customFormat="1" x14ac:dyDescent="0.25">
      <c r="A81" s="145"/>
      <c r="B81" s="35" t="s">
        <v>82</v>
      </c>
      <c r="C81" s="41">
        <v>155</v>
      </c>
      <c r="D81" s="42">
        <f t="shared" si="12"/>
        <v>1.7898333333333334</v>
      </c>
      <c r="E81" s="42">
        <v>4.7649999999999997</v>
      </c>
      <c r="F81" s="42">
        <v>4.8630000000000004</v>
      </c>
      <c r="G81" s="42">
        <v>21.478000000000002</v>
      </c>
      <c r="H81" s="42">
        <v>148.54499999999999</v>
      </c>
      <c r="I81" s="42">
        <v>0.16200000000000001</v>
      </c>
      <c r="J81" s="42"/>
      <c r="K81" s="42">
        <v>20</v>
      </c>
      <c r="L81" s="42">
        <v>0.35</v>
      </c>
      <c r="M81" s="42">
        <v>9.8219999999999992</v>
      </c>
      <c r="N81" s="42">
        <v>113.479</v>
      </c>
      <c r="O81" s="42">
        <v>75.066999999999993</v>
      </c>
      <c r="P81" s="42">
        <v>2.5310000000000001</v>
      </c>
    </row>
    <row r="82" spans="1:18" s="39" customFormat="1" x14ac:dyDescent="0.25">
      <c r="A82" s="146">
        <v>349</v>
      </c>
      <c r="B82" s="35" t="s">
        <v>89</v>
      </c>
      <c r="C82" s="41">
        <v>200</v>
      </c>
      <c r="D82" s="42">
        <f t="shared" si="12"/>
        <v>0.84541666666666659</v>
      </c>
      <c r="E82" s="42">
        <v>0.78</v>
      </c>
      <c r="F82" s="42">
        <v>0.06</v>
      </c>
      <c r="G82" s="42">
        <v>10.145</v>
      </c>
      <c r="H82" s="42">
        <v>45.4</v>
      </c>
      <c r="I82" s="42">
        <v>0.02</v>
      </c>
      <c r="J82" s="42">
        <v>0.8</v>
      </c>
      <c r="K82" s="42"/>
      <c r="L82" s="42">
        <v>1.1000000000000001</v>
      </c>
      <c r="M82" s="42">
        <v>32</v>
      </c>
      <c r="N82" s="42">
        <v>29.2</v>
      </c>
      <c r="O82" s="42">
        <v>21</v>
      </c>
      <c r="P82" s="42">
        <v>0.64</v>
      </c>
    </row>
    <row r="83" spans="1:18" s="39" customFormat="1" x14ac:dyDescent="0.25">
      <c r="A83" s="143"/>
      <c r="B83" s="35" t="s">
        <v>42</v>
      </c>
      <c r="C83" s="41">
        <v>60</v>
      </c>
      <c r="D83" s="42">
        <f t="shared" si="12"/>
        <v>1.71</v>
      </c>
      <c r="E83" s="42">
        <v>3.96</v>
      </c>
      <c r="F83" s="42">
        <v>0.72</v>
      </c>
      <c r="G83" s="42">
        <v>20.52</v>
      </c>
      <c r="H83" s="42">
        <v>104.4</v>
      </c>
      <c r="I83" s="42">
        <v>0.12</v>
      </c>
      <c r="J83" s="42">
        <v>0</v>
      </c>
      <c r="K83" s="42">
        <v>3.6</v>
      </c>
      <c r="L83" s="42">
        <v>1.32</v>
      </c>
      <c r="M83" s="42">
        <v>21</v>
      </c>
      <c r="N83" s="42">
        <v>94.8</v>
      </c>
      <c r="O83" s="42">
        <v>28.2</v>
      </c>
      <c r="P83" s="42">
        <v>2.34</v>
      </c>
    </row>
    <row r="84" spans="1:18" s="39" customFormat="1" x14ac:dyDescent="0.25">
      <c r="A84" s="36"/>
      <c r="B84" s="35" t="s">
        <v>26</v>
      </c>
      <c r="C84" s="41">
        <v>200</v>
      </c>
      <c r="D84" s="42">
        <f t="shared" si="12"/>
        <v>1.6333333333333335</v>
      </c>
      <c r="E84" s="42">
        <v>0.8</v>
      </c>
      <c r="F84" s="42">
        <v>0.8</v>
      </c>
      <c r="G84" s="42">
        <v>19.600000000000001</v>
      </c>
      <c r="H84" s="42">
        <v>94</v>
      </c>
      <c r="I84" s="42">
        <v>0.06</v>
      </c>
      <c r="J84" s="42">
        <v>20</v>
      </c>
      <c r="K84" s="42">
        <v>10</v>
      </c>
      <c r="L84" s="42">
        <v>0.4</v>
      </c>
      <c r="M84" s="42">
        <v>32</v>
      </c>
      <c r="N84" s="42">
        <v>22</v>
      </c>
      <c r="O84" s="42">
        <v>18</v>
      </c>
      <c r="P84" s="42">
        <v>4.4000000000000004</v>
      </c>
    </row>
    <row r="85" spans="1:18" s="53" customFormat="1" x14ac:dyDescent="0.25">
      <c r="A85" s="84" t="s">
        <v>85</v>
      </c>
      <c r="B85" s="84"/>
      <c r="C85" s="52">
        <f>SUM(C79:C84)</f>
        <v>705</v>
      </c>
      <c r="D85" s="42">
        <f t="shared" si="12"/>
        <v>6.2289166666666675</v>
      </c>
      <c r="E85" s="40">
        <f>SUM(E79:E84)</f>
        <v>25.961000000000002</v>
      </c>
      <c r="F85" s="40">
        <f t="shared" ref="F85:P85" si="13">SUM(F79:F84)</f>
        <v>16.942000000000004</v>
      </c>
      <c r="G85" s="40">
        <f t="shared" si="13"/>
        <v>74.747000000000014</v>
      </c>
      <c r="H85" s="40">
        <f t="shared" si="13"/>
        <v>561.87799999999993</v>
      </c>
      <c r="I85" s="40">
        <f t="shared" si="13"/>
        <v>0.42</v>
      </c>
      <c r="J85" s="40">
        <f t="shared" si="13"/>
        <v>24.1</v>
      </c>
      <c r="K85" s="40">
        <f t="shared" si="13"/>
        <v>113.6</v>
      </c>
      <c r="L85" s="40">
        <f t="shared" si="13"/>
        <v>4.8740000000000006</v>
      </c>
      <c r="M85" s="40">
        <f t="shared" si="13"/>
        <v>108.404</v>
      </c>
      <c r="N85" s="40">
        <f t="shared" si="13"/>
        <v>409.81400000000002</v>
      </c>
      <c r="O85" s="40">
        <f t="shared" si="13"/>
        <v>164.04499999999999</v>
      </c>
      <c r="P85" s="40">
        <f t="shared" si="13"/>
        <v>12.16</v>
      </c>
    </row>
    <row r="87" spans="1:18" s="128" customFormat="1" ht="15" customHeight="1" x14ac:dyDescent="0.25">
      <c r="A87" s="126" t="s">
        <v>64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</row>
    <row r="89" spans="1:18" s="39" customFormat="1" x14ac:dyDescent="0.25">
      <c r="A89" s="86" t="s">
        <v>3</v>
      </c>
      <c r="B89" s="86" t="s">
        <v>4</v>
      </c>
      <c r="C89" s="86" t="s">
        <v>5</v>
      </c>
      <c r="D89" s="82"/>
      <c r="E89" s="82" t="s">
        <v>7</v>
      </c>
      <c r="F89" s="82"/>
      <c r="G89" s="82"/>
      <c r="H89" s="94" t="s">
        <v>8</v>
      </c>
      <c r="I89" s="82" t="s">
        <v>9</v>
      </c>
      <c r="J89" s="82"/>
      <c r="K89" s="82"/>
      <c r="L89" s="82"/>
      <c r="M89" s="82" t="s">
        <v>51</v>
      </c>
      <c r="N89" s="82"/>
      <c r="O89" s="82"/>
      <c r="P89" s="82"/>
    </row>
    <row r="90" spans="1:18" s="39" customFormat="1" x14ac:dyDescent="0.25">
      <c r="A90" s="86"/>
      <c r="B90" s="86"/>
      <c r="C90" s="86"/>
      <c r="D90" s="82"/>
      <c r="E90" s="40" t="s">
        <v>10</v>
      </c>
      <c r="F90" s="40" t="s">
        <v>11</v>
      </c>
      <c r="G90" s="40" t="s">
        <v>12</v>
      </c>
      <c r="H90" s="94"/>
      <c r="I90" s="40" t="s">
        <v>13</v>
      </c>
      <c r="J90" s="40" t="s">
        <v>14</v>
      </c>
      <c r="K90" s="40" t="s">
        <v>15</v>
      </c>
      <c r="L90" s="40" t="s">
        <v>16</v>
      </c>
      <c r="M90" s="40" t="s">
        <v>17</v>
      </c>
      <c r="N90" s="40" t="s">
        <v>18</v>
      </c>
      <c r="O90" s="40" t="s">
        <v>19</v>
      </c>
      <c r="P90" s="40" t="s">
        <v>20</v>
      </c>
    </row>
    <row r="91" spans="1:18" s="39" customFormat="1" ht="19.5" customHeight="1" x14ac:dyDescent="0.25">
      <c r="A91" s="83" t="s">
        <v>80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</row>
    <row r="92" spans="1:18" s="39" customFormat="1" x14ac:dyDescent="0.25">
      <c r="A92" s="129">
        <v>71</v>
      </c>
      <c r="B92" s="35" t="s">
        <v>86</v>
      </c>
      <c r="C92" s="41">
        <v>60</v>
      </c>
      <c r="D92" s="42">
        <f>G92/12</f>
        <v>9.4999999999999987E-2</v>
      </c>
      <c r="E92" s="42">
        <v>0.42</v>
      </c>
      <c r="F92" s="42">
        <v>0.06</v>
      </c>
      <c r="G92" s="42">
        <v>1.1399999999999999</v>
      </c>
      <c r="H92" s="42">
        <v>6.6</v>
      </c>
      <c r="I92" s="42">
        <v>1.7999999999999999E-2</v>
      </c>
      <c r="J92" s="42">
        <v>4.2</v>
      </c>
      <c r="K92" s="42"/>
      <c r="L92" s="42">
        <v>0.06</v>
      </c>
      <c r="M92" s="42">
        <v>10.199999999999999</v>
      </c>
      <c r="N92" s="42">
        <v>18</v>
      </c>
      <c r="O92" s="42">
        <v>8.4</v>
      </c>
      <c r="P92" s="42">
        <v>0.3</v>
      </c>
    </row>
    <row r="93" spans="1:18" s="39" customFormat="1" x14ac:dyDescent="0.25">
      <c r="A93" s="130">
        <v>102</v>
      </c>
      <c r="B93" s="35" t="s">
        <v>110</v>
      </c>
      <c r="C93" s="41">
        <v>250</v>
      </c>
      <c r="D93" s="42">
        <f t="shared" ref="D93:D99" si="14">G93/12</f>
        <v>1.6202500000000002</v>
      </c>
      <c r="E93" s="42">
        <v>5.89</v>
      </c>
      <c r="F93" s="42">
        <v>4.55</v>
      </c>
      <c r="G93" s="42">
        <v>19.443000000000001</v>
      </c>
      <c r="H93" s="42">
        <v>142.63399999999999</v>
      </c>
      <c r="I93" s="42">
        <v>0.23400000000000001</v>
      </c>
      <c r="J93" s="42">
        <v>11.7</v>
      </c>
      <c r="K93" s="42">
        <v>200</v>
      </c>
      <c r="L93" s="42">
        <v>2.0110000000000001</v>
      </c>
      <c r="M93" s="42">
        <v>37.58</v>
      </c>
      <c r="N93" s="42">
        <v>107.51</v>
      </c>
      <c r="O93" s="42">
        <v>38.549999999999997</v>
      </c>
      <c r="P93" s="42">
        <v>1.998</v>
      </c>
    </row>
    <row r="94" spans="1:18" s="39" customFormat="1" ht="30" x14ac:dyDescent="0.25">
      <c r="A94" s="130">
        <v>234</v>
      </c>
      <c r="B94" s="35" t="s">
        <v>111</v>
      </c>
      <c r="C94" s="41">
        <v>90</v>
      </c>
      <c r="D94" s="42">
        <f t="shared" si="14"/>
        <v>1.0542499999999999</v>
      </c>
      <c r="E94" s="42">
        <v>12.112</v>
      </c>
      <c r="F94" s="42">
        <v>7.4180000000000001</v>
      </c>
      <c r="G94" s="42">
        <v>12.651</v>
      </c>
      <c r="H94" s="42">
        <v>166.386</v>
      </c>
      <c r="I94" s="42">
        <v>0.122</v>
      </c>
      <c r="J94" s="42">
        <v>0.433</v>
      </c>
      <c r="K94" s="42">
        <v>9.16</v>
      </c>
      <c r="L94" s="42">
        <v>3.34</v>
      </c>
      <c r="M94" s="42">
        <v>63.27</v>
      </c>
      <c r="N94" s="42">
        <v>199.61</v>
      </c>
      <c r="O94" s="42">
        <v>47.64</v>
      </c>
      <c r="P94" s="42">
        <v>1.4450000000000001</v>
      </c>
    </row>
    <row r="95" spans="1:18" s="39" customFormat="1" x14ac:dyDescent="0.25">
      <c r="A95" s="130">
        <v>125</v>
      </c>
      <c r="B95" s="35" t="s">
        <v>54</v>
      </c>
      <c r="C95" s="41">
        <v>150</v>
      </c>
      <c r="D95" s="42">
        <f t="shared" si="14"/>
        <v>2.0010833333333333</v>
      </c>
      <c r="E95" s="42">
        <v>2.972</v>
      </c>
      <c r="F95" s="42">
        <v>3.488</v>
      </c>
      <c r="G95" s="42">
        <v>24.013000000000002</v>
      </c>
      <c r="H95" s="42">
        <v>139.626</v>
      </c>
      <c r="I95" s="42">
        <v>0.17699999999999999</v>
      </c>
      <c r="J95" s="42">
        <v>29.4</v>
      </c>
      <c r="K95" s="42">
        <v>16</v>
      </c>
      <c r="L95" s="42">
        <v>0.187</v>
      </c>
      <c r="M95" s="42">
        <v>23.02</v>
      </c>
      <c r="N95" s="42">
        <v>87.96</v>
      </c>
      <c r="O95" s="42">
        <v>34.25</v>
      </c>
      <c r="P95" s="42">
        <v>1.389</v>
      </c>
    </row>
    <row r="96" spans="1:18" s="39" customFormat="1" x14ac:dyDescent="0.25">
      <c r="A96" s="130">
        <v>349</v>
      </c>
      <c r="B96" s="35" t="s">
        <v>112</v>
      </c>
      <c r="C96" s="41">
        <v>200</v>
      </c>
      <c r="D96" s="42">
        <f t="shared" si="14"/>
        <v>0.84541666666666659</v>
      </c>
      <c r="E96" s="42">
        <v>0.78</v>
      </c>
      <c r="F96" s="42">
        <v>0.06</v>
      </c>
      <c r="G96" s="42">
        <v>10.145</v>
      </c>
      <c r="H96" s="42">
        <v>45.4</v>
      </c>
      <c r="I96" s="42">
        <v>0.02</v>
      </c>
      <c r="J96" s="42">
        <v>0.8</v>
      </c>
      <c r="K96" s="42"/>
      <c r="L96" s="42">
        <v>1.1000000000000001</v>
      </c>
      <c r="M96" s="42">
        <v>32</v>
      </c>
      <c r="N96" s="42">
        <v>29.2</v>
      </c>
      <c r="O96" s="42">
        <v>21</v>
      </c>
      <c r="P96" s="42">
        <v>0.64</v>
      </c>
    </row>
    <row r="97" spans="1:18" s="39" customFormat="1" x14ac:dyDescent="0.25">
      <c r="A97" s="133"/>
      <c r="B97" s="35" t="s">
        <v>42</v>
      </c>
      <c r="C97" s="41">
        <v>50</v>
      </c>
      <c r="D97" s="42">
        <f t="shared" si="14"/>
        <v>1.425</v>
      </c>
      <c r="E97" s="42">
        <v>3.3</v>
      </c>
      <c r="F97" s="42">
        <v>0.6</v>
      </c>
      <c r="G97" s="42">
        <v>17.100000000000001</v>
      </c>
      <c r="H97" s="42">
        <v>87</v>
      </c>
      <c r="I97" s="42">
        <v>0.1</v>
      </c>
      <c r="J97" s="42"/>
      <c r="K97" s="42">
        <v>3</v>
      </c>
      <c r="L97" s="42">
        <v>1.1000000000000001</v>
      </c>
      <c r="M97" s="42">
        <v>17.5</v>
      </c>
      <c r="N97" s="42">
        <v>79</v>
      </c>
      <c r="O97" s="42">
        <v>23.5</v>
      </c>
      <c r="P97" s="42">
        <v>1.95</v>
      </c>
    </row>
    <row r="98" spans="1:18" s="39" customFormat="1" hidden="1" x14ac:dyDescent="0.25">
      <c r="A98" s="36"/>
      <c r="B98" s="35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</row>
    <row r="99" spans="1:18" s="53" customFormat="1" ht="14.25" customHeight="1" x14ac:dyDescent="0.25">
      <c r="A99" s="84" t="s">
        <v>85</v>
      </c>
      <c r="B99" s="84"/>
      <c r="C99" s="52">
        <f>SUM(C92:C98)</f>
        <v>800</v>
      </c>
      <c r="D99" s="42">
        <f t="shared" si="14"/>
        <v>7.0409999999999995</v>
      </c>
      <c r="E99" s="40">
        <f>SUM(E92:E98)</f>
        <v>25.474000000000004</v>
      </c>
      <c r="F99" s="40">
        <f t="shared" ref="F99:P99" si="15">SUM(F92:F98)</f>
        <v>16.175999999999998</v>
      </c>
      <c r="G99" s="40">
        <f t="shared" si="15"/>
        <v>84.49199999999999</v>
      </c>
      <c r="H99" s="40">
        <f t="shared" si="15"/>
        <v>587.64599999999996</v>
      </c>
      <c r="I99" s="40">
        <f t="shared" si="15"/>
        <v>0.67099999999999993</v>
      </c>
      <c r="J99" s="40">
        <f t="shared" si="15"/>
        <v>46.532999999999994</v>
      </c>
      <c r="K99" s="40">
        <f t="shared" si="15"/>
        <v>228.16</v>
      </c>
      <c r="L99" s="40">
        <f t="shared" si="15"/>
        <v>7.798</v>
      </c>
      <c r="M99" s="40">
        <f t="shared" si="15"/>
        <v>183.57000000000002</v>
      </c>
      <c r="N99" s="40">
        <f t="shared" si="15"/>
        <v>521.28</v>
      </c>
      <c r="O99" s="40">
        <f t="shared" si="15"/>
        <v>173.34</v>
      </c>
      <c r="P99" s="40">
        <f t="shared" si="15"/>
        <v>7.7220000000000004</v>
      </c>
    </row>
    <row r="101" spans="1:18" s="128" customFormat="1" ht="15" customHeight="1" x14ac:dyDescent="0.25">
      <c r="A101" s="126" t="s">
        <v>69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</row>
    <row r="103" spans="1:18" s="39" customFormat="1" x14ac:dyDescent="0.25">
      <c r="A103" s="86" t="s">
        <v>3</v>
      </c>
      <c r="B103" s="86" t="s">
        <v>4</v>
      </c>
      <c r="C103" s="86" t="s">
        <v>5</v>
      </c>
      <c r="D103" s="82"/>
      <c r="E103" s="82" t="s">
        <v>7</v>
      </c>
      <c r="F103" s="82"/>
      <c r="G103" s="82"/>
      <c r="H103" s="94" t="s">
        <v>8</v>
      </c>
      <c r="I103" s="82" t="s">
        <v>9</v>
      </c>
      <c r="J103" s="82"/>
      <c r="K103" s="82"/>
      <c r="L103" s="82"/>
      <c r="M103" s="82" t="s">
        <v>51</v>
      </c>
      <c r="N103" s="82"/>
      <c r="O103" s="82"/>
      <c r="P103" s="82"/>
    </row>
    <row r="104" spans="1:18" s="39" customFormat="1" x14ac:dyDescent="0.25">
      <c r="A104" s="86"/>
      <c r="B104" s="86"/>
      <c r="C104" s="86"/>
      <c r="D104" s="82"/>
      <c r="E104" s="40" t="s">
        <v>10</v>
      </c>
      <c r="F104" s="40" t="s">
        <v>11</v>
      </c>
      <c r="G104" s="40" t="s">
        <v>12</v>
      </c>
      <c r="H104" s="94"/>
      <c r="I104" s="40" t="s">
        <v>13</v>
      </c>
      <c r="J104" s="40" t="s">
        <v>14</v>
      </c>
      <c r="K104" s="40" t="s">
        <v>15</v>
      </c>
      <c r="L104" s="40" t="s">
        <v>16</v>
      </c>
      <c r="M104" s="40" t="s">
        <v>17</v>
      </c>
      <c r="N104" s="40" t="s">
        <v>18</v>
      </c>
      <c r="O104" s="40" t="s">
        <v>19</v>
      </c>
      <c r="P104" s="40" t="s">
        <v>20</v>
      </c>
    </row>
    <row r="105" spans="1:18" s="39" customFormat="1" ht="19.5" customHeight="1" x14ac:dyDescent="0.25">
      <c r="A105" s="83" t="s">
        <v>80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</row>
    <row r="106" spans="1:18" s="39" customFormat="1" x14ac:dyDescent="0.25">
      <c r="A106" s="130">
        <v>99</v>
      </c>
      <c r="B106" s="35" t="s">
        <v>104</v>
      </c>
      <c r="C106" s="41">
        <v>250</v>
      </c>
      <c r="D106" s="42">
        <f>G106/12</f>
        <v>0.92666666666666664</v>
      </c>
      <c r="E106" s="42">
        <v>1.8779999999999999</v>
      </c>
      <c r="F106" s="42">
        <v>3.2629999999999999</v>
      </c>
      <c r="G106" s="42">
        <v>11.12</v>
      </c>
      <c r="H106" s="42">
        <v>81.873000000000005</v>
      </c>
      <c r="I106" s="42">
        <v>8.5999999999999993E-2</v>
      </c>
      <c r="J106" s="42">
        <v>21.3</v>
      </c>
      <c r="K106" s="42">
        <v>204</v>
      </c>
      <c r="L106" s="42">
        <v>1.466</v>
      </c>
      <c r="M106" s="42">
        <v>25.68</v>
      </c>
      <c r="N106" s="42">
        <v>52.27</v>
      </c>
      <c r="O106" s="42">
        <v>21.8</v>
      </c>
      <c r="P106" s="42">
        <v>0.80500000000000005</v>
      </c>
    </row>
    <row r="107" spans="1:18" s="39" customFormat="1" x14ac:dyDescent="0.25">
      <c r="A107" s="129">
        <v>267</v>
      </c>
      <c r="B107" s="35" t="s">
        <v>113</v>
      </c>
      <c r="C107" s="41">
        <v>90</v>
      </c>
      <c r="D107" s="42">
        <f t="shared" ref="D107:D112" si="16">G107/12</f>
        <v>0.79691666666666672</v>
      </c>
      <c r="E107" s="42">
        <v>18.050999999999998</v>
      </c>
      <c r="F107" s="42">
        <v>31.844000000000001</v>
      </c>
      <c r="G107" s="42">
        <v>9.5630000000000006</v>
      </c>
      <c r="H107" s="42">
        <v>397.05200000000002</v>
      </c>
      <c r="I107" s="42">
        <v>8.4000000000000005E-2</v>
      </c>
      <c r="J107" s="42"/>
      <c r="K107" s="42">
        <v>36.5</v>
      </c>
      <c r="L107" s="42">
        <v>9.032</v>
      </c>
      <c r="M107" s="42">
        <v>20.858000000000001</v>
      </c>
      <c r="N107" s="42">
        <v>178.72399999999999</v>
      </c>
      <c r="O107" s="42">
        <v>24.872</v>
      </c>
      <c r="P107" s="42">
        <v>2.7730000000000001</v>
      </c>
    </row>
    <row r="108" spans="1:18" s="39" customFormat="1" ht="30" x14ac:dyDescent="0.25">
      <c r="A108" s="133"/>
      <c r="B108" s="35" t="s">
        <v>114</v>
      </c>
      <c r="C108" s="41">
        <v>155</v>
      </c>
      <c r="D108" s="42">
        <f t="shared" si="16"/>
        <v>2.1460833333333333</v>
      </c>
      <c r="E108" s="42">
        <v>4.165</v>
      </c>
      <c r="F108" s="42">
        <v>4.0750000000000002</v>
      </c>
      <c r="G108" s="42">
        <v>25.753</v>
      </c>
      <c r="H108" s="42">
        <v>156.345</v>
      </c>
      <c r="I108" s="42">
        <v>0.113</v>
      </c>
      <c r="J108" s="42"/>
      <c r="K108" s="42">
        <v>20</v>
      </c>
      <c r="L108" s="42">
        <v>0.68799999999999994</v>
      </c>
      <c r="M108" s="42">
        <v>17.321999999999999</v>
      </c>
      <c r="N108" s="42">
        <v>105.229</v>
      </c>
      <c r="O108" s="42">
        <v>22.567</v>
      </c>
      <c r="P108" s="42">
        <v>1.7809999999999999</v>
      </c>
    </row>
    <row r="109" spans="1:18" s="39" customFormat="1" x14ac:dyDescent="0.25">
      <c r="A109" s="147" t="s">
        <v>115</v>
      </c>
      <c r="B109" s="35" t="s">
        <v>116</v>
      </c>
      <c r="C109" s="41">
        <v>200</v>
      </c>
      <c r="D109" s="42">
        <f t="shared" si="16"/>
        <v>1.5979999999999999</v>
      </c>
      <c r="E109" s="42">
        <v>0.128</v>
      </c>
      <c r="F109" s="42">
        <v>0.12</v>
      </c>
      <c r="G109" s="42">
        <v>19.175999999999998</v>
      </c>
      <c r="H109" s="42">
        <v>79.040000000000006</v>
      </c>
      <c r="I109" s="42">
        <v>8.9999999999999993E-3</v>
      </c>
      <c r="J109" s="42">
        <v>3</v>
      </c>
      <c r="K109" s="42">
        <v>1.5</v>
      </c>
      <c r="L109" s="42">
        <v>0.06</v>
      </c>
      <c r="M109" s="42">
        <v>8</v>
      </c>
      <c r="N109" s="42">
        <v>9.4600000000000009</v>
      </c>
      <c r="O109" s="42">
        <v>2.7</v>
      </c>
      <c r="P109" s="42">
        <v>0.69</v>
      </c>
    </row>
    <row r="110" spans="1:18" s="39" customFormat="1" x14ac:dyDescent="0.25">
      <c r="A110" s="36"/>
      <c r="B110" s="35" t="s">
        <v>42</v>
      </c>
      <c r="C110" s="41">
        <v>50</v>
      </c>
      <c r="D110" s="42">
        <f t="shared" si="16"/>
        <v>1.425</v>
      </c>
      <c r="E110" s="42">
        <v>3.3</v>
      </c>
      <c r="F110" s="42">
        <v>0.6</v>
      </c>
      <c r="G110" s="42">
        <v>17.100000000000001</v>
      </c>
      <c r="H110" s="42">
        <v>87</v>
      </c>
      <c r="I110" s="42">
        <v>0.1</v>
      </c>
      <c r="J110" s="42"/>
      <c r="K110" s="42">
        <v>3</v>
      </c>
      <c r="L110" s="42">
        <v>1.1000000000000001</v>
      </c>
      <c r="M110" s="42">
        <v>17.5</v>
      </c>
      <c r="N110" s="42">
        <v>79</v>
      </c>
      <c r="O110" s="42">
        <v>23.5</v>
      </c>
      <c r="P110" s="42">
        <v>1.95</v>
      </c>
    </row>
    <row r="111" spans="1:18" s="39" customFormat="1" hidden="1" x14ac:dyDescent="0.25">
      <c r="A111" s="36"/>
      <c r="B111" s="35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18" s="53" customFormat="1" x14ac:dyDescent="0.25">
      <c r="A112" s="84" t="s">
        <v>85</v>
      </c>
      <c r="B112" s="84"/>
      <c r="C112" s="52">
        <f>SUM(C106:C111)</f>
        <v>745</v>
      </c>
      <c r="D112" s="42">
        <f t="shared" si="16"/>
        <v>6.8926666666666661</v>
      </c>
      <c r="E112" s="40">
        <f>SUM(E106:E111)</f>
        <v>27.521999999999998</v>
      </c>
      <c r="F112" s="40">
        <f t="shared" ref="F112:P112" si="17">SUM(F106:F111)</f>
        <v>39.902000000000001</v>
      </c>
      <c r="G112" s="40">
        <f t="shared" si="17"/>
        <v>82.711999999999989</v>
      </c>
      <c r="H112" s="40">
        <f t="shared" si="17"/>
        <v>801.31</v>
      </c>
      <c r="I112" s="40">
        <f t="shared" si="17"/>
        <v>0.39200000000000002</v>
      </c>
      <c r="J112" s="40">
        <f t="shared" si="17"/>
        <v>24.3</v>
      </c>
      <c r="K112" s="40">
        <f t="shared" si="17"/>
        <v>265</v>
      </c>
      <c r="L112" s="40">
        <f t="shared" si="17"/>
        <v>12.346</v>
      </c>
      <c r="M112" s="40">
        <f t="shared" si="17"/>
        <v>89.36</v>
      </c>
      <c r="N112" s="40">
        <f t="shared" si="17"/>
        <v>424.68299999999999</v>
      </c>
      <c r="O112" s="40">
        <f t="shared" si="17"/>
        <v>95.439000000000007</v>
      </c>
      <c r="P112" s="40">
        <f t="shared" si="17"/>
        <v>7.9989999999999997</v>
      </c>
    </row>
    <row r="114" spans="1:18" s="128" customFormat="1" ht="15" customHeight="1" x14ac:dyDescent="0.25">
      <c r="A114" s="126" t="s">
        <v>72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</row>
    <row r="115" spans="1:18" s="26" customFormat="1" x14ac:dyDescent="0.25"/>
    <row r="116" spans="1:18" s="39" customFormat="1" x14ac:dyDescent="0.25">
      <c r="A116" s="86" t="s">
        <v>3</v>
      </c>
      <c r="B116" s="86" t="s">
        <v>4</v>
      </c>
      <c r="C116" s="86" t="s">
        <v>5</v>
      </c>
      <c r="D116" s="82"/>
      <c r="E116" s="82" t="s">
        <v>7</v>
      </c>
      <c r="F116" s="82"/>
      <c r="G116" s="82"/>
      <c r="H116" s="94" t="s">
        <v>8</v>
      </c>
      <c r="I116" s="82" t="s">
        <v>9</v>
      </c>
      <c r="J116" s="82"/>
      <c r="K116" s="82"/>
      <c r="L116" s="82"/>
      <c r="M116" s="82" t="s">
        <v>51</v>
      </c>
      <c r="N116" s="82"/>
      <c r="O116" s="82"/>
      <c r="P116" s="82"/>
    </row>
    <row r="117" spans="1:18" s="39" customFormat="1" x14ac:dyDescent="0.25">
      <c r="A117" s="86"/>
      <c r="B117" s="86"/>
      <c r="C117" s="86"/>
      <c r="D117" s="82"/>
      <c r="E117" s="40" t="s">
        <v>10</v>
      </c>
      <c r="F117" s="40" t="s">
        <v>11</v>
      </c>
      <c r="G117" s="40" t="s">
        <v>12</v>
      </c>
      <c r="H117" s="94"/>
      <c r="I117" s="40" t="s">
        <v>13</v>
      </c>
      <c r="J117" s="40" t="s">
        <v>14</v>
      </c>
      <c r="K117" s="40" t="s">
        <v>15</v>
      </c>
      <c r="L117" s="40" t="s">
        <v>16</v>
      </c>
      <c r="M117" s="40" t="s">
        <v>17</v>
      </c>
      <c r="N117" s="40" t="s">
        <v>18</v>
      </c>
      <c r="O117" s="40" t="s">
        <v>19</v>
      </c>
      <c r="P117" s="40" t="s">
        <v>20</v>
      </c>
    </row>
    <row r="118" spans="1:18" s="39" customFormat="1" ht="19.5" customHeight="1" x14ac:dyDescent="0.25">
      <c r="A118" s="83" t="s">
        <v>80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</row>
    <row r="119" spans="1:18" s="39" customFormat="1" x14ac:dyDescent="0.25">
      <c r="A119" s="129">
        <v>82</v>
      </c>
      <c r="B119" s="35" t="s">
        <v>117</v>
      </c>
      <c r="C119" s="41">
        <v>250</v>
      </c>
      <c r="D119" s="42">
        <f>G119/12</f>
        <v>1.1453333333333333</v>
      </c>
      <c r="E119" s="42">
        <v>2.0139999999999998</v>
      </c>
      <c r="F119" s="42">
        <v>5.165</v>
      </c>
      <c r="G119" s="42">
        <v>13.744</v>
      </c>
      <c r="H119" s="42">
        <v>110.485</v>
      </c>
      <c r="I119" s="42">
        <v>6.0999999999999999E-2</v>
      </c>
      <c r="J119" s="42">
        <v>22.1</v>
      </c>
      <c r="K119" s="42">
        <v>200</v>
      </c>
      <c r="L119" s="42">
        <v>2.42</v>
      </c>
      <c r="M119" s="42">
        <v>37.479999999999997</v>
      </c>
      <c r="N119" s="42">
        <v>52.59</v>
      </c>
      <c r="O119" s="42">
        <v>26.02</v>
      </c>
      <c r="P119" s="42">
        <v>1.232</v>
      </c>
    </row>
    <row r="120" spans="1:18" s="39" customFormat="1" x14ac:dyDescent="0.25">
      <c r="A120" s="131">
        <v>291</v>
      </c>
      <c r="B120" s="35" t="s">
        <v>118</v>
      </c>
      <c r="C120" s="41">
        <v>250</v>
      </c>
      <c r="D120" s="42">
        <f t="shared" ref="D120:D124" si="18">G120/12</f>
        <v>3.5874166666666665</v>
      </c>
      <c r="E120" s="42">
        <v>31.664999999999999</v>
      </c>
      <c r="F120" s="42">
        <v>12.728999999999999</v>
      </c>
      <c r="G120" s="42">
        <v>43.048999999999999</v>
      </c>
      <c r="H120" s="42">
        <v>415.68599999999998</v>
      </c>
      <c r="I120" s="42">
        <v>0.20699999999999999</v>
      </c>
      <c r="J120" s="42">
        <v>8.27</v>
      </c>
      <c r="K120" s="42">
        <v>328.4</v>
      </c>
      <c r="L120" s="42">
        <v>3.82</v>
      </c>
      <c r="M120" s="42">
        <v>54.473999999999997</v>
      </c>
      <c r="N120" s="42">
        <v>405.738</v>
      </c>
      <c r="O120" s="42">
        <v>58.316000000000003</v>
      </c>
      <c r="P120" s="42">
        <v>3.0760000000000001</v>
      </c>
    </row>
    <row r="121" spans="1:18" s="39" customFormat="1" x14ac:dyDescent="0.25">
      <c r="A121" s="130">
        <v>349</v>
      </c>
      <c r="B121" s="35" t="s">
        <v>89</v>
      </c>
      <c r="C121" s="41">
        <v>200</v>
      </c>
      <c r="D121" s="42">
        <f t="shared" si="18"/>
        <v>0.84541666666666659</v>
      </c>
      <c r="E121" s="42">
        <v>0.78</v>
      </c>
      <c r="F121" s="42">
        <v>0.06</v>
      </c>
      <c r="G121" s="42">
        <v>10.145</v>
      </c>
      <c r="H121" s="42">
        <v>45.4</v>
      </c>
      <c r="I121" s="42">
        <v>0.02</v>
      </c>
      <c r="J121" s="42">
        <v>0.8</v>
      </c>
      <c r="K121" s="42"/>
      <c r="L121" s="42">
        <v>1.1000000000000001</v>
      </c>
      <c r="M121" s="42">
        <v>32</v>
      </c>
      <c r="N121" s="42">
        <v>29.2</v>
      </c>
      <c r="O121" s="42">
        <v>21</v>
      </c>
      <c r="P121" s="42">
        <v>0.64</v>
      </c>
    </row>
    <row r="122" spans="1:18" s="39" customFormat="1" x14ac:dyDescent="0.25">
      <c r="A122" s="133"/>
      <c r="B122" s="35" t="s">
        <v>42</v>
      </c>
      <c r="C122" s="41">
        <v>50</v>
      </c>
      <c r="D122" s="42">
        <f t="shared" si="18"/>
        <v>1.425</v>
      </c>
      <c r="E122" s="42">
        <v>3.3</v>
      </c>
      <c r="F122" s="42">
        <v>0.6</v>
      </c>
      <c r="G122" s="42">
        <v>17.100000000000001</v>
      </c>
      <c r="H122" s="42">
        <v>87</v>
      </c>
      <c r="I122" s="42">
        <v>0.1</v>
      </c>
      <c r="J122" s="42"/>
      <c r="K122" s="42">
        <v>3</v>
      </c>
      <c r="L122" s="42">
        <v>1.1000000000000001</v>
      </c>
      <c r="M122" s="42">
        <v>17.5</v>
      </c>
      <c r="N122" s="42">
        <v>79</v>
      </c>
      <c r="O122" s="42">
        <v>23.5</v>
      </c>
      <c r="P122" s="42">
        <v>1.95</v>
      </c>
    </row>
    <row r="123" spans="1:18" s="39" customFormat="1" x14ac:dyDescent="0.25">
      <c r="A123" s="36"/>
      <c r="B123" s="35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</row>
    <row r="124" spans="1:18" s="53" customFormat="1" x14ac:dyDescent="0.25">
      <c r="A124" s="84" t="s">
        <v>85</v>
      </c>
      <c r="B124" s="84"/>
      <c r="C124" s="52">
        <f>SUM(C119:C123)</f>
        <v>750</v>
      </c>
      <c r="D124" s="42">
        <f t="shared" si="18"/>
        <v>7.0031666666666679</v>
      </c>
      <c r="E124" s="40">
        <f>SUM(E119:E123)</f>
        <v>37.759</v>
      </c>
      <c r="F124" s="40">
        <f t="shared" ref="F124:P124" si="19">SUM(F119:F123)</f>
        <v>18.553999999999998</v>
      </c>
      <c r="G124" s="40">
        <f t="shared" si="19"/>
        <v>84.038000000000011</v>
      </c>
      <c r="H124" s="40">
        <f t="shared" si="19"/>
        <v>658.57099999999991</v>
      </c>
      <c r="I124" s="40">
        <f t="shared" si="19"/>
        <v>0.38800000000000001</v>
      </c>
      <c r="J124" s="40">
        <f t="shared" si="19"/>
        <v>31.17</v>
      </c>
      <c r="K124" s="40">
        <f t="shared" si="19"/>
        <v>531.4</v>
      </c>
      <c r="L124" s="40">
        <f t="shared" si="19"/>
        <v>8.44</v>
      </c>
      <c r="M124" s="40">
        <f t="shared" si="19"/>
        <v>141.45400000000001</v>
      </c>
      <c r="N124" s="40">
        <f t="shared" si="19"/>
        <v>566.52800000000002</v>
      </c>
      <c r="O124" s="40">
        <f t="shared" si="19"/>
        <v>128.83600000000001</v>
      </c>
      <c r="P124" s="40">
        <f t="shared" si="19"/>
        <v>6.8979999999999997</v>
      </c>
    </row>
  </sheetData>
  <mergeCells count="108">
    <mergeCell ref="H116:H117"/>
    <mergeCell ref="I116:L116"/>
    <mergeCell ref="M116:P116"/>
    <mergeCell ref="A118:P118"/>
    <mergeCell ref="A124:B124"/>
    <mergeCell ref="I103:L103"/>
    <mergeCell ref="M103:P103"/>
    <mergeCell ref="A105:P105"/>
    <mergeCell ref="A112:B112"/>
    <mergeCell ref="A114:XFD114"/>
    <mergeCell ref="A116:A117"/>
    <mergeCell ref="B116:B117"/>
    <mergeCell ref="C116:C117"/>
    <mergeCell ref="D116:D117"/>
    <mergeCell ref="E116:G116"/>
    <mergeCell ref="A103:A104"/>
    <mergeCell ref="B103:B104"/>
    <mergeCell ref="C103:C104"/>
    <mergeCell ref="D103:D104"/>
    <mergeCell ref="E103:G103"/>
    <mergeCell ref="H103:H104"/>
    <mergeCell ref="C6:C7"/>
    <mergeCell ref="D6:D7"/>
    <mergeCell ref="E6:G6"/>
    <mergeCell ref="H6:H7"/>
    <mergeCell ref="I6:L6"/>
    <mergeCell ref="M6:P6"/>
    <mergeCell ref="I29:L29"/>
    <mergeCell ref="M29:P29"/>
    <mergeCell ref="A16:A17"/>
    <mergeCell ref="B16:B17"/>
    <mergeCell ref="C16:C17"/>
    <mergeCell ref="D16:D17"/>
    <mergeCell ref="E16:G16"/>
    <mergeCell ref="H16:H17"/>
    <mergeCell ref="I16:L16"/>
    <mergeCell ref="M16:P16"/>
    <mergeCell ref="A29:A30"/>
    <mergeCell ref="B29:B30"/>
    <mergeCell ref="C29:C30"/>
    <mergeCell ref="D29:D30"/>
    <mergeCell ref="E29:G29"/>
    <mergeCell ref="H29:H30"/>
    <mergeCell ref="I53:L53"/>
    <mergeCell ref="M53:P53"/>
    <mergeCell ref="A41:A42"/>
    <mergeCell ref="B41:B42"/>
    <mergeCell ref="C41:C42"/>
    <mergeCell ref="D41:D42"/>
    <mergeCell ref="E41:G41"/>
    <mergeCell ref="H41:H42"/>
    <mergeCell ref="I41:L41"/>
    <mergeCell ref="M41:P41"/>
    <mergeCell ref="A53:A54"/>
    <mergeCell ref="B53:B54"/>
    <mergeCell ref="C53:C54"/>
    <mergeCell ref="D53:D54"/>
    <mergeCell ref="E53:G53"/>
    <mergeCell ref="H53:H54"/>
    <mergeCell ref="E77:G77"/>
    <mergeCell ref="H77:H78"/>
    <mergeCell ref="I77:L77"/>
    <mergeCell ref="M77:P77"/>
    <mergeCell ref="A79:P79"/>
    <mergeCell ref="A65:A66"/>
    <mergeCell ref="B65:B66"/>
    <mergeCell ref="C65:C66"/>
    <mergeCell ref="D65:D66"/>
    <mergeCell ref="E65:G65"/>
    <mergeCell ref="I89:L89"/>
    <mergeCell ref="M89:P89"/>
    <mergeCell ref="A91:P91"/>
    <mergeCell ref="A99:B99"/>
    <mergeCell ref="A101:XFD101"/>
    <mergeCell ref="A89:A90"/>
    <mergeCell ref="B89:B90"/>
    <mergeCell ref="C89:C90"/>
    <mergeCell ref="D89:D90"/>
    <mergeCell ref="E89:G89"/>
    <mergeCell ref="H89:H90"/>
    <mergeCell ref="A76:XFD76"/>
    <mergeCell ref="A85:B85"/>
    <mergeCell ref="A87:XFD87"/>
    <mergeCell ref="A77:A78"/>
    <mergeCell ref="B77:B78"/>
    <mergeCell ref="C77:C78"/>
    <mergeCell ref="D77:D78"/>
    <mergeCell ref="A55:P55"/>
    <mergeCell ref="A62:B62"/>
    <mergeCell ref="A64:H64"/>
    <mergeCell ref="A67:P67"/>
    <mergeCell ref="A74:B74"/>
    <mergeCell ref="H65:H66"/>
    <mergeCell ref="I65:L65"/>
    <mergeCell ref="M65:P65"/>
    <mergeCell ref="A31:P31"/>
    <mergeCell ref="A38:B38"/>
    <mergeCell ref="A43:P43"/>
    <mergeCell ref="A50:B50"/>
    <mergeCell ref="A40:XFD40"/>
    <mergeCell ref="A14:B14"/>
    <mergeCell ref="A3:P3"/>
    <mergeCell ref="A8:P8"/>
    <mergeCell ref="A18:P18"/>
    <mergeCell ref="A26:B26"/>
    <mergeCell ref="A15:XFD15"/>
    <mergeCell ref="A6:A7"/>
    <mergeCell ref="B6:B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ЛЕЧ. МЕНЮ ЗАВТРАКИ 7-11 С.Д.</vt:lpstr>
      <vt:lpstr>ОБЕД</vt:lpstr>
      <vt:lpstr>Лист3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E_Lvo</dc:creator>
  <cp:lastModifiedBy>E_Lvo</cp:lastModifiedBy>
  <cp:lastPrinted>2021-10-18T13:13:12Z</cp:lastPrinted>
  <dcterms:created xsi:type="dcterms:W3CDTF">2021-10-18T12:34:50Z</dcterms:created>
  <dcterms:modified xsi:type="dcterms:W3CDTF">2021-11-10T10:54:33Z</dcterms:modified>
</cp:coreProperties>
</file>