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12120" windowHeight="7725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'стр.2'!$A$1:$FJ$20</definedName>
    <definedName name="_xlnm.Print_Area" localSheetId="2">'стр.3_4'!$A$1:$FJ$44</definedName>
  </definedNames>
  <calcPr calcMode="autoNoTable" fullCalcOnLoad="1"/>
</workbook>
</file>

<file path=xl/sharedStrings.xml><?xml version="1.0" encoding="utf-8"?>
<sst xmlns="http://schemas.openxmlformats.org/spreadsheetml/2006/main" count="181" uniqueCount="105">
  <si>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</si>
  <si>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</si>
  <si>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</si>
  <si>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</si>
  <si>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</si>
  <si>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</si>
  <si>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</si>
  <si>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</si>
  <si>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</si>
  <si>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</si>
  <si>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</si>
  <si>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</si>
  <si>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</si>
  <si>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ОТЧЕТ ОБ ИСПОЛНЕНИИ БЮДЖЕТА</t>
  </si>
  <si>
    <t>ГЛАВНОГО РАСПОРЯДИТЕЛЯ (РАСПОРЯДИТЕЛЯ), ПОЛУЧАТЕЛЯ СРЕДСТВ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</si>
  <si>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</si>
  <si>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</si>
  <si>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</si>
  <si>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</si>
  <si>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</si>
  <si>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</si>
  <si>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</si>
  <si>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</si>
  <si>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</si>
  <si>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</si>
  <si>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</si>
  <si>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</si>
  <si>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</si>
  <si>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</si>
  <si>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Код источника финансирования по КИВФ, КИВнФ</t>
  </si>
  <si>
    <t>Руководитель финансово-</t>
  </si>
  <si>
    <t>экономической службы</t>
  </si>
  <si>
    <t>Источники финансирования дефицита
бюджетов - всего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</si>
  <si>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</si>
  <si>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</si>
  <si>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</si>
  <si>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</si>
  <si>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</si>
  <si>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</si>
  <si>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</si>
  <si>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</si>
  <si>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</si>
  <si>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</si>
  <si>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</si>
  <si>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</si>
  <si>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</si>
  <si>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</si>
  <si>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</si>
  <si>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</si>
  <si>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</si>
  <si>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</si>
  <si>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</si>
  <si>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</si>
  <si>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</si>
  <si>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</si>
  <si>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</si>
  <si>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3. Источники финансирования дефицитов бюджетов</t>
  </si>
  <si>
    <t>Главный распорядитель (распорядитель),</t>
  </si>
  <si>
    <t>получатель, администратор поступлений</t>
  </si>
  <si>
    <t>Периодичность: месячная</t>
  </si>
  <si>
    <t>Утвержденные бюджетные назначения</t>
  </si>
  <si>
    <t>по ОКАТО</t>
  </si>
  <si>
    <t>через органы, организующие исполнение бюджета</t>
  </si>
  <si>
    <t>Изменение остатков по расчетам
(стр. 810 + 820)</t>
  </si>
  <si>
    <t>Изменение остатков по внутренним расчетам
(стр. 821 + 822)</t>
  </si>
  <si>
    <t>увеличение остатков по внутренним расчетам</t>
  </si>
  <si>
    <t>уменьшение остатков по внутренним расчетам</t>
  </si>
  <si>
    <t>источники внешнего финансирования бюджетов</t>
  </si>
  <si>
    <t>изменение остатков по расчетам с органами, организующими исполнение бюджетов
(стр. 811 + 812)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</si>
  <si>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</si>
  <si>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</si>
  <si>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</si>
  <si>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источники внутреннего финансирования
бюджетов</t>
  </si>
  <si>
    <t>Форма 0503127 с. 2</t>
  </si>
  <si>
    <t>Форма 0503127 с. 3</t>
  </si>
  <si>
    <t>Форма 0503127 с. 4</t>
  </si>
  <si>
    <t>Код дохода
по бюджетной классификации</t>
  </si>
  <si>
    <t>через финансовые органы</t>
  </si>
  <si>
    <t>код расхода по бюджетной классификации</t>
  </si>
  <si>
    <t>Код источника финансирования по бюджетной классификации</t>
  </si>
  <si>
    <t>Главный бухгалтер</t>
  </si>
  <si>
    <t>111</t>
  </si>
  <si>
    <t>119</t>
  </si>
  <si>
    <t>244</t>
  </si>
  <si>
    <t>850</t>
  </si>
  <si>
    <t>М.П.</t>
  </si>
  <si>
    <t>112</t>
  </si>
  <si>
    <t>Результат исполнения бюджета счет 20
(дефицит/профицит)</t>
  </si>
  <si>
    <t>Результат исполнения бюджета счет 21
(дефицит/профицит)</t>
  </si>
  <si>
    <t>Местный бюджет</t>
  </si>
  <si>
    <t>247</t>
  </si>
  <si>
    <t>Иные цели (местный бюджет)</t>
  </si>
  <si>
    <t>Резервный фонд (местный бюджет)</t>
  </si>
  <si>
    <t>по
ассигнованиям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</si>
  <si>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</si>
  <si>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Субсидии бюджетным учреждениям на иные цели</t>
  </si>
  <si>
    <t>МБОУДО Дом детского творчества Семикаракорского района</t>
  </si>
  <si>
    <t>С.А. Чернова</t>
  </si>
  <si>
    <t>Е.Ю, Винник</t>
  </si>
  <si>
    <t xml:space="preserve">907 0703 0210000590 611 </t>
  </si>
  <si>
    <t>907 0702 0920021210 612</t>
  </si>
  <si>
    <t>31</t>
  </si>
  <si>
    <t>декабря</t>
  </si>
  <si>
    <t>907 0703 0210000590 612</t>
  </si>
  <si>
    <t>января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</si>
</sst>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[$-FC19]d\ mmmm\ yyyy\ &quot;г.&quot;"/>
    <numFmt numFmtId="176" formatCode="#,##0.00\ &quot;₽&quot;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2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  <xf numFmtId="171" fontId="4" fillId="0" borderId="18" xfId="0" applyNumberFormat="1" applyFont="1" applyFill="1" applyBorder="1" applyAlignment="1">
      <alignment horizontal="center"/>
    </xf>
    <xf numFmtId="171" fontId="4" fillId="0" borderId="19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172" fontId="4" fillId="0" borderId="13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4" fillId="0" borderId="13" xfId="0" applyNumberFormat="1" applyFont="1" applyFill="1" applyBorder="1" applyAlignment="1">
      <alignment horizontal="center"/>
    </xf>
    <xf numFmtId="0" fontId="1" fillId="0" borderId="27" xfId="0" applyFont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32" borderId="25" xfId="0" applyFont="1" applyFill="1" applyBorder="1" applyAlignment="1">
      <alignment horizontal="center"/>
    </xf>
    <xf numFmtId="0" fontId="1" fillId="32" borderId="25" xfId="0" applyFont="1" applyFill="1" applyBorder="1" applyAlignment="1">
      <alignment/>
    </xf>
    <xf numFmtId="0" fontId="1" fillId="32" borderId="0" xfId="0" applyFont="1" applyFill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171" fontId="4" fillId="0" borderId="13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49" fontId="1" fillId="0" borderId="13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vertical="top"/>
    </xf>
    <xf numFmtId="4" fontId="1" fillId="0" borderId="2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indent="2"/>
    </xf>
    <xf numFmtId="49" fontId="4" fillId="0" borderId="13" xfId="0" applyNumberFormat="1" applyFont="1" applyFill="1" applyBorder="1" applyAlignment="1">
      <alignment horizontal="left"/>
    </xf>
    <xf numFmtId="171" fontId="4" fillId="0" borderId="47" xfId="0" applyNumberFormat="1" applyFont="1" applyFill="1" applyBorder="1" applyAlignment="1">
      <alignment horizontal="center"/>
    </xf>
    <xf numFmtId="171" fontId="4" fillId="0" borderId="48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71" fontId="1" fillId="0" borderId="14" xfId="0" applyNumberFormat="1" applyFont="1" applyFill="1" applyBorder="1" applyAlignment="1">
      <alignment horizontal="center"/>
    </xf>
    <xf numFmtId="171" fontId="1" fillId="0" borderId="15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0" fontId="1" fillId="0" borderId="52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56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/>
    </xf>
    <xf numFmtId="0" fontId="1" fillId="0" borderId="27" xfId="0" applyFont="1" applyBorder="1" applyAlignment="1">
      <alignment wrapText="1"/>
    </xf>
    <xf numFmtId="0" fontId="1" fillId="0" borderId="58" xfId="0" applyFont="1" applyBorder="1" applyAlignment="1">
      <alignment wrapText="1"/>
    </xf>
    <xf numFmtId="0" fontId="1" fillId="0" borderId="59" xfId="0" applyFont="1" applyFill="1" applyBorder="1" applyAlignment="1">
      <alignment horizontal="left" indent="2"/>
    </xf>
    <xf numFmtId="0" fontId="1" fillId="0" borderId="60" xfId="0" applyFont="1" applyFill="1" applyBorder="1" applyAlignment="1">
      <alignment horizontal="left" indent="2"/>
    </xf>
    <xf numFmtId="4" fontId="1" fillId="0" borderId="61" xfId="0" applyNumberFormat="1" applyFont="1" applyFill="1" applyBorder="1" applyAlignment="1">
      <alignment horizontal="center"/>
    </xf>
    <xf numFmtId="4" fontId="1" fillId="0" borderId="62" xfId="0" applyNumberFormat="1" applyFont="1" applyFill="1" applyBorder="1" applyAlignment="1">
      <alignment horizontal="center"/>
    </xf>
    <xf numFmtId="4" fontId="1" fillId="0" borderId="63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1" fillId="0" borderId="59" xfId="0" applyFont="1" applyBorder="1" applyAlignment="1">
      <alignment horizontal="left" indent="2"/>
    </xf>
    <xf numFmtId="0" fontId="1" fillId="0" borderId="60" xfId="0" applyFont="1" applyBorder="1" applyAlignment="1">
      <alignment horizontal="left" indent="2"/>
    </xf>
    <xf numFmtId="0" fontId="1" fillId="0" borderId="57" xfId="0" applyFont="1" applyFill="1" applyBorder="1" applyAlignment="1">
      <alignment horizontal="left" wrapText="1"/>
    </xf>
    <xf numFmtId="0" fontId="1" fillId="0" borderId="64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1" fillId="0" borderId="46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wrapText="1"/>
    </xf>
    <xf numFmtId="0" fontId="1" fillId="0" borderId="64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59" xfId="0" applyFont="1" applyFill="1" applyBorder="1" applyAlignment="1">
      <alignment wrapText="1"/>
    </xf>
    <xf numFmtId="0" fontId="1" fillId="0" borderId="59" xfId="0" applyFont="1" applyFill="1" applyBorder="1" applyAlignment="1">
      <alignment/>
    </xf>
    <xf numFmtId="49" fontId="1" fillId="0" borderId="70" xfId="0" applyNumberFormat="1" applyFont="1" applyFill="1" applyBorder="1" applyAlignment="1">
      <alignment horizontal="center"/>
    </xf>
    <xf numFmtId="49" fontId="1" fillId="0" borderId="66" xfId="0" applyNumberFormat="1" applyFont="1" applyFill="1" applyBorder="1" applyAlignment="1">
      <alignment horizontal="center"/>
    </xf>
    <xf numFmtId="49" fontId="1" fillId="0" borderId="6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2"/>
  <sheetViews>
    <sheetView view="pageBreakPreview" zoomScaleSheetLayoutView="100" zoomScalePageLayoutView="0" workbookViewId="0" topLeftCell="A1">
      <selection activeCell="A9" sqref="A9:FJ9"/>
    </sheetView>
  </sheetViews>
  <sheetFormatPr defaultColWidth="0.875" defaultRowHeight="12.75"/>
  <cols>
    <col min="1" max="33" width="0.875" style="1" customWidth="1"/>
    <col min="34" max="34" width="4.125" style="1" customWidth="1"/>
    <col min="35" max="36" width="0.875" style="1" hidden="1" customWidth="1"/>
    <col min="37" max="37" width="0.12890625" style="1" customWidth="1"/>
    <col min="38" max="39" width="0.875" style="1" hidden="1" customWidth="1"/>
    <col min="40" max="44" width="0.875" style="1" customWidth="1"/>
    <col min="45" max="45" width="1.00390625" style="1" customWidth="1"/>
    <col min="46" max="60" width="0.875" style="1" customWidth="1"/>
    <col min="61" max="61" width="7.25390625" style="1" customWidth="1"/>
    <col min="62" max="94" width="0.875" style="1" customWidth="1"/>
    <col min="95" max="95" width="0.74609375" style="1" customWidth="1"/>
    <col min="96" max="114" width="0.875" style="1" customWidth="1"/>
    <col min="115" max="115" width="0.37109375" style="1" customWidth="1"/>
    <col min="116" max="117" width="0.875" style="1" hidden="1" customWidth="1"/>
    <col min="118" max="130" width="0.875" style="1" customWidth="1"/>
    <col min="131" max="131" width="0.74609375" style="1" customWidth="1"/>
    <col min="132" max="134" width="0.875" style="1" hidden="1" customWidth="1"/>
    <col min="135" max="16384" width="0.875" style="1" customWidth="1"/>
  </cols>
  <sheetData>
    <row r="1" spans="2:166" ht="15" customHeight="1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G1" s="14"/>
      <c r="BH1" s="14" t="s">
        <v>13</v>
      </c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T1" s="79" t="s">
        <v>0</v>
      </c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1"/>
    </row>
    <row r="2" spans="2:166" ht="1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X2" s="14"/>
      <c r="Y2" s="14"/>
      <c r="AA2" s="14"/>
      <c r="AB2" s="14" t="s">
        <v>14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Q2" s="2" t="s">
        <v>2</v>
      </c>
      <c r="ET2" s="82" t="s">
        <v>34</v>
      </c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4"/>
    </row>
    <row r="3" spans="22:166" ht="15" customHeight="1"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8" t="s">
        <v>3</v>
      </c>
      <c r="BN3" s="17"/>
      <c r="BO3" s="69" t="s">
        <v>104</v>
      </c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71">
        <v>202</v>
      </c>
      <c r="CK3" s="71"/>
      <c r="CL3" s="71"/>
      <c r="CM3" s="71"/>
      <c r="CN3" s="71"/>
      <c r="CO3" s="69">
        <v>2</v>
      </c>
      <c r="CP3" s="69"/>
      <c r="CQ3" s="17"/>
      <c r="CR3" s="17" t="s">
        <v>4</v>
      </c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Q3" s="2" t="s">
        <v>1</v>
      </c>
      <c r="ET3" s="74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75"/>
    </row>
    <row r="4" spans="1:166" ht="18.75" customHeight="1">
      <c r="A4" s="1" t="s">
        <v>57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Q4" s="2" t="s">
        <v>15</v>
      </c>
      <c r="ET4" s="85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7"/>
    </row>
    <row r="5" spans="1:166" ht="12" customHeight="1">
      <c r="A5" s="1" t="s">
        <v>58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70" t="s">
        <v>96</v>
      </c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T5" s="74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75"/>
    </row>
    <row r="6" spans="1:166" ht="15" customHeight="1">
      <c r="A6" s="1" t="s">
        <v>5</v>
      </c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Q6" s="2" t="s">
        <v>61</v>
      </c>
      <c r="ET6" s="74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75"/>
    </row>
    <row r="7" spans="1:166" ht="15" customHeight="1">
      <c r="A7" s="1" t="s">
        <v>59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T7" s="74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75"/>
    </row>
    <row r="8" spans="1:166" ht="15" customHeight="1" thickBot="1">
      <c r="A8" s="1" t="s">
        <v>6</v>
      </c>
      <c r="EQ8" s="2" t="s">
        <v>7</v>
      </c>
      <c r="ET8" s="76">
        <v>383</v>
      </c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8"/>
    </row>
    <row r="9" spans="1:166" ht="19.5" customHeight="1">
      <c r="A9" s="72" t="s">
        <v>16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</row>
    <row r="10" spans="1:166" ht="11.25" customHeight="1">
      <c r="A10" s="50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1"/>
      <c r="AN10" s="49" t="s">
        <v>19</v>
      </c>
      <c r="AO10" s="50"/>
      <c r="AP10" s="50"/>
      <c r="AQ10" s="50"/>
      <c r="AR10" s="50"/>
      <c r="AS10" s="51"/>
      <c r="AT10" s="49" t="s">
        <v>76</v>
      </c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1"/>
      <c r="BJ10" s="49" t="s">
        <v>71</v>
      </c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1"/>
      <c r="CF10" s="43" t="s">
        <v>20</v>
      </c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5"/>
      <c r="ET10" s="49" t="s">
        <v>24</v>
      </c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1"/>
    </row>
    <row r="11" spans="1:166" ht="4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4"/>
      <c r="AN11" s="52"/>
      <c r="AO11" s="53"/>
      <c r="AP11" s="53"/>
      <c r="AQ11" s="53"/>
      <c r="AR11" s="53"/>
      <c r="AS11" s="54"/>
      <c r="AT11" s="52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4"/>
      <c r="BJ11" s="52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4"/>
      <c r="CF11" s="44" t="s">
        <v>77</v>
      </c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5"/>
      <c r="CW11" s="43" t="s">
        <v>21</v>
      </c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5"/>
      <c r="DN11" s="43" t="s">
        <v>22</v>
      </c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5"/>
      <c r="EE11" s="43" t="s">
        <v>23</v>
      </c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5"/>
      <c r="ET11" s="52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4"/>
    </row>
    <row r="12" spans="1:166" ht="12" thickBot="1">
      <c r="A12" s="35">
        <v>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6"/>
      <c r="AN12" s="46">
        <v>2</v>
      </c>
      <c r="AO12" s="47"/>
      <c r="AP12" s="47"/>
      <c r="AQ12" s="47"/>
      <c r="AR12" s="47"/>
      <c r="AS12" s="48"/>
      <c r="AT12" s="46">
        <v>3</v>
      </c>
      <c r="AU12" s="47"/>
      <c r="AV12" s="47"/>
      <c r="AW12" s="47"/>
      <c r="AX12" s="47"/>
      <c r="AY12" s="47"/>
      <c r="AZ12" s="47"/>
      <c r="BA12" s="47"/>
      <c r="BB12" s="47"/>
      <c r="BC12" s="67"/>
      <c r="BD12" s="67"/>
      <c r="BE12" s="67"/>
      <c r="BF12" s="67"/>
      <c r="BG12" s="67"/>
      <c r="BH12" s="67"/>
      <c r="BI12" s="68"/>
      <c r="BJ12" s="46">
        <v>4</v>
      </c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8"/>
      <c r="CF12" s="46">
        <v>5</v>
      </c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8"/>
      <c r="CW12" s="46">
        <v>6</v>
      </c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8"/>
      <c r="DN12" s="46">
        <v>7</v>
      </c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8"/>
      <c r="EE12" s="46">
        <v>8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8"/>
      <c r="ET12" s="40">
        <v>9</v>
      </c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6"/>
    </row>
    <row r="13" spans="1:166" ht="15.75" customHeight="1">
      <c r="A13" s="59" t="s">
        <v>17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65" t="s">
        <v>35</v>
      </c>
      <c r="AO13" s="66"/>
      <c r="AP13" s="66"/>
      <c r="AQ13" s="66"/>
      <c r="AR13" s="66"/>
      <c r="AS13" s="66"/>
      <c r="AT13" s="60" t="s">
        <v>44</v>
      </c>
      <c r="AU13" s="60"/>
      <c r="AV13" s="60"/>
      <c r="AW13" s="60"/>
      <c r="AX13" s="60"/>
      <c r="AY13" s="60"/>
      <c r="AZ13" s="60"/>
      <c r="BA13" s="60"/>
      <c r="BB13" s="60"/>
      <c r="BC13" s="61"/>
      <c r="BD13" s="62"/>
      <c r="BE13" s="62"/>
      <c r="BF13" s="62"/>
      <c r="BG13" s="62"/>
      <c r="BH13" s="62"/>
      <c r="BI13" s="63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41">
        <f>SUM(BJ13-EE13)</f>
        <v>0</v>
      </c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2"/>
    </row>
    <row r="14" spans="1:166" ht="15.75" customHeight="1">
      <c r="A14" s="57" t="s">
        <v>18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23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5"/>
      <c r="BD14" s="26"/>
      <c r="BE14" s="26"/>
      <c r="BF14" s="26"/>
      <c r="BG14" s="26"/>
      <c r="BH14" s="26"/>
      <c r="BI14" s="27"/>
      <c r="BJ14" s="56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30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30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31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3"/>
    </row>
    <row r="15" spans="1:166" ht="71.25" customHeight="1">
      <c r="A15" s="21" t="s">
        <v>94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2"/>
      <c r="AN15" s="23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5"/>
      <c r="BD15" s="26"/>
      <c r="BE15" s="26"/>
      <c r="BF15" s="26"/>
      <c r="BG15" s="26"/>
      <c r="BH15" s="26"/>
      <c r="BI15" s="27"/>
      <c r="BJ15" s="30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30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30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31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3"/>
    </row>
    <row r="16" spans="1:166" ht="35.25" customHeight="1">
      <c r="A16" s="38" t="s">
        <v>95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9"/>
      <c r="AN16" s="23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5"/>
      <c r="BD16" s="26"/>
      <c r="BE16" s="26"/>
      <c r="BF16" s="26"/>
      <c r="BG16" s="26"/>
      <c r="BH16" s="26"/>
      <c r="BI16" s="27"/>
      <c r="BJ16" s="30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30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30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31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3"/>
    </row>
    <row r="17" spans="1:166" ht="20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2"/>
      <c r="AN17" s="23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5"/>
      <c r="BD17" s="26"/>
      <c r="BE17" s="26"/>
      <c r="BF17" s="26"/>
      <c r="BG17" s="26"/>
      <c r="BH17" s="26"/>
      <c r="BI17" s="27"/>
      <c r="BJ17" s="30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30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30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31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3"/>
    </row>
    <row r="18" spans="1:166" ht="34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3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5"/>
      <c r="BD18" s="26"/>
      <c r="BE18" s="26"/>
      <c r="BF18" s="26"/>
      <c r="BG18" s="26"/>
      <c r="BH18" s="26"/>
      <c r="BI18" s="27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30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31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ht="47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3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5"/>
      <c r="BD19" s="26"/>
      <c r="BE19" s="26"/>
      <c r="BF19" s="26"/>
      <c r="BG19" s="26"/>
      <c r="BH19" s="26"/>
      <c r="BI19" s="27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30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31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3"/>
    </row>
    <row r="20" spans="1:166" ht="57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3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5"/>
      <c r="BD20" s="26"/>
      <c r="BE20" s="26"/>
      <c r="BF20" s="26"/>
      <c r="BG20" s="26"/>
      <c r="BH20" s="26"/>
      <c r="BI20" s="27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30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31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24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3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5"/>
      <c r="BD21" s="26"/>
      <c r="BE21" s="26"/>
      <c r="BF21" s="26"/>
      <c r="BG21" s="26"/>
      <c r="BH21" s="26"/>
      <c r="BI21" s="27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30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31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5.75" customHeight="1" hidden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23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5"/>
      <c r="BD22" s="26"/>
      <c r="BE22" s="26"/>
      <c r="BF22" s="26"/>
      <c r="BG22" s="26"/>
      <c r="BH22" s="26"/>
      <c r="BI22" s="27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9"/>
    </row>
    <row r="23" ht="11.25" hidden="1"/>
    <row r="24" ht="11.25" hidden="1"/>
    <row r="25" ht="11.25" hidden="1"/>
    <row r="26" ht="11.25" hidden="1"/>
    <row r="27" ht="11.25" hidden="1"/>
    <row r="28" ht="11.25" hidden="1"/>
  </sheetData>
  <sheetProtection/>
  <mergeCells count="123">
    <mergeCell ref="ET15:FJ15"/>
    <mergeCell ref="A15:AM15"/>
    <mergeCell ref="AN15:AS15"/>
    <mergeCell ref="AT15:BI15"/>
    <mergeCell ref="BJ15:CE15"/>
    <mergeCell ref="ET1:FJ1"/>
    <mergeCell ref="ET2:FJ2"/>
    <mergeCell ref="ET3:FJ3"/>
    <mergeCell ref="ET4:FJ4"/>
    <mergeCell ref="A10:AM11"/>
    <mergeCell ref="CW11:DM11"/>
    <mergeCell ref="ET8:FJ8"/>
    <mergeCell ref="ET5:FJ5"/>
    <mergeCell ref="V6:EB6"/>
    <mergeCell ref="ET6:FJ6"/>
    <mergeCell ref="AT10:BI11"/>
    <mergeCell ref="AN10:AS11"/>
    <mergeCell ref="CF10:ES10"/>
    <mergeCell ref="CF11:CV11"/>
    <mergeCell ref="BJ10:CE11"/>
    <mergeCell ref="A22:AM22"/>
    <mergeCell ref="AN22:AS22"/>
    <mergeCell ref="AT22:BI22"/>
    <mergeCell ref="ET7:FJ7"/>
    <mergeCell ref="ET19:FJ19"/>
    <mergeCell ref="EE22:ES22"/>
    <mergeCell ref="CF20:CV20"/>
    <mergeCell ref="DN19:ED19"/>
    <mergeCell ref="DN18:ED18"/>
    <mergeCell ref="EE15:ES15"/>
    <mergeCell ref="CO3:CP3"/>
    <mergeCell ref="DN13:ED13"/>
    <mergeCell ref="CW14:DM14"/>
    <mergeCell ref="DN14:ED14"/>
    <mergeCell ref="CF14:CV14"/>
    <mergeCell ref="BO3:CI3"/>
    <mergeCell ref="AI5:EB5"/>
    <mergeCell ref="CJ3:CN3"/>
    <mergeCell ref="A9:FJ9"/>
    <mergeCell ref="AN12:AS12"/>
    <mergeCell ref="CF12:CV12"/>
    <mergeCell ref="DN16:ED16"/>
    <mergeCell ref="CW20:DM20"/>
    <mergeCell ref="DN20:ED20"/>
    <mergeCell ref="CW18:DM18"/>
    <mergeCell ref="AT12:BI12"/>
    <mergeCell ref="CW16:DM16"/>
    <mergeCell ref="BJ12:CE12"/>
    <mergeCell ref="CW12:DM12"/>
    <mergeCell ref="CF15:CV15"/>
    <mergeCell ref="CF19:CV19"/>
    <mergeCell ref="CW17:DM17"/>
    <mergeCell ref="A21:AM21"/>
    <mergeCell ref="AN21:AS21"/>
    <mergeCell ref="AT21:BI21"/>
    <mergeCell ref="A20:AM20"/>
    <mergeCell ref="CW19:DM19"/>
    <mergeCell ref="BJ20:CE20"/>
    <mergeCell ref="BJ18:CE18"/>
    <mergeCell ref="BJ19:CE19"/>
    <mergeCell ref="A14:AM14"/>
    <mergeCell ref="AN14:AS14"/>
    <mergeCell ref="AT14:BI14"/>
    <mergeCell ref="BJ14:CE14"/>
    <mergeCell ref="A13:AM13"/>
    <mergeCell ref="AT13:BI13"/>
    <mergeCell ref="BJ13:CE13"/>
    <mergeCell ref="AN13:AS13"/>
    <mergeCell ref="CF17:CV17"/>
    <mergeCell ref="DN17:ED17"/>
    <mergeCell ref="EE17:ES17"/>
    <mergeCell ref="EE13:ES13"/>
    <mergeCell ref="CF13:CV13"/>
    <mergeCell ref="CW15:DM15"/>
    <mergeCell ref="DN15:ED15"/>
    <mergeCell ref="EE16:ES16"/>
    <mergeCell ref="ET12:FJ12"/>
    <mergeCell ref="ET13:FJ13"/>
    <mergeCell ref="EE11:ES11"/>
    <mergeCell ref="EE12:ES12"/>
    <mergeCell ref="ET14:FJ14"/>
    <mergeCell ref="DN11:ED11"/>
    <mergeCell ref="ET10:FJ11"/>
    <mergeCell ref="EE14:ES14"/>
    <mergeCell ref="DN12:ED12"/>
    <mergeCell ref="A12:AM12"/>
    <mergeCell ref="CW13:DM13"/>
    <mergeCell ref="ET17:FJ17"/>
    <mergeCell ref="AN17:AS17"/>
    <mergeCell ref="AT17:BI17"/>
    <mergeCell ref="BJ17:CE17"/>
    <mergeCell ref="BJ16:CE16"/>
    <mergeCell ref="ET16:FJ16"/>
    <mergeCell ref="CF16:CV16"/>
    <mergeCell ref="A16:AM16"/>
    <mergeCell ref="AN20:AS20"/>
    <mergeCell ref="BJ21:CE21"/>
    <mergeCell ref="ET18:FJ18"/>
    <mergeCell ref="EE19:ES19"/>
    <mergeCell ref="ET20:FJ20"/>
    <mergeCell ref="EE18:ES18"/>
    <mergeCell ref="ET21:FJ21"/>
    <mergeCell ref="EE20:ES20"/>
    <mergeCell ref="EE21:ES21"/>
    <mergeCell ref="CF18:CV18"/>
    <mergeCell ref="AT20:BI20"/>
    <mergeCell ref="BJ22:CE22"/>
    <mergeCell ref="ET22:FJ22"/>
    <mergeCell ref="DN22:ED22"/>
    <mergeCell ref="CF22:CV22"/>
    <mergeCell ref="CW22:DM22"/>
    <mergeCell ref="DN21:ED21"/>
    <mergeCell ref="CF21:CV21"/>
    <mergeCell ref="CW21:DM21"/>
    <mergeCell ref="A19:AM19"/>
    <mergeCell ref="A17:AM17"/>
    <mergeCell ref="A18:AM18"/>
    <mergeCell ref="AN16:AS16"/>
    <mergeCell ref="AT16:BI16"/>
    <mergeCell ref="AN19:AS19"/>
    <mergeCell ref="AT19:BI19"/>
    <mergeCell ref="AT18:BI18"/>
    <mergeCell ref="AN18:AS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"/>
  <sheetViews>
    <sheetView view="pageBreakPreview" zoomScale="120" zoomScaleSheetLayoutView="120" zoomScalePageLayoutView="0" workbookViewId="0" topLeftCell="AK1">
      <selection activeCell="DK12" sqref="DK12:DW12"/>
    </sheetView>
  </sheetViews>
  <sheetFormatPr defaultColWidth="0.875" defaultRowHeight="12.75"/>
  <cols>
    <col min="1" max="20" width="0.875" style="1" customWidth="1"/>
    <col min="21" max="21" width="13.00390625" style="1" customWidth="1"/>
    <col min="22" max="22" width="0.875" style="1" hidden="1" customWidth="1"/>
    <col min="23" max="23" width="0.6171875" style="1" hidden="1" customWidth="1"/>
    <col min="24" max="36" width="0.875" style="1" hidden="1" customWidth="1"/>
    <col min="37" max="53" width="0.875" style="1" customWidth="1"/>
    <col min="54" max="54" width="14.875" style="1" customWidth="1"/>
    <col min="55" max="64" width="0.875" style="1" customWidth="1"/>
    <col min="65" max="65" width="3.625" style="1" customWidth="1"/>
    <col min="66" max="66" width="0.875" style="1" hidden="1" customWidth="1"/>
    <col min="67" max="67" width="0.875" style="1" customWidth="1"/>
    <col min="68" max="68" width="2.375" style="1" customWidth="1"/>
    <col min="69" max="69" width="0.2421875" style="1" customWidth="1"/>
    <col min="70" max="70" width="0.6171875" style="1" hidden="1" customWidth="1"/>
    <col min="71" max="72" width="0.875" style="1" hidden="1" customWidth="1"/>
    <col min="73" max="73" width="8.25390625" style="1" bestFit="1" customWidth="1"/>
    <col min="74" max="77" width="0.875" style="1" customWidth="1"/>
    <col min="78" max="78" width="0.875" style="1" hidden="1" customWidth="1"/>
    <col min="79" max="84" width="0.875" style="1" customWidth="1"/>
    <col min="85" max="85" width="0.6171875" style="1" customWidth="1"/>
    <col min="86" max="99" width="0.875" style="1" customWidth="1"/>
    <col min="100" max="100" width="2.125" style="1" customWidth="1"/>
    <col min="101" max="101" width="0.875" style="1" hidden="1" customWidth="1"/>
    <col min="102" max="111" width="0.875" style="1" customWidth="1"/>
    <col min="112" max="112" width="3.625" style="1" customWidth="1"/>
    <col min="113" max="113" width="1.00390625" style="1" hidden="1" customWidth="1"/>
    <col min="114" max="114" width="0.875" style="1" hidden="1" customWidth="1"/>
    <col min="115" max="124" width="0.875" style="1" customWidth="1"/>
    <col min="125" max="125" width="2.125" style="1" customWidth="1"/>
    <col min="126" max="127" width="0.875" style="1" hidden="1" customWidth="1"/>
    <col min="128" max="138" width="0.875" style="1" customWidth="1"/>
    <col min="139" max="139" width="0.37109375" style="1" customWidth="1"/>
    <col min="140" max="140" width="5.125" style="1" customWidth="1"/>
    <col min="141" max="151" width="0.875" style="1" customWidth="1"/>
    <col min="152" max="152" width="3.25390625" style="1" customWidth="1"/>
    <col min="153" max="153" width="2.125" style="1" customWidth="1"/>
    <col min="154" max="163" width="0.875" style="1" customWidth="1"/>
    <col min="164" max="164" width="2.625" style="1" customWidth="1"/>
    <col min="165" max="165" width="0.875" style="1" hidden="1" customWidth="1"/>
    <col min="166" max="166" width="2.37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73</v>
      </c>
    </row>
    <row r="2" spans="1:166" ht="17.25" customHeight="1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</row>
    <row r="3" spans="1:166" ht="24" customHeight="1">
      <c r="A3" s="50" t="s">
        <v>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  <c r="AK3" s="49" t="s">
        <v>19</v>
      </c>
      <c r="AL3" s="50"/>
      <c r="AM3" s="50"/>
      <c r="AN3" s="50"/>
      <c r="AO3" s="50"/>
      <c r="AP3" s="51"/>
      <c r="AQ3" s="49" t="s">
        <v>78</v>
      </c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1"/>
      <c r="BC3" s="49" t="s">
        <v>60</v>
      </c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1"/>
      <c r="BU3" s="49" t="s">
        <v>26</v>
      </c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1"/>
      <c r="CH3" s="43" t="s">
        <v>20</v>
      </c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5"/>
      <c r="EK3" s="43" t="s">
        <v>27</v>
      </c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5"/>
    </row>
    <row r="4" spans="1:166" ht="46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4"/>
      <c r="AK4" s="52"/>
      <c r="AL4" s="53"/>
      <c r="AM4" s="53"/>
      <c r="AN4" s="53"/>
      <c r="AO4" s="53"/>
      <c r="AP4" s="54"/>
      <c r="AQ4" s="52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4"/>
      <c r="BC4" s="52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4"/>
      <c r="BU4" s="52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4"/>
      <c r="CH4" s="44" t="s">
        <v>77</v>
      </c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5"/>
      <c r="CX4" s="43" t="s">
        <v>21</v>
      </c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5"/>
      <c r="DK4" s="43" t="s">
        <v>22</v>
      </c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5"/>
      <c r="DX4" s="43" t="s">
        <v>23</v>
      </c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5"/>
      <c r="EK4" s="52" t="s">
        <v>93</v>
      </c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4"/>
      <c r="EX4" s="52" t="s">
        <v>33</v>
      </c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4"/>
    </row>
    <row r="5" spans="1:166" ht="12" thickBot="1">
      <c r="A5" s="47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8"/>
      <c r="AK5" s="46">
        <v>2</v>
      </c>
      <c r="AL5" s="47"/>
      <c r="AM5" s="47"/>
      <c r="AN5" s="47"/>
      <c r="AO5" s="47"/>
      <c r="AP5" s="48"/>
      <c r="AQ5" s="46">
        <v>3</v>
      </c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8"/>
      <c r="BC5" s="46">
        <v>4</v>
      </c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8"/>
      <c r="BU5" s="46">
        <v>5</v>
      </c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8"/>
      <c r="CH5" s="46">
        <v>6</v>
      </c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8"/>
      <c r="CX5" s="46">
        <v>7</v>
      </c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8"/>
      <c r="DK5" s="46">
        <v>8</v>
      </c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8"/>
      <c r="DX5" s="46">
        <v>9</v>
      </c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8"/>
      <c r="EK5" s="46">
        <v>10</v>
      </c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121">
        <v>11</v>
      </c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8"/>
    </row>
    <row r="6" spans="1:166" ht="15" customHeight="1">
      <c r="A6" s="118" t="s">
        <v>25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9" t="s">
        <v>36</v>
      </c>
      <c r="AL6" s="119"/>
      <c r="AM6" s="119"/>
      <c r="AN6" s="119"/>
      <c r="AO6" s="119"/>
      <c r="AP6" s="119"/>
      <c r="AQ6" s="24" t="s">
        <v>44</v>
      </c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120">
        <f>BC8+BC16+BC17</f>
        <v>4271640.000000001</v>
      </c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>
        <f>BU8+BU16+BU17</f>
        <v>4271640.000000001</v>
      </c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>
        <f>CH8+CH1+CH16+CH17</f>
        <v>4271640.000000001</v>
      </c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56">
        <f>SUM(CH6:DW6)</f>
        <v>4271640.000000001</v>
      </c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99">
        <f>SUM(BC6-DX6)</f>
        <v>0</v>
      </c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125">
        <f>SUM(BU6-DX6)</f>
        <v>0</v>
      </c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6"/>
    </row>
    <row r="7" spans="1:166" ht="15.75" customHeight="1">
      <c r="A7" s="123" t="s">
        <v>18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24"/>
      <c r="AL7" s="24"/>
      <c r="AM7" s="24"/>
      <c r="AN7" s="24"/>
      <c r="AO7" s="24"/>
      <c r="AP7" s="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</row>
    <row r="8" spans="1:256" s="20" customFormat="1" ht="15.75" customHeight="1">
      <c r="A8" s="115" t="s">
        <v>89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6"/>
      <c r="AL8" s="116"/>
      <c r="AM8" s="116"/>
      <c r="AN8" s="116"/>
      <c r="AO8" s="116"/>
      <c r="AP8" s="116"/>
      <c r="AQ8" s="116" t="s">
        <v>99</v>
      </c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7">
        <f>SUM(BC9:BT14)</f>
        <v>4244440.000000001</v>
      </c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>
        <f>SUM(BU9:CG14)</f>
        <v>4244440.000000001</v>
      </c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>
        <f>SUM(CH9:CW14)</f>
        <v>4244440.000000001</v>
      </c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>
        <f>SUM(CH8:DW8)</f>
        <v>4244440.000000001</v>
      </c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99">
        <f>BC8-CH8</f>
        <v>0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>
        <f>BU8-CH8</f>
        <v>0</v>
      </c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IV8" s="20">
        <f>SUM(A8:IU8)</f>
        <v>16977760.000000004</v>
      </c>
    </row>
    <row r="9" spans="1:166" ht="15.7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24"/>
      <c r="AL9" s="24"/>
      <c r="AM9" s="24"/>
      <c r="AN9" s="24"/>
      <c r="AO9" s="24"/>
      <c r="AP9" s="24"/>
      <c r="AQ9" s="103" t="s">
        <v>81</v>
      </c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4">
        <v>2930315.85</v>
      </c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9">
        <f>BC9</f>
        <v>2930315.85</v>
      </c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>
        <v>2930315.85</v>
      </c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>
        <f aca="true" t="shared" si="0" ref="DX9:DX15">SUM(CH9:DW9)</f>
        <v>2930315.85</v>
      </c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>
        <f>BC9-CH9</f>
        <v>0</v>
      </c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>
        <f>BU9-CH9</f>
        <v>0</v>
      </c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</row>
    <row r="10" spans="1:166" ht="15.7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24"/>
      <c r="AL10" s="24"/>
      <c r="AM10" s="24"/>
      <c r="AN10" s="24"/>
      <c r="AO10" s="24"/>
      <c r="AP10" s="24"/>
      <c r="AQ10" s="103" t="s">
        <v>86</v>
      </c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4">
        <v>0</v>
      </c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9">
        <f>BC10</f>
        <v>0</v>
      </c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>
        <f t="shared" si="0"/>
        <v>0</v>
      </c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>
        <f>BC10-CH10</f>
        <v>0</v>
      </c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>
        <f>BU10-CH10</f>
        <v>0</v>
      </c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</row>
    <row r="11" spans="1:166" ht="15.7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24"/>
      <c r="AL11" s="24"/>
      <c r="AM11" s="24"/>
      <c r="AN11" s="24"/>
      <c r="AO11" s="24"/>
      <c r="AP11" s="24"/>
      <c r="AQ11" s="103" t="s">
        <v>82</v>
      </c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4">
        <v>878979.9</v>
      </c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30">
        <f>BC11</f>
        <v>878979.9</v>
      </c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106">
        <v>878979.9</v>
      </c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8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109">
        <f t="shared" si="0"/>
        <v>878979.9</v>
      </c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99">
        <f>BC11-CH11</f>
        <v>0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>
        <f>BU11-CH11</f>
        <v>0</v>
      </c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</row>
    <row r="12" spans="1:166" ht="15.7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24"/>
      <c r="AL12" s="24"/>
      <c r="AM12" s="24"/>
      <c r="AN12" s="24"/>
      <c r="AO12" s="24"/>
      <c r="AP12" s="24"/>
      <c r="AQ12" s="103" t="s">
        <v>83</v>
      </c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4">
        <v>359014.54</v>
      </c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30">
        <f>BC12</f>
        <v>359014.54</v>
      </c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>
        <v>359014.54</v>
      </c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109">
        <f t="shared" si="0"/>
        <v>359014.54</v>
      </c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99">
        <f>BC12-CH12</f>
        <v>0</v>
      </c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>
        <f>BU12-CH12</f>
        <v>0</v>
      </c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</row>
    <row r="13" spans="1:166" ht="14.2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24"/>
      <c r="AL13" s="24"/>
      <c r="AM13" s="24"/>
      <c r="AN13" s="24"/>
      <c r="AO13" s="24"/>
      <c r="AP13" s="24"/>
      <c r="AQ13" s="103" t="s">
        <v>90</v>
      </c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4">
        <v>75084.98</v>
      </c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30">
        <f>BC13</f>
        <v>75084.98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>
        <v>75084.98</v>
      </c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109">
        <f t="shared" si="0"/>
        <v>75084.98</v>
      </c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>
        <f aca="true" t="shared" si="1" ref="EK13:EK18">BC13-CH13</f>
        <v>0</v>
      </c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>
        <f aca="true" t="shared" si="2" ref="EX13:EX18">BU13-CH13</f>
        <v>0</v>
      </c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</row>
    <row r="14" spans="1:166" ht="15.7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24"/>
      <c r="AL14" s="24"/>
      <c r="AM14" s="24"/>
      <c r="AN14" s="24"/>
      <c r="AO14" s="24"/>
      <c r="AP14" s="24"/>
      <c r="AQ14" s="103" t="s">
        <v>84</v>
      </c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29">
        <v>1044.73</v>
      </c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1"/>
      <c r="BU14" s="106">
        <v>1044.73</v>
      </c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8"/>
      <c r="CH14" s="135">
        <v>1044.73</v>
      </c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7"/>
      <c r="CX14" s="106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8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109">
        <f t="shared" si="0"/>
        <v>1044.73</v>
      </c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>
        <f t="shared" si="1"/>
        <v>0</v>
      </c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32">
        <f t="shared" si="2"/>
        <v>0</v>
      </c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4"/>
    </row>
    <row r="15" spans="1:166" ht="15.7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24"/>
      <c r="AL15" s="24"/>
      <c r="AM15" s="24"/>
      <c r="AN15" s="24"/>
      <c r="AO15" s="24"/>
      <c r="AP15" s="24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6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8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109">
        <f t="shared" si="0"/>
        <v>0</v>
      </c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>
        <f t="shared" si="1"/>
        <v>0</v>
      </c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>
        <f t="shared" si="2"/>
        <v>0</v>
      </c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</row>
    <row r="16" spans="1:166" s="20" customFormat="1" ht="15" customHeight="1">
      <c r="A16" s="128" t="s">
        <v>91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16"/>
      <c r="AL16" s="116"/>
      <c r="AM16" s="116"/>
      <c r="AN16" s="116"/>
      <c r="AO16" s="116"/>
      <c r="AP16" s="116"/>
      <c r="AQ16" s="116" t="s">
        <v>100</v>
      </c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27">
        <v>20000</v>
      </c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10">
        <v>20000</v>
      </c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2"/>
      <c r="CH16" s="114">
        <v>20000</v>
      </c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>
        <f>SUM(CH16:DW16)</f>
        <v>20000</v>
      </c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>
        <f t="shared" si="1"/>
        <v>0</v>
      </c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>
        <f t="shared" si="2"/>
        <v>0</v>
      </c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</row>
    <row r="17" spans="1:166" s="20" customFormat="1" ht="15" customHeight="1">
      <c r="A17" s="128" t="s">
        <v>92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16"/>
      <c r="AL17" s="116"/>
      <c r="AM17" s="116"/>
      <c r="AN17" s="116"/>
      <c r="AO17" s="116"/>
      <c r="AP17" s="116"/>
      <c r="AQ17" s="116" t="s">
        <v>103</v>
      </c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27">
        <v>7200</v>
      </c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10">
        <v>7200</v>
      </c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2"/>
      <c r="CH17" s="114">
        <v>7200</v>
      </c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99">
        <f>SUM(CH17:DW17)</f>
        <v>7200</v>
      </c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>
        <f t="shared" si="1"/>
        <v>0</v>
      </c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>
        <f t="shared" si="2"/>
        <v>0</v>
      </c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</row>
    <row r="18" spans="1:166" ht="15" customHeight="1" thickBo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24"/>
      <c r="AL18" s="24"/>
      <c r="AM18" s="24"/>
      <c r="AN18" s="24"/>
      <c r="AO18" s="24"/>
      <c r="AP18" s="24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6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8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109">
        <f>SUM(CH18:DW18)</f>
        <v>0</v>
      </c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>
        <f t="shared" si="1"/>
        <v>0</v>
      </c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>
        <f t="shared" si="2"/>
        <v>0</v>
      </c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</row>
    <row r="19" spans="1:166" ht="22.5" customHeight="1" thickBot="1">
      <c r="A19" s="98" t="s">
        <v>87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24" t="s">
        <v>37</v>
      </c>
      <c r="AL19" s="24"/>
      <c r="AM19" s="24"/>
      <c r="AN19" s="24"/>
      <c r="AO19" s="24"/>
      <c r="AP19" s="24"/>
      <c r="AQ19" s="24" t="s">
        <v>44</v>
      </c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101" t="s">
        <v>44</v>
      </c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91">
        <f>'стр.1'!CF15+'стр.1'!CF16+'стр.1'!CF17-'стр.2'!CH6</f>
        <v>-4271640.000000001</v>
      </c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3"/>
      <c r="CX19" s="100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90"/>
      <c r="DK19" s="88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90"/>
      <c r="DX19" s="91">
        <f>SUM(CH19:DW19)</f>
        <v>-4271640.000000001</v>
      </c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3"/>
      <c r="EK19" s="97" t="s">
        <v>44</v>
      </c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90"/>
      <c r="EX19" s="94" t="s">
        <v>44</v>
      </c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6"/>
    </row>
    <row r="20" spans="1:166" ht="21" customHeight="1" thickBot="1">
      <c r="A20" s="98" t="s">
        <v>88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24" t="s">
        <v>37</v>
      </c>
      <c r="AL20" s="24"/>
      <c r="AM20" s="24"/>
      <c r="AN20" s="24"/>
      <c r="AO20" s="24"/>
      <c r="AP20" s="24"/>
      <c r="AQ20" s="24" t="s">
        <v>44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101" t="s">
        <v>44</v>
      </c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91">
        <v>0</v>
      </c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3"/>
      <c r="CX20" s="100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90"/>
      <c r="DK20" s="88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90"/>
      <c r="DX20" s="91">
        <f>SUM(CH20:DW20)</f>
        <v>0</v>
      </c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3"/>
      <c r="EK20" s="97" t="s">
        <v>44</v>
      </c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90"/>
      <c r="EX20" s="94" t="s">
        <v>44</v>
      </c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6"/>
    </row>
    <row r="21" spans="55:72" ht="14.25"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</row>
  </sheetData>
  <sheetProtection/>
  <mergeCells count="190">
    <mergeCell ref="A19:AJ19"/>
    <mergeCell ref="CH19:CW19"/>
    <mergeCell ref="CX19:DJ19"/>
    <mergeCell ref="BC19:BT19"/>
    <mergeCell ref="BU19:CG19"/>
    <mergeCell ref="A14:AJ14"/>
    <mergeCell ref="AK17:AP17"/>
    <mergeCell ref="AQ17:BB17"/>
    <mergeCell ref="AQ15:BB15"/>
    <mergeCell ref="A17:AJ17"/>
    <mergeCell ref="EX14:FJ14"/>
    <mergeCell ref="CX12:DJ12"/>
    <mergeCell ref="CX13:DJ13"/>
    <mergeCell ref="AK12:AP12"/>
    <mergeCell ref="AQ12:BB12"/>
    <mergeCell ref="AK14:AP14"/>
    <mergeCell ref="AQ14:BB14"/>
    <mergeCell ref="CH14:CW14"/>
    <mergeCell ref="CX14:DJ14"/>
    <mergeCell ref="DX14:EJ14"/>
    <mergeCell ref="A12:AJ12"/>
    <mergeCell ref="A16:AJ16"/>
    <mergeCell ref="AK16:AP16"/>
    <mergeCell ref="AQ16:BB16"/>
    <mergeCell ref="BC12:BT12"/>
    <mergeCell ref="BC14:BT14"/>
    <mergeCell ref="BC13:BT13"/>
    <mergeCell ref="BC16:BT16"/>
    <mergeCell ref="AK15:AP15"/>
    <mergeCell ref="A13:AJ13"/>
    <mergeCell ref="DK10:DW10"/>
    <mergeCell ref="BU11:CG11"/>
    <mergeCell ref="CH11:CW11"/>
    <mergeCell ref="BC17:BT17"/>
    <mergeCell ref="BU12:CG12"/>
    <mergeCell ref="BU14:CG14"/>
    <mergeCell ref="BU13:CG13"/>
    <mergeCell ref="DK13:DW13"/>
    <mergeCell ref="DK14:DW14"/>
    <mergeCell ref="EK13:EW13"/>
    <mergeCell ref="DK12:DW12"/>
    <mergeCell ref="DX12:EJ12"/>
    <mergeCell ref="EK12:EW12"/>
    <mergeCell ref="DX13:EJ13"/>
    <mergeCell ref="AQ11:BB11"/>
    <mergeCell ref="CH12:CW12"/>
    <mergeCell ref="BU10:CG10"/>
    <mergeCell ref="CH10:CW10"/>
    <mergeCell ref="AK13:AP13"/>
    <mergeCell ref="AQ13:BB13"/>
    <mergeCell ref="CX7:DJ7"/>
    <mergeCell ref="BU7:CG7"/>
    <mergeCell ref="BC7:BT7"/>
    <mergeCell ref="CH7:CW7"/>
    <mergeCell ref="CX10:DJ10"/>
    <mergeCell ref="DK9:DW9"/>
    <mergeCell ref="DX9:EJ9"/>
    <mergeCell ref="BC9:BT9"/>
    <mergeCell ref="BU9:CG9"/>
    <mergeCell ref="CX8:DJ8"/>
    <mergeCell ref="CH9:CW9"/>
    <mergeCell ref="CX9:DJ9"/>
    <mergeCell ref="DK8:DW8"/>
    <mergeCell ref="CH8:CW8"/>
    <mergeCell ref="AK19:AP19"/>
    <mergeCell ref="AQ19:BB19"/>
    <mergeCell ref="BC15:BT15"/>
    <mergeCell ref="DK15:DW15"/>
    <mergeCell ref="EK15:EW15"/>
    <mergeCell ref="BU17:CG17"/>
    <mergeCell ref="CH16:CW16"/>
    <mergeCell ref="EK17:EW17"/>
    <mergeCell ref="CX15:DJ15"/>
    <mergeCell ref="A2:FJ2"/>
    <mergeCell ref="DX7:EJ7"/>
    <mergeCell ref="EK7:EW7"/>
    <mergeCell ref="EX7:FJ7"/>
    <mergeCell ref="DK7:DW7"/>
    <mergeCell ref="A7:AJ7"/>
    <mergeCell ref="AK7:AP7"/>
    <mergeCell ref="AQ7:BB7"/>
    <mergeCell ref="EX6:FJ6"/>
    <mergeCell ref="DX5:EJ5"/>
    <mergeCell ref="EK5:EW5"/>
    <mergeCell ref="EX5:FJ5"/>
    <mergeCell ref="BU6:CG6"/>
    <mergeCell ref="CH6:CW6"/>
    <mergeCell ref="CX6:DJ6"/>
    <mergeCell ref="DX6:EJ6"/>
    <mergeCell ref="DK6:DW6"/>
    <mergeCell ref="BU5:CG5"/>
    <mergeCell ref="CH5:CW5"/>
    <mergeCell ref="CX5:DJ5"/>
    <mergeCell ref="A5:AJ5"/>
    <mergeCell ref="AK5:AP5"/>
    <mergeCell ref="AQ5:BB5"/>
    <mergeCell ref="BC5:BT5"/>
    <mergeCell ref="DK5:DW5"/>
    <mergeCell ref="EK6:EW6"/>
    <mergeCell ref="A6:AJ6"/>
    <mergeCell ref="AK6:AP6"/>
    <mergeCell ref="AQ6:BB6"/>
    <mergeCell ref="BC6:BT6"/>
    <mergeCell ref="A3:AJ4"/>
    <mergeCell ref="AK3:AP4"/>
    <mergeCell ref="AQ3:BB4"/>
    <mergeCell ref="BC3:BT4"/>
    <mergeCell ref="BU3:CG4"/>
    <mergeCell ref="CH3:EJ3"/>
    <mergeCell ref="AK10:AP10"/>
    <mergeCell ref="AQ10:BB10"/>
    <mergeCell ref="BC10:BT10"/>
    <mergeCell ref="EK3:FJ3"/>
    <mergeCell ref="CH4:CW4"/>
    <mergeCell ref="CX4:DJ4"/>
    <mergeCell ref="DK4:DW4"/>
    <mergeCell ref="DX4:EJ4"/>
    <mergeCell ref="EK4:EW4"/>
    <mergeCell ref="EX4:FJ4"/>
    <mergeCell ref="EK8:EW8"/>
    <mergeCell ref="DX11:EJ11"/>
    <mergeCell ref="DX10:EJ10"/>
    <mergeCell ref="A11:AJ11"/>
    <mergeCell ref="AK11:AP11"/>
    <mergeCell ref="A9:AJ9"/>
    <mergeCell ref="AK9:AP9"/>
    <mergeCell ref="AQ9:BB9"/>
    <mergeCell ref="BC11:BT11"/>
    <mergeCell ref="A10:AJ10"/>
    <mergeCell ref="EK10:EW10"/>
    <mergeCell ref="EX10:FJ10"/>
    <mergeCell ref="EX13:FJ13"/>
    <mergeCell ref="EX12:FJ12"/>
    <mergeCell ref="A8:AJ8"/>
    <mergeCell ref="AK8:AP8"/>
    <mergeCell ref="AQ8:BB8"/>
    <mergeCell ref="BC8:BT8"/>
    <mergeCell ref="BU8:CG8"/>
    <mergeCell ref="EK11:EW11"/>
    <mergeCell ref="CH13:CW13"/>
    <mergeCell ref="EX15:FJ15"/>
    <mergeCell ref="DX8:EJ8"/>
    <mergeCell ref="DK11:DW11"/>
    <mergeCell ref="CX11:DJ11"/>
    <mergeCell ref="EK14:EW14"/>
    <mergeCell ref="EX8:FJ8"/>
    <mergeCell ref="EX11:FJ11"/>
    <mergeCell ref="EK9:EW9"/>
    <mergeCell ref="EX9:FJ9"/>
    <mergeCell ref="DX15:EJ15"/>
    <mergeCell ref="CX17:DJ17"/>
    <mergeCell ref="BU15:CG15"/>
    <mergeCell ref="CH15:CW15"/>
    <mergeCell ref="BU16:CG16"/>
    <mergeCell ref="A15:AJ15"/>
    <mergeCell ref="CX16:DJ16"/>
    <mergeCell ref="CH17:CW17"/>
    <mergeCell ref="EX18:FJ18"/>
    <mergeCell ref="EX16:FJ16"/>
    <mergeCell ref="EK16:EW16"/>
    <mergeCell ref="DK17:DW17"/>
    <mergeCell ref="DK18:DW18"/>
    <mergeCell ref="DX16:EJ16"/>
    <mergeCell ref="DX17:EJ17"/>
    <mergeCell ref="DX18:EJ18"/>
    <mergeCell ref="EK18:EW18"/>
    <mergeCell ref="EX17:FJ17"/>
    <mergeCell ref="A18:AJ18"/>
    <mergeCell ref="AK18:AP18"/>
    <mergeCell ref="AQ18:BB18"/>
    <mergeCell ref="BC18:BT18"/>
    <mergeCell ref="CH18:CW18"/>
    <mergeCell ref="DK16:DW16"/>
    <mergeCell ref="BU18:CG18"/>
    <mergeCell ref="CX18:DJ18"/>
    <mergeCell ref="A20:AJ20"/>
    <mergeCell ref="AK20:AP20"/>
    <mergeCell ref="AQ20:BB20"/>
    <mergeCell ref="BC20:BT20"/>
    <mergeCell ref="CX20:DJ20"/>
    <mergeCell ref="BU20:CG20"/>
    <mergeCell ref="DK19:DW19"/>
    <mergeCell ref="CH20:CW20"/>
    <mergeCell ref="DK20:DW20"/>
    <mergeCell ref="DX20:EJ20"/>
    <mergeCell ref="EX20:FJ20"/>
    <mergeCell ref="EK20:EW20"/>
    <mergeCell ref="DX19:EJ19"/>
    <mergeCell ref="EX19:FJ19"/>
    <mergeCell ref="EK19:EW1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3"/>
  <sheetViews>
    <sheetView tabSelected="1" view="pageBreakPreview" zoomScaleSheetLayoutView="100" zoomScalePageLayoutView="0" workbookViewId="0" topLeftCell="A13">
      <selection activeCell="AG49" sqref="AG49"/>
    </sheetView>
  </sheetViews>
  <sheetFormatPr defaultColWidth="0.875" defaultRowHeight="12.75"/>
  <cols>
    <col min="1" max="77" width="0.875" style="1" customWidth="1"/>
    <col min="78" max="78" width="6.125" style="1" bestFit="1" customWidth="1"/>
    <col min="79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74</v>
      </c>
    </row>
    <row r="2" spans="1:166" ht="19.5" customHeight="1">
      <c r="A2" s="72" t="s">
        <v>56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</row>
    <row r="3" spans="1:166" ht="11.25" customHeight="1">
      <c r="A3" s="50" t="s">
        <v>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1"/>
      <c r="AP3" s="49" t="s">
        <v>19</v>
      </c>
      <c r="AQ3" s="50"/>
      <c r="AR3" s="50"/>
      <c r="AS3" s="50"/>
      <c r="AT3" s="50"/>
      <c r="AU3" s="51"/>
      <c r="AV3" s="49" t="s">
        <v>79</v>
      </c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1"/>
      <c r="BL3" s="49" t="s">
        <v>71</v>
      </c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1"/>
      <c r="CF3" s="43" t="s">
        <v>20</v>
      </c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5"/>
      <c r="ET3" s="49" t="s">
        <v>24</v>
      </c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</row>
    <row r="4" spans="1:166" ht="46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4"/>
      <c r="AP4" s="52"/>
      <c r="AQ4" s="53"/>
      <c r="AR4" s="53"/>
      <c r="AS4" s="53"/>
      <c r="AT4" s="53"/>
      <c r="AU4" s="54"/>
      <c r="AV4" s="52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4"/>
      <c r="BL4" s="52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4"/>
      <c r="CF4" s="44" t="s">
        <v>77</v>
      </c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5"/>
      <c r="CW4" s="43" t="s">
        <v>21</v>
      </c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5"/>
      <c r="DN4" s="43" t="s">
        <v>22</v>
      </c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5"/>
      <c r="EE4" s="43" t="s">
        <v>23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5"/>
      <c r="ET4" s="52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</row>
    <row r="5" spans="1:166" ht="12" thickBot="1">
      <c r="A5" s="35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6"/>
      <c r="AP5" s="46">
        <v>2</v>
      </c>
      <c r="AQ5" s="47"/>
      <c r="AR5" s="47"/>
      <c r="AS5" s="47"/>
      <c r="AT5" s="47"/>
      <c r="AU5" s="48"/>
      <c r="AV5" s="46">
        <v>3</v>
      </c>
      <c r="AW5" s="47"/>
      <c r="AX5" s="47"/>
      <c r="AY5" s="47"/>
      <c r="AZ5" s="47"/>
      <c r="BA5" s="47"/>
      <c r="BB5" s="47"/>
      <c r="BC5" s="47"/>
      <c r="BD5" s="47"/>
      <c r="BE5" s="67"/>
      <c r="BF5" s="67"/>
      <c r="BG5" s="67"/>
      <c r="BH5" s="67"/>
      <c r="BI5" s="67"/>
      <c r="BJ5" s="67"/>
      <c r="BK5" s="68"/>
      <c r="BL5" s="46">
        <v>4</v>
      </c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8"/>
      <c r="CF5" s="46">
        <v>5</v>
      </c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8"/>
      <c r="CW5" s="46">
        <v>6</v>
      </c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8"/>
      <c r="DN5" s="46">
        <v>7</v>
      </c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8"/>
      <c r="EE5" s="46">
        <v>8</v>
      </c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8"/>
      <c r="ET5" s="46">
        <v>9</v>
      </c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</row>
    <row r="6" spans="1:166" ht="33.75" customHeight="1" thickBot="1">
      <c r="A6" s="166" t="s">
        <v>32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7"/>
      <c r="AP6" s="65" t="s">
        <v>38</v>
      </c>
      <c r="AQ6" s="66"/>
      <c r="AR6" s="66"/>
      <c r="AS6" s="66"/>
      <c r="AT6" s="66"/>
      <c r="AU6" s="66"/>
      <c r="AV6" s="60" t="s">
        <v>44</v>
      </c>
      <c r="AW6" s="60"/>
      <c r="AX6" s="60"/>
      <c r="AY6" s="60"/>
      <c r="AZ6" s="60"/>
      <c r="BA6" s="60"/>
      <c r="BB6" s="60"/>
      <c r="BC6" s="60"/>
      <c r="BD6" s="60"/>
      <c r="BE6" s="61"/>
      <c r="BF6" s="62"/>
      <c r="BG6" s="62"/>
      <c r="BH6" s="62"/>
      <c r="BI6" s="62"/>
      <c r="BJ6" s="62"/>
      <c r="BK6" s="63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61">
        <f>'стр.2'!CH6</f>
        <v>4271640.000000001</v>
      </c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22">
        <f>SUM(CF6:ED6)</f>
        <v>4271640.000000001</v>
      </c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9"/>
    </row>
    <row r="7" spans="1:166" ht="15" customHeight="1">
      <c r="A7" s="176" t="s">
        <v>18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7"/>
      <c r="AP7" s="144" t="s">
        <v>39</v>
      </c>
      <c r="AQ7" s="140"/>
      <c r="AR7" s="140"/>
      <c r="AS7" s="140"/>
      <c r="AT7" s="140"/>
      <c r="AU7" s="141"/>
      <c r="AV7" s="139" t="s">
        <v>44</v>
      </c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1"/>
      <c r="BL7" s="163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2"/>
      <c r="CF7" s="150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2"/>
      <c r="CW7" s="163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2"/>
      <c r="DN7" s="163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2"/>
      <c r="EE7" s="170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2"/>
      <c r="ET7" s="163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64"/>
    </row>
    <row r="8" spans="1:166" ht="23.25" customHeight="1">
      <c r="A8" s="178" t="s">
        <v>72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9"/>
      <c r="AP8" s="85"/>
      <c r="AQ8" s="86"/>
      <c r="AR8" s="86"/>
      <c r="AS8" s="86"/>
      <c r="AT8" s="86"/>
      <c r="AU8" s="145"/>
      <c r="AV8" s="14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145"/>
      <c r="BL8" s="153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5"/>
      <c r="CF8" s="153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5"/>
      <c r="CW8" s="153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5"/>
      <c r="DN8" s="153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5"/>
      <c r="EE8" s="173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P8" s="174"/>
      <c r="EQ8" s="174"/>
      <c r="ER8" s="174"/>
      <c r="ES8" s="175"/>
      <c r="ET8" s="153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60"/>
    </row>
    <row r="9" spans="1:166" ht="15" customHeight="1">
      <c r="A9" s="168" t="s">
        <v>40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9"/>
      <c r="AP9" s="144"/>
      <c r="AQ9" s="140"/>
      <c r="AR9" s="140"/>
      <c r="AS9" s="140"/>
      <c r="AT9" s="140"/>
      <c r="AU9" s="141"/>
      <c r="AV9" s="139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1"/>
      <c r="BL9" s="163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2"/>
      <c r="CF9" s="163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2"/>
      <c r="CW9" s="163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2"/>
      <c r="DN9" s="163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2"/>
      <c r="EE9" s="163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2"/>
      <c r="ET9" s="163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64"/>
    </row>
    <row r="10" spans="1:166" ht="15" customHeight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85"/>
      <c r="AQ10" s="86"/>
      <c r="AR10" s="86"/>
      <c r="AS10" s="86"/>
      <c r="AT10" s="86"/>
      <c r="AU10" s="145"/>
      <c r="AV10" s="14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145"/>
      <c r="BL10" s="153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5"/>
      <c r="CF10" s="153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5"/>
      <c r="CW10" s="153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5"/>
      <c r="DN10" s="153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5"/>
      <c r="EE10" s="153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5"/>
      <c r="ET10" s="153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60"/>
    </row>
    <row r="11" spans="1:166" ht="1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23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5"/>
      <c r="BF11" s="26"/>
      <c r="BG11" s="26"/>
      <c r="BH11" s="26"/>
      <c r="BI11" s="26"/>
      <c r="BJ11" s="26"/>
      <c r="BK11" s="27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9"/>
    </row>
    <row r="12" spans="1:166" ht="1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23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5"/>
      <c r="BF12" s="26"/>
      <c r="BG12" s="26"/>
      <c r="BH12" s="26"/>
      <c r="BI12" s="26"/>
      <c r="BJ12" s="26"/>
      <c r="BK12" s="27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9"/>
    </row>
    <row r="13" spans="1:166" ht="1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23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5"/>
      <c r="BF13" s="26"/>
      <c r="BG13" s="26"/>
      <c r="BH13" s="26"/>
      <c r="BI13" s="26"/>
      <c r="BJ13" s="26"/>
      <c r="BK13" s="27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9"/>
    </row>
    <row r="14" spans="1:166" ht="15" customHeight="1">
      <c r="A14" s="73" t="s">
        <v>67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23" t="s">
        <v>41</v>
      </c>
      <c r="AQ14" s="24"/>
      <c r="AR14" s="24"/>
      <c r="AS14" s="24"/>
      <c r="AT14" s="24"/>
      <c r="AU14" s="24"/>
      <c r="AV14" s="24" t="s">
        <v>44</v>
      </c>
      <c r="AW14" s="24"/>
      <c r="AX14" s="24"/>
      <c r="AY14" s="24"/>
      <c r="AZ14" s="24"/>
      <c r="BA14" s="24"/>
      <c r="BB14" s="24"/>
      <c r="BC14" s="24"/>
      <c r="BD14" s="24"/>
      <c r="BE14" s="25"/>
      <c r="BF14" s="26"/>
      <c r="BG14" s="26"/>
      <c r="BH14" s="26"/>
      <c r="BI14" s="26"/>
      <c r="BJ14" s="26"/>
      <c r="BK14" s="27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9"/>
    </row>
    <row r="15" spans="1:166" ht="15" customHeight="1">
      <c r="A15" s="168" t="s">
        <v>40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9"/>
      <c r="AP15" s="144"/>
      <c r="AQ15" s="140"/>
      <c r="AR15" s="140"/>
      <c r="AS15" s="140"/>
      <c r="AT15" s="140"/>
      <c r="AU15" s="141"/>
      <c r="AV15" s="139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1"/>
      <c r="BL15" s="163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2"/>
      <c r="CF15" s="163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2"/>
      <c r="CW15" s="163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2"/>
      <c r="DN15" s="163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2"/>
      <c r="EE15" s="163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2"/>
      <c r="ET15" s="163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64"/>
    </row>
    <row r="16" spans="1:166" ht="15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85"/>
      <c r="AQ16" s="86"/>
      <c r="AR16" s="86"/>
      <c r="AS16" s="86"/>
      <c r="AT16" s="86"/>
      <c r="AU16" s="145"/>
      <c r="AV16" s="14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145"/>
      <c r="BL16" s="153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5"/>
      <c r="CF16" s="153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5"/>
      <c r="CW16" s="153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5"/>
      <c r="DN16" s="153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5"/>
      <c r="EE16" s="153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5"/>
      <c r="ET16" s="153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60"/>
    </row>
    <row r="17" spans="1:166" ht="1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23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5"/>
      <c r="BF17" s="26"/>
      <c r="BG17" s="26"/>
      <c r="BH17" s="26"/>
      <c r="BI17" s="26"/>
      <c r="BJ17" s="26"/>
      <c r="BK17" s="27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9"/>
    </row>
    <row r="18" spans="1:166" ht="15.75" customHeight="1" thickBot="1">
      <c r="A18" s="73" t="s">
        <v>43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23" t="s">
        <v>42</v>
      </c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5"/>
      <c r="BF18" s="26"/>
      <c r="BG18" s="26"/>
      <c r="BH18" s="26"/>
      <c r="BI18" s="26"/>
      <c r="BJ18" s="26"/>
      <c r="BK18" s="27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161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161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9"/>
    </row>
    <row r="19" spans="1:166" ht="15.75" customHeight="1">
      <c r="A19" s="73" t="s">
        <v>45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23" t="s">
        <v>46</v>
      </c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5"/>
      <c r="BF19" s="26"/>
      <c r="BG19" s="26"/>
      <c r="BH19" s="26"/>
      <c r="BI19" s="26"/>
      <c r="BJ19" s="26"/>
      <c r="BK19" s="27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 t="s">
        <v>44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44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9"/>
    </row>
    <row r="20" spans="1:166" ht="15.75" customHeight="1">
      <c r="A20" s="73" t="s">
        <v>47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23" t="s">
        <v>48</v>
      </c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5"/>
      <c r="BF20" s="26"/>
      <c r="BG20" s="26"/>
      <c r="BH20" s="26"/>
      <c r="BI20" s="26"/>
      <c r="BJ20" s="26"/>
      <c r="BK20" s="27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44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44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9"/>
    </row>
    <row r="21" spans="1:166" ht="22.5" customHeight="1" thickBot="1">
      <c r="A21" s="21" t="s">
        <v>63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23" t="s">
        <v>49</v>
      </c>
      <c r="AQ21" s="24"/>
      <c r="AR21" s="24"/>
      <c r="AS21" s="24"/>
      <c r="AT21" s="24"/>
      <c r="AU21" s="24"/>
      <c r="AV21" s="24" t="s">
        <v>44</v>
      </c>
      <c r="AW21" s="24"/>
      <c r="AX21" s="24"/>
      <c r="AY21" s="24"/>
      <c r="AZ21" s="24"/>
      <c r="BA21" s="24"/>
      <c r="BB21" s="24"/>
      <c r="BC21" s="24"/>
      <c r="BD21" s="24"/>
      <c r="BE21" s="25"/>
      <c r="BF21" s="26"/>
      <c r="BG21" s="26"/>
      <c r="BH21" s="26"/>
      <c r="BI21" s="26"/>
      <c r="BJ21" s="26"/>
      <c r="BK21" s="27"/>
      <c r="BL21" s="28" t="s">
        <v>44</v>
      </c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161">
        <f>CF6</f>
        <v>4271640.000000001</v>
      </c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161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30">
        <f>SUM(CF21:ED21)</f>
        <v>4271640.000000001</v>
      </c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44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9"/>
    </row>
    <row r="22" spans="1:166" ht="33" customHeight="1" thickBot="1">
      <c r="A22" s="190" t="s">
        <v>68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1"/>
      <c r="AP22" s="85" t="s">
        <v>55</v>
      </c>
      <c r="AQ22" s="86"/>
      <c r="AR22" s="86"/>
      <c r="AS22" s="86"/>
      <c r="AT22" s="86"/>
      <c r="AU22" s="145"/>
      <c r="AV22" s="146" t="s">
        <v>44</v>
      </c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145"/>
      <c r="BL22" s="153" t="s">
        <v>44</v>
      </c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5"/>
      <c r="CF22" s="161">
        <f>CF21</f>
        <v>4271640.000000001</v>
      </c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53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5"/>
      <c r="DN22" s="161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30">
        <f>SUM(CF22:ED22)</f>
        <v>4271640.000000001</v>
      </c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153" t="s">
        <v>44</v>
      </c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60"/>
    </row>
    <row r="23" spans="1:166" ht="15" customHeight="1">
      <c r="A23" s="168" t="s">
        <v>40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9"/>
      <c r="AP23" s="144" t="s">
        <v>50</v>
      </c>
      <c r="AQ23" s="140"/>
      <c r="AR23" s="140"/>
      <c r="AS23" s="140"/>
      <c r="AT23" s="140"/>
      <c r="AU23" s="141"/>
      <c r="AV23" s="139" t="s">
        <v>44</v>
      </c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1"/>
      <c r="BL23" s="163" t="s">
        <v>44</v>
      </c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2"/>
      <c r="CF23" s="150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2"/>
      <c r="CW23" s="163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2"/>
      <c r="DN23" s="163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2"/>
      <c r="EE23" s="150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1"/>
      <c r="ET23" s="163" t="s">
        <v>44</v>
      </c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64"/>
    </row>
    <row r="24" spans="1:166" ht="22.5" customHeight="1">
      <c r="A24" s="190" t="s">
        <v>70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85"/>
      <c r="AQ24" s="86"/>
      <c r="AR24" s="86"/>
      <c r="AS24" s="86"/>
      <c r="AT24" s="86"/>
      <c r="AU24" s="145"/>
      <c r="AV24" s="14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145"/>
      <c r="BL24" s="153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5"/>
      <c r="CF24" s="153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5"/>
      <c r="CW24" s="153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5"/>
      <c r="DN24" s="153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5"/>
      <c r="EE24" s="173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5"/>
      <c r="ET24" s="153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60"/>
    </row>
    <row r="25" spans="1:166" ht="24" customHeight="1" thickBot="1">
      <c r="A25" s="21" t="s">
        <v>69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186"/>
      <c r="AP25" s="147" t="s">
        <v>51</v>
      </c>
      <c r="AQ25" s="148"/>
      <c r="AR25" s="148"/>
      <c r="AS25" s="148"/>
      <c r="AT25" s="148"/>
      <c r="AU25" s="148"/>
      <c r="AV25" s="148" t="s">
        <v>44</v>
      </c>
      <c r="AW25" s="148"/>
      <c r="AX25" s="148"/>
      <c r="AY25" s="148"/>
      <c r="AZ25" s="148"/>
      <c r="BA25" s="148"/>
      <c r="BB25" s="148"/>
      <c r="BC25" s="148"/>
      <c r="BD25" s="148"/>
      <c r="BE25" s="187"/>
      <c r="BF25" s="188"/>
      <c r="BG25" s="188"/>
      <c r="BH25" s="188"/>
      <c r="BI25" s="188"/>
      <c r="BJ25" s="188"/>
      <c r="BK25" s="189"/>
      <c r="BL25" s="162" t="s">
        <v>44</v>
      </c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1">
        <f>CF22</f>
        <v>4271640.000000001</v>
      </c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1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1">
        <f>SUM(CF25:ED25)</f>
        <v>4271640.000000001</v>
      </c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 t="s">
        <v>44</v>
      </c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99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75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50" t="s">
        <v>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1"/>
      <c r="AP28" s="49" t="s">
        <v>19</v>
      </c>
      <c r="AQ28" s="50"/>
      <c r="AR28" s="50"/>
      <c r="AS28" s="50"/>
      <c r="AT28" s="50"/>
      <c r="AU28" s="51"/>
      <c r="AV28" s="49" t="s">
        <v>29</v>
      </c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1"/>
      <c r="BL28" s="49" t="s">
        <v>60</v>
      </c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1"/>
      <c r="CF28" s="43" t="s">
        <v>20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5"/>
      <c r="ET28" s="49" t="s">
        <v>24</v>
      </c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</row>
    <row r="29" spans="1:166" ht="45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4"/>
      <c r="AP29" s="52"/>
      <c r="AQ29" s="53"/>
      <c r="AR29" s="53"/>
      <c r="AS29" s="53"/>
      <c r="AT29" s="53"/>
      <c r="AU29" s="54"/>
      <c r="AV29" s="52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4"/>
      <c r="BL29" s="52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4"/>
      <c r="CF29" s="44" t="s">
        <v>62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5"/>
      <c r="CW29" s="43" t="s">
        <v>21</v>
      </c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5"/>
      <c r="DN29" s="43" t="s">
        <v>22</v>
      </c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5"/>
      <c r="EE29" s="43" t="s">
        <v>23</v>
      </c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5"/>
      <c r="ET29" s="52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</row>
    <row r="30" spans="1:166" ht="12" thickBot="1">
      <c r="A30" s="35">
        <v>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6"/>
      <c r="AP30" s="46">
        <v>2</v>
      </c>
      <c r="AQ30" s="47"/>
      <c r="AR30" s="47"/>
      <c r="AS30" s="47"/>
      <c r="AT30" s="47"/>
      <c r="AU30" s="48"/>
      <c r="AV30" s="46">
        <v>3</v>
      </c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46">
        <v>4</v>
      </c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8"/>
      <c r="CF30" s="46">
        <v>5</v>
      </c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8"/>
      <c r="CW30" s="46">
        <v>6</v>
      </c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8"/>
      <c r="DN30" s="46">
        <v>7</v>
      </c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8"/>
      <c r="EE30" s="46">
        <v>8</v>
      </c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8"/>
      <c r="ET30" s="46">
        <v>9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</row>
    <row r="31" spans="1:166" ht="22.5" customHeight="1">
      <c r="A31" s="21" t="s">
        <v>64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193" t="s">
        <v>52</v>
      </c>
      <c r="AQ31" s="60"/>
      <c r="AR31" s="60"/>
      <c r="AS31" s="60"/>
      <c r="AT31" s="60"/>
      <c r="AU31" s="60"/>
      <c r="AV31" s="60" t="s">
        <v>44</v>
      </c>
      <c r="AW31" s="60"/>
      <c r="AX31" s="60"/>
      <c r="AY31" s="60"/>
      <c r="AZ31" s="60"/>
      <c r="BA31" s="60"/>
      <c r="BB31" s="60"/>
      <c r="BC31" s="60"/>
      <c r="BD31" s="60"/>
      <c r="BE31" s="61"/>
      <c r="BF31" s="62"/>
      <c r="BG31" s="62"/>
      <c r="BH31" s="62"/>
      <c r="BI31" s="62"/>
      <c r="BJ31" s="62"/>
      <c r="BK31" s="63"/>
      <c r="BL31" s="143" t="s">
        <v>44</v>
      </c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 t="s">
        <v>44</v>
      </c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 t="s">
        <v>44</v>
      </c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56"/>
    </row>
    <row r="32" spans="1:166" ht="11.25">
      <c r="A32" s="176" t="s">
        <v>18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7"/>
      <c r="AP32" s="144" t="s">
        <v>53</v>
      </c>
      <c r="AQ32" s="140"/>
      <c r="AR32" s="140"/>
      <c r="AS32" s="140"/>
      <c r="AT32" s="140"/>
      <c r="AU32" s="141"/>
      <c r="AV32" s="139" t="s">
        <v>44</v>
      </c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1"/>
      <c r="BL32" s="180" t="s">
        <v>44</v>
      </c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2"/>
      <c r="CF32" s="180" t="s">
        <v>44</v>
      </c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2"/>
      <c r="CW32" s="180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1"/>
      <c r="DJ32" s="181"/>
      <c r="DK32" s="181"/>
      <c r="DL32" s="181"/>
      <c r="DM32" s="182"/>
      <c r="DN32" s="180"/>
      <c r="DO32" s="181"/>
      <c r="DP32" s="181"/>
      <c r="DQ32" s="181"/>
      <c r="DR32" s="181"/>
      <c r="DS32" s="181"/>
      <c r="DT32" s="181"/>
      <c r="DU32" s="181"/>
      <c r="DV32" s="181"/>
      <c r="DW32" s="181"/>
      <c r="DX32" s="181"/>
      <c r="DY32" s="181"/>
      <c r="DZ32" s="181"/>
      <c r="EA32" s="181"/>
      <c r="EB32" s="181"/>
      <c r="EC32" s="181"/>
      <c r="ED32" s="182"/>
      <c r="EE32" s="180"/>
      <c r="EF32" s="181"/>
      <c r="EG32" s="181"/>
      <c r="EH32" s="181"/>
      <c r="EI32" s="181"/>
      <c r="EJ32" s="181"/>
      <c r="EK32" s="181"/>
      <c r="EL32" s="181"/>
      <c r="EM32" s="181"/>
      <c r="EN32" s="181"/>
      <c r="EO32" s="181"/>
      <c r="EP32" s="181"/>
      <c r="EQ32" s="181"/>
      <c r="ER32" s="181"/>
      <c r="ES32" s="182"/>
      <c r="ET32" s="180" t="s">
        <v>44</v>
      </c>
      <c r="EU32" s="181"/>
      <c r="EV32" s="181"/>
      <c r="EW32" s="181"/>
      <c r="EX32" s="181"/>
      <c r="EY32" s="181"/>
      <c r="EZ32" s="181"/>
      <c r="FA32" s="181"/>
      <c r="FB32" s="181"/>
      <c r="FC32" s="181"/>
      <c r="FD32" s="181"/>
      <c r="FE32" s="181"/>
      <c r="FF32" s="181"/>
      <c r="FG32" s="181"/>
      <c r="FH32" s="181"/>
      <c r="FI32" s="181"/>
      <c r="FJ32" s="203"/>
    </row>
    <row r="33" spans="1:166" ht="22.5" customHeight="1">
      <c r="A33" s="178" t="s">
        <v>65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9"/>
      <c r="AP33" s="85"/>
      <c r="AQ33" s="86"/>
      <c r="AR33" s="86"/>
      <c r="AS33" s="86"/>
      <c r="AT33" s="86"/>
      <c r="AU33" s="145"/>
      <c r="AV33" s="14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145"/>
      <c r="BL33" s="183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5"/>
      <c r="CF33" s="183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5"/>
      <c r="CW33" s="183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5"/>
      <c r="DN33" s="183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5"/>
      <c r="EE33" s="183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5"/>
      <c r="ET33" s="183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4"/>
      <c r="FF33" s="184"/>
      <c r="FG33" s="184"/>
      <c r="FH33" s="184"/>
      <c r="FI33" s="184"/>
      <c r="FJ33" s="204"/>
    </row>
    <row r="34" spans="1:166" ht="22.5" customHeight="1">
      <c r="A34" s="205" t="s">
        <v>66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157" t="s">
        <v>54</v>
      </c>
      <c r="AQ34" s="138"/>
      <c r="AR34" s="138"/>
      <c r="AS34" s="138"/>
      <c r="AT34" s="138"/>
      <c r="AU34" s="138"/>
      <c r="AV34" s="138" t="s">
        <v>44</v>
      </c>
      <c r="AW34" s="138"/>
      <c r="AX34" s="138"/>
      <c r="AY34" s="138"/>
      <c r="AZ34" s="138"/>
      <c r="BA34" s="138"/>
      <c r="BB34" s="138"/>
      <c r="BC34" s="138"/>
      <c r="BD34" s="138"/>
      <c r="BE34" s="139"/>
      <c r="BF34" s="140"/>
      <c r="BG34" s="140"/>
      <c r="BH34" s="140"/>
      <c r="BI34" s="140"/>
      <c r="BJ34" s="140"/>
      <c r="BK34" s="141"/>
      <c r="BL34" s="142" t="s">
        <v>44</v>
      </c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 t="s">
        <v>44</v>
      </c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 t="s">
        <v>44</v>
      </c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9"/>
    </row>
    <row r="35" spans="1:166" ht="1.5" customHeight="1" thickBot="1">
      <c r="A35" s="190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207"/>
      <c r="AQ35" s="208"/>
      <c r="AR35" s="208"/>
      <c r="AS35" s="208"/>
      <c r="AT35" s="208"/>
      <c r="AU35" s="208"/>
      <c r="AV35" s="209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196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6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8"/>
      <c r="CW35" s="196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6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6"/>
      <c r="EF35" s="197"/>
      <c r="EG35" s="197"/>
      <c r="EH35" s="197"/>
      <c r="EI35" s="197"/>
      <c r="EJ35" s="197"/>
      <c r="EK35" s="197"/>
      <c r="EL35" s="197"/>
      <c r="EM35" s="197"/>
      <c r="EN35" s="197"/>
      <c r="EO35" s="197"/>
      <c r="EP35" s="197"/>
      <c r="EQ35" s="197"/>
      <c r="ER35" s="197"/>
      <c r="ES35" s="198"/>
      <c r="ET35" s="196"/>
      <c r="EU35" s="197"/>
      <c r="EV35" s="197"/>
      <c r="EW35" s="197"/>
      <c r="EX35" s="197"/>
      <c r="EY35" s="197"/>
      <c r="EZ35" s="197"/>
      <c r="FA35" s="197"/>
      <c r="FB35" s="197"/>
      <c r="FC35" s="197"/>
      <c r="FD35" s="197"/>
      <c r="FE35" s="197"/>
      <c r="FF35" s="197"/>
      <c r="FG35" s="197"/>
      <c r="FH35" s="197"/>
      <c r="FI35" s="197"/>
      <c r="FJ35" s="202"/>
    </row>
    <row r="36" ht="21.75" customHeight="1"/>
    <row r="37" spans="1:84" ht="11.25">
      <c r="A37" s="1" t="s">
        <v>9</v>
      </c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9"/>
      <c r="AG37" s="19"/>
      <c r="AH37" s="184" t="s">
        <v>97</v>
      </c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CF37" s="1" t="s">
        <v>30</v>
      </c>
    </row>
    <row r="38" spans="1:149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92" t="s">
        <v>10</v>
      </c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H38" s="192" t="s">
        <v>11</v>
      </c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CF38" s="1" t="s">
        <v>31</v>
      </c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</row>
    <row r="39" spans="19:149" ht="21.75" customHeight="1">
      <c r="S39" s="1" t="s">
        <v>85</v>
      </c>
      <c r="DC39" s="192" t="s">
        <v>10</v>
      </c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3"/>
      <c r="DR39" s="3"/>
      <c r="DS39" s="192" t="s">
        <v>11</v>
      </c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</row>
    <row r="40" spans="1:61" ht="11.25">
      <c r="A40" s="1" t="s">
        <v>80</v>
      </c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9"/>
      <c r="AG40" s="19"/>
      <c r="AH40" s="184" t="s">
        <v>98</v>
      </c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9"/>
    </row>
    <row r="41" spans="18:166" ht="11.25">
      <c r="R41" s="192" t="s">
        <v>10</v>
      </c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3"/>
      <c r="AG41" s="3"/>
      <c r="AH41" s="192" t="s">
        <v>11</v>
      </c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63:166" ht="11.25"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</row>
    <row r="43" spans="1:166" ht="11.25">
      <c r="A43" s="195" t="s">
        <v>12</v>
      </c>
      <c r="B43" s="195"/>
      <c r="C43" s="86" t="s">
        <v>101</v>
      </c>
      <c r="D43" s="86"/>
      <c r="E43" s="86"/>
      <c r="F43" s="1" t="s">
        <v>12</v>
      </c>
      <c r="I43" s="184" t="s">
        <v>102</v>
      </c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94">
        <v>2021</v>
      </c>
      <c r="Z43" s="194"/>
      <c r="AA43" s="194"/>
      <c r="AB43" s="194"/>
      <c r="AC43" s="194"/>
      <c r="AD43" s="194"/>
      <c r="AE43" s="194"/>
      <c r="AG43" s="1" t="s">
        <v>4</v>
      </c>
      <c r="BK43" s="4"/>
      <c r="BL43" s="4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4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4"/>
      <c r="CY43" s="4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4"/>
      <c r="DW43" s="4"/>
      <c r="DX43" s="13"/>
      <c r="DY43" s="13"/>
      <c r="DZ43" s="12"/>
      <c r="EA43" s="12"/>
      <c r="EB43" s="12"/>
      <c r="EC43" s="4"/>
      <c r="ED43" s="4"/>
      <c r="EE43" s="4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13"/>
      <c r="EW43" s="13"/>
      <c r="EX43" s="13"/>
      <c r="EY43" s="13"/>
      <c r="EZ43" s="13"/>
      <c r="FA43" s="9"/>
      <c r="FB43" s="9"/>
      <c r="FC43" s="4"/>
      <c r="FD43" s="4"/>
      <c r="FE43" s="4"/>
      <c r="FF43" s="4"/>
      <c r="FG43" s="4"/>
      <c r="FH43" s="4"/>
      <c r="FI43" s="4"/>
      <c r="FJ43" s="4"/>
    </row>
    <row r="44" ht="3" customHeight="1"/>
  </sheetData>
  <sheetProtection/>
  <mergeCells count="240">
    <mergeCell ref="A34:AO34"/>
    <mergeCell ref="A32:AO32"/>
    <mergeCell ref="AP35:AU35"/>
    <mergeCell ref="AV35:BK35"/>
    <mergeCell ref="BL35:CE35"/>
    <mergeCell ref="EE29:ES29"/>
    <mergeCell ref="BL28:CE29"/>
    <mergeCell ref="CW31:DM31"/>
    <mergeCell ref="DN29:ED29"/>
    <mergeCell ref="DN32:ED33"/>
    <mergeCell ref="ET35:FJ35"/>
    <mergeCell ref="ET32:FJ33"/>
    <mergeCell ref="CF35:CV35"/>
    <mergeCell ref="CW35:DM35"/>
    <mergeCell ref="CF32:CV33"/>
    <mergeCell ref="BL32:CE33"/>
    <mergeCell ref="DN35:ED35"/>
    <mergeCell ref="CF34:CV34"/>
    <mergeCell ref="EE34:ES34"/>
    <mergeCell ref="DN34:ED34"/>
    <mergeCell ref="A2:FJ2"/>
    <mergeCell ref="ET23:FJ24"/>
    <mergeCell ref="EE23:ES24"/>
    <mergeCell ref="A12:AO12"/>
    <mergeCell ref="AP12:AU12"/>
    <mergeCell ref="AV12:BK12"/>
    <mergeCell ref="BL12:CE12"/>
    <mergeCell ref="A16:AO16"/>
    <mergeCell ref="A17:AO17"/>
    <mergeCell ref="AP17:AU17"/>
    <mergeCell ref="AV17:BK17"/>
    <mergeCell ref="BL17:CE17"/>
    <mergeCell ref="ET25:FJ25"/>
    <mergeCell ref="CF28:ES28"/>
    <mergeCell ref="BL14:CE14"/>
    <mergeCell ref="CW11:DM11"/>
    <mergeCell ref="CF12:CV12"/>
    <mergeCell ref="CW12:DM12"/>
    <mergeCell ref="BL13:CE13"/>
    <mergeCell ref="CF14:CV14"/>
    <mergeCell ref="CW14:DM14"/>
    <mergeCell ref="CF13:CV13"/>
    <mergeCell ref="CW13:DM13"/>
    <mergeCell ref="CF17:CV17"/>
    <mergeCell ref="DS39:ES39"/>
    <mergeCell ref="DC38:DP38"/>
    <mergeCell ref="DS38:ES38"/>
    <mergeCell ref="EE35:ES35"/>
    <mergeCell ref="EE32:ES33"/>
    <mergeCell ref="CW34:DM34"/>
    <mergeCell ref="Y43:AE43"/>
    <mergeCell ref="A43:B43"/>
    <mergeCell ref="C43:E43"/>
    <mergeCell ref="I43:X43"/>
    <mergeCell ref="N37:AE37"/>
    <mergeCell ref="AH37:BH37"/>
    <mergeCell ref="N38:AE38"/>
    <mergeCell ref="AH38:BH38"/>
    <mergeCell ref="A35:AO35"/>
    <mergeCell ref="CW19:DM19"/>
    <mergeCell ref="R40:AE40"/>
    <mergeCell ref="AH40:BH40"/>
    <mergeCell ref="DC39:DP39"/>
    <mergeCell ref="R41:AE41"/>
    <mergeCell ref="AH41:BH41"/>
    <mergeCell ref="A30:AO30"/>
    <mergeCell ref="A31:AO31"/>
    <mergeCell ref="AP31:AU31"/>
    <mergeCell ref="A28:AO29"/>
    <mergeCell ref="A33:AO33"/>
    <mergeCell ref="AV31:BK31"/>
    <mergeCell ref="AP30:AU30"/>
    <mergeCell ref="AV30:BK30"/>
    <mergeCell ref="DN21:ED21"/>
    <mergeCell ref="AP28:AU29"/>
    <mergeCell ref="AV28:BK29"/>
    <mergeCell ref="CF31:CV31"/>
    <mergeCell ref="CF25:CV25"/>
    <mergeCell ref="CW32:DM33"/>
    <mergeCell ref="A20:AO20"/>
    <mergeCell ref="A25:AO25"/>
    <mergeCell ref="AV25:BK25"/>
    <mergeCell ref="BL25:CE25"/>
    <mergeCell ref="A22:AO22"/>
    <mergeCell ref="A21:AO21"/>
    <mergeCell ref="A23:AO23"/>
    <mergeCell ref="A24:AO24"/>
    <mergeCell ref="BL23:CE24"/>
    <mergeCell ref="ET28:FJ29"/>
    <mergeCell ref="CF29:CV29"/>
    <mergeCell ref="CW29:DM29"/>
    <mergeCell ref="EE18:ES18"/>
    <mergeCell ref="EE25:ES25"/>
    <mergeCell ref="CW22:DM22"/>
    <mergeCell ref="DN22:ED22"/>
    <mergeCell ref="CW23:DM24"/>
    <mergeCell ref="DN23:ED24"/>
    <mergeCell ref="CF19:CV19"/>
    <mergeCell ref="A18:AO18"/>
    <mergeCell ref="AP18:AU18"/>
    <mergeCell ref="AV18:BK18"/>
    <mergeCell ref="BL18:CE18"/>
    <mergeCell ref="CW18:DM18"/>
    <mergeCell ref="BL19:CE19"/>
    <mergeCell ref="A19:AO19"/>
    <mergeCell ref="AP19:AU19"/>
    <mergeCell ref="AV19:BK19"/>
    <mergeCell ref="CF18:CV18"/>
    <mergeCell ref="CF20:CV20"/>
    <mergeCell ref="CW20:DM20"/>
    <mergeCell ref="BL20:CE20"/>
    <mergeCell ref="BL21:CE21"/>
    <mergeCell ref="AP21:AU21"/>
    <mergeCell ref="AV21:BK21"/>
    <mergeCell ref="AP20:AU20"/>
    <mergeCell ref="CW21:DM21"/>
    <mergeCell ref="AV20:BK20"/>
    <mergeCell ref="DN30:ED30"/>
    <mergeCell ref="DN31:ED31"/>
    <mergeCell ref="EE31:ES31"/>
    <mergeCell ref="EE30:ES30"/>
    <mergeCell ref="DN20:ED20"/>
    <mergeCell ref="CW25:DM25"/>
    <mergeCell ref="DN25:ED25"/>
    <mergeCell ref="EE22:ES22"/>
    <mergeCell ref="ET21:FJ21"/>
    <mergeCell ref="ET19:FJ19"/>
    <mergeCell ref="ET20:FJ20"/>
    <mergeCell ref="ET18:FJ18"/>
    <mergeCell ref="ET15:FJ16"/>
    <mergeCell ref="DN17:ED17"/>
    <mergeCell ref="ET17:FJ17"/>
    <mergeCell ref="EE17:ES17"/>
    <mergeCell ref="DN19:ED19"/>
    <mergeCell ref="EE19:ES19"/>
    <mergeCell ref="BL15:CE16"/>
    <mergeCell ref="EE21:ES21"/>
    <mergeCell ref="CF15:CV16"/>
    <mergeCell ref="CW15:DM16"/>
    <mergeCell ref="DN15:ED16"/>
    <mergeCell ref="EE15:ES16"/>
    <mergeCell ref="EE20:ES20"/>
    <mergeCell ref="CW17:DM17"/>
    <mergeCell ref="DN18:ED18"/>
    <mergeCell ref="CF21:CV21"/>
    <mergeCell ref="ET14:FJ14"/>
    <mergeCell ref="DN12:ED12"/>
    <mergeCell ref="EE12:ES12"/>
    <mergeCell ref="ET12:FJ12"/>
    <mergeCell ref="ET13:FJ13"/>
    <mergeCell ref="DN14:ED14"/>
    <mergeCell ref="EE14:ES14"/>
    <mergeCell ref="DN13:ED13"/>
    <mergeCell ref="EE13:ES13"/>
    <mergeCell ref="A11:AO11"/>
    <mergeCell ref="AP11:AU11"/>
    <mergeCell ref="AV11:BK11"/>
    <mergeCell ref="ET11:FJ11"/>
    <mergeCell ref="DN11:ED11"/>
    <mergeCell ref="BL11:CE11"/>
    <mergeCell ref="EE11:ES11"/>
    <mergeCell ref="CF11:CV11"/>
    <mergeCell ref="AP14:AU14"/>
    <mergeCell ref="AV14:BK14"/>
    <mergeCell ref="A13:AO13"/>
    <mergeCell ref="AP13:AU13"/>
    <mergeCell ref="AV13:BK13"/>
    <mergeCell ref="A14:AO14"/>
    <mergeCell ref="A15:AO15"/>
    <mergeCell ref="AP15:AU16"/>
    <mergeCell ref="AV15:BK16"/>
    <mergeCell ref="EE6:ES6"/>
    <mergeCell ref="DN7:ED8"/>
    <mergeCell ref="A8:AO8"/>
    <mergeCell ref="BL9:CE10"/>
    <mergeCell ref="CF9:CV10"/>
    <mergeCell ref="CW9:DM10"/>
    <mergeCell ref="DN9:ED10"/>
    <mergeCell ref="A6:AO6"/>
    <mergeCell ref="A9:AO9"/>
    <mergeCell ref="AP9:AU10"/>
    <mergeCell ref="AV9:BK10"/>
    <mergeCell ref="EE7:ES8"/>
    <mergeCell ref="A7:AO7"/>
    <mergeCell ref="EE9:ES10"/>
    <mergeCell ref="CW7:DM8"/>
    <mergeCell ref="CF6:CV6"/>
    <mergeCell ref="CW6:DM6"/>
    <mergeCell ref="A3:AO4"/>
    <mergeCell ref="ET9:FJ10"/>
    <mergeCell ref="BL7:CE8"/>
    <mergeCell ref="A10:AO10"/>
    <mergeCell ref="AP7:AU8"/>
    <mergeCell ref="AV7:BK8"/>
    <mergeCell ref="ET7:FJ8"/>
    <mergeCell ref="CF7:CV8"/>
    <mergeCell ref="ET5:FJ5"/>
    <mergeCell ref="CF3:ES3"/>
    <mergeCell ref="CF5:CV5"/>
    <mergeCell ref="CW5:DM5"/>
    <mergeCell ref="DN5:ED5"/>
    <mergeCell ref="EE5:ES5"/>
    <mergeCell ref="A5:AO5"/>
    <mergeCell ref="AP5:AU5"/>
    <mergeCell ref="AV5:BK5"/>
    <mergeCell ref="BL5:CE5"/>
    <mergeCell ref="ET6:FJ6"/>
    <mergeCell ref="DN6:ED6"/>
    <mergeCell ref="AP6:AU6"/>
    <mergeCell ref="AV6:BK6"/>
    <mergeCell ref="BL6:CE6"/>
    <mergeCell ref="ET22:FJ22"/>
    <mergeCell ref="CF22:CV22"/>
    <mergeCell ref="AP22:AU22"/>
    <mergeCell ref="AV22:BK22"/>
    <mergeCell ref="BL22:CE22"/>
    <mergeCell ref="ET3:FJ4"/>
    <mergeCell ref="CF4:CV4"/>
    <mergeCell ref="CW4:DM4"/>
    <mergeCell ref="DN4:ED4"/>
    <mergeCell ref="AP3:AU4"/>
    <mergeCell ref="AV3:BK4"/>
    <mergeCell ref="BL3:CE4"/>
    <mergeCell ref="EE4:ES4"/>
    <mergeCell ref="AP25:AU25"/>
    <mergeCell ref="ET34:FJ34"/>
    <mergeCell ref="CF23:CV24"/>
    <mergeCell ref="ET31:FJ31"/>
    <mergeCell ref="CF30:CV30"/>
    <mergeCell ref="ET30:FJ30"/>
    <mergeCell ref="AP23:AU24"/>
    <mergeCell ref="AV23:BK24"/>
    <mergeCell ref="CW30:DM30"/>
    <mergeCell ref="AP34:AU34"/>
    <mergeCell ref="AV34:BK34"/>
    <mergeCell ref="BL34:CE34"/>
    <mergeCell ref="BL31:CE31"/>
    <mergeCell ref="AP32:AU33"/>
    <mergeCell ref="BL30:CE30"/>
    <mergeCell ref="AV32:BK33"/>
  </mergeCells>
  <printOptions/>
  <pageMargins left="0.3937007874015748" right="0.3937007874015748" top="0.7874015748031497" bottom="0.3937007874015748" header="0.1968503937007874" footer="0.1968503937007874"/>
  <pageSetup fitToHeight="2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Оператор</cp:lastModifiedBy>
  <cp:lastPrinted>2021-12-28T06:30:37Z</cp:lastPrinted>
  <dcterms:created xsi:type="dcterms:W3CDTF">2005-02-01T12:32:18Z</dcterms:created>
  <dcterms:modified xsi:type="dcterms:W3CDTF">2021-12-28T06:30:39Z</dcterms:modified>
  <cp:category/>
  <cp:version/>
  <cp:contentType/>
  <cp:contentStatus/>
</cp:coreProperties>
</file>