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L:\БЮДЖЕТ2025\9 изменение № 112 от 26.09.2025\Решение Сентябрь\"/>
    </mc:Choice>
  </mc:AlternateContent>
  <xr:revisionPtr revIDLastSave="0" documentId="8_{A6094846-3F7C-4D51-866B-0E1A0C199117}" xr6:coauthVersionLast="47" xr6:coauthVersionMax="47" xr10:uidLastSave="{00000000-0000-0000-0000-000000000000}"/>
  <bookViews>
    <workbookView xWindow="-120" yWindow="-120" windowWidth="29040" windowHeight="15840" xr2:uid="{00000000-000D-0000-FFFF-FFFF00000000}"/>
  </bookViews>
  <sheets>
    <sheet name="2025 (2)" sheetId="4" r:id="rId1"/>
  </sheets>
  <definedNames>
    <definedName name="_xlnm._FilterDatabase" localSheetId="0" hidden="1">'2025 (2)'!$A$23:$AD$734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4" i="4" l="1"/>
  <c r="AG734" i="4" l="1"/>
  <c r="AI734" i="4" s="1"/>
  <c r="AG733" i="4"/>
  <c r="AI733" i="4" s="1"/>
  <c r="AG732" i="4"/>
  <c r="AI732" i="4" s="1"/>
  <c r="AG731" i="4"/>
  <c r="AI731" i="4" s="1"/>
  <c r="AG730" i="4"/>
  <c r="AI730" i="4" s="1"/>
  <c r="AG729" i="4"/>
  <c r="AI729" i="4" s="1"/>
  <c r="AG728" i="4"/>
  <c r="AI728" i="4" s="1"/>
  <c r="AG727" i="4"/>
  <c r="AI727" i="4" s="1"/>
  <c r="AG726" i="4"/>
  <c r="AI726" i="4" s="1"/>
  <c r="AG725" i="4"/>
  <c r="AI725" i="4" s="1"/>
  <c r="AG724" i="4"/>
  <c r="AI724" i="4" s="1"/>
  <c r="AG723" i="4"/>
  <c r="AI723" i="4" s="1"/>
  <c r="AG722" i="4"/>
  <c r="AI722" i="4" s="1"/>
  <c r="AG721" i="4"/>
  <c r="AI721" i="4" s="1"/>
  <c r="AG720" i="4"/>
  <c r="AI720" i="4" s="1"/>
  <c r="AG719" i="4"/>
  <c r="AI719" i="4" s="1"/>
  <c r="AG718" i="4"/>
  <c r="AI718" i="4" s="1"/>
  <c r="AG717" i="4"/>
  <c r="AI717" i="4" s="1"/>
  <c r="AG716" i="4"/>
  <c r="AI716" i="4" s="1"/>
  <c r="AG715" i="4"/>
  <c r="AI715" i="4" s="1"/>
  <c r="AG714" i="4"/>
  <c r="AI714" i="4" s="1"/>
  <c r="AG713" i="4"/>
  <c r="AI713" i="4" s="1"/>
  <c r="AG712" i="4"/>
  <c r="AI712" i="4" s="1"/>
  <c r="AG711" i="4"/>
  <c r="AI711" i="4" s="1"/>
  <c r="AG710" i="4"/>
  <c r="AI710" i="4" s="1"/>
  <c r="AG709" i="4"/>
  <c r="AI709" i="4" s="1"/>
  <c r="AG708" i="4"/>
  <c r="AI708" i="4" s="1"/>
  <c r="AG707" i="4"/>
  <c r="AI707" i="4" s="1"/>
  <c r="AG706" i="4"/>
  <c r="AI706" i="4" s="1"/>
  <c r="AG705" i="4"/>
  <c r="AI705" i="4" s="1"/>
  <c r="AG704" i="4"/>
  <c r="AI704" i="4" s="1"/>
  <c r="AG703" i="4"/>
  <c r="AI703" i="4" s="1"/>
  <c r="AG702" i="4"/>
  <c r="AI702" i="4" s="1"/>
  <c r="AG701" i="4"/>
  <c r="AI701" i="4" s="1"/>
  <c r="AG700" i="4"/>
  <c r="AI700" i="4" s="1"/>
  <c r="AG699" i="4"/>
  <c r="AI699" i="4" s="1"/>
  <c r="AG698" i="4"/>
  <c r="AI698" i="4" s="1"/>
  <c r="AG697" i="4"/>
  <c r="AI697" i="4" s="1"/>
  <c r="AG696" i="4"/>
  <c r="AI696" i="4" s="1"/>
  <c r="AG695" i="4"/>
  <c r="AI695" i="4" s="1"/>
  <c r="AG694" i="4"/>
  <c r="AI694" i="4" s="1"/>
  <c r="AG693" i="4"/>
  <c r="AI693" i="4" s="1"/>
  <c r="AG692" i="4"/>
  <c r="AI692" i="4" s="1"/>
  <c r="AG691" i="4"/>
  <c r="AI691" i="4" s="1"/>
  <c r="AG690" i="4"/>
  <c r="AI690" i="4" s="1"/>
  <c r="AG689" i="4"/>
  <c r="AI689" i="4" s="1"/>
  <c r="AG688" i="4"/>
  <c r="AI688" i="4" s="1"/>
  <c r="AG687" i="4"/>
  <c r="AI687" i="4" s="1"/>
  <c r="AG686" i="4"/>
  <c r="AI686" i="4" s="1"/>
  <c r="AG685" i="4"/>
  <c r="AI685" i="4" s="1"/>
  <c r="AG684" i="4"/>
  <c r="AI684" i="4" s="1"/>
  <c r="AG683" i="4"/>
  <c r="AI683" i="4" s="1"/>
  <c r="AG682" i="4"/>
  <c r="AI682" i="4" s="1"/>
  <c r="AG681" i="4"/>
  <c r="AI681" i="4" s="1"/>
  <c r="AG680" i="4"/>
  <c r="AI680" i="4" s="1"/>
  <c r="AG679" i="4"/>
  <c r="AI679" i="4" s="1"/>
  <c r="AG678" i="4"/>
  <c r="AI678" i="4" s="1"/>
  <c r="AG677" i="4"/>
  <c r="AI677" i="4" s="1"/>
  <c r="AG676" i="4"/>
  <c r="AI676" i="4" s="1"/>
  <c r="AG675" i="4"/>
  <c r="AI675" i="4" s="1"/>
  <c r="AG674" i="4"/>
  <c r="AI674" i="4" s="1"/>
  <c r="AG673" i="4"/>
  <c r="AI673" i="4" s="1"/>
  <c r="AG672" i="4"/>
  <c r="AI672" i="4" s="1"/>
  <c r="AG671" i="4"/>
  <c r="AI671" i="4" s="1"/>
  <c r="AG670" i="4"/>
  <c r="AI670" i="4" s="1"/>
  <c r="AG669" i="4"/>
  <c r="AI669" i="4" s="1"/>
  <c r="AG668" i="4"/>
  <c r="AI668" i="4" s="1"/>
  <c r="AG667" i="4"/>
  <c r="AI667" i="4" s="1"/>
  <c r="AG666" i="4"/>
  <c r="AI666" i="4" s="1"/>
  <c r="AG665" i="4"/>
  <c r="AI665" i="4" s="1"/>
  <c r="AG664" i="4"/>
  <c r="AI664" i="4" s="1"/>
  <c r="AG663" i="4"/>
  <c r="AI663" i="4" s="1"/>
  <c r="AG662" i="4"/>
  <c r="AI662" i="4" s="1"/>
  <c r="AG661" i="4"/>
  <c r="AI661" i="4" s="1"/>
  <c r="AG660" i="4"/>
  <c r="AI660" i="4" s="1"/>
  <c r="AG659" i="4"/>
  <c r="AI659" i="4" s="1"/>
  <c r="AG658" i="4"/>
  <c r="AI658" i="4" s="1"/>
  <c r="AG657" i="4"/>
  <c r="AI657" i="4" s="1"/>
  <c r="AG656" i="4"/>
  <c r="AI656" i="4" s="1"/>
  <c r="AG655" i="4"/>
  <c r="AI655" i="4" s="1"/>
  <c r="AG654" i="4"/>
  <c r="AI654" i="4" s="1"/>
  <c r="AG653" i="4"/>
  <c r="AI653" i="4" s="1"/>
  <c r="AG652" i="4"/>
  <c r="AI652" i="4" s="1"/>
  <c r="AG651" i="4"/>
  <c r="AI651" i="4" s="1"/>
  <c r="AG650" i="4"/>
  <c r="AI650" i="4" s="1"/>
  <c r="AG649" i="4"/>
  <c r="AI649" i="4" s="1"/>
  <c r="AG648" i="4"/>
  <c r="AI648" i="4" s="1"/>
  <c r="AG647" i="4"/>
  <c r="AI647" i="4" s="1"/>
  <c r="AG646" i="4"/>
  <c r="AI646" i="4" s="1"/>
  <c r="AG645" i="4"/>
  <c r="AI645" i="4" s="1"/>
  <c r="AG644" i="4"/>
  <c r="AI644" i="4" s="1"/>
  <c r="AG643" i="4"/>
  <c r="AI643" i="4" s="1"/>
  <c r="AG642" i="4"/>
  <c r="AI642" i="4" s="1"/>
  <c r="AG641" i="4"/>
  <c r="AI641" i="4" s="1"/>
  <c r="AG640" i="4"/>
  <c r="AI640" i="4" s="1"/>
  <c r="AG639" i="4"/>
  <c r="AI639" i="4" s="1"/>
  <c r="AG638" i="4"/>
  <c r="AI638" i="4" s="1"/>
  <c r="AG637" i="4"/>
  <c r="AI637" i="4" s="1"/>
  <c r="AG636" i="4"/>
  <c r="AI636" i="4" s="1"/>
  <c r="AG635" i="4"/>
  <c r="AI635" i="4" s="1"/>
  <c r="AG634" i="4"/>
  <c r="AI634" i="4" s="1"/>
  <c r="AG633" i="4"/>
  <c r="AI633" i="4" s="1"/>
  <c r="AG632" i="4"/>
  <c r="AI632" i="4" s="1"/>
  <c r="AG631" i="4"/>
  <c r="AI631" i="4" s="1"/>
  <c r="AG630" i="4"/>
  <c r="AI630" i="4" s="1"/>
  <c r="AG629" i="4"/>
  <c r="AI629" i="4" s="1"/>
  <c r="AG628" i="4"/>
  <c r="AI628" i="4" s="1"/>
  <c r="AG627" i="4"/>
  <c r="AI627" i="4" s="1"/>
  <c r="AG626" i="4"/>
  <c r="AI626" i="4" s="1"/>
  <c r="AG625" i="4"/>
  <c r="AI625" i="4" s="1"/>
  <c r="AG624" i="4"/>
  <c r="AI624" i="4" s="1"/>
  <c r="AG623" i="4"/>
  <c r="AI623" i="4" s="1"/>
  <c r="AG622" i="4"/>
  <c r="AI622" i="4" s="1"/>
  <c r="AG621" i="4"/>
  <c r="AI621" i="4" s="1"/>
  <c r="AG620" i="4"/>
  <c r="AI620" i="4" s="1"/>
  <c r="AG619" i="4"/>
  <c r="AI619" i="4" s="1"/>
  <c r="AG618" i="4"/>
  <c r="AI618" i="4" s="1"/>
  <c r="AG617" i="4"/>
  <c r="AI617" i="4" s="1"/>
  <c r="AG616" i="4"/>
  <c r="AI616" i="4" s="1"/>
  <c r="AG615" i="4"/>
  <c r="AI615" i="4" s="1"/>
  <c r="AG614" i="4"/>
  <c r="AI614" i="4" s="1"/>
  <c r="AG613" i="4"/>
  <c r="AI613" i="4" s="1"/>
  <c r="AG612" i="4"/>
  <c r="AI612" i="4" s="1"/>
  <c r="AG611" i="4"/>
  <c r="AI611" i="4" s="1"/>
  <c r="AG610" i="4"/>
  <c r="AI610" i="4" s="1"/>
  <c r="AG609" i="4"/>
  <c r="AI609" i="4" s="1"/>
  <c r="AG608" i="4"/>
  <c r="AI608" i="4" s="1"/>
  <c r="AG607" i="4"/>
  <c r="AI607" i="4" s="1"/>
  <c r="AG606" i="4"/>
  <c r="AI606" i="4" s="1"/>
  <c r="AG605" i="4"/>
  <c r="AI605" i="4" s="1"/>
  <c r="AG604" i="4"/>
  <c r="AI604" i="4" s="1"/>
  <c r="AG603" i="4"/>
  <c r="AI603" i="4" s="1"/>
  <c r="AG602" i="4"/>
  <c r="AI602" i="4" s="1"/>
  <c r="AG601" i="4"/>
  <c r="AI601" i="4" s="1"/>
  <c r="AG600" i="4"/>
  <c r="AI600" i="4" s="1"/>
  <c r="AG599" i="4"/>
  <c r="AI599" i="4" s="1"/>
  <c r="AG598" i="4"/>
  <c r="AI598" i="4" s="1"/>
  <c r="AG597" i="4"/>
  <c r="AI597" i="4" s="1"/>
  <c r="AG596" i="4"/>
  <c r="AI596" i="4" s="1"/>
  <c r="AG595" i="4"/>
  <c r="AI595" i="4" s="1"/>
  <c r="AG594" i="4"/>
  <c r="AI594" i="4" s="1"/>
  <c r="AG593" i="4"/>
  <c r="AI593" i="4" s="1"/>
  <c r="AG592" i="4"/>
  <c r="AI592" i="4" s="1"/>
  <c r="AG591" i="4"/>
  <c r="AI591" i="4" s="1"/>
  <c r="AG590" i="4"/>
  <c r="AI590" i="4" s="1"/>
  <c r="AG589" i="4"/>
  <c r="AI589" i="4" s="1"/>
  <c r="AG588" i="4"/>
  <c r="AI588" i="4" s="1"/>
  <c r="AG587" i="4"/>
  <c r="AI587" i="4" s="1"/>
  <c r="AG586" i="4"/>
  <c r="AI586" i="4" s="1"/>
  <c r="AG585" i="4"/>
  <c r="AI585" i="4" s="1"/>
  <c r="AG584" i="4"/>
  <c r="AI584" i="4" s="1"/>
  <c r="AG583" i="4"/>
  <c r="AI583" i="4" s="1"/>
  <c r="AG582" i="4"/>
  <c r="AI582" i="4" s="1"/>
  <c r="AG581" i="4"/>
  <c r="AI581" i="4" s="1"/>
  <c r="AG580" i="4"/>
  <c r="AI580" i="4" s="1"/>
  <c r="AG579" i="4"/>
  <c r="AI579" i="4" s="1"/>
  <c r="AG578" i="4"/>
  <c r="AI578" i="4" s="1"/>
  <c r="AG577" i="4"/>
  <c r="AI577" i="4" s="1"/>
  <c r="AG576" i="4"/>
  <c r="AI576" i="4" s="1"/>
  <c r="AG575" i="4"/>
  <c r="AI575" i="4" s="1"/>
  <c r="AG574" i="4"/>
  <c r="AI574" i="4" s="1"/>
  <c r="AG573" i="4"/>
  <c r="AI573" i="4" s="1"/>
  <c r="AG572" i="4"/>
  <c r="AI572" i="4" s="1"/>
  <c r="AG571" i="4"/>
  <c r="AI571" i="4" s="1"/>
  <c r="AG570" i="4"/>
  <c r="AI570" i="4" s="1"/>
  <c r="AG569" i="4"/>
  <c r="AI569" i="4" s="1"/>
  <c r="AG568" i="4"/>
  <c r="AI568" i="4" s="1"/>
  <c r="AG567" i="4"/>
  <c r="AI567" i="4" s="1"/>
  <c r="AG566" i="4"/>
  <c r="AI566" i="4" s="1"/>
  <c r="AG565" i="4"/>
  <c r="AI565" i="4" s="1"/>
  <c r="AG564" i="4"/>
  <c r="AI564" i="4" s="1"/>
  <c r="AG563" i="4"/>
  <c r="AI563" i="4" s="1"/>
  <c r="AG562" i="4"/>
  <c r="AI562" i="4" s="1"/>
  <c r="AG561" i="4"/>
  <c r="AI561" i="4" s="1"/>
  <c r="AG560" i="4"/>
  <c r="AI560" i="4" s="1"/>
  <c r="AG559" i="4"/>
  <c r="AI559" i="4" s="1"/>
  <c r="AG558" i="4"/>
  <c r="AI558" i="4" s="1"/>
  <c r="AG557" i="4"/>
  <c r="AI557" i="4" s="1"/>
  <c r="AG556" i="4"/>
  <c r="AI556" i="4" s="1"/>
  <c r="AG555" i="4"/>
  <c r="AI555" i="4" s="1"/>
  <c r="AG554" i="4"/>
  <c r="AI554" i="4" s="1"/>
  <c r="AG553" i="4"/>
  <c r="AI553" i="4" s="1"/>
  <c r="AG552" i="4"/>
  <c r="AI552" i="4" s="1"/>
  <c r="AG551" i="4"/>
  <c r="AI551" i="4" s="1"/>
  <c r="AG550" i="4"/>
  <c r="AI550" i="4" s="1"/>
  <c r="AG549" i="4"/>
  <c r="AI549" i="4" s="1"/>
  <c r="AG548" i="4"/>
  <c r="AI548" i="4" s="1"/>
  <c r="AG547" i="4"/>
  <c r="AI547" i="4" s="1"/>
  <c r="AG546" i="4"/>
  <c r="AI546" i="4" s="1"/>
  <c r="AG545" i="4"/>
  <c r="AI545" i="4" s="1"/>
  <c r="AG544" i="4"/>
  <c r="AI544" i="4" s="1"/>
  <c r="AG543" i="4"/>
  <c r="AI543" i="4" s="1"/>
  <c r="AG542" i="4"/>
  <c r="AI542" i="4" s="1"/>
  <c r="AG541" i="4"/>
  <c r="AI541" i="4" s="1"/>
  <c r="AG540" i="4"/>
  <c r="AI540" i="4" s="1"/>
  <c r="AG539" i="4"/>
  <c r="AI539" i="4" s="1"/>
  <c r="AG538" i="4"/>
  <c r="AI538" i="4" s="1"/>
  <c r="AG537" i="4"/>
  <c r="AI537" i="4" s="1"/>
  <c r="AG536" i="4"/>
  <c r="AI536" i="4" s="1"/>
  <c r="AG535" i="4"/>
  <c r="AI535" i="4" s="1"/>
  <c r="AG534" i="4"/>
  <c r="AI534" i="4" s="1"/>
  <c r="AG533" i="4"/>
  <c r="AI533" i="4" s="1"/>
  <c r="AG532" i="4"/>
  <c r="AI532" i="4" s="1"/>
  <c r="AG531" i="4"/>
  <c r="AI531" i="4" s="1"/>
  <c r="AG530" i="4"/>
  <c r="AI530" i="4" s="1"/>
  <c r="AG529" i="4"/>
  <c r="AI529" i="4" s="1"/>
  <c r="AG528" i="4"/>
  <c r="AI528" i="4" s="1"/>
  <c r="AG527" i="4"/>
  <c r="AI527" i="4" s="1"/>
  <c r="AG526" i="4"/>
  <c r="AI526" i="4" s="1"/>
  <c r="AG525" i="4"/>
  <c r="AI525" i="4" s="1"/>
  <c r="AG524" i="4"/>
  <c r="AI524" i="4" s="1"/>
  <c r="AG523" i="4"/>
  <c r="AI523" i="4" s="1"/>
  <c r="AG522" i="4"/>
  <c r="AI522" i="4" s="1"/>
  <c r="AG521" i="4"/>
  <c r="AI521" i="4" s="1"/>
  <c r="AG520" i="4"/>
  <c r="AI520" i="4" s="1"/>
  <c r="AG519" i="4"/>
  <c r="AI519" i="4" s="1"/>
  <c r="AG518" i="4"/>
  <c r="AI518" i="4" s="1"/>
  <c r="AG517" i="4"/>
  <c r="AI517" i="4" s="1"/>
  <c r="AG516" i="4"/>
  <c r="AI516" i="4" s="1"/>
  <c r="AG515" i="4"/>
  <c r="AI515" i="4" s="1"/>
  <c r="AG514" i="4"/>
  <c r="AI514" i="4" s="1"/>
  <c r="AG513" i="4"/>
  <c r="AI513" i="4" s="1"/>
  <c r="AG512" i="4"/>
  <c r="AI512" i="4" s="1"/>
  <c r="AG511" i="4"/>
  <c r="AI511" i="4" s="1"/>
  <c r="AG510" i="4"/>
  <c r="AI510" i="4" s="1"/>
  <c r="AG509" i="4"/>
  <c r="AI509" i="4" s="1"/>
  <c r="AG508" i="4"/>
  <c r="AI508" i="4" s="1"/>
  <c r="AG507" i="4"/>
  <c r="AI507" i="4" s="1"/>
  <c r="AG506" i="4"/>
  <c r="AI506" i="4" s="1"/>
  <c r="AG505" i="4"/>
  <c r="AI505" i="4" s="1"/>
  <c r="AG504" i="4"/>
  <c r="AI504" i="4" s="1"/>
  <c r="AG503" i="4"/>
  <c r="AI503" i="4" s="1"/>
  <c r="AG502" i="4"/>
  <c r="AI502" i="4" s="1"/>
  <c r="AG501" i="4"/>
  <c r="AI501" i="4" s="1"/>
  <c r="AG500" i="4"/>
  <c r="AI500" i="4" s="1"/>
  <c r="AG499" i="4"/>
  <c r="AI499" i="4" s="1"/>
  <c r="AG498" i="4"/>
  <c r="AI498" i="4" s="1"/>
  <c r="AG497" i="4"/>
  <c r="AI497" i="4" s="1"/>
  <c r="AG496" i="4"/>
  <c r="AI496" i="4" s="1"/>
  <c r="AG495" i="4"/>
  <c r="AI495" i="4" s="1"/>
  <c r="AG494" i="4"/>
  <c r="AI494" i="4" s="1"/>
  <c r="AG493" i="4"/>
  <c r="AI493" i="4" s="1"/>
  <c r="AG492" i="4"/>
  <c r="AI492" i="4" s="1"/>
  <c r="AG491" i="4"/>
  <c r="AI491" i="4" s="1"/>
  <c r="AG490" i="4"/>
  <c r="AI490" i="4" s="1"/>
  <c r="AG489" i="4"/>
  <c r="AI489" i="4" s="1"/>
  <c r="AG488" i="4"/>
  <c r="AI488" i="4" s="1"/>
  <c r="AG487" i="4"/>
  <c r="AI487" i="4" s="1"/>
  <c r="AG486" i="4"/>
  <c r="AI486" i="4" s="1"/>
  <c r="AG485" i="4"/>
  <c r="AI485" i="4" s="1"/>
  <c r="AG484" i="4"/>
  <c r="AI484" i="4" s="1"/>
  <c r="AG483" i="4"/>
  <c r="AI483" i="4" s="1"/>
  <c r="AG482" i="4"/>
  <c r="AI482" i="4" s="1"/>
  <c r="AG481" i="4"/>
  <c r="AI481" i="4" s="1"/>
  <c r="AG480" i="4"/>
  <c r="AI480" i="4" s="1"/>
  <c r="AG479" i="4"/>
  <c r="AI479" i="4" s="1"/>
  <c r="AG478" i="4"/>
  <c r="AI478" i="4" s="1"/>
  <c r="AG477" i="4"/>
  <c r="AI477" i="4" s="1"/>
  <c r="AG476" i="4"/>
  <c r="AI476" i="4" s="1"/>
  <c r="AG475" i="4"/>
  <c r="AI475" i="4" s="1"/>
  <c r="AG474" i="4"/>
  <c r="AI474" i="4" s="1"/>
  <c r="AG473" i="4"/>
  <c r="AI473" i="4" s="1"/>
  <c r="AG472" i="4"/>
  <c r="AI472" i="4" s="1"/>
  <c r="AG471" i="4"/>
  <c r="AI471" i="4" s="1"/>
  <c r="AG470" i="4"/>
  <c r="AI470" i="4" s="1"/>
  <c r="AG469" i="4"/>
  <c r="AI469" i="4" s="1"/>
  <c r="AG468" i="4"/>
  <c r="AI468" i="4" s="1"/>
  <c r="AG467" i="4"/>
  <c r="AI467" i="4" s="1"/>
  <c r="AG466" i="4"/>
  <c r="AI466" i="4" s="1"/>
  <c r="AG465" i="4"/>
  <c r="AI465" i="4" s="1"/>
  <c r="AG464" i="4"/>
  <c r="AI464" i="4" s="1"/>
  <c r="AG463" i="4"/>
  <c r="AI463" i="4" s="1"/>
  <c r="AG462" i="4"/>
  <c r="AI462" i="4" s="1"/>
  <c r="AG461" i="4"/>
  <c r="AI461" i="4" s="1"/>
  <c r="AG460" i="4"/>
  <c r="AI460" i="4" s="1"/>
  <c r="AG459" i="4"/>
  <c r="AI459" i="4" s="1"/>
  <c r="AG458" i="4"/>
  <c r="AI458" i="4" s="1"/>
  <c r="AG457" i="4"/>
  <c r="AI457" i="4" s="1"/>
  <c r="AG456" i="4"/>
  <c r="AI456" i="4" s="1"/>
  <c r="AG455" i="4"/>
  <c r="AI455" i="4" s="1"/>
  <c r="AG454" i="4"/>
  <c r="AI454" i="4" s="1"/>
  <c r="AG453" i="4"/>
  <c r="AI453" i="4" s="1"/>
  <c r="AG452" i="4"/>
  <c r="AI452" i="4" s="1"/>
  <c r="AG451" i="4"/>
  <c r="AI451" i="4" s="1"/>
  <c r="AG450" i="4"/>
  <c r="AI450" i="4" s="1"/>
  <c r="AG449" i="4"/>
  <c r="AI449" i="4" s="1"/>
  <c r="AG448" i="4"/>
  <c r="AI448" i="4" s="1"/>
  <c r="AG447" i="4"/>
  <c r="AI447" i="4" s="1"/>
  <c r="AG446" i="4"/>
  <c r="AI446" i="4" s="1"/>
  <c r="AG445" i="4"/>
  <c r="AI445" i="4" s="1"/>
  <c r="AG444" i="4"/>
  <c r="AI444" i="4" s="1"/>
  <c r="AG443" i="4"/>
  <c r="AI443" i="4" s="1"/>
  <c r="AG442" i="4"/>
  <c r="AI442" i="4" s="1"/>
  <c r="AG441" i="4"/>
  <c r="AI441" i="4" s="1"/>
  <c r="AG440" i="4"/>
  <c r="AI440" i="4" s="1"/>
  <c r="AG439" i="4"/>
  <c r="AI439" i="4" s="1"/>
  <c r="AG438" i="4"/>
  <c r="AI438" i="4" s="1"/>
  <c r="AG437" i="4"/>
  <c r="AI437" i="4" s="1"/>
  <c r="AG436" i="4"/>
  <c r="AI436" i="4" s="1"/>
  <c r="AG435" i="4"/>
  <c r="AI435" i="4" s="1"/>
  <c r="AG434" i="4"/>
  <c r="AI434" i="4" s="1"/>
  <c r="AG433" i="4"/>
  <c r="AI433" i="4" s="1"/>
  <c r="AG432" i="4"/>
  <c r="AI432" i="4" s="1"/>
  <c r="AG431" i="4"/>
  <c r="AI431" i="4" s="1"/>
  <c r="AG430" i="4"/>
  <c r="AI430" i="4" s="1"/>
  <c r="AG429" i="4"/>
  <c r="AI429" i="4" s="1"/>
  <c r="AG428" i="4"/>
  <c r="AI428" i="4" s="1"/>
  <c r="AG427" i="4"/>
  <c r="AI427" i="4" s="1"/>
  <c r="AG426" i="4"/>
  <c r="AI426" i="4" s="1"/>
  <c r="AG425" i="4"/>
  <c r="AI425" i="4" s="1"/>
  <c r="AG424" i="4"/>
  <c r="AI424" i="4" s="1"/>
  <c r="AG423" i="4"/>
  <c r="AI423" i="4" s="1"/>
  <c r="AG422" i="4"/>
  <c r="AI422" i="4" s="1"/>
  <c r="AG421" i="4"/>
  <c r="AI421" i="4" s="1"/>
  <c r="AG420" i="4"/>
  <c r="AI420" i="4" s="1"/>
  <c r="AG419" i="4"/>
  <c r="AI419" i="4" s="1"/>
  <c r="AG418" i="4"/>
  <c r="AI418" i="4" s="1"/>
  <c r="AG417" i="4"/>
  <c r="AI417" i="4" s="1"/>
  <c r="AG416" i="4"/>
  <c r="AI416" i="4" s="1"/>
  <c r="AG415" i="4"/>
  <c r="AI415" i="4" s="1"/>
  <c r="AG414" i="4"/>
  <c r="AI414" i="4" s="1"/>
  <c r="AG413" i="4"/>
  <c r="AI413" i="4" s="1"/>
  <c r="AG412" i="4"/>
  <c r="AI412" i="4" s="1"/>
  <c r="AG411" i="4"/>
  <c r="AI411" i="4" s="1"/>
  <c r="AG410" i="4"/>
  <c r="AI410" i="4" s="1"/>
  <c r="AG409" i="4"/>
  <c r="AI409" i="4" s="1"/>
  <c r="AG408" i="4"/>
  <c r="AI408" i="4" s="1"/>
  <c r="AG407" i="4"/>
  <c r="AI407" i="4" s="1"/>
  <c r="AG406" i="4"/>
  <c r="AI406" i="4" s="1"/>
  <c r="AG405" i="4"/>
  <c r="AI405" i="4" s="1"/>
  <c r="AG404" i="4"/>
  <c r="AI404" i="4" s="1"/>
  <c r="AG403" i="4"/>
  <c r="AI403" i="4" s="1"/>
  <c r="AG402" i="4"/>
  <c r="AI402" i="4" s="1"/>
  <c r="AG401" i="4"/>
  <c r="AI401" i="4" s="1"/>
  <c r="AG400" i="4"/>
  <c r="AI400" i="4" s="1"/>
  <c r="AG399" i="4"/>
  <c r="AI399" i="4" s="1"/>
  <c r="AG398" i="4"/>
  <c r="AI398" i="4" s="1"/>
  <c r="AG397" i="4"/>
  <c r="AI397" i="4" s="1"/>
  <c r="AG396" i="4"/>
  <c r="AI396" i="4" s="1"/>
  <c r="AG395" i="4"/>
  <c r="AI395" i="4" s="1"/>
  <c r="AG394" i="4"/>
  <c r="AI394" i="4" s="1"/>
  <c r="AG393" i="4"/>
  <c r="AI393" i="4" s="1"/>
  <c r="AG392" i="4"/>
  <c r="AI392" i="4" s="1"/>
  <c r="AG391" i="4"/>
  <c r="AI391" i="4" s="1"/>
  <c r="AG390" i="4"/>
  <c r="AI390" i="4" s="1"/>
  <c r="AG389" i="4"/>
  <c r="AI389" i="4" s="1"/>
  <c r="AG388" i="4"/>
  <c r="AI388" i="4" s="1"/>
  <c r="AG387" i="4"/>
  <c r="AI387" i="4" s="1"/>
  <c r="AG386" i="4"/>
  <c r="AI386" i="4" s="1"/>
  <c r="AG385" i="4"/>
  <c r="AI385" i="4" s="1"/>
  <c r="AG384" i="4"/>
  <c r="AI384" i="4" s="1"/>
  <c r="AG383" i="4"/>
  <c r="AI383" i="4" s="1"/>
  <c r="AG382" i="4"/>
  <c r="AI382" i="4" s="1"/>
  <c r="AG381" i="4"/>
  <c r="AI381" i="4" s="1"/>
  <c r="AG380" i="4"/>
  <c r="AI380" i="4" s="1"/>
  <c r="AG379" i="4"/>
  <c r="AI379" i="4" s="1"/>
  <c r="AG378" i="4"/>
  <c r="AI378" i="4" s="1"/>
  <c r="AG377" i="4"/>
  <c r="AI377" i="4" s="1"/>
  <c r="AG376" i="4"/>
  <c r="AI376" i="4" s="1"/>
  <c r="AG375" i="4"/>
  <c r="AI375" i="4" s="1"/>
  <c r="AG374" i="4"/>
  <c r="AI374" i="4" s="1"/>
  <c r="AG373" i="4"/>
  <c r="AI373" i="4" s="1"/>
  <c r="AG372" i="4"/>
  <c r="AI372" i="4" s="1"/>
  <c r="AG371" i="4"/>
  <c r="AI371" i="4" s="1"/>
  <c r="AG370" i="4"/>
  <c r="AI370" i="4" s="1"/>
  <c r="AG369" i="4"/>
  <c r="AI369" i="4" s="1"/>
  <c r="AG368" i="4"/>
  <c r="AI368" i="4" s="1"/>
  <c r="AG367" i="4"/>
  <c r="AI367" i="4" s="1"/>
  <c r="AG366" i="4"/>
  <c r="AI366" i="4" s="1"/>
  <c r="AG365" i="4"/>
  <c r="AI365" i="4" s="1"/>
  <c r="AG364" i="4"/>
  <c r="AI364" i="4" s="1"/>
  <c r="AG363" i="4"/>
  <c r="AI363" i="4" s="1"/>
  <c r="AG362" i="4"/>
  <c r="AI362" i="4" s="1"/>
  <c r="AG361" i="4"/>
  <c r="AI361" i="4" s="1"/>
  <c r="AG360" i="4"/>
  <c r="AI360" i="4" s="1"/>
  <c r="AG359" i="4"/>
  <c r="AI359" i="4" s="1"/>
  <c r="AG358" i="4"/>
  <c r="AI358" i="4" s="1"/>
  <c r="AG357" i="4"/>
  <c r="AI357" i="4" s="1"/>
  <c r="AG356" i="4"/>
  <c r="AI356" i="4" s="1"/>
  <c r="AG355" i="4"/>
  <c r="AI355" i="4" s="1"/>
  <c r="AG354" i="4"/>
  <c r="AI354" i="4" s="1"/>
  <c r="AG353" i="4"/>
  <c r="AI353" i="4" s="1"/>
  <c r="AG352" i="4"/>
  <c r="AI352" i="4" s="1"/>
  <c r="AG351" i="4"/>
  <c r="AI351" i="4" s="1"/>
  <c r="AG350" i="4"/>
  <c r="AI350" i="4" s="1"/>
  <c r="AG349" i="4"/>
  <c r="AI349" i="4" s="1"/>
  <c r="AG348" i="4"/>
  <c r="AI348" i="4" s="1"/>
  <c r="AG347" i="4"/>
  <c r="AI347" i="4" s="1"/>
  <c r="AG346" i="4"/>
  <c r="AI346" i="4" s="1"/>
  <c r="AG345" i="4"/>
  <c r="AI345" i="4" s="1"/>
  <c r="AG344" i="4"/>
  <c r="AI344" i="4" s="1"/>
  <c r="AG343" i="4"/>
  <c r="AI343" i="4" s="1"/>
  <c r="AG342" i="4"/>
  <c r="AI342" i="4" s="1"/>
  <c r="AG341" i="4"/>
  <c r="AI341" i="4" s="1"/>
  <c r="AG340" i="4"/>
  <c r="AI340" i="4" s="1"/>
  <c r="AG339" i="4"/>
  <c r="AI339" i="4" s="1"/>
  <c r="AG338" i="4"/>
  <c r="AI338" i="4" s="1"/>
  <c r="AG337" i="4"/>
  <c r="AI337" i="4" s="1"/>
  <c r="AG336" i="4"/>
  <c r="AI336" i="4" s="1"/>
  <c r="AG335" i="4"/>
  <c r="AI335" i="4" s="1"/>
  <c r="AG333" i="4"/>
  <c r="AI333" i="4" s="1"/>
  <c r="AG332" i="4"/>
  <c r="AI332" i="4" s="1"/>
  <c r="AG331" i="4"/>
  <c r="AI331" i="4" s="1"/>
  <c r="AG330" i="4"/>
  <c r="AI330" i="4" s="1"/>
  <c r="AG329" i="4"/>
  <c r="AI329" i="4" s="1"/>
  <c r="AG328" i="4"/>
  <c r="AI328" i="4" s="1"/>
  <c r="AG327" i="4"/>
  <c r="AI327" i="4" s="1"/>
  <c r="AG326" i="4"/>
  <c r="AI326" i="4" s="1"/>
  <c r="AG325" i="4"/>
  <c r="AI325" i="4" s="1"/>
  <c r="AG324" i="4"/>
  <c r="AI324" i="4" s="1"/>
  <c r="AG323" i="4"/>
  <c r="AI323" i="4" s="1"/>
  <c r="AG322" i="4"/>
  <c r="AI322" i="4" s="1"/>
  <c r="AG321" i="4"/>
  <c r="AI321" i="4" s="1"/>
  <c r="AG320" i="4"/>
  <c r="AI320" i="4" s="1"/>
  <c r="AG319" i="4"/>
  <c r="AI319" i="4" s="1"/>
  <c r="AG318" i="4"/>
  <c r="AI318" i="4" s="1"/>
  <c r="AG317" i="4"/>
  <c r="AI317" i="4" s="1"/>
  <c r="AG316" i="4"/>
  <c r="AI316" i="4" s="1"/>
  <c r="AG315" i="4"/>
  <c r="AI315" i="4" s="1"/>
  <c r="AG314" i="4"/>
  <c r="AI314" i="4" s="1"/>
  <c r="AG313" i="4"/>
  <c r="AI313" i="4" s="1"/>
  <c r="AG312" i="4"/>
  <c r="AI312" i="4" s="1"/>
  <c r="AG311" i="4"/>
  <c r="AI311" i="4" s="1"/>
  <c r="AG310" i="4"/>
  <c r="AI310" i="4" s="1"/>
  <c r="AG309" i="4"/>
  <c r="AI309" i="4" s="1"/>
  <c r="AG308" i="4"/>
  <c r="AI308" i="4" s="1"/>
  <c r="AG307" i="4"/>
  <c r="AI307" i="4" s="1"/>
  <c r="AG306" i="4"/>
  <c r="AI306" i="4" s="1"/>
  <c r="AG305" i="4"/>
  <c r="AI305" i="4" s="1"/>
  <c r="AG304" i="4"/>
  <c r="AI304" i="4" s="1"/>
  <c r="AG303" i="4"/>
  <c r="AI303" i="4" s="1"/>
  <c r="AG302" i="4"/>
  <c r="AI302" i="4" s="1"/>
  <c r="AG301" i="4"/>
  <c r="AI301" i="4" s="1"/>
  <c r="AG300" i="4"/>
  <c r="AI300" i="4" s="1"/>
  <c r="AG299" i="4"/>
  <c r="AI299" i="4" s="1"/>
  <c r="AG298" i="4"/>
  <c r="AI298" i="4" s="1"/>
  <c r="AG297" i="4"/>
  <c r="AI297" i="4" s="1"/>
  <c r="AG296" i="4"/>
  <c r="AI296" i="4" s="1"/>
  <c r="AG295" i="4"/>
  <c r="AI295" i="4" s="1"/>
  <c r="AG294" i="4"/>
  <c r="AI294" i="4" s="1"/>
  <c r="AG293" i="4"/>
  <c r="AI293" i="4" s="1"/>
  <c r="AG292" i="4"/>
  <c r="AI292" i="4" s="1"/>
  <c r="AG291" i="4"/>
  <c r="AI291" i="4" s="1"/>
  <c r="AG290" i="4"/>
  <c r="AI290" i="4" s="1"/>
  <c r="AG289" i="4"/>
  <c r="AI289" i="4" s="1"/>
  <c r="AG288" i="4"/>
  <c r="AI288" i="4" s="1"/>
  <c r="AG287" i="4"/>
  <c r="AI287" i="4" s="1"/>
  <c r="AG286" i="4"/>
  <c r="AI286" i="4" s="1"/>
  <c r="AG285" i="4"/>
  <c r="AI285" i="4" s="1"/>
  <c r="AG284" i="4"/>
  <c r="AI284" i="4" s="1"/>
  <c r="AG283" i="4"/>
  <c r="AI283" i="4" s="1"/>
  <c r="AG282" i="4"/>
  <c r="AI282" i="4" s="1"/>
  <c r="AG281" i="4"/>
  <c r="AI281" i="4" s="1"/>
  <c r="AG280" i="4"/>
  <c r="AI280" i="4" s="1"/>
  <c r="AG279" i="4"/>
  <c r="AI279" i="4" s="1"/>
  <c r="AG278" i="4"/>
  <c r="AI278" i="4" s="1"/>
  <c r="AG277" i="4"/>
  <c r="AI277" i="4" s="1"/>
  <c r="AG276" i="4"/>
  <c r="AI276" i="4" s="1"/>
  <c r="AG275" i="4"/>
  <c r="AI275" i="4" s="1"/>
  <c r="AG274" i="4"/>
  <c r="AI274" i="4" s="1"/>
  <c r="AG273" i="4"/>
  <c r="AI273" i="4" s="1"/>
  <c r="AG272" i="4"/>
  <c r="AI272" i="4" s="1"/>
  <c r="AG271" i="4"/>
  <c r="AI271" i="4" s="1"/>
  <c r="AG270" i="4"/>
  <c r="AI270" i="4" s="1"/>
  <c r="AG269" i="4"/>
  <c r="AI269" i="4" s="1"/>
  <c r="AG268" i="4"/>
  <c r="AI268" i="4" s="1"/>
  <c r="AG267" i="4"/>
  <c r="AI267" i="4" s="1"/>
  <c r="AG266" i="4"/>
  <c r="AI266" i="4" s="1"/>
  <c r="AG265" i="4"/>
  <c r="AI265" i="4" s="1"/>
  <c r="AG264" i="4"/>
  <c r="AI264" i="4" s="1"/>
  <c r="AG263" i="4"/>
  <c r="AI263" i="4" s="1"/>
  <c r="AG262" i="4"/>
  <c r="AI262" i="4" s="1"/>
  <c r="AG261" i="4"/>
  <c r="AI261" i="4" s="1"/>
  <c r="AG260" i="4"/>
  <c r="AI260" i="4" s="1"/>
  <c r="AG259" i="4"/>
  <c r="AI259" i="4" s="1"/>
  <c r="AG258" i="4"/>
  <c r="AI258" i="4" s="1"/>
  <c r="AG257" i="4"/>
  <c r="AI257" i="4" s="1"/>
  <c r="AG256" i="4"/>
  <c r="AI256" i="4" s="1"/>
  <c r="AG255" i="4"/>
  <c r="AI255" i="4" s="1"/>
  <c r="AG254" i="4"/>
  <c r="AI254" i="4" s="1"/>
  <c r="AG253" i="4"/>
  <c r="AI253" i="4" s="1"/>
  <c r="AG252" i="4"/>
  <c r="AI252" i="4" s="1"/>
  <c r="AG251" i="4"/>
  <c r="AI251" i="4" s="1"/>
  <c r="AG250" i="4"/>
  <c r="AI250" i="4" s="1"/>
  <c r="AG249" i="4"/>
  <c r="AI249" i="4" s="1"/>
  <c r="AG248" i="4"/>
  <c r="AI248" i="4" s="1"/>
  <c r="AG247" i="4"/>
  <c r="AI247" i="4" s="1"/>
  <c r="AG246" i="4"/>
  <c r="AI246" i="4" s="1"/>
  <c r="AG245" i="4"/>
  <c r="AI245" i="4" s="1"/>
  <c r="AG244" i="4"/>
  <c r="AI244" i="4" s="1"/>
  <c r="AG243" i="4"/>
  <c r="AI243" i="4" s="1"/>
  <c r="AG242" i="4"/>
  <c r="AI242" i="4" s="1"/>
  <c r="AG241" i="4"/>
  <c r="AI241" i="4" s="1"/>
  <c r="AG240" i="4"/>
  <c r="AI240" i="4" s="1"/>
  <c r="AG239" i="4"/>
  <c r="AI239" i="4" s="1"/>
  <c r="AG238" i="4"/>
  <c r="AI238" i="4" s="1"/>
  <c r="AG237" i="4"/>
  <c r="AI237" i="4" s="1"/>
  <c r="AG236" i="4"/>
  <c r="AI236" i="4" s="1"/>
  <c r="AG235" i="4"/>
  <c r="AI235" i="4" s="1"/>
  <c r="AG234" i="4"/>
  <c r="AI234" i="4" s="1"/>
  <c r="AG233" i="4"/>
  <c r="AI233" i="4" s="1"/>
  <c r="AG232" i="4"/>
  <c r="AI232" i="4" s="1"/>
  <c r="AG231" i="4"/>
  <c r="AI231" i="4" s="1"/>
  <c r="AG230" i="4"/>
  <c r="AI230" i="4" s="1"/>
  <c r="AG229" i="4"/>
  <c r="AI229" i="4" s="1"/>
  <c r="AG228" i="4"/>
  <c r="AI228" i="4" s="1"/>
  <c r="AG227" i="4"/>
  <c r="AI227" i="4" s="1"/>
  <c r="AG226" i="4"/>
  <c r="AI226" i="4" s="1"/>
  <c r="AG225" i="4"/>
  <c r="AI225" i="4" s="1"/>
  <c r="AG224" i="4"/>
  <c r="AI224" i="4" s="1"/>
  <c r="AG223" i="4"/>
  <c r="AI223" i="4" s="1"/>
  <c r="AG222" i="4"/>
  <c r="AI222" i="4" s="1"/>
  <c r="AG221" i="4"/>
  <c r="AI221" i="4" s="1"/>
  <c r="AG220" i="4"/>
  <c r="AI220" i="4" s="1"/>
  <c r="AG219" i="4"/>
  <c r="AI219" i="4" s="1"/>
  <c r="AG218" i="4"/>
  <c r="AI218" i="4" s="1"/>
  <c r="AG217" i="4"/>
  <c r="AI217" i="4" s="1"/>
  <c r="AG216" i="4"/>
  <c r="AI216" i="4" s="1"/>
  <c r="AG215" i="4"/>
  <c r="AI215" i="4" s="1"/>
  <c r="AG214" i="4"/>
  <c r="AI214" i="4" s="1"/>
  <c r="AG213" i="4"/>
  <c r="AI213" i="4" s="1"/>
  <c r="AG212" i="4"/>
  <c r="AI212" i="4" s="1"/>
  <c r="AG211" i="4"/>
  <c r="AI211" i="4" s="1"/>
  <c r="AG210" i="4"/>
  <c r="AI210" i="4" s="1"/>
  <c r="AG209" i="4"/>
  <c r="AI209" i="4" s="1"/>
  <c r="AG208" i="4"/>
  <c r="AI208" i="4" s="1"/>
  <c r="AG207" i="4"/>
  <c r="AI207" i="4" s="1"/>
  <c r="AG206" i="4"/>
  <c r="AI206" i="4" s="1"/>
  <c r="AG205" i="4"/>
  <c r="AI205" i="4" s="1"/>
  <c r="AG204" i="4"/>
  <c r="AI204" i="4" s="1"/>
  <c r="AG203" i="4"/>
  <c r="AI203" i="4" s="1"/>
  <c r="AG202" i="4"/>
  <c r="AI202" i="4" s="1"/>
  <c r="AG201" i="4"/>
  <c r="AI201" i="4" s="1"/>
  <c r="AG200" i="4"/>
  <c r="AI200" i="4" s="1"/>
  <c r="AG199" i="4"/>
  <c r="AI199" i="4" s="1"/>
  <c r="AG198" i="4"/>
  <c r="AI198" i="4" s="1"/>
  <c r="AG197" i="4"/>
  <c r="AI197" i="4" s="1"/>
  <c r="AG196" i="4"/>
  <c r="AI196" i="4" s="1"/>
  <c r="AG195" i="4"/>
  <c r="AI195" i="4" s="1"/>
  <c r="AG194" i="4"/>
  <c r="AI194" i="4" s="1"/>
  <c r="AG193" i="4"/>
  <c r="AI193" i="4" s="1"/>
  <c r="AG192" i="4"/>
  <c r="AI192" i="4" s="1"/>
  <c r="AG191" i="4"/>
  <c r="AI191" i="4" s="1"/>
  <c r="AG190" i="4"/>
  <c r="AI190" i="4" s="1"/>
  <c r="AG189" i="4"/>
  <c r="AI189" i="4" s="1"/>
  <c r="AG188" i="4"/>
  <c r="AI188" i="4" s="1"/>
  <c r="AG187" i="4"/>
  <c r="AI187" i="4" s="1"/>
  <c r="AG186" i="4"/>
  <c r="AI186" i="4" s="1"/>
  <c r="AG185" i="4"/>
  <c r="AI185" i="4" s="1"/>
  <c r="AG184" i="4"/>
  <c r="AI184" i="4" s="1"/>
  <c r="AG183" i="4"/>
  <c r="AI183" i="4" s="1"/>
  <c r="AG182" i="4"/>
  <c r="AI182" i="4" s="1"/>
  <c r="AG181" i="4"/>
  <c r="AI181" i="4" s="1"/>
  <c r="AG180" i="4"/>
  <c r="AI180" i="4" s="1"/>
  <c r="AG179" i="4"/>
  <c r="AI179" i="4" s="1"/>
  <c r="AG178" i="4"/>
  <c r="AI178" i="4" s="1"/>
  <c r="AG177" i="4"/>
  <c r="AI177" i="4" s="1"/>
  <c r="AG176" i="4"/>
  <c r="AI176" i="4" s="1"/>
  <c r="AG175" i="4"/>
  <c r="AI175" i="4" s="1"/>
  <c r="AG174" i="4"/>
  <c r="AI174" i="4" s="1"/>
  <c r="AG173" i="4"/>
  <c r="AI173" i="4" s="1"/>
  <c r="AG172" i="4"/>
  <c r="AI172" i="4" s="1"/>
  <c r="AG171" i="4"/>
  <c r="AI171" i="4" s="1"/>
  <c r="AG170" i="4"/>
  <c r="AI170" i="4" s="1"/>
  <c r="AG169" i="4"/>
  <c r="AI169" i="4" s="1"/>
  <c r="AG168" i="4"/>
  <c r="AI168" i="4" s="1"/>
  <c r="AG167" i="4"/>
  <c r="AI167" i="4" s="1"/>
  <c r="AG166" i="4"/>
  <c r="AI166" i="4" s="1"/>
  <c r="AG165" i="4"/>
  <c r="AI165" i="4" s="1"/>
  <c r="AG164" i="4"/>
  <c r="AI164" i="4" s="1"/>
  <c r="AG163" i="4"/>
  <c r="AI163" i="4" s="1"/>
  <c r="AG162" i="4"/>
  <c r="AI162" i="4" s="1"/>
  <c r="AG161" i="4"/>
  <c r="AI161" i="4" s="1"/>
  <c r="AG160" i="4"/>
  <c r="AI160" i="4" s="1"/>
  <c r="AG159" i="4"/>
  <c r="AI159" i="4" s="1"/>
  <c r="AG158" i="4"/>
  <c r="AI158" i="4" s="1"/>
  <c r="AG157" i="4"/>
  <c r="AI157" i="4" s="1"/>
  <c r="AG156" i="4"/>
  <c r="AI156" i="4" s="1"/>
  <c r="AG155" i="4"/>
  <c r="AI155" i="4" s="1"/>
  <c r="AG154" i="4"/>
  <c r="AI154" i="4" s="1"/>
  <c r="AG153" i="4"/>
  <c r="AI153" i="4" s="1"/>
  <c r="AG152" i="4"/>
  <c r="AI152" i="4" s="1"/>
  <c r="AG151" i="4"/>
  <c r="AI151" i="4" s="1"/>
  <c r="AG150" i="4"/>
  <c r="AI150" i="4" s="1"/>
  <c r="AG149" i="4"/>
  <c r="AI149" i="4" s="1"/>
  <c r="AG148" i="4"/>
  <c r="AI148" i="4" s="1"/>
  <c r="AG147" i="4"/>
  <c r="AI147" i="4" s="1"/>
  <c r="AG146" i="4"/>
  <c r="AI146" i="4" s="1"/>
  <c r="AG145" i="4"/>
  <c r="AI145" i="4" s="1"/>
  <c r="AG144" i="4"/>
  <c r="AI144" i="4" s="1"/>
  <c r="AG143" i="4"/>
  <c r="AI143" i="4" s="1"/>
  <c r="AG142" i="4"/>
  <c r="AI142" i="4" s="1"/>
  <c r="AG141" i="4"/>
  <c r="AI141" i="4" s="1"/>
  <c r="AG140" i="4"/>
  <c r="AI140" i="4" s="1"/>
  <c r="AG139" i="4"/>
  <c r="AI139" i="4" s="1"/>
  <c r="AG138" i="4"/>
  <c r="AI138" i="4" s="1"/>
  <c r="AG137" i="4"/>
  <c r="AI137" i="4" s="1"/>
  <c r="AG136" i="4"/>
  <c r="AI136" i="4" s="1"/>
  <c r="AG135" i="4"/>
  <c r="AI135" i="4" s="1"/>
  <c r="AG134" i="4"/>
  <c r="AI134" i="4" s="1"/>
  <c r="AG133" i="4"/>
  <c r="AI133" i="4" s="1"/>
  <c r="AG132" i="4"/>
  <c r="AI132" i="4" s="1"/>
  <c r="AG131" i="4"/>
  <c r="AI131" i="4" s="1"/>
  <c r="AG130" i="4"/>
  <c r="AI130" i="4" s="1"/>
  <c r="AG129" i="4"/>
  <c r="AI129" i="4" s="1"/>
  <c r="AG128" i="4"/>
  <c r="AI128" i="4" s="1"/>
  <c r="AG127" i="4"/>
  <c r="AI127" i="4" s="1"/>
  <c r="AG126" i="4"/>
  <c r="AI126" i="4" s="1"/>
  <c r="AG125" i="4"/>
  <c r="AI125" i="4" s="1"/>
  <c r="AG124" i="4"/>
  <c r="AI124" i="4" s="1"/>
  <c r="AG123" i="4"/>
  <c r="AI123" i="4" s="1"/>
  <c r="AG122" i="4"/>
  <c r="AI122" i="4" s="1"/>
  <c r="AG121" i="4"/>
  <c r="AI121" i="4" s="1"/>
  <c r="AG120" i="4"/>
  <c r="AI120" i="4" s="1"/>
  <c r="AG119" i="4"/>
  <c r="AI119" i="4" s="1"/>
  <c r="AG118" i="4"/>
  <c r="AI118" i="4" s="1"/>
  <c r="AG117" i="4"/>
  <c r="AI117" i="4" s="1"/>
  <c r="AG116" i="4"/>
  <c r="AI116" i="4" s="1"/>
  <c r="AG115" i="4"/>
  <c r="AI115" i="4" s="1"/>
  <c r="AG114" i="4"/>
  <c r="AI114" i="4" s="1"/>
  <c r="AG113" i="4"/>
  <c r="AI113" i="4" s="1"/>
  <c r="AG112" i="4"/>
  <c r="AI112" i="4" s="1"/>
  <c r="AG111" i="4"/>
  <c r="AI111" i="4" s="1"/>
  <c r="AG110" i="4"/>
  <c r="AI110" i="4" s="1"/>
  <c r="AG109" i="4"/>
  <c r="AI109" i="4" s="1"/>
  <c r="AG108" i="4"/>
  <c r="AI108" i="4" s="1"/>
  <c r="AG107" i="4"/>
  <c r="AI107" i="4" s="1"/>
  <c r="AG106" i="4"/>
  <c r="AI106" i="4" s="1"/>
  <c r="AG105" i="4"/>
  <c r="AI105" i="4" s="1"/>
  <c r="AG104" i="4"/>
  <c r="AI104" i="4" s="1"/>
  <c r="AG103" i="4"/>
  <c r="AI103" i="4" s="1"/>
  <c r="AG102" i="4"/>
  <c r="AI102" i="4" s="1"/>
  <c r="AG101" i="4"/>
  <c r="AI101" i="4" s="1"/>
  <c r="AG100" i="4"/>
  <c r="AI100" i="4" s="1"/>
  <c r="AG99" i="4"/>
  <c r="AI99" i="4" s="1"/>
  <c r="AG98" i="4"/>
  <c r="AI98" i="4" s="1"/>
  <c r="AG97" i="4"/>
  <c r="AI97" i="4" s="1"/>
  <c r="AG96" i="4"/>
  <c r="AI96" i="4" s="1"/>
  <c r="AG95" i="4"/>
  <c r="AI95" i="4" s="1"/>
  <c r="AG94" i="4"/>
  <c r="AI94" i="4" s="1"/>
  <c r="AG93" i="4"/>
  <c r="AI93" i="4" s="1"/>
  <c r="AG92" i="4"/>
  <c r="AI92" i="4" s="1"/>
  <c r="AG91" i="4"/>
  <c r="AI91" i="4" s="1"/>
  <c r="AG90" i="4"/>
  <c r="AI90" i="4" s="1"/>
  <c r="AG89" i="4"/>
  <c r="AI89" i="4" s="1"/>
  <c r="AG88" i="4"/>
  <c r="AI88" i="4" s="1"/>
  <c r="AG87" i="4"/>
  <c r="AI87" i="4" s="1"/>
  <c r="AG86" i="4"/>
  <c r="AI86" i="4" s="1"/>
  <c r="AG85" i="4"/>
  <c r="AI85" i="4" s="1"/>
  <c r="AG84" i="4"/>
  <c r="AI84" i="4" s="1"/>
  <c r="AG83" i="4"/>
  <c r="AI83" i="4" s="1"/>
  <c r="AG82" i="4"/>
  <c r="AI82" i="4" s="1"/>
  <c r="AG81" i="4"/>
  <c r="AI81" i="4" s="1"/>
  <c r="AG80" i="4"/>
  <c r="AI80" i="4" s="1"/>
  <c r="AG79" i="4"/>
  <c r="AI79" i="4" s="1"/>
  <c r="AG78" i="4"/>
  <c r="AI78" i="4" s="1"/>
  <c r="AG77" i="4"/>
  <c r="AI77" i="4" s="1"/>
  <c r="AG76" i="4"/>
  <c r="AI76" i="4" s="1"/>
  <c r="AG75" i="4"/>
  <c r="AI75" i="4" s="1"/>
  <c r="AG74" i="4"/>
  <c r="AI74" i="4" s="1"/>
  <c r="AG73" i="4"/>
  <c r="AI73" i="4" s="1"/>
  <c r="AG72" i="4"/>
  <c r="AI72" i="4" s="1"/>
  <c r="AG71" i="4"/>
  <c r="AI71" i="4" s="1"/>
  <c r="AG70" i="4"/>
  <c r="AI70" i="4" s="1"/>
  <c r="AG69" i="4"/>
  <c r="AI69" i="4" s="1"/>
  <c r="AG68" i="4"/>
  <c r="AI68" i="4" s="1"/>
  <c r="AG67" i="4"/>
  <c r="AI67" i="4" s="1"/>
  <c r="AG66" i="4"/>
  <c r="AI66" i="4" s="1"/>
  <c r="AG65" i="4"/>
  <c r="AI65" i="4" s="1"/>
  <c r="AG64" i="4"/>
  <c r="AI64" i="4" s="1"/>
  <c r="AG63" i="4"/>
  <c r="AI63" i="4" s="1"/>
  <c r="AG62" i="4"/>
  <c r="AI62" i="4" s="1"/>
  <c r="AG61" i="4"/>
  <c r="AI61" i="4" s="1"/>
  <c r="AG60" i="4"/>
  <c r="AI60" i="4" s="1"/>
  <c r="AG59" i="4"/>
  <c r="AI59" i="4" s="1"/>
  <c r="AG58" i="4"/>
  <c r="AI58" i="4" s="1"/>
  <c r="AG57" i="4"/>
  <c r="AI57" i="4" s="1"/>
  <c r="AG56" i="4"/>
  <c r="AI56" i="4" s="1"/>
  <c r="AG55" i="4"/>
  <c r="AI55" i="4" s="1"/>
  <c r="AG54" i="4"/>
  <c r="AI54" i="4" s="1"/>
  <c r="AG53" i="4"/>
  <c r="AI53" i="4" s="1"/>
  <c r="AG52" i="4"/>
  <c r="AI52" i="4" s="1"/>
  <c r="AG51" i="4"/>
  <c r="AI51" i="4" s="1"/>
  <c r="AG50" i="4"/>
  <c r="AI50" i="4" s="1"/>
  <c r="AG49" i="4"/>
  <c r="AI49" i="4" s="1"/>
  <c r="AG48" i="4"/>
  <c r="AI48" i="4" s="1"/>
  <c r="AG47" i="4"/>
  <c r="AI47" i="4" s="1"/>
  <c r="AG46" i="4"/>
  <c r="AI46" i="4" s="1"/>
  <c r="AG45" i="4"/>
  <c r="AI45" i="4" s="1"/>
  <c r="AG44" i="4"/>
  <c r="AI44" i="4" s="1"/>
  <c r="AG43" i="4"/>
  <c r="AI43" i="4" s="1"/>
  <c r="AG42" i="4"/>
  <c r="AI42" i="4" s="1"/>
  <c r="AG41" i="4"/>
  <c r="AI41" i="4" s="1"/>
  <c r="AG40" i="4"/>
  <c r="AI40" i="4" s="1"/>
  <c r="AG39" i="4"/>
  <c r="AI39" i="4" s="1"/>
  <c r="AG38" i="4"/>
  <c r="AI38" i="4" s="1"/>
  <c r="AG37" i="4"/>
  <c r="AI37" i="4" s="1"/>
  <c r="AG36" i="4"/>
  <c r="AI36" i="4" s="1"/>
  <c r="AG35" i="4"/>
  <c r="AI35" i="4" s="1"/>
  <c r="AG34" i="4"/>
  <c r="AI34" i="4" s="1"/>
  <c r="AG33" i="4"/>
  <c r="AI33" i="4" s="1"/>
  <c r="AG32" i="4"/>
  <c r="AI32" i="4" s="1"/>
  <c r="AG31" i="4"/>
  <c r="AI31" i="4" s="1"/>
  <c r="AG30" i="4"/>
  <c r="AI30" i="4" s="1"/>
  <c r="AG29" i="4"/>
  <c r="AI29" i="4" s="1"/>
  <c r="AG28" i="4"/>
  <c r="AI28" i="4" s="1"/>
  <c r="AG27" i="4"/>
  <c r="AI27" i="4" s="1"/>
  <c r="AG26" i="4"/>
  <c r="AI26" i="4" s="1"/>
  <c r="AG25" i="4"/>
  <c r="AI25" i="4" s="1"/>
  <c r="AF24" i="4"/>
  <c r="AD179" i="4"/>
  <c r="AD178" i="4"/>
  <c r="AD177" i="4"/>
  <c r="AD176" i="4"/>
  <c r="AD185" i="4"/>
  <c r="AD184" i="4"/>
  <c r="AD183" i="4"/>
  <c r="AD182" i="4"/>
  <c r="AD181" i="4"/>
  <c r="AD180" i="4"/>
  <c r="AD199" i="4"/>
  <c r="AD198" i="4"/>
  <c r="AD197" i="4"/>
  <c r="AD196" i="4"/>
  <c r="AD195" i="4"/>
  <c r="AD194" i="4"/>
  <c r="AD193" i="4"/>
  <c r="AD192" i="4"/>
  <c r="AD191" i="4"/>
  <c r="AD190" i="4"/>
  <c r="AD189" i="4"/>
  <c r="AD188" i="4"/>
  <c r="AD187" i="4"/>
  <c r="AD186" i="4"/>
  <c r="AD285" i="4"/>
  <c r="AD269" i="4"/>
  <c r="AD268" i="4"/>
  <c r="AD299" i="4"/>
  <c r="AD298" i="4"/>
  <c r="AD297" i="4"/>
  <c r="AD296" i="4"/>
  <c r="AD295" i="4"/>
  <c r="AD294" i="4"/>
  <c r="AD293" i="4"/>
  <c r="AD292" i="4"/>
  <c r="AD291" i="4"/>
  <c r="AD290" i="4"/>
  <c r="AD289" i="4"/>
  <c r="AD288" i="4"/>
  <c r="AD333" i="4"/>
  <c r="AD332" i="4"/>
  <c r="AD331" i="4"/>
  <c r="AD330" i="4"/>
  <c r="AD349" i="4"/>
  <c r="AD348" i="4"/>
  <c r="AD347" i="4"/>
  <c r="AD346" i="4"/>
  <c r="AD385" i="4"/>
  <c r="AD384" i="4"/>
  <c r="AD383" i="4"/>
  <c r="AD585" i="4"/>
  <c r="AD584" i="4"/>
  <c r="AD583" i="4"/>
  <c r="AD710" i="4"/>
  <c r="AD136" i="4"/>
  <c r="AD135" i="4"/>
  <c r="AD134" i="4"/>
  <c r="AD133" i="4"/>
  <c r="AD132" i="4"/>
  <c r="AD131" i="4"/>
  <c r="AA24" i="4"/>
  <c r="X25" i="4"/>
  <c r="AD25" i="4" s="1"/>
  <c r="X24" i="4"/>
  <c r="Z24" i="4" s="1"/>
  <c r="AD24" i="4" s="1"/>
  <c r="X733" i="4"/>
  <c r="Z733" i="4" s="1"/>
  <c r="AD733" i="4" s="1"/>
  <c r="X732" i="4"/>
  <c r="Z732" i="4" s="1"/>
  <c r="AD732" i="4" s="1"/>
  <c r="X731" i="4"/>
  <c r="Z731" i="4" s="1"/>
  <c r="AD731" i="4" s="1"/>
  <c r="X730" i="4"/>
  <c r="Z730" i="4" s="1"/>
  <c r="AD730" i="4" s="1"/>
  <c r="X729" i="4"/>
  <c r="Z729" i="4" s="1"/>
  <c r="AD729" i="4" s="1"/>
  <c r="X728" i="4"/>
  <c r="Z728" i="4" s="1"/>
  <c r="AD728" i="4" s="1"/>
  <c r="X727" i="4"/>
  <c r="Z727" i="4" s="1"/>
  <c r="AD727" i="4" s="1"/>
  <c r="X726" i="4"/>
  <c r="Z726" i="4" s="1"/>
  <c r="AD726" i="4" s="1"/>
  <c r="X725" i="4"/>
  <c r="Z725" i="4" s="1"/>
  <c r="AD725" i="4" s="1"/>
  <c r="X724" i="4"/>
  <c r="Z724" i="4" s="1"/>
  <c r="AD724" i="4" s="1"/>
  <c r="X723" i="4"/>
  <c r="Z723" i="4" s="1"/>
  <c r="AD723" i="4" s="1"/>
  <c r="X722" i="4"/>
  <c r="Z722" i="4" s="1"/>
  <c r="AD722" i="4" s="1"/>
  <c r="X721" i="4"/>
  <c r="Z721" i="4" s="1"/>
  <c r="AD721" i="4" s="1"/>
  <c r="X720" i="4"/>
  <c r="Z720" i="4" s="1"/>
  <c r="AD720" i="4" s="1"/>
  <c r="X719" i="4"/>
  <c r="Z719" i="4" s="1"/>
  <c r="AD719" i="4" s="1"/>
  <c r="X718" i="4"/>
  <c r="Z718" i="4" s="1"/>
  <c r="AD718" i="4" s="1"/>
  <c r="X717" i="4"/>
  <c r="Z717" i="4" s="1"/>
  <c r="AD717" i="4" s="1"/>
  <c r="X716" i="4"/>
  <c r="Z716" i="4" s="1"/>
  <c r="AD716" i="4" s="1"/>
  <c r="X715" i="4"/>
  <c r="Z715" i="4" s="1"/>
  <c r="AD715" i="4" s="1"/>
  <c r="X714" i="4"/>
  <c r="Z714" i="4" s="1"/>
  <c r="AD714" i="4" s="1"/>
  <c r="X713" i="4"/>
  <c r="Z713" i="4" s="1"/>
  <c r="AD713" i="4" s="1"/>
  <c r="X712" i="4"/>
  <c r="Z712" i="4" s="1"/>
  <c r="AD712" i="4" s="1"/>
  <c r="X711" i="4"/>
  <c r="Z711" i="4" s="1"/>
  <c r="AD711" i="4" s="1"/>
  <c r="X709" i="4"/>
  <c r="Z709" i="4" s="1"/>
  <c r="AD709" i="4" s="1"/>
  <c r="X708" i="4"/>
  <c r="Z708" i="4" s="1"/>
  <c r="AD708" i="4" s="1"/>
  <c r="X707" i="4"/>
  <c r="Z707" i="4" s="1"/>
  <c r="AD707" i="4" s="1"/>
  <c r="X706" i="4"/>
  <c r="Z706" i="4" s="1"/>
  <c r="AD706" i="4" s="1"/>
  <c r="X705" i="4"/>
  <c r="Z705" i="4" s="1"/>
  <c r="AD705" i="4" s="1"/>
  <c r="X704" i="4"/>
  <c r="Z704" i="4" s="1"/>
  <c r="AD704" i="4" s="1"/>
  <c r="X703" i="4"/>
  <c r="Z703" i="4" s="1"/>
  <c r="AD703" i="4" s="1"/>
  <c r="X702" i="4"/>
  <c r="Z702" i="4" s="1"/>
  <c r="AD702" i="4" s="1"/>
  <c r="X701" i="4"/>
  <c r="Z701" i="4" s="1"/>
  <c r="AD701" i="4" s="1"/>
  <c r="X700" i="4"/>
  <c r="Z700" i="4" s="1"/>
  <c r="AD700" i="4" s="1"/>
  <c r="X699" i="4"/>
  <c r="Z699" i="4" s="1"/>
  <c r="AD699" i="4" s="1"/>
  <c r="X698" i="4"/>
  <c r="Z698" i="4" s="1"/>
  <c r="AD698" i="4" s="1"/>
  <c r="X697" i="4"/>
  <c r="Z697" i="4" s="1"/>
  <c r="AD697" i="4" s="1"/>
  <c r="X696" i="4"/>
  <c r="Z696" i="4" s="1"/>
  <c r="AD696" i="4" s="1"/>
  <c r="X695" i="4"/>
  <c r="Z695" i="4" s="1"/>
  <c r="AD695" i="4" s="1"/>
  <c r="X694" i="4"/>
  <c r="Z694" i="4" s="1"/>
  <c r="AD694" i="4" s="1"/>
  <c r="X693" i="4"/>
  <c r="Z693" i="4" s="1"/>
  <c r="AD693" i="4" s="1"/>
  <c r="X692" i="4"/>
  <c r="Z692" i="4" s="1"/>
  <c r="AD692" i="4" s="1"/>
  <c r="X691" i="4"/>
  <c r="Z691" i="4" s="1"/>
  <c r="AD691" i="4" s="1"/>
  <c r="X690" i="4"/>
  <c r="Z690" i="4" s="1"/>
  <c r="AD690" i="4" s="1"/>
  <c r="X689" i="4"/>
  <c r="Z689" i="4" s="1"/>
  <c r="AD689" i="4" s="1"/>
  <c r="X688" i="4"/>
  <c r="Z688" i="4" s="1"/>
  <c r="AD688" i="4" s="1"/>
  <c r="X687" i="4"/>
  <c r="Z687" i="4" s="1"/>
  <c r="AD687" i="4" s="1"/>
  <c r="X686" i="4"/>
  <c r="Z686" i="4" s="1"/>
  <c r="AD686" i="4" s="1"/>
  <c r="X685" i="4"/>
  <c r="Z685" i="4" s="1"/>
  <c r="AD685" i="4" s="1"/>
  <c r="X684" i="4"/>
  <c r="Z684" i="4" s="1"/>
  <c r="AD684" i="4" s="1"/>
  <c r="X683" i="4"/>
  <c r="Z683" i="4" s="1"/>
  <c r="AD683" i="4" s="1"/>
  <c r="X682" i="4"/>
  <c r="Z682" i="4" s="1"/>
  <c r="AD682" i="4" s="1"/>
  <c r="X681" i="4"/>
  <c r="Z681" i="4" s="1"/>
  <c r="AD681" i="4" s="1"/>
  <c r="X680" i="4"/>
  <c r="Z680" i="4" s="1"/>
  <c r="AD680" i="4" s="1"/>
  <c r="X679" i="4"/>
  <c r="Z679" i="4" s="1"/>
  <c r="AD679" i="4" s="1"/>
  <c r="X678" i="4"/>
  <c r="Z678" i="4" s="1"/>
  <c r="AD678" i="4" s="1"/>
  <c r="X677" i="4"/>
  <c r="Z677" i="4" s="1"/>
  <c r="AD677" i="4" s="1"/>
  <c r="X676" i="4"/>
  <c r="Z676" i="4" s="1"/>
  <c r="AD676" i="4" s="1"/>
  <c r="X675" i="4"/>
  <c r="Z675" i="4" s="1"/>
  <c r="AD675" i="4" s="1"/>
  <c r="X674" i="4"/>
  <c r="Z674" i="4" s="1"/>
  <c r="AD674" i="4" s="1"/>
  <c r="X673" i="4"/>
  <c r="Z673" i="4" s="1"/>
  <c r="AD673" i="4" s="1"/>
  <c r="X672" i="4"/>
  <c r="Z672" i="4" s="1"/>
  <c r="AD672" i="4" s="1"/>
  <c r="X671" i="4"/>
  <c r="Z671" i="4" s="1"/>
  <c r="AD671" i="4" s="1"/>
  <c r="X670" i="4"/>
  <c r="Z670" i="4" s="1"/>
  <c r="AD670" i="4" s="1"/>
  <c r="X669" i="4"/>
  <c r="Z669" i="4" s="1"/>
  <c r="AD669" i="4" s="1"/>
  <c r="X668" i="4"/>
  <c r="Z668" i="4" s="1"/>
  <c r="AD668" i="4" s="1"/>
  <c r="X667" i="4"/>
  <c r="Z667" i="4" s="1"/>
  <c r="AD667" i="4" s="1"/>
  <c r="X666" i="4"/>
  <c r="Z666" i="4" s="1"/>
  <c r="AD666" i="4" s="1"/>
  <c r="X665" i="4"/>
  <c r="Z665" i="4" s="1"/>
  <c r="AD665" i="4" s="1"/>
  <c r="X664" i="4"/>
  <c r="Z664" i="4" s="1"/>
  <c r="AD664" i="4" s="1"/>
  <c r="X663" i="4"/>
  <c r="Z663" i="4" s="1"/>
  <c r="AD663" i="4" s="1"/>
  <c r="X662" i="4"/>
  <c r="Z662" i="4" s="1"/>
  <c r="AD662" i="4" s="1"/>
  <c r="X661" i="4"/>
  <c r="Z661" i="4" s="1"/>
  <c r="AD661" i="4" s="1"/>
  <c r="X660" i="4"/>
  <c r="Z660" i="4" s="1"/>
  <c r="AD660" i="4" s="1"/>
  <c r="X659" i="4"/>
  <c r="AD659" i="4" s="1"/>
  <c r="X658" i="4"/>
  <c r="Z658" i="4" s="1"/>
  <c r="AD658" i="4" s="1"/>
  <c r="X657" i="4"/>
  <c r="Z657" i="4" s="1"/>
  <c r="AD657" i="4" s="1"/>
  <c r="X656" i="4"/>
  <c r="Z656" i="4" s="1"/>
  <c r="AD656" i="4" s="1"/>
  <c r="X655" i="4"/>
  <c r="Z655" i="4" s="1"/>
  <c r="AD655" i="4" s="1"/>
  <c r="X654" i="4"/>
  <c r="Z654" i="4" s="1"/>
  <c r="AD654" i="4" s="1"/>
  <c r="X653" i="4"/>
  <c r="Z653" i="4" s="1"/>
  <c r="AD653" i="4" s="1"/>
  <c r="X652" i="4"/>
  <c r="Z652" i="4" s="1"/>
  <c r="AD652" i="4" s="1"/>
  <c r="X651" i="4"/>
  <c r="Z651" i="4" s="1"/>
  <c r="AD651" i="4" s="1"/>
  <c r="X650" i="4"/>
  <c r="Z650" i="4" s="1"/>
  <c r="AD650" i="4" s="1"/>
  <c r="X649" i="4"/>
  <c r="Z649" i="4" s="1"/>
  <c r="AD649" i="4" s="1"/>
  <c r="X648" i="4"/>
  <c r="Z648" i="4" s="1"/>
  <c r="AD648" i="4" s="1"/>
  <c r="X647" i="4"/>
  <c r="Z647" i="4" s="1"/>
  <c r="AD647" i="4" s="1"/>
  <c r="X646" i="4"/>
  <c r="Z646" i="4" s="1"/>
  <c r="AD646" i="4" s="1"/>
  <c r="X645" i="4"/>
  <c r="Z645" i="4" s="1"/>
  <c r="AD645" i="4" s="1"/>
  <c r="X644" i="4"/>
  <c r="Z644" i="4" s="1"/>
  <c r="AD644" i="4" s="1"/>
  <c r="X643" i="4"/>
  <c r="Z643" i="4" s="1"/>
  <c r="AD643" i="4" s="1"/>
  <c r="X642" i="4"/>
  <c r="Z642" i="4" s="1"/>
  <c r="AD642" i="4" s="1"/>
  <c r="X641" i="4"/>
  <c r="Z641" i="4" s="1"/>
  <c r="AD641" i="4" s="1"/>
  <c r="X640" i="4"/>
  <c r="Z640" i="4" s="1"/>
  <c r="AD640" i="4" s="1"/>
  <c r="X639" i="4"/>
  <c r="Z639" i="4" s="1"/>
  <c r="AD639" i="4" s="1"/>
  <c r="X638" i="4"/>
  <c r="Z638" i="4" s="1"/>
  <c r="AD638" i="4" s="1"/>
  <c r="X637" i="4"/>
  <c r="Z637" i="4" s="1"/>
  <c r="AD637" i="4" s="1"/>
  <c r="X636" i="4"/>
  <c r="Z636" i="4" s="1"/>
  <c r="AD636" i="4" s="1"/>
  <c r="X635" i="4"/>
  <c r="Z635" i="4" s="1"/>
  <c r="AD635" i="4" s="1"/>
  <c r="X634" i="4"/>
  <c r="Z634" i="4" s="1"/>
  <c r="AD634" i="4" s="1"/>
  <c r="X633" i="4"/>
  <c r="Z633" i="4" s="1"/>
  <c r="AD633" i="4" s="1"/>
  <c r="X632" i="4"/>
  <c r="Z632" i="4" s="1"/>
  <c r="AD632" i="4" s="1"/>
  <c r="X631" i="4"/>
  <c r="Z631" i="4" s="1"/>
  <c r="AD631" i="4" s="1"/>
  <c r="X630" i="4"/>
  <c r="Z630" i="4" s="1"/>
  <c r="AD630" i="4" s="1"/>
  <c r="X629" i="4"/>
  <c r="Z629" i="4" s="1"/>
  <c r="AD629" i="4" s="1"/>
  <c r="X628" i="4"/>
  <c r="Z628" i="4" s="1"/>
  <c r="AD628" i="4" s="1"/>
  <c r="X627" i="4"/>
  <c r="Z627" i="4" s="1"/>
  <c r="AD627" i="4" s="1"/>
  <c r="X626" i="4"/>
  <c r="Z626" i="4" s="1"/>
  <c r="AD626" i="4" s="1"/>
  <c r="X625" i="4"/>
  <c r="Z625" i="4" s="1"/>
  <c r="AD625" i="4" s="1"/>
  <c r="X624" i="4"/>
  <c r="Z624" i="4" s="1"/>
  <c r="AD624" i="4" s="1"/>
  <c r="X623" i="4"/>
  <c r="Z623" i="4" s="1"/>
  <c r="AD623" i="4" s="1"/>
  <c r="X622" i="4"/>
  <c r="Z622" i="4" s="1"/>
  <c r="AD622" i="4" s="1"/>
  <c r="X621" i="4"/>
  <c r="Z621" i="4" s="1"/>
  <c r="AD621" i="4" s="1"/>
  <c r="X620" i="4"/>
  <c r="Z620" i="4" s="1"/>
  <c r="AD620" i="4" s="1"/>
  <c r="X619" i="4"/>
  <c r="Z619" i="4" s="1"/>
  <c r="AD619" i="4" s="1"/>
  <c r="X618" i="4"/>
  <c r="Z618" i="4" s="1"/>
  <c r="AD618" i="4" s="1"/>
  <c r="X617" i="4"/>
  <c r="Z617" i="4" s="1"/>
  <c r="AD617" i="4" s="1"/>
  <c r="X616" i="4"/>
  <c r="Z616" i="4" s="1"/>
  <c r="AD616" i="4" s="1"/>
  <c r="X615" i="4"/>
  <c r="Z615" i="4" s="1"/>
  <c r="AD615" i="4" s="1"/>
  <c r="X614" i="4"/>
  <c r="Z614" i="4" s="1"/>
  <c r="AD614" i="4" s="1"/>
  <c r="X613" i="4"/>
  <c r="Z613" i="4" s="1"/>
  <c r="AD613" i="4" s="1"/>
  <c r="X612" i="4"/>
  <c r="Z612" i="4" s="1"/>
  <c r="AD612" i="4" s="1"/>
  <c r="X611" i="4"/>
  <c r="Z611" i="4" s="1"/>
  <c r="AD611" i="4" s="1"/>
  <c r="X610" i="4"/>
  <c r="Z610" i="4" s="1"/>
  <c r="AD610" i="4" s="1"/>
  <c r="X609" i="4"/>
  <c r="Z609" i="4" s="1"/>
  <c r="AD609" i="4" s="1"/>
  <c r="X608" i="4"/>
  <c r="Z608" i="4" s="1"/>
  <c r="AD608" i="4" s="1"/>
  <c r="X607" i="4"/>
  <c r="Z607" i="4" s="1"/>
  <c r="AD607" i="4" s="1"/>
  <c r="X606" i="4"/>
  <c r="Z606" i="4" s="1"/>
  <c r="AD606" i="4" s="1"/>
  <c r="X605" i="4"/>
  <c r="Z605" i="4" s="1"/>
  <c r="AD605" i="4" s="1"/>
  <c r="X604" i="4"/>
  <c r="Z604" i="4" s="1"/>
  <c r="AD604" i="4" s="1"/>
  <c r="X603" i="4"/>
  <c r="Z603" i="4" s="1"/>
  <c r="AD603" i="4" s="1"/>
  <c r="X602" i="4"/>
  <c r="Z602" i="4" s="1"/>
  <c r="AD602" i="4" s="1"/>
  <c r="X601" i="4"/>
  <c r="Z601" i="4" s="1"/>
  <c r="AD601" i="4" s="1"/>
  <c r="X600" i="4"/>
  <c r="Z600" i="4" s="1"/>
  <c r="AD600" i="4" s="1"/>
  <c r="X599" i="4"/>
  <c r="Z599" i="4" s="1"/>
  <c r="AD599" i="4" s="1"/>
  <c r="X598" i="4"/>
  <c r="Z598" i="4" s="1"/>
  <c r="AD598" i="4" s="1"/>
  <c r="X597" i="4"/>
  <c r="Z597" i="4" s="1"/>
  <c r="AD597" i="4" s="1"/>
  <c r="X596" i="4"/>
  <c r="Z596" i="4" s="1"/>
  <c r="AD596" i="4" s="1"/>
  <c r="X595" i="4"/>
  <c r="Z595" i="4" s="1"/>
  <c r="AD595" i="4" s="1"/>
  <c r="X594" i="4"/>
  <c r="Z594" i="4" s="1"/>
  <c r="AD594" i="4" s="1"/>
  <c r="X593" i="4"/>
  <c r="Z593" i="4" s="1"/>
  <c r="AD593" i="4" s="1"/>
  <c r="X592" i="4"/>
  <c r="Z592" i="4" s="1"/>
  <c r="AD592" i="4" s="1"/>
  <c r="X591" i="4"/>
  <c r="Z591" i="4" s="1"/>
  <c r="AD591" i="4" s="1"/>
  <c r="X590" i="4"/>
  <c r="Z590" i="4" s="1"/>
  <c r="AD590" i="4" s="1"/>
  <c r="X589" i="4"/>
  <c r="Z589" i="4" s="1"/>
  <c r="AD589" i="4" s="1"/>
  <c r="X588" i="4"/>
  <c r="Z588" i="4" s="1"/>
  <c r="AD588" i="4" s="1"/>
  <c r="X587" i="4"/>
  <c r="Z587" i="4" s="1"/>
  <c r="AD587" i="4" s="1"/>
  <c r="X586" i="4"/>
  <c r="Z586" i="4" s="1"/>
  <c r="AD586" i="4" s="1"/>
  <c r="X582" i="4"/>
  <c r="Z582" i="4" s="1"/>
  <c r="AD582" i="4" s="1"/>
  <c r="X581" i="4"/>
  <c r="Z581" i="4" s="1"/>
  <c r="AD581" i="4" s="1"/>
  <c r="X580" i="4"/>
  <c r="Z580" i="4" s="1"/>
  <c r="AD580" i="4" s="1"/>
  <c r="X579" i="4"/>
  <c r="Z579" i="4" s="1"/>
  <c r="AD579" i="4" s="1"/>
  <c r="X578" i="4"/>
  <c r="Z578" i="4" s="1"/>
  <c r="AD578" i="4" s="1"/>
  <c r="X577" i="4"/>
  <c r="Z577" i="4" s="1"/>
  <c r="AD577" i="4" s="1"/>
  <c r="X576" i="4"/>
  <c r="Z576" i="4" s="1"/>
  <c r="AD576" i="4" s="1"/>
  <c r="X575" i="4"/>
  <c r="Z575" i="4" s="1"/>
  <c r="AD575" i="4" s="1"/>
  <c r="X574" i="4"/>
  <c r="Z574" i="4" s="1"/>
  <c r="AD574" i="4" s="1"/>
  <c r="X573" i="4"/>
  <c r="Z573" i="4" s="1"/>
  <c r="AD573" i="4" s="1"/>
  <c r="X572" i="4"/>
  <c r="Z572" i="4" s="1"/>
  <c r="AD572" i="4" s="1"/>
  <c r="X571" i="4"/>
  <c r="Z571" i="4" s="1"/>
  <c r="AD571" i="4" s="1"/>
  <c r="X570" i="4"/>
  <c r="Z570" i="4" s="1"/>
  <c r="AD570" i="4" s="1"/>
  <c r="X569" i="4"/>
  <c r="Z569" i="4" s="1"/>
  <c r="AD569" i="4" s="1"/>
  <c r="X568" i="4"/>
  <c r="Z568" i="4" s="1"/>
  <c r="AD568" i="4" s="1"/>
  <c r="X567" i="4"/>
  <c r="Z567" i="4" s="1"/>
  <c r="AD567" i="4" s="1"/>
  <c r="X566" i="4"/>
  <c r="Z566" i="4" s="1"/>
  <c r="AD566" i="4" s="1"/>
  <c r="X565" i="4"/>
  <c r="Z565" i="4" s="1"/>
  <c r="AD565" i="4" s="1"/>
  <c r="X564" i="4"/>
  <c r="Z564" i="4" s="1"/>
  <c r="AD564" i="4" s="1"/>
  <c r="X563" i="4"/>
  <c r="Z563" i="4" s="1"/>
  <c r="AD563" i="4" s="1"/>
  <c r="X562" i="4"/>
  <c r="Z562" i="4" s="1"/>
  <c r="AD562" i="4" s="1"/>
  <c r="X561" i="4"/>
  <c r="Z561" i="4" s="1"/>
  <c r="AD561" i="4" s="1"/>
  <c r="X560" i="4"/>
  <c r="Z560" i="4" s="1"/>
  <c r="AD560" i="4" s="1"/>
  <c r="X559" i="4"/>
  <c r="Z559" i="4" s="1"/>
  <c r="AD559" i="4" s="1"/>
  <c r="X555" i="4"/>
  <c r="Z555" i="4" s="1"/>
  <c r="AD555" i="4" s="1"/>
  <c r="X554" i="4"/>
  <c r="Z554" i="4" s="1"/>
  <c r="AD554" i="4" s="1"/>
  <c r="X553" i="4"/>
  <c r="Z553" i="4" s="1"/>
  <c r="AD553" i="4" s="1"/>
  <c r="X552" i="4"/>
  <c r="Z552" i="4" s="1"/>
  <c r="AD552" i="4" s="1"/>
  <c r="X551" i="4"/>
  <c r="Z551" i="4" s="1"/>
  <c r="AD551" i="4" s="1"/>
  <c r="X550" i="4"/>
  <c r="Z550" i="4" s="1"/>
  <c r="AD550" i="4" s="1"/>
  <c r="X549" i="4"/>
  <c r="Z549" i="4" s="1"/>
  <c r="AD549" i="4" s="1"/>
  <c r="X548" i="4"/>
  <c r="Z548" i="4" s="1"/>
  <c r="AD548" i="4" s="1"/>
  <c r="X547" i="4"/>
  <c r="Z547" i="4" s="1"/>
  <c r="AD547" i="4" s="1"/>
  <c r="X546" i="4"/>
  <c r="Z546" i="4" s="1"/>
  <c r="AD546" i="4" s="1"/>
  <c r="X545" i="4"/>
  <c r="Z545" i="4" s="1"/>
  <c r="AD545" i="4" s="1"/>
  <c r="X544" i="4"/>
  <c r="Z544" i="4" s="1"/>
  <c r="AD544" i="4" s="1"/>
  <c r="X543" i="4"/>
  <c r="Z543" i="4" s="1"/>
  <c r="AD543" i="4" s="1"/>
  <c r="X542" i="4"/>
  <c r="Z542" i="4" s="1"/>
  <c r="AD542" i="4" s="1"/>
  <c r="X541" i="4"/>
  <c r="Z541" i="4" s="1"/>
  <c r="AD541" i="4" s="1"/>
  <c r="X540" i="4"/>
  <c r="Z540" i="4" s="1"/>
  <c r="AD540" i="4" s="1"/>
  <c r="X539" i="4"/>
  <c r="Z539" i="4" s="1"/>
  <c r="AD539" i="4" s="1"/>
  <c r="X538" i="4"/>
  <c r="Z538" i="4" s="1"/>
  <c r="AD538" i="4" s="1"/>
  <c r="X537" i="4"/>
  <c r="Z537" i="4" s="1"/>
  <c r="AD537" i="4" s="1"/>
  <c r="X536" i="4"/>
  <c r="Z536" i="4" s="1"/>
  <c r="AD536" i="4" s="1"/>
  <c r="X535" i="4"/>
  <c r="Z535" i="4" s="1"/>
  <c r="AD535" i="4" s="1"/>
  <c r="X534" i="4"/>
  <c r="Z534" i="4" s="1"/>
  <c r="AD534" i="4" s="1"/>
  <c r="X533" i="4"/>
  <c r="Z533" i="4" s="1"/>
  <c r="AD533" i="4" s="1"/>
  <c r="X532" i="4"/>
  <c r="Z532" i="4" s="1"/>
  <c r="AD532" i="4" s="1"/>
  <c r="X531" i="4"/>
  <c r="Z531" i="4" s="1"/>
  <c r="AD531" i="4" s="1"/>
  <c r="X530" i="4"/>
  <c r="Z530" i="4" s="1"/>
  <c r="AD530" i="4" s="1"/>
  <c r="X529" i="4"/>
  <c r="Z529" i="4" s="1"/>
  <c r="AD529" i="4" s="1"/>
  <c r="X528" i="4"/>
  <c r="Z528" i="4" s="1"/>
  <c r="AD528" i="4" s="1"/>
  <c r="X527" i="4"/>
  <c r="Z527" i="4" s="1"/>
  <c r="AD527" i="4" s="1"/>
  <c r="X526" i="4"/>
  <c r="Z526" i="4" s="1"/>
  <c r="AD526" i="4" s="1"/>
  <c r="X525" i="4"/>
  <c r="Z525" i="4" s="1"/>
  <c r="AD525" i="4" s="1"/>
  <c r="X524" i="4"/>
  <c r="Z524" i="4" s="1"/>
  <c r="AD524" i="4" s="1"/>
  <c r="X523" i="4"/>
  <c r="Z523" i="4" s="1"/>
  <c r="AD523" i="4" s="1"/>
  <c r="X522" i="4"/>
  <c r="Z522" i="4" s="1"/>
  <c r="AD522" i="4" s="1"/>
  <c r="X521" i="4"/>
  <c r="Z521" i="4" s="1"/>
  <c r="AD521" i="4" s="1"/>
  <c r="X520" i="4"/>
  <c r="Z520" i="4" s="1"/>
  <c r="AD520" i="4" s="1"/>
  <c r="X519" i="4"/>
  <c r="Z519" i="4" s="1"/>
  <c r="AD519" i="4" s="1"/>
  <c r="X518" i="4"/>
  <c r="Z518" i="4" s="1"/>
  <c r="AD518" i="4" s="1"/>
  <c r="X517" i="4"/>
  <c r="Z517" i="4" s="1"/>
  <c r="AD517" i="4" s="1"/>
  <c r="X516" i="4"/>
  <c r="Z516" i="4" s="1"/>
  <c r="AD516" i="4" s="1"/>
  <c r="X515" i="4"/>
  <c r="Z515" i="4" s="1"/>
  <c r="AD515" i="4" s="1"/>
  <c r="X514" i="4"/>
  <c r="Z514" i="4" s="1"/>
  <c r="AD514" i="4" s="1"/>
  <c r="X513" i="4"/>
  <c r="Z513" i="4" s="1"/>
  <c r="AD513" i="4" s="1"/>
  <c r="X512" i="4"/>
  <c r="Z512" i="4" s="1"/>
  <c r="AD512" i="4" s="1"/>
  <c r="X511" i="4"/>
  <c r="Z511" i="4" s="1"/>
  <c r="AD511" i="4" s="1"/>
  <c r="X510" i="4"/>
  <c r="Z510" i="4" s="1"/>
  <c r="AD510" i="4" s="1"/>
  <c r="X509" i="4"/>
  <c r="Z509" i="4" s="1"/>
  <c r="AD509" i="4" s="1"/>
  <c r="X508" i="4"/>
  <c r="Z508" i="4" s="1"/>
  <c r="AD508" i="4" s="1"/>
  <c r="X507" i="4"/>
  <c r="Z507" i="4" s="1"/>
  <c r="AD507" i="4" s="1"/>
  <c r="X506" i="4"/>
  <c r="Z506" i="4" s="1"/>
  <c r="AD506" i="4" s="1"/>
  <c r="X505" i="4"/>
  <c r="Z505" i="4" s="1"/>
  <c r="AD505" i="4" s="1"/>
  <c r="X504" i="4"/>
  <c r="Z504" i="4" s="1"/>
  <c r="AD504" i="4" s="1"/>
  <c r="X503" i="4"/>
  <c r="Z503" i="4" s="1"/>
  <c r="AD503" i="4" s="1"/>
  <c r="X502" i="4"/>
  <c r="Z502" i="4" s="1"/>
  <c r="AD502" i="4" s="1"/>
  <c r="X501" i="4"/>
  <c r="Z501" i="4" s="1"/>
  <c r="AD501" i="4" s="1"/>
  <c r="X500" i="4"/>
  <c r="Z500" i="4" s="1"/>
  <c r="AD500" i="4" s="1"/>
  <c r="X499" i="4"/>
  <c r="Z499" i="4" s="1"/>
  <c r="AD499" i="4" s="1"/>
  <c r="X498" i="4"/>
  <c r="Z498" i="4" s="1"/>
  <c r="AD498" i="4" s="1"/>
  <c r="X497" i="4"/>
  <c r="Z497" i="4" s="1"/>
  <c r="AD497" i="4" s="1"/>
  <c r="X496" i="4"/>
  <c r="Z496" i="4" s="1"/>
  <c r="AD496" i="4" s="1"/>
  <c r="X495" i="4"/>
  <c r="Z495" i="4" s="1"/>
  <c r="AD495" i="4" s="1"/>
  <c r="X494" i="4"/>
  <c r="Z494" i="4" s="1"/>
  <c r="AD494" i="4" s="1"/>
  <c r="X493" i="4"/>
  <c r="Z493" i="4" s="1"/>
  <c r="AD493" i="4" s="1"/>
  <c r="X492" i="4"/>
  <c r="Z492" i="4" s="1"/>
  <c r="AD492" i="4" s="1"/>
  <c r="X491" i="4"/>
  <c r="Z491" i="4" s="1"/>
  <c r="AD491" i="4" s="1"/>
  <c r="X490" i="4"/>
  <c r="Z490" i="4" s="1"/>
  <c r="AD490" i="4" s="1"/>
  <c r="X489" i="4"/>
  <c r="Z489" i="4" s="1"/>
  <c r="AD489" i="4" s="1"/>
  <c r="X488" i="4"/>
  <c r="Z488" i="4" s="1"/>
  <c r="AD488" i="4" s="1"/>
  <c r="X487" i="4"/>
  <c r="Z487" i="4" s="1"/>
  <c r="AD487" i="4" s="1"/>
  <c r="X486" i="4"/>
  <c r="Z486" i="4" s="1"/>
  <c r="AD486" i="4" s="1"/>
  <c r="X485" i="4"/>
  <c r="Z485" i="4" s="1"/>
  <c r="AD485" i="4" s="1"/>
  <c r="X484" i="4"/>
  <c r="Z484" i="4" s="1"/>
  <c r="AD484" i="4" s="1"/>
  <c r="X483" i="4"/>
  <c r="Z483" i="4" s="1"/>
  <c r="AD483" i="4" s="1"/>
  <c r="X482" i="4"/>
  <c r="Z482" i="4" s="1"/>
  <c r="AD482" i="4" s="1"/>
  <c r="X481" i="4"/>
  <c r="Z481" i="4" s="1"/>
  <c r="AD481" i="4" s="1"/>
  <c r="X480" i="4"/>
  <c r="Z480" i="4" s="1"/>
  <c r="AD480" i="4" s="1"/>
  <c r="X479" i="4"/>
  <c r="Z479" i="4" s="1"/>
  <c r="AD479" i="4" s="1"/>
  <c r="X478" i="4"/>
  <c r="Z478" i="4" s="1"/>
  <c r="AD478" i="4" s="1"/>
  <c r="X477" i="4"/>
  <c r="Z477" i="4" s="1"/>
  <c r="AD477" i="4" s="1"/>
  <c r="X476" i="4"/>
  <c r="Z476" i="4" s="1"/>
  <c r="AD476" i="4" s="1"/>
  <c r="X475" i="4"/>
  <c r="Z475" i="4" s="1"/>
  <c r="AD475" i="4" s="1"/>
  <c r="X474" i="4"/>
  <c r="Z474" i="4" s="1"/>
  <c r="AD474" i="4" s="1"/>
  <c r="X473" i="4"/>
  <c r="Z473" i="4" s="1"/>
  <c r="AD473" i="4" s="1"/>
  <c r="X472" i="4"/>
  <c r="Z472" i="4" s="1"/>
  <c r="AD472" i="4" s="1"/>
  <c r="X471" i="4"/>
  <c r="Z471" i="4" s="1"/>
  <c r="AD471" i="4" s="1"/>
  <c r="X470" i="4"/>
  <c r="Z470" i="4" s="1"/>
  <c r="AD470" i="4" s="1"/>
  <c r="X469" i="4"/>
  <c r="Z469" i="4" s="1"/>
  <c r="AD469" i="4" s="1"/>
  <c r="X468" i="4"/>
  <c r="Z468" i="4" s="1"/>
  <c r="AD468" i="4" s="1"/>
  <c r="X467" i="4"/>
  <c r="Z467" i="4" s="1"/>
  <c r="AD467" i="4" s="1"/>
  <c r="X466" i="4"/>
  <c r="Z466" i="4" s="1"/>
  <c r="AD466" i="4" s="1"/>
  <c r="X465" i="4"/>
  <c r="Z465" i="4" s="1"/>
  <c r="AD465" i="4" s="1"/>
  <c r="X464" i="4"/>
  <c r="Z464" i="4" s="1"/>
  <c r="AD464" i="4" s="1"/>
  <c r="X463" i="4"/>
  <c r="Z463" i="4" s="1"/>
  <c r="AD463" i="4" s="1"/>
  <c r="X462" i="4"/>
  <c r="Z462" i="4" s="1"/>
  <c r="AD462" i="4" s="1"/>
  <c r="X461" i="4"/>
  <c r="Z461" i="4" s="1"/>
  <c r="AD461" i="4" s="1"/>
  <c r="X460" i="4"/>
  <c r="Z460" i="4" s="1"/>
  <c r="AD460" i="4" s="1"/>
  <c r="X459" i="4"/>
  <c r="Z459" i="4" s="1"/>
  <c r="AD459" i="4" s="1"/>
  <c r="X458" i="4"/>
  <c r="Z458" i="4" s="1"/>
  <c r="AD458" i="4" s="1"/>
  <c r="X457" i="4"/>
  <c r="Z457" i="4" s="1"/>
  <c r="AD457" i="4" s="1"/>
  <c r="X456" i="4"/>
  <c r="Z456" i="4" s="1"/>
  <c r="AD456" i="4" s="1"/>
  <c r="X455" i="4"/>
  <c r="Z455" i="4" s="1"/>
  <c r="AD455" i="4" s="1"/>
  <c r="X454" i="4"/>
  <c r="Z454" i="4" s="1"/>
  <c r="AD454" i="4" s="1"/>
  <c r="X453" i="4"/>
  <c r="Z453" i="4" s="1"/>
  <c r="AD453" i="4" s="1"/>
  <c r="X452" i="4"/>
  <c r="Z452" i="4" s="1"/>
  <c r="AD452" i="4" s="1"/>
  <c r="X444" i="4"/>
  <c r="Z444" i="4" s="1"/>
  <c r="AD444" i="4" s="1"/>
  <c r="X443" i="4"/>
  <c r="Z443" i="4" s="1"/>
  <c r="AD443" i="4" s="1"/>
  <c r="X442" i="4"/>
  <c r="Z442" i="4" s="1"/>
  <c r="AD442" i="4" s="1"/>
  <c r="X441" i="4"/>
  <c r="Z441" i="4" s="1"/>
  <c r="AD441" i="4" s="1"/>
  <c r="X440" i="4"/>
  <c r="Z440" i="4" s="1"/>
  <c r="AD440" i="4" s="1"/>
  <c r="X435" i="4"/>
  <c r="Z435" i="4" s="1"/>
  <c r="AD435" i="4" s="1"/>
  <c r="X434" i="4"/>
  <c r="Z434" i="4" s="1"/>
  <c r="AD434" i="4" s="1"/>
  <c r="X433" i="4"/>
  <c r="Z433" i="4" s="1"/>
  <c r="AD433" i="4" s="1"/>
  <c r="X432" i="4"/>
  <c r="Z432" i="4" s="1"/>
  <c r="AD432" i="4" s="1"/>
  <c r="X431" i="4"/>
  <c r="Z431" i="4" s="1"/>
  <c r="AD431" i="4" s="1"/>
  <c r="X430" i="4"/>
  <c r="Z430" i="4" s="1"/>
  <c r="AD430" i="4" s="1"/>
  <c r="X429" i="4"/>
  <c r="Z429" i="4" s="1"/>
  <c r="AD429" i="4" s="1"/>
  <c r="X428" i="4"/>
  <c r="Z428" i="4" s="1"/>
  <c r="AD428" i="4" s="1"/>
  <c r="X427" i="4"/>
  <c r="Z427" i="4" s="1"/>
  <c r="AD427" i="4" s="1"/>
  <c r="X426" i="4"/>
  <c r="Z426" i="4" s="1"/>
  <c r="AD426" i="4" s="1"/>
  <c r="X425" i="4"/>
  <c r="Z425" i="4" s="1"/>
  <c r="AD425" i="4" s="1"/>
  <c r="X424" i="4"/>
  <c r="Z424" i="4" s="1"/>
  <c r="AD424" i="4" s="1"/>
  <c r="X423" i="4"/>
  <c r="Z423" i="4" s="1"/>
  <c r="AD423" i="4" s="1"/>
  <c r="X422" i="4"/>
  <c r="Z422" i="4" s="1"/>
  <c r="AD422" i="4" s="1"/>
  <c r="X421" i="4"/>
  <c r="Z421" i="4" s="1"/>
  <c r="AD421" i="4" s="1"/>
  <c r="X420" i="4"/>
  <c r="Z420" i="4" s="1"/>
  <c r="AD420" i="4" s="1"/>
  <c r="X419" i="4"/>
  <c r="Z419" i="4" s="1"/>
  <c r="AD419" i="4" s="1"/>
  <c r="X418" i="4"/>
  <c r="Z418" i="4" s="1"/>
  <c r="AD418" i="4" s="1"/>
  <c r="X417" i="4"/>
  <c r="Z417" i="4" s="1"/>
  <c r="AD417" i="4" s="1"/>
  <c r="X416" i="4"/>
  <c r="Z416" i="4" s="1"/>
  <c r="AD416" i="4" s="1"/>
  <c r="X415" i="4"/>
  <c r="Z415" i="4" s="1"/>
  <c r="AD415" i="4" s="1"/>
  <c r="X414" i="4"/>
  <c r="Z414" i="4" s="1"/>
  <c r="AD414" i="4" s="1"/>
  <c r="X413" i="4"/>
  <c r="Z413" i="4" s="1"/>
  <c r="AD413" i="4" s="1"/>
  <c r="X412" i="4"/>
  <c r="Z412" i="4" s="1"/>
  <c r="AD412" i="4" s="1"/>
  <c r="X411" i="4"/>
  <c r="Z411" i="4" s="1"/>
  <c r="AD411" i="4" s="1"/>
  <c r="X390" i="4"/>
  <c r="Z390" i="4" s="1"/>
  <c r="AD390" i="4" s="1"/>
  <c r="X389" i="4"/>
  <c r="Z389" i="4" s="1"/>
  <c r="AD389" i="4" s="1"/>
  <c r="X388" i="4"/>
  <c r="Z388" i="4" s="1"/>
  <c r="AD388" i="4" s="1"/>
  <c r="X387" i="4"/>
  <c r="Z387" i="4" s="1"/>
  <c r="AD387" i="4" s="1"/>
  <c r="X386" i="4"/>
  <c r="Z386" i="4" s="1"/>
  <c r="AD386" i="4" s="1"/>
  <c r="X377" i="4"/>
  <c r="Z377" i="4" s="1"/>
  <c r="AD377" i="4" s="1"/>
  <c r="X372" i="4"/>
  <c r="Z372" i="4" s="1"/>
  <c r="AD372" i="4" s="1"/>
  <c r="X371" i="4"/>
  <c r="Z371" i="4" s="1"/>
  <c r="AD371" i="4" s="1"/>
  <c r="X370" i="4"/>
  <c r="Z370" i="4" s="1"/>
  <c r="AD370" i="4" s="1"/>
  <c r="X369" i="4"/>
  <c r="Z369" i="4" s="1"/>
  <c r="AD369" i="4" s="1"/>
  <c r="X368" i="4"/>
  <c r="Z368" i="4" s="1"/>
  <c r="AD368" i="4" s="1"/>
  <c r="X367" i="4"/>
  <c r="Z367" i="4" s="1"/>
  <c r="AD367" i="4" s="1"/>
  <c r="X366" i="4"/>
  <c r="Z366" i="4" s="1"/>
  <c r="AD366" i="4" s="1"/>
  <c r="X365" i="4"/>
  <c r="Z365" i="4" s="1"/>
  <c r="AD365" i="4" s="1"/>
  <c r="X364" i="4"/>
  <c r="Z364" i="4" s="1"/>
  <c r="AD364" i="4" s="1"/>
  <c r="X363" i="4"/>
  <c r="Z363" i="4" s="1"/>
  <c r="AD363" i="4" s="1"/>
  <c r="X362" i="4"/>
  <c r="Z362" i="4" s="1"/>
  <c r="AD362" i="4" s="1"/>
  <c r="X361" i="4"/>
  <c r="Z361" i="4" s="1"/>
  <c r="AD361" i="4" s="1"/>
  <c r="X360" i="4"/>
  <c r="Z360" i="4" s="1"/>
  <c r="AD360" i="4" s="1"/>
  <c r="X359" i="4"/>
  <c r="Z359" i="4" s="1"/>
  <c r="AD359" i="4" s="1"/>
  <c r="X358" i="4"/>
  <c r="Z358" i="4" s="1"/>
  <c r="AD358" i="4" s="1"/>
  <c r="X357" i="4"/>
  <c r="Z357" i="4" s="1"/>
  <c r="AD357" i="4" s="1"/>
  <c r="X356" i="4"/>
  <c r="Z356" i="4" s="1"/>
  <c r="AD356" i="4" s="1"/>
  <c r="X324" i="4"/>
  <c r="Z324" i="4" s="1"/>
  <c r="AD324" i="4" s="1"/>
  <c r="X323" i="4"/>
  <c r="Z323" i="4" s="1"/>
  <c r="AD323" i="4" s="1"/>
  <c r="X319" i="4"/>
  <c r="AD319" i="4" s="1"/>
  <c r="X318" i="4"/>
  <c r="Z318" i="4" s="1"/>
  <c r="AD318" i="4" s="1"/>
  <c r="X317" i="4"/>
  <c r="Z317" i="4" s="1"/>
  <c r="AD317" i="4" s="1"/>
  <c r="X316" i="4"/>
  <c r="Z316" i="4" s="1"/>
  <c r="AD316" i="4" s="1"/>
  <c r="X315" i="4"/>
  <c r="Z315" i="4" s="1"/>
  <c r="AD315" i="4" s="1"/>
  <c r="X314" i="4"/>
  <c r="Z314" i="4" s="1"/>
  <c r="AD314" i="4" s="1"/>
  <c r="X313" i="4"/>
  <c r="Z313" i="4" s="1"/>
  <c r="AD313" i="4" s="1"/>
  <c r="X312" i="4"/>
  <c r="Z312" i="4" s="1"/>
  <c r="AD312" i="4" s="1"/>
  <c r="X311" i="4"/>
  <c r="Z311" i="4" s="1"/>
  <c r="AD311" i="4" s="1"/>
  <c r="X310" i="4"/>
  <c r="Z310" i="4" s="1"/>
  <c r="AD310" i="4" s="1"/>
  <c r="X309" i="4"/>
  <c r="Z309" i="4" s="1"/>
  <c r="AD309" i="4" s="1"/>
  <c r="X308" i="4"/>
  <c r="Z308" i="4" s="1"/>
  <c r="AD308" i="4" s="1"/>
  <c r="X307" i="4"/>
  <c r="Z307" i="4" s="1"/>
  <c r="AD307" i="4" s="1"/>
  <c r="X306" i="4"/>
  <c r="Z306" i="4" s="1"/>
  <c r="AD306" i="4" s="1"/>
  <c r="X305" i="4"/>
  <c r="Z305" i="4" s="1"/>
  <c r="AD305" i="4" s="1"/>
  <c r="X304" i="4"/>
  <c r="Z304" i="4" s="1"/>
  <c r="AD304" i="4" s="1"/>
  <c r="X303" i="4"/>
  <c r="Z303" i="4" s="1"/>
  <c r="AD303" i="4" s="1"/>
  <c r="X302" i="4"/>
  <c r="Z302" i="4" s="1"/>
  <c r="AD302" i="4" s="1"/>
  <c r="X301" i="4"/>
  <c r="Z301" i="4" s="1"/>
  <c r="AD301" i="4" s="1"/>
  <c r="X300" i="4"/>
  <c r="Z300" i="4" s="1"/>
  <c r="AD300" i="4" s="1"/>
  <c r="X287" i="4"/>
  <c r="Z287" i="4" s="1"/>
  <c r="AD287" i="4" s="1"/>
  <c r="X286" i="4"/>
  <c r="Z286" i="4" s="1"/>
  <c r="AD286" i="4" s="1"/>
  <c r="X284" i="4"/>
  <c r="Z284" i="4" s="1"/>
  <c r="AD284" i="4" s="1"/>
  <c r="X283" i="4"/>
  <c r="Z283" i="4" s="1"/>
  <c r="AD283" i="4" s="1"/>
  <c r="X282" i="4"/>
  <c r="Z282" i="4" s="1"/>
  <c r="AD282" i="4" s="1"/>
  <c r="X281" i="4"/>
  <c r="Z281" i="4" s="1"/>
  <c r="AD281" i="4" s="1"/>
  <c r="X280" i="4"/>
  <c r="Z280" i="4" s="1"/>
  <c r="AD280" i="4" s="1"/>
  <c r="X279" i="4"/>
  <c r="Z279" i="4" s="1"/>
  <c r="AD279" i="4" s="1"/>
  <c r="X278" i="4"/>
  <c r="Z278" i="4" s="1"/>
  <c r="AD278" i="4" s="1"/>
  <c r="X277" i="4"/>
  <c r="Z277" i="4" s="1"/>
  <c r="AD277" i="4" s="1"/>
  <c r="X276" i="4"/>
  <c r="Z276" i="4" s="1"/>
  <c r="AD276" i="4" s="1"/>
  <c r="X275" i="4"/>
  <c r="Z275" i="4" s="1"/>
  <c r="AD275" i="4" s="1"/>
  <c r="X274" i="4"/>
  <c r="Z274" i="4" s="1"/>
  <c r="AD274" i="4" s="1"/>
  <c r="X273" i="4"/>
  <c r="Z273" i="4" s="1"/>
  <c r="AD273" i="4" s="1"/>
  <c r="X272" i="4"/>
  <c r="Z272" i="4" s="1"/>
  <c r="AD272" i="4" s="1"/>
  <c r="X271" i="4"/>
  <c r="Z271" i="4" s="1"/>
  <c r="AD271" i="4" s="1"/>
  <c r="X270" i="4"/>
  <c r="Z270" i="4" s="1"/>
  <c r="AD270" i="4" s="1"/>
  <c r="X267" i="4"/>
  <c r="Z267" i="4" s="1"/>
  <c r="AD267" i="4" s="1"/>
  <c r="X266" i="4"/>
  <c r="Z266" i="4" s="1"/>
  <c r="AD266" i="4" s="1"/>
  <c r="X265" i="4"/>
  <c r="Z265" i="4" s="1"/>
  <c r="AD265" i="4" s="1"/>
  <c r="X264" i="4"/>
  <c r="Z264" i="4" s="1"/>
  <c r="AD264" i="4" s="1"/>
  <c r="X263" i="4"/>
  <c r="Z263" i="4" s="1"/>
  <c r="AD263" i="4" s="1"/>
  <c r="X262" i="4"/>
  <c r="Z262" i="4" s="1"/>
  <c r="AD262" i="4" s="1"/>
  <c r="X261" i="4"/>
  <c r="Z261" i="4" s="1"/>
  <c r="AD261" i="4" s="1"/>
  <c r="X260" i="4"/>
  <c r="Z260" i="4" s="1"/>
  <c r="AD260" i="4" s="1"/>
  <c r="X259" i="4"/>
  <c r="Z259" i="4" s="1"/>
  <c r="AD259" i="4" s="1"/>
  <c r="X258" i="4"/>
  <c r="Z258" i="4" s="1"/>
  <c r="AD258" i="4" s="1"/>
  <c r="X252" i="4"/>
  <c r="Z252" i="4" s="1"/>
  <c r="AD252" i="4" s="1"/>
  <c r="X251" i="4"/>
  <c r="Z251" i="4" s="1"/>
  <c r="AD251" i="4" s="1"/>
  <c r="X250" i="4"/>
  <c r="Z250" i="4" s="1"/>
  <c r="AD250" i="4" s="1"/>
  <c r="X249" i="4"/>
  <c r="Z249" i="4" s="1"/>
  <c r="AD249" i="4" s="1"/>
  <c r="X248" i="4"/>
  <c r="Z248" i="4" s="1"/>
  <c r="AD248" i="4" s="1"/>
  <c r="X247" i="4"/>
  <c r="Z247" i="4" s="1"/>
  <c r="AD247" i="4" s="1"/>
  <c r="X246" i="4"/>
  <c r="Z246" i="4" s="1"/>
  <c r="AD246" i="4" s="1"/>
  <c r="X245" i="4"/>
  <c r="AD245" i="4" s="1"/>
  <c r="X244" i="4"/>
  <c r="Z244" i="4" s="1"/>
  <c r="AD244" i="4" s="1"/>
  <c r="X243" i="4"/>
  <c r="Z243" i="4" s="1"/>
  <c r="AD243" i="4" s="1"/>
  <c r="X242" i="4"/>
  <c r="Z242" i="4" s="1"/>
  <c r="AD242" i="4" s="1"/>
  <c r="X241" i="4"/>
  <c r="Z241" i="4" s="1"/>
  <c r="AD241" i="4" s="1"/>
  <c r="X236" i="4"/>
  <c r="Z236" i="4" s="1"/>
  <c r="AD236" i="4" s="1"/>
  <c r="X235" i="4"/>
  <c r="Z235" i="4" s="1"/>
  <c r="AD235" i="4" s="1"/>
  <c r="X234" i="4"/>
  <c r="Z234" i="4" s="1"/>
  <c r="AD234" i="4" s="1"/>
  <c r="X233" i="4"/>
  <c r="Z233" i="4" s="1"/>
  <c r="AD233" i="4" s="1"/>
  <c r="X232" i="4"/>
  <c r="Z232" i="4" s="1"/>
  <c r="AD232" i="4" s="1"/>
  <c r="X231" i="4"/>
  <c r="Z231" i="4" s="1"/>
  <c r="AD231" i="4" s="1"/>
  <c r="X230" i="4"/>
  <c r="Z230" i="4" s="1"/>
  <c r="AD230" i="4" s="1"/>
  <c r="X229" i="4"/>
  <c r="Z229" i="4" s="1"/>
  <c r="AD229" i="4" s="1"/>
  <c r="X228" i="4"/>
  <c r="Z228" i="4" s="1"/>
  <c r="AD228" i="4" s="1"/>
  <c r="X227" i="4"/>
  <c r="Z227" i="4" s="1"/>
  <c r="AD227" i="4" s="1"/>
  <c r="X226" i="4"/>
  <c r="Z226" i="4" s="1"/>
  <c r="AD226" i="4" s="1"/>
  <c r="X225" i="4"/>
  <c r="Z225" i="4" s="1"/>
  <c r="AD225" i="4" s="1"/>
  <c r="X175" i="4"/>
  <c r="Z175" i="4" s="1"/>
  <c r="AD175" i="4" s="1"/>
  <c r="X174" i="4"/>
  <c r="Z174" i="4" s="1"/>
  <c r="AD174" i="4" s="1"/>
  <c r="X173" i="4"/>
  <c r="Z173" i="4" s="1"/>
  <c r="AD173" i="4" s="1"/>
  <c r="X169" i="4"/>
  <c r="Z169" i="4" s="1"/>
  <c r="AD169" i="4" s="1"/>
  <c r="X168" i="4"/>
  <c r="Z168" i="4" s="1"/>
  <c r="AD168" i="4" s="1"/>
  <c r="X167" i="4"/>
  <c r="AD167" i="4" s="1"/>
  <c r="X166" i="4"/>
  <c r="Z166" i="4" s="1"/>
  <c r="AD166" i="4" s="1"/>
  <c r="X165" i="4"/>
  <c r="Z165" i="4" s="1"/>
  <c r="AD165" i="4" s="1"/>
  <c r="X164" i="4"/>
  <c r="Z164" i="4" s="1"/>
  <c r="AD164" i="4" s="1"/>
  <c r="X163" i="4"/>
  <c r="Z163" i="4" s="1"/>
  <c r="AD163" i="4" s="1"/>
  <c r="X162" i="4"/>
  <c r="Z162" i="4" s="1"/>
  <c r="AD162" i="4" s="1"/>
  <c r="X161" i="4"/>
  <c r="Z161" i="4" s="1"/>
  <c r="AD161" i="4" s="1"/>
  <c r="X160" i="4"/>
  <c r="Z160" i="4" s="1"/>
  <c r="AD160" i="4" s="1"/>
  <c r="X159" i="4"/>
  <c r="Z159" i="4" s="1"/>
  <c r="AD159" i="4" s="1"/>
  <c r="X158" i="4"/>
  <c r="Z158" i="4" s="1"/>
  <c r="AD158" i="4" s="1"/>
  <c r="X157" i="4"/>
  <c r="Z157" i="4" s="1"/>
  <c r="AD157" i="4" s="1"/>
  <c r="X156" i="4"/>
  <c r="Z156" i="4" s="1"/>
  <c r="AD156" i="4" s="1"/>
  <c r="X155" i="4"/>
  <c r="Z155" i="4" s="1"/>
  <c r="AD155" i="4" s="1"/>
  <c r="X154" i="4"/>
  <c r="Z154" i="4" s="1"/>
  <c r="AD154" i="4" s="1"/>
  <c r="X153" i="4"/>
  <c r="Z153" i="4" s="1"/>
  <c r="AD153" i="4" s="1"/>
  <c r="X152" i="4"/>
  <c r="Z152" i="4" s="1"/>
  <c r="AD152" i="4" s="1"/>
  <c r="X151" i="4"/>
  <c r="Z151" i="4" s="1"/>
  <c r="AD151" i="4" s="1"/>
  <c r="X150" i="4"/>
  <c r="Z150" i="4" s="1"/>
  <c r="AD150" i="4" s="1"/>
  <c r="X149" i="4"/>
  <c r="Z149" i="4" s="1"/>
  <c r="AD149" i="4" s="1"/>
  <c r="X148" i="4"/>
  <c r="Z148" i="4" s="1"/>
  <c r="AD148" i="4" s="1"/>
  <c r="X147" i="4"/>
  <c r="Z147" i="4" s="1"/>
  <c r="AD147" i="4" s="1"/>
  <c r="X146" i="4"/>
  <c r="Z146" i="4" s="1"/>
  <c r="AD146" i="4" s="1"/>
  <c r="X145" i="4"/>
  <c r="Z145" i="4" s="1"/>
  <c r="AD145" i="4" s="1"/>
  <c r="X144" i="4"/>
  <c r="Z144" i="4" s="1"/>
  <c r="AD144" i="4" s="1"/>
  <c r="X143" i="4"/>
  <c r="Z143" i="4" s="1"/>
  <c r="AD143" i="4" s="1"/>
  <c r="X142" i="4"/>
  <c r="Z142" i="4" s="1"/>
  <c r="AD142" i="4" s="1"/>
  <c r="X130" i="4"/>
  <c r="Z130" i="4" s="1"/>
  <c r="AD130" i="4" s="1"/>
  <c r="X129" i="4"/>
  <c r="Z129" i="4" s="1"/>
  <c r="AD129" i="4" s="1"/>
  <c r="X128" i="4"/>
  <c r="Z128" i="4" s="1"/>
  <c r="AD128" i="4" s="1"/>
  <c r="X127" i="4"/>
  <c r="Z127" i="4" s="1"/>
  <c r="AD127" i="4" s="1"/>
  <c r="X126" i="4"/>
  <c r="Z126" i="4" s="1"/>
  <c r="AD126" i="4" s="1"/>
  <c r="X125" i="4"/>
  <c r="Z125" i="4" s="1"/>
  <c r="AD125" i="4" s="1"/>
  <c r="X124" i="4"/>
  <c r="Z124" i="4" s="1"/>
  <c r="AD124" i="4" s="1"/>
  <c r="X123" i="4"/>
  <c r="Z123" i="4" s="1"/>
  <c r="AD123" i="4" s="1"/>
  <c r="X122" i="4"/>
  <c r="Z122" i="4" s="1"/>
  <c r="AD122" i="4" s="1"/>
  <c r="X121" i="4"/>
  <c r="Z121" i="4" s="1"/>
  <c r="AD121" i="4" s="1"/>
  <c r="X120" i="4"/>
  <c r="Z120" i="4" s="1"/>
  <c r="AD120" i="4" s="1"/>
  <c r="X119" i="4"/>
  <c r="Z119" i="4" s="1"/>
  <c r="AD119" i="4" s="1"/>
  <c r="X118" i="4"/>
  <c r="Z118" i="4" s="1"/>
  <c r="AD118" i="4" s="1"/>
  <c r="X117" i="4"/>
  <c r="Z117" i="4" s="1"/>
  <c r="AD117" i="4" s="1"/>
  <c r="X116" i="4"/>
  <c r="Z116" i="4" s="1"/>
  <c r="AD116" i="4" s="1"/>
  <c r="X115" i="4"/>
  <c r="Z115" i="4" s="1"/>
  <c r="AD115" i="4" s="1"/>
  <c r="X114" i="4"/>
  <c r="Z114" i="4" s="1"/>
  <c r="AD114" i="4" s="1"/>
  <c r="X113" i="4"/>
  <c r="Z113" i="4" s="1"/>
  <c r="AD113" i="4" s="1"/>
  <c r="X112" i="4"/>
  <c r="Z112" i="4" s="1"/>
  <c r="AD112" i="4" s="1"/>
  <c r="X111" i="4"/>
  <c r="Z111" i="4" s="1"/>
  <c r="AD111" i="4" s="1"/>
  <c r="X110" i="4"/>
  <c r="Z110" i="4" s="1"/>
  <c r="AD110" i="4" s="1"/>
  <c r="X109" i="4"/>
  <c r="Z109" i="4" s="1"/>
  <c r="AD109" i="4" s="1"/>
  <c r="X108" i="4"/>
  <c r="Z108" i="4" s="1"/>
  <c r="AD108" i="4" s="1"/>
  <c r="X107" i="4"/>
  <c r="Z107" i="4" s="1"/>
  <c r="AD107" i="4" s="1"/>
  <c r="X106" i="4"/>
  <c r="Z106" i="4" s="1"/>
  <c r="AD106" i="4" s="1"/>
  <c r="X105" i="4"/>
  <c r="Z105" i="4" s="1"/>
  <c r="AD105" i="4" s="1"/>
  <c r="X104" i="4"/>
  <c r="Z104" i="4" s="1"/>
  <c r="AD104" i="4" s="1"/>
  <c r="X103" i="4"/>
  <c r="Z103" i="4" s="1"/>
  <c r="AD103" i="4" s="1"/>
  <c r="X102" i="4"/>
  <c r="Z102" i="4" s="1"/>
  <c r="AD102" i="4" s="1"/>
  <c r="X101" i="4"/>
  <c r="Z101" i="4" s="1"/>
  <c r="AD101" i="4" s="1"/>
  <c r="X100" i="4"/>
  <c r="Z100" i="4" s="1"/>
  <c r="AD100" i="4" s="1"/>
  <c r="X99" i="4"/>
  <c r="Z99" i="4" s="1"/>
  <c r="AD99" i="4" s="1"/>
  <c r="X98" i="4"/>
  <c r="Z98" i="4" s="1"/>
  <c r="AD98" i="4" s="1"/>
  <c r="X93" i="4"/>
  <c r="Z93" i="4" s="1"/>
  <c r="AD93" i="4" s="1"/>
  <c r="X85" i="4"/>
  <c r="Z85" i="4" s="1"/>
  <c r="AD85" i="4" s="1"/>
  <c r="X84" i="4"/>
  <c r="Z84" i="4" s="1"/>
  <c r="AD84" i="4" s="1"/>
  <c r="X83" i="4"/>
  <c r="Z83" i="4" s="1"/>
  <c r="AD83" i="4" s="1"/>
  <c r="X82" i="4"/>
  <c r="Z82" i="4" s="1"/>
  <c r="AD82" i="4" s="1"/>
  <c r="X59" i="4"/>
  <c r="Z59" i="4" s="1"/>
  <c r="AD59" i="4" s="1"/>
  <c r="X44" i="4"/>
  <c r="Z44" i="4" s="1"/>
  <c r="AD44" i="4" s="1"/>
  <c r="X43" i="4"/>
  <c r="Z43" i="4" s="1"/>
  <c r="AD43" i="4" s="1"/>
  <c r="X42" i="4"/>
  <c r="Z42" i="4" s="1"/>
  <c r="AD42" i="4" s="1"/>
  <c r="X41" i="4"/>
  <c r="Z41" i="4" s="1"/>
  <c r="AD41" i="4" s="1"/>
  <c r="X40" i="4"/>
  <c r="Z40" i="4" s="1"/>
  <c r="AD40" i="4" s="1"/>
  <c r="X39" i="4"/>
  <c r="Z39" i="4" s="1"/>
  <c r="AD39" i="4" s="1"/>
  <c r="X38" i="4"/>
  <c r="Z38" i="4" s="1"/>
  <c r="AD38" i="4" s="1"/>
  <c r="X37" i="4"/>
  <c r="Z37" i="4" s="1"/>
  <c r="AD37" i="4" s="1"/>
  <c r="X36" i="4"/>
  <c r="Z36" i="4" s="1"/>
  <c r="AD36" i="4" s="1"/>
  <c r="X26" i="4"/>
  <c r="Z26" i="4" s="1"/>
  <c r="AD26" i="4" s="1"/>
  <c r="X734" i="4"/>
  <c r="Z734" i="4" s="1"/>
  <c r="AD734" i="4" s="1"/>
  <c r="M161" i="4" l="1"/>
  <c r="P161" i="4" s="1"/>
  <c r="S161" i="4" s="1"/>
  <c r="M160" i="4"/>
  <c r="P160" i="4" s="1"/>
  <c r="S160" i="4" s="1"/>
  <c r="J361" i="4"/>
  <c r="M361" i="4" s="1"/>
  <c r="P361" i="4" s="1"/>
  <c r="S361" i="4" s="1"/>
  <c r="J360" i="4"/>
  <c r="M360" i="4" s="1"/>
  <c r="P360" i="4" s="1"/>
  <c r="S360" i="4" s="1"/>
  <c r="W24" i="4"/>
  <c r="V24" i="4"/>
  <c r="S596" i="4" l="1"/>
  <c r="S595" i="4"/>
  <c r="S594" i="4"/>
  <c r="S593" i="4"/>
  <c r="S574" i="4"/>
  <c r="S573" i="4"/>
  <c r="S572" i="4"/>
  <c r="S571" i="4"/>
  <c r="S570" i="4"/>
  <c r="S569" i="4"/>
  <c r="S565" i="4"/>
  <c r="S564" i="4"/>
  <c r="S562" i="4"/>
  <c r="S515" i="4"/>
  <c r="S511" i="4"/>
  <c r="S510" i="4"/>
  <c r="S507" i="4"/>
  <c r="S506" i="4"/>
  <c r="S478" i="4"/>
  <c r="S477" i="4"/>
  <c r="S476" i="4"/>
  <c r="S475" i="4"/>
  <c r="S369" i="4"/>
  <c r="S368" i="4"/>
  <c r="S367" i="4"/>
  <c r="S366" i="4"/>
  <c r="S326" i="4"/>
  <c r="S325" i="4"/>
  <c r="S322" i="4"/>
  <c r="S321" i="4"/>
  <c r="S320" i="4"/>
  <c r="S247" i="4"/>
  <c r="S246" i="4"/>
  <c r="S245" i="4"/>
  <c r="S149" i="4"/>
  <c r="S148" i="4"/>
  <c r="O313" i="4"/>
  <c r="P313" i="4" s="1"/>
  <c r="S313" i="4" s="1"/>
  <c r="P433" i="4"/>
  <c r="S433" i="4" s="1"/>
  <c r="P432" i="4"/>
  <c r="S432" i="4" s="1"/>
  <c r="P207" i="4"/>
  <c r="S207" i="4" s="1"/>
  <c r="P206" i="4"/>
  <c r="S206" i="4" s="1"/>
  <c r="P205" i="4"/>
  <c r="S205" i="4" s="1"/>
  <c r="P204" i="4"/>
  <c r="S204" i="4" s="1"/>
  <c r="P128" i="4"/>
  <c r="S128" i="4" s="1"/>
  <c r="P126" i="4"/>
  <c r="S126" i="4" s="1"/>
  <c r="P125" i="4"/>
  <c r="S125" i="4" s="1"/>
  <c r="P124" i="4"/>
  <c r="S124" i="4" s="1"/>
  <c r="P116" i="4"/>
  <c r="S116" i="4" s="1"/>
  <c r="P115" i="4"/>
  <c r="S115" i="4" s="1"/>
  <c r="O557" i="4"/>
  <c r="P557" i="4" s="1"/>
  <c r="S557" i="4" s="1"/>
  <c r="O556" i="4"/>
  <c r="P556" i="4" s="1"/>
  <c r="S556" i="4" s="1"/>
  <c r="P559" i="4"/>
  <c r="S559" i="4" s="1"/>
  <c r="O509" i="4"/>
  <c r="P509" i="4" s="1"/>
  <c r="S509" i="4" s="1"/>
  <c r="O508" i="4"/>
  <c r="P508" i="4" s="1"/>
  <c r="S508" i="4" s="1"/>
  <c r="O546" i="4"/>
  <c r="P546" i="4" s="1"/>
  <c r="S546" i="4" s="1"/>
  <c r="O545" i="4"/>
  <c r="P545" i="4" s="1"/>
  <c r="S545" i="4" s="1"/>
  <c r="O561" i="4"/>
  <c r="P561" i="4" s="1"/>
  <c r="S561" i="4" s="1"/>
  <c r="O560" i="4"/>
  <c r="P560" i="4" s="1"/>
  <c r="S560" i="4" s="1"/>
  <c r="O601" i="4"/>
  <c r="P601" i="4" s="1"/>
  <c r="S601" i="4" s="1"/>
  <c r="O261" i="4"/>
  <c r="P261" i="4" s="1"/>
  <c r="S261" i="4" s="1"/>
  <c r="O260" i="4"/>
  <c r="P260" i="4" s="1"/>
  <c r="S260" i="4" s="1"/>
  <c r="O129" i="4"/>
  <c r="P129" i="4" s="1"/>
  <c r="S129" i="4" s="1"/>
  <c r="O127" i="4"/>
  <c r="P127" i="4" s="1"/>
  <c r="S127" i="4" s="1"/>
  <c r="O102" i="4"/>
  <c r="P102" i="4" s="1"/>
  <c r="S102" i="4" s="1"/>
  <c r="O101" i="4"/>
  <c r="P101" i="4" s="1"/>
  <c r="S101" i="4" s="1"/>
  <c r="O100" i="4"/>
  <c r="P100" i="4" s="1"/>
  <c r="S100" i="4" s="1"/>
  <c r="O99" i="4"/>
  <c r="P99" i="4" s="1"/>
  <c r="S99" i="4" s="1"/>
  <c r="J209" i="4"/>
  <c r="M209" i="4" s="1"/>
  <c r="P209" i="4" s="1"/>
  <c r="S209" i="4" s="1"/>
  <c r="J208" i="4"/>
  <c r="M208" i="4" s="1"/>
  <c r="P208" i="4" s="1"/>
  <c r="S208" i="4" s="1"/>
  <c r="O558" i="4"/>
  <c r="P558" i="4" s="1"/>
  <c r="S558" i="4" s="1"/>
  <c r="O474" i="4"/>
  <c r="P474" i="4" s="1"/>
  <c r="S474" i="4" s="1"/>
  <c r="O473" i="4"/>
  <c r="P473" i="4" s="1"/>
  <c r="S473" i="4" s="1"/>
  <c r="J565" i="4"/>
  <c r="J564" i="4"/>
  <c r="J667" i="4"/>
  <c r="O667" i="4" s="1"/>
  <c r="P667" i="4" s="1"/>
  <c r="S667" i="4" s="1"/>
  <c r="J666" i="4"/>
  <c r="O666" i="4" s="1"/>
  <c r="P666" i="4" s="1"/>
  <c r="S666" i="4" s="1"/>
  <c r="J665" i="4"/>
  <c r="O665" i="4" s="1"/>
  <c r="P665" i="4" s="1"/>
  <c r="S665" i="4" s="1"/>
  <c r="J734" i="4"/>
  <c r="M734" i="4" s="1"/>
  <c r="J733" i="4"/>
  <c r="M733" i="4" s="1"/>
  <c r="J732" i="4"/>
  <c r="M732" i="4" s="1"/>
  <c r="P732" i="4" s="1"/>
  <c r="S732" i="4" s="1"/>
  <c r="J731" i="4"/>
  <c r="M731" i="4" s="1"/>
  <c r="P731" i="4" s="1"/>
  <c r="S731" i="4" s="1"/>
  <c r="J730" i="4"/>
  <c r="M730" i="4" s="1"/>
  <c r="P730" i="4" s="1"/>
  <c r="S730" i="4" s="1"/>
  <c r="J729" i="4"/>
  <c r="M729" i="4" s="1"/>
  <c r="P729" i="4" s="1"/>
  <c r="S729" i="4" s="1"/>
  <c r="J728" i="4"/>
  <c r="M728" i="4" s="1"/>
  <c r="P728" i="4" s="1"/>
  <c r="S728" i="4" s="1"/>
  <c r="J727" i="4"/>
  <c r="M727" i="4" s="1"/>
  <c r="P727" i="4" s="1"/>
  <c r="S727" i="4" s="1"/>
  <c r="J726" i="4"/>
  <c r="M726" i="4" s="1"/>
  <c r="P726" i="4" s="1"/>
  <c r="S726" i="4" s="1"/>
  <c r="J725" i="4"/>
  <c r="M725" i="4" s="1"/>
  <c r="P725" i="4" s="1"/>
  <c r="S725" i="4" s="1"/>
  <c r="J724" i="4"/>
  <c r="M724" i="4" s="1"/>
  <c r="P724" i="4" s="1"/>
  <c r="S724" i="4" s="1"/>
  <c r="J723" i="4"/>
  <c r="M723" i="4" s="1"/>
  <c r="P723" i="4" s="1"/>
  <c r="S723" i="4" s="1"/>
  <c r="J722" i="4"/>
  <c r="M722" i="4" s="1"/>
  <c r="P722" i="4" s="1"/>
  <c r="S722" i="4" s="1"/>
  <c r="J721" i="4"/>
  <c r="M721" i="4" s="1"/>
  <c r="P721" i="4" s="1"/>
  <c r="S721" i="4" s="1"/>
  <c r="J720" i="4"/>
  <c r="M720" i="4" s="1"/>
  <c r="P720" i="4" s="1"/>
  <c r="S720" i="4" s="1"/>
  <c r="J719" i="4"/>
  <c r="M719" i="4" s="1"/>
  <c r="P719" i="4" s="1"/>
  <c r="S719" i="4" s="1"/>
  <c r="J718" i="4"/>
  <c r="M718" i="4" s="1"/>
  <c r="P718" i="4" s="1"/>
  <c r="S718" i="4" s="1"/>
  <c r="J717" i="4"/>
  <c r="M717" i="4" s="1"/>
  <c r="P717" i="4" s="1"/>
  <c r="S717" i="4" s="1"/>
  <c r="J716" i="4"/>
  <c r="M716" i="4" s="1"/>
  <c r="P716" i="4" s="1"/>
  <c r="S716" i="4" s="1"/>
  <c r="J715" i="4"/>
  <c r="M715" i="4" s="1"/>
  <c r="P715" i="4" s="1"/>
  <c r="S715" i="4" s="1"/>
  <c r="J714" i="4"/>
  <c r="M714" i="4" s="1"/>
  <c r="P714" i="4" s="1"/>
  <c r="S714" i="4" s="1"/>
  <c r="J713" i="4"/>
  <c r="M713" i="4" s="1"/>
  <c r="P713" i="4" s="1"/>
  <c r="S713" i="4" s="1"/>
  <c r="J712" i="4"/>
  <c r="M712" i="4" s="1"/>
  <c r="P712" i="4" s="1"/>
  <c r="S712" i="4" s="1"/>
  <c r="J709" i="4"/>
  <c r="M709" i="4" s="1"/>
  <c r="P709" i="4" s="1"/>
  <c r="S709" i="4" s="1"/>
  <c r="J708" i="4"/>
  <c r="M708" i="4" s="1"/>
  <c r="P708" i="4" s="1"/>
  <c r="S708" i="4" s="1"/>
  <c r="J707" i="4"/>
  <c r="M707" i="4" s="1"/>
  <c r="P707" i="4" s="1"/>
  <c r="S707" i="4" s="1"/>
  <c r="J706" i="4"/>
  <c r="M706" i="4" s="1"/>
  <c r="P706" i="4" s="1"/>
  <c r="S706" i="4" s="1"/>
  <c r="J705" i="4"/>
  <c r="M705" i="4" s="1"/>
  <c r="P705" i="4" s="1"/>
  <c r="S705" i="4" s="1"/>
  <c r="J704" i="4"/>
  <c r="M704" i="4" s="1"/>
  <c r="P704" i="4" s="1"/>
  <c r="S704" i="4" s="1"/>
  <c r="J703" i="4"/>
  <c r="M703" i="4" s="1"/>
  <c r="P703" i="4" s="1"/>
  <c r="S703" i="4" s="1"/>
  <c r="J702" i="4"/>
  <c r="M702" i="4" s="1"/>
  <c r="P702" i="4" s="1"/>
  <c r="S702" i="4" s="1"/>
  <c r="J701" i="4"/>
  <c r="M701" i="4" s="1"/>
  <c r="P701" i="4" s="1"/>
  <c r="S701" i="4" s="1"/>
  <c r="J700" i="4"/>
  <c r="M700" i="4" s="1"/>
  <c r="P700" i="4" s="1"/>
  <c r="S700" i="4" s="1"/>
  <c r="J699" i="4"/>
  <c r="M699" i="4" s="1"/>
  <c r="P699" i="4" s="1"/>
  <c r="S699" i="4" s="1"/>
  <c r="J698" i="4"/>
  <c r="M698" i="4" s="1"/>
  <c r="P698" i="4" s="1"/>
  <c r="S698" i="4" s="1"/>
  <c r="J697" i="4"/>
  <c r="M697" i="4" s="1"/>
  <c r="P697" i="4" s="1"/>
  <c r="S697" i="4" s="1"/>
  <c r="J696" i="4"/>
  <c r="M696" i="4" s="1"/>
  <c r="P696" i="4" s="1"/>
  <c r="S696" i="4" s="1"/>
  <c r="J695" i="4"/>
  <c r="M695" i="4" s="1"/>
  <c r="P695" i="4" s="1"/>
  <c r="S695" i="4" s="1"/>
  <c r="J694" i="4"/>
  <c r="M694" i="4" s="1"/>
  <c r="P694" i="4" s="1"/>
  <c r="S694" i="4" s="1"/>
  <c r="J693" i="4"/>
  <c r="M693" i="4" s="1"/>
  <c r="P693" i="4" s="1"/>
  <c r="S693" i="4" s="1"/>
  <c r="J692" i="4"/>
  <c r="M692" i="4" s="1"/>
  <c r="P692" i="4" s="1"/>
  <c r="S692" i="4" s="1"/>
  <c r="J691" i="4"/>
  <c r="M691" i="4" s="1"/>
  <c r="P691" i="4" s="1"/>
  <c r="S691" i="4" s="1"/>
  <c r="J690" i="4"/>
  <c r="M690" i="4" s="1"/>
  <c r="P690" i="4" s="1"/>
  <c r="S690" i="4" s="1"/>
  <c r="J689" i="4"/>
  <c r="M689" i="4" s="1"/>
  <c r="P689" i="4" s="1"/>
  <c r="S689" i="4" s="1"/>
  <c r="J688" i="4"/>
  <c r="M688" i="4" s="1"/>
  <c r="J687" i="4"/>
  <c r="M687" i="4" s="1"/>
  <c r="J686" i="4"/>
  <c r="M686" i="4" s="1"/>
  <c r="J685" i="4"/>
  <c r="M685" i="4" s="1"/>
  <c r="P685" i="4" s="1"/>
  <c r="S685" i="4" s="1"/>
  <c r="J684" i="4"/>
  <c r="M684" i="4" s="1"/>
  <c r="P684" i="4" s="1"/>
  <c r="S684" i="4" s="1"/>
  <c r="J683" i="4"/>
  <c r="M683" i="4" s="1"/>
  <c r="P683" i="4" s="1"/>
  <c r="S683" i="4" s="1"/>
  <c r="J682" i="4"/>
  <c r="M682" i="4" s="1"/>
  <c r="J681" i="4"/>
  <c r="M681" i="4" s="1"/>
  <c r="J680" i="4"/>
  <c r="M680" i="4" s="1"/>
  <c r="J679" i="4"/>
  <c r="M679" i="4" s="1"/>
  <c r="J678" i="4"/>
  <c r="M678" i="4" s="1"/>
  <c r="P678" i="4" s="1"/>
  <c r="S678" i="4" s="1"/>
  <c r="J677" i="4"/>
  <c r="M677" i="4" s="1"/>
  <c r="P677" i="4" s="1"/>
  <c r="S677" i="4" s="1"/>
  <c r="J676" i="4"/>
  <c r="M676" i="4" s="1"/>
  <c r="P676" i="4" s="1"/>
  <c r="S676" i="4" s="1"/>
  <c r="J675" i="4"/>
  <c r="M675" i="4" s="1"/>
  <c r="P675" i="4" s="1"/>
  <c r="S675" i="4" s="1"/>
  <c r="J674" i="4"/>
  <c r="M674" i="4" s="1"/>
  <c r="J673" i="4"/>
  <c r="M673" i="4" s="1"/>
  <c r="J672" i="4"/>
  <c r="M672" i="4" s="1"/>
  <c r="P672" i="4" s="1"/>
  <c r="S672" i="4" s="1"/>
  <c r="J671" i="4"/>
  <c r="M671" i="4" s="1"/>
  <c r="P671" i="4" s="1"/>
  <c r="S671" i="4" s="1"/>
  <c r="J670" i="4"/>
  <c r="M670" i="4" s="1"/>
  <c r="P670" i="4" s="1"/>
  <c r="S670" i="4" s="1"/>
  <c r="J669" i="4"/>
  <c r="M669" i="4" s="1"/>
  <c r="P669" i="4" s="1"/>
  <c r="S669" i="4" s="1"/>
  <c r="J668" i="4"/>
  <c r="M668" i="4" s="1"/>
  <c r="P668" i="4" s="1"/>
  <c r="S668" i="4" s="1"/>
  <c r="J664" i="4"/>
  <c r="M664" i="4" s="1"/>
  <c r="P664" i="4" s="1"/>
  <c r="S664" i="4" s="1"/>
  <c r="J663" i="4"/>
  <c r="M663" i="4" s="1"/>
  <c r="P663" i="4" s="1"/>
  <c r="S663" i="4" s="1"/>
  <c r="J662" i="4"/>
  <c r="M662" i="4" s="1"/>
  <c r="P662" i="4" s="1"/>
  <c r="S662" i="4" s="1"/>
  <c r="J661" i="4"/>
  <c r="M661" i="4" s="1"/>
  <c r="P661" i="4" s="1"/>
  <c r="S661" i="4" s="1"/>
  <c r="J660" i="4"/>
  <c r="M660" i="4" s="1"/>
  <c r="P660" i="4" s="1"/>
  <c r="S660" i="4" s="1"/>
  <c r="J659" i="4"/>
  <c r="M659" i="4" s="1"/>
  <c r="P659" i="4" s="1"/>
  <c r="S659" i="4" s="1"/>
  <c r="J658" i="4"/>
  <c r="M658" i="4" s="1"/>
  <c r="P658" i="4" s="1"/>
  <c r="S658" i="4" s="1"/>
  <c r="J657" i="4"/>
  <c r="M657" i="4" s="1"/>
  <c r="P657" i="4" s="1"/>
  <c r="S657" i="4" s="1"/>
  <c r="J656" i="4"/>
  <c r="M656" i="4" s="1"/>
  <c r="P656" i="4" s="1"/>
  <c r="S656" i="4" s="1"/>
  <c r="J655" i="4"/>
  <c r="M655" i="4" s="1"/>
  <c r="P655" i="4" s="1"/>
  <c r="S655" i="4" s="1"/>
  <c r="J654" i="4"/>
  <c r="M654" i="4" s="1"/>
  <c r="P654" i="4" s="1"/>
  <c r="S654" i="4" s="1"/>
  <c r="J653" i="4"/>
  <c r="M653" i="4" s="1"/>
  <c r="P653" i="4" s="1"/>
  <c r="S653" i="4" s="1"/>
  <c r="J652" i="4"/>
  <c r="M652" i="4" s="1"/>
  <c r="P652" i="4" s="1"/>
  <c r="S652" i="4" s="1"/>
  <c r="J651" i="4"/>
  <c r="M651" i="4" s="1"/>
  <c r="P651" i="4" s="1"/>
  <c r="S651" i="4" s="1"/>
  <c r="J650" i="4"/>
  <c r="M650" i="4" s="1"/>
  <c r="P650" i="4" s="1"/>
  <c r="S650" i="4" s="1"/>
  <c r="J649" i="4"/>
  <c r="M649" i="4" s="1"/>
  <c r="P649" i="4" s="1"/>
  <c r="S649" i="4" s="1"/>
  <c r="J648" i="4"/>
  <c r="M648" i="4" s="1"/>
  <c r="P648" i="4" s="1"/>
  <c r="S648" i="4" s="1"/>
  <c r="J647" i="4"/>
  <c r="M647" i="4" s="1"/>
  <c r="J646" i="4"/>
  <c r="M646" i="4" s="1"/>
  <c r="J645" i="4"/>
  <c r="M645" i="4" s="1"/>
  <c r="J644" i="4"/>
  <c r="M644" i="4" s="1"/>
  <c r="P644" i="4" s="1"/>
  <c r="S644" i="4" s="1"/>
  <c r="J643" i="4"/>
  <c r="M643" i="4" s="1"/>
  <c r="P643" i="4" s="1"/>
  <c r="S643" i="4" s="1"/>
  <c r="J642" i="4"/>
  <c r="M642" i="4" s="1"/>
  <c r="P642" i="4" s="1"/>
  <c r="S642" i="4" s="1"/>
  <c r="J639" i="4"/>
  <c r="M639" i="4" s="1"/>
  <c r="P639" i="4" s="1"/>
  <c r="S639" i="4" s="1"/>
  <c r="J638" i="4"/>
  <c r="M638" i="4" s="1"/>
  <c r="P638" i="4" s="1"/>
  <c r="S638" i="4" s="1"/>
  <c r="J637" i="4"/>
  <c r="M637" i="4" s="1"/>
  <c r="P637" i="4" s="1"/>
  <c r="S637" i="4" s="1"/>
  <c r="J636" i="4"/>
  <c r="M636" i="4" s="1"/>
  <c r="P636" i="4" s="1"/>
  <c r="S636" i="4" s="1"/>
  <c r="J635" i="4"/>
  <c r="M635" i="4" s="1"/>
  <c r="P635" i="4" s="1"/>
  <c r="S635" i="4" s="1"/>
  <c r="J634" i="4"/>
  <c r="M634" i="4" s="1"/>
  <c r="P634" i="4" s="1"/>
  <c r="S634" i="4" s="1"/>
  <c r="J633" i="4"/>
  <c r="M633" i="4" s="1"/>
  <c r="J632" i="4"/>
  <c r="M632" i="4" s="1"/>
  <c r="P632" i="4" s="1"/>
  <c r="S632" i="4" s="1"/>
  <c r="J631" i="4"/>
  <c r="M631" i="4" s="1"/>
  <c r="P631" i="4" s="1"/>
  <c r="S631" i="4" s="1"/>
  <c r="J630" i="4"/>
  <c r="M630" i="4" s="1"/>
  <c r="P630" i="4" s="1"/>
  <c r="S630" i="4" s="1"/>
  <c r="J629" i="4"/>
  <c r="M629" i="4" s="1"/>
  <c r="P629" i="4" s="1"/>
  <c r="S629" i="4" s="1"/>
  <c r="J628" i="4"/>
  <c r="M628" i="4" s="1"/>
  <c r="P628" i="4" s="1"/>
  <c r="S628" i="4" s="1"/>
  <c r="J627" i="4"/>
  <c r="M627" i="4" s="1"/>
  <c r="P627" i="4" s="1"/>
  <c r="S627" i="4" s="1"/>
  <c r="J626" i="4"/>
  <c r="M626" i="4" s="1"/>
  <c r="P626" i="4" s="1"/>
  <c r="S626" i="4" s="1"/>
  <c r="J625" i="4"/>
  <c r="M625" i="4" s="1"/>
  <c r="P625" i="4" s="1"/>
  <c r="S625" i="4" s="1"/>
  <c r="J624" i="4"/>
  <c r="M624" i="4" s="1"/>
  <c r="P624" i="4" s="1"/>
  <c r="S624" i="4" s="1"/>
  <c r="J623" i="4"/>
  <c r="M623" i="4" s="1"/>
  <c r="P623" i="4" s="1"/>
  <c r="S623" i="4" s="1"/>
  <c r="J622" i="4"/>
  <c r="M622" i="4" s="1"/>
  <c r="P622" i="4" s="1"/>
  <c r="S622" i="4" s="1"/>
  <c r="J621" i="4"/>
  <c r="M621" i="4" s="1"/>
  <c r="P621" i="4" s="1"/>
  <c r="S621" i="4" s="1"/>
  <c r="J617" i="4"/>
  <c r="M617" i="4" s="1"/>
  <c r="J616" i="4"/>
  <c r="M616" i="4" s="1"/>
  <c r="J615" i="4"/>
  <c r="M615" i="4" s="1"/>
  <c r="P615" i="4" s="1"/>
  <c r="S615" i="4" s="1"/>
  <c r="J614" i="4"/>
  <c r="M614" i="4" s="1"/>
  <c r="J613" i="4"/>
  <c r="M613" i="4" s="1"/>
  <c r="J612" i="4"/>
  <c r="M612" i="4" s="1"/>
  <c r="J611" i="4"/>
  <c r="M611" i="4" s="1"/>
  <c r="J610" i="4"/>
  <c r="M610" i="4" s="1"/>
  <c r="P610" i="4" s="1"/>
  <c r="S610" i="4" s="1"/>
  <c r="J609" i="4"/>
  <c r="M609" i="4" s="1"/>
  <c r="J608" i="4"/>
  <c r="M608" i="4" s="1"/>
  <c r="P608" i="4" s="1"/>
  <c r="S608" i="4" s="1"/>
  <c r="J607" i="4"/>
  <c r="M607" i="4" s="1"/>
  <c r="J606" i="4"/>
  <c r="M606" i="4" s="1"/>
  <c r="P606" i="4" s="1"/>
  <c r="S606" i="4" s="1"/>
  <c r="J605" i="4"/>
  <c r="J604" i="4"/>
  <c r="M604" i="4" s="1"/>
  <c r="P604" i="4" s="1"/>
  <c r="S604" i="4" s="1"/>
  <c r="J602" i="4"/>
  <c r="M602" i="4" s="1"/>
  <c r="J600" i="4"/>
  <c r="M600" i="4" s="1"/>
  <c r="P600" i="4" s="1"/>
  <c r="S600" i="4" s="1"/>
  <c r="J599" i="4"/>
  <c r="M599" i="4" s="1"/>
  <c r="P599" i="4" s="1"/>
  <c r="S599" i="4" s="1"/>
  <c r="J598" i="4"/>
  <c r="M598" i="4" s="1"/>
  <c r="P598" i="4" s="1"/>
  <c r="S598" i="4" s="1"/>
  <c r="J597" i="4"/>
  <c r="M597" i="4" s="1"/>
  <c r="J592" i="4"/>
  <c r="M592" i="4" s="1"/>
  <c r="P592" i="4" s="1"/>
  <c r="S592" i="4" s="1"/>
  <c r="J591" i="4"/>
  <c r="M591" i="4" s="1"/>
  <c r="P591" i="4" s="1"/>
  <c r="S591" i="4" s="1"/>
  <c r="J590" i="4"/>
  <c r="M590" i="4" s="1"/>
  <c r="P590" i="4" s="1"/>
  <c r="S590" i="4" s="1"/>
  <c r="J589" i="4"/>
  <c r="M589" i="4" s="1"/>
  <c r="P589" i="4" s="1"/>
  <c r="S589" i="4" s="1"/>
  <c r="J588" i="4"/>
  <c r="M588" i="4" s="1"/>
  <c r="P588" i="4" s="1"/>
  <c r="S588" i="4" s="1"/>
  <c r="J587" i="4"/>
  <c r="M587" i="4" s="1"/>
  <c r="P587" i="4" s="1"/>
  <c r="S587" i="4" s="1"/>
  <c r="J586" i="4"/>
  <c r="M586" i="4" s="1"/>
  <c r="P586" i="4" s="1"/>
  <c r="S586" i="4" s="1"/>
  <c r="J582" i="4"/>
  <c r="M582" i="4" s="1"/>
  <c r="P582" i="4" s="1"/>
  <c r="S582" i="4" s="1"/>
  <c r="J581" i="4"/>
  <c r="M581" i="4" s="1"/>
  <c r="P581" i="4" s="1"/>
  <c r="S581" i="4" s="1"/>
  <c r="J580" i="4"/>
  <c r="M580" i="4" s="1"/>
  <c r="P580" i="4" s="1"/>
  <c r="S580" i="4" s="1"/>
  <c r="J576" i="4"/>
  <c r="M576" i="4" s="1"/>
  <c r="P576" i="4" s="1"/>
  <c r="S576" i="4" s="1"/>
  <c r="J575" i="4"/>
  <c r="M575" i="4" s="1"/>
  <c r="J567" i="4"/>
  <c r="M567" i="4" s="1"/>
  <c r="J566" i="4"/>
  <c r="M566" i="4" s="1"/>
  <c r="J563" i="4"/>
  <c r="M563" i="4" s="1"/>
  <c r="P563" i="4" s="1"/>
  <c r="S563" i="4" s="1"/>
  <c r="J562" i="4"/>
  <c r="M562" i="4" s="1"/>
  <c r="J555" i="4"/>
  <c r="M555" i="4" s="1"/>
  <c r="P555" i="4" s="1"/>
  <c r="S555" i="4" s="1"/>
  <c r="J554" i="4"/>
  <c r="M554" i="4" s="1"/>
  <c r="P554" i="4" s="1"/>
  <c r="S554" i="4" s="1"/>
  <c r="J553" i="4"/>
  <c r="M553" i="4" s="1"/>
  <c r="P553" i="4" s="1"/>
  <c r="S553" i="4" s="1"/>
  <c r="J552" i="4"/>
  <c r="M552" i="4" s="1"/>
  <c r="P552" i="4" s="1"/>
  <c r="S552" i="4" s="1"/>
  <c r="J551" i="4"/>
  <c r="M551" i="4" s="1"/>
  <c r="J550" i="4"/>
  <c r="J549" i="4"/>
  <c r="M549" i="4" s="1"/>
  <c r="P549" i="4" s="1"/>
  <c r="S549" i="4" s="1"/>
  <c r="J548" i="4"/>
  <c r="M548" i="4" s="1"/>
  <c r="P548" i="4" s="1"/>
  <c r="S548" i="4" s="1"/>
  <c r="J547" i="4"/>
  <c r="M547" i="4" s="1"/>
  <c r="P547" i="4" s="1"/>
  <c r="S547" i="4" s="1"/>
  <c r="J544" i="4"/>
  <c r="M544" i="4" s="1"/>
  <c r="P544" i="4" s="1"/>
  <c r="S544" i="4" s="1"/>
  <c r="J543" i="4"/>
  <c r="M543" i="4" s="1"/>
  <c r="P543" i="4" s="1"/>
  <c r="S543" i="4" s="1"/>
  <c r="J542" i="4"/>
  <c r="M542" i="4" s="1"/>
  <c r="P542" i="4" s="1"/>
  <c r="S542" i="4" s="1"/>
  <c r="J541" i="4"/>
  <c r="M541" i="4" s="1"/>
  <c r="P541" i="4" s="1"/>
  <c r="S541" i="4" s="1"/>
  <c r="J540" i="4"/>
  <c r="M540" i="4" s="1"/>
  <c r="P540" i="4" s="1"/>
  <c r="S540" i="4" s="1"/>
  <c r="J539" i="4"/>
  <c r="M539" i="4" s="1"/>
  <c r="P539" i="4" s="1"/>
  <c r="S539" i="4" s="1"/>
  <c r="J538" i="4"/>
  <c r="M538" i="4" s="1"/>
  <c r="P538" i="4" s="1"/>
  <c r="S538" i="4" s="1"/>
  <c r="J537" i="4"/>
  <c r="M537" i="4" s="1"/>
  <c r="P537" i="4" s="1"/>
  <c r="S537" i="4" s="1"/>
  <c r="J536" i="4"/>
  <c r="M536" i="4" s="1"/>
  <c r="P536" i="4" s="1"/>
  <c r="S536" i="4" s="1"/>
  <c r="J535" i="4"/>
  <c r="M535" i="4" s="1"/>
  <c r="P535" i="4" s="1"/>
  <c r="S535" i="4" s="1"/>
  <c r="J534" i="4"/>
  <c r="M534" i="4" s="1"/>
  <c r="P534" i="4" s="1"/>
  <c r="S534" i="4" s="1"/>
  <c r="J533" i="4"/>
  <c r="M533" i="4" s="1"/>
  <c r="P533" i="4" s="1"/>
  <c r="S533" i="4" s="1"/>
  <c r="J532" i="4"/>
  <c r="M532" i="4" s="1"/>
  <c r="P532" i="4" s="1"/>
  <c r="S532" i="4" s="1"/>
  <c r="J531" i="4"/>
  <c r="M531" i="4" s="1"/>
  <c r="P531" i="4" s="1"/>
  <c r="S531" i="4" s="1"/>
  <c r="J530" i="4"/>
  <c r="M530" i="4" s="1"/>
  <c r="P530" i="4" s="1"/>
  <c r="S530" i="4" s="1"/>
  <c r="J529" i="4"/>
  <c r="M529" i="4" s="1"/>
  <c r="P529" i="4" s="1"/>
  <c r="S529" i="4" s="1"/>
  <c r="J528" i="4"/>
  <c r="M528" i="4" s="1"/>
  <c r="P528" i="4" s="1"/>
  <c r="S528" i="4" s="1"/>
  <c r="J527" i="4"/>
  <c r="M527" i="4" s="1"/>
  <c r="P527" i="4" s="1"/>
  <c r="S527" i="4" s="1"/>
  <c r="J526" i="4"/>
  <c r="M526" i="4" s="1"/>
  <c r="P526" i="4" s="1"/>
  <c r="S526" i="4" s="1"/>
  <c r="J525" i="4"/>
  <c r="M525" i="4" s="1"/>
  <c r="P525" i="4" s="1"/>
  <c r="S525" i="4" s="1"/>
  <c r="J524" i="4"/>
  <c r="J523" i="4"/>
  <c r="M523" i="4" s="1"/>
  <c r="J522" i="4"/>
  <c r="M522" i="4" s="1"/>
  <c r="P522" i="4" s="1"/>
  <c r="S522" i="4" s="1"/>
  <c r="J521" i="4"/>
  <c r="M521" i="4" s="1"/>
  <c r="P521" i="4" s="1"/>
  <c r="S521" i="4" s="1"/>
  <c r="J519" i="4"/>
  <c r="M519" i="4" s="1"/>
  <c r="P519" i="4" s="1"/>
  <c r="S519" i="4" s="1"/>
  <c r="J518" i="4"/>
  <c r="M518" i="4" s="1"/>
  <c r="P518" i="4" s="1"/>
  <c r="S518" i="4" s="1"/>
  <c r="J517" i="4"/>
  <c r="M517" i="4" s="1"/>
  <c r="P517" i="4" s="1"/>
  <c r="S517" i="4" s="1"/>
  <c r="J516" i="4"/>
  <c r="M516" i="4" s="1"/>
  <c r="J515" i="4"/>
  <c r="M515" i="4" s="1"/>
  <c r="J514" i="4"/>
  <c r="M514" i="4" s="1"/>
  <c r="J513" i="4"/>
  <c r="M513" i="4" s="1"/>
  <c r="J512" i="4"/>
  <c r="M512" i="4" s="1"/>
  <c r="J503" i="4"/>
  <c r="M503" i="4" s="1"/>
  <c r="J502" i="4"/>
  <c r="M502" i="4" s="1"/>
  <c r="J501" i="4"/>
  <c r="J500" i="4"/>
  <c r="M500" i="4" s="1"/>
  <c r="P500" i="4" s="1"/>
  <c r="S500" i="4" s="1"/>
  <c r="J499" i="4"/>
  <c r="M499" i="4" s="1"/>
  <c r="P499" i="4" s="1"/>
  <c r="S499" i="4" s="1"/>
  <c r="J498" i="4"/>
  <c r="M498" i="4" s="1"/>
  <c r="P498" i="4" s="1"/>
  <c r="S498" i="4" s="1"/>
  <c r="J497" i="4"/>
  <c r="M497" i="4" s="1"/>
  <c r="P497" i="4" s="1"/>
  <c r="S497" i="4" s="1"/>
  <c r="J492" i="4"/>
  <c r="M492" i="4" s="1"/>
  <c r="O492" i="4" s="1"/>
  <c r="J491" i="4"/>
  <c r="M491" i="4" s="1"/>
  <c r="O491" i="4" s="1"/>
  <c r="J490" i="4"/>
  <c r="M490" i="4" s="1"/>
  <c r="P490" i="4" s="1"/>
  <c r="S490" i="4" s="1"/>
  <c r="J489" i="4"/>
  <c r="M489" i="4" s="1"/>
  <c r="P489" i="4" s="1"/>
  <c r="S489" i="4" s="1"/>
  <c r="J488" i="4"/>
  <c r="M488" i="4" s="1"/>
  <c r="P488" i="4" s="1"/>
  <c r="S488" i="4" s="1"/>
  <c r="J487" i="4"/>
  <c r="M487" i="4" s="1"/>
  <c r="P487" i="4" s="1"/>
  <c r="S487" i="4" s="1"/>
  <c r="J486" i="4"/>
  <c r="M486" i="4" s="1"/>
  <c r="O486" i="4" s="1"/>
  <c r="J485" i="4"/>
  <c r="M485" i="4" s="1"/>
  <c r="O485" i="4" s="1"/>
  <c r="P485" i="4" s="1"/>
  <c r="S485" i="4" s="1"/>
  <c r="J484" i="4"/>
  <c r="M484" i="4" s="1"/>
  <c r="P484" i="4" s="1"/>
  <c r="S484" i="4" s="1"/>
  <c r="J483" i="4"/>
  <c r="M483" i="4" s="1"/>
  <c r="O483" i="4" s="1"/>
  <c r="J482" i="4"/>
  <c r="M482" i="4" s="1"/>
  <c r="J481" i="4"/>
  <c r="M481" i="4" s="1"/>
  <c r="J480" i="4"/>
  <c r="M480" i="4" s="1"/>
  <c r="O480" i="4" s="1"/>
  <c r="P480" i="4" s="1"/>
  <c r="S480" i="4" s="1"/>
  <c r="J479" i="4"/>
  <c r="M479" i="4" s="1"/>
  <c r="O479" i="4" s="1"/>
  <c r="J472" i="4"/>
  <c r="M472" i="4" s="1"/>
  <c r="P472" i="4" s="1"/>
  <c r="S472" i="4" s="1"/>
  <c r="J471" i="4"/>
  <c r="M471" i="4" s="1"/>
  <c r="P471" i="4" s="1"/>
  <c r="S471" i="4" s="1"/>
  <c r="J470" i="4"/>
  <c r="M470" i="4" s="1"/>
  <c r="P470" i="4" s="1"/>
  <c r="S470" i="4" s="1"/>
  <c r="J469" i="4"/>
  <c r="M469" i="4" s="1"/>
  <c r="O469" i="4" s="1"/>
  <c r="J468" i="4"/>
  <c r="M468" i="4" s="1"/>
  <c r="P468" i="4" s="1"/>
  <c r="S468" i="4" s="1"/>
  <c r="J467" i="4"/>
  <c r="M467" i="4" s="1"/>
  <c r="J466" i="4"/>
  <c r="M466" i="4" s="1"/>
  <c r="O466" i="4" s="1"/>
  <c r="P466" i="4" s="1"/>
  <c r="S466" i="4" s="1"/>
  <c r="J465" i="4"/>
  <c r="M465" i="4" s="1"/>
  <c r="P465" i="4" s="1"/>
  <c r="S465" i="4" s="1"/>
  <c r="M464" i="4"/>
  <c r="P464" i="4" s="1"/>
  <c r="S464" i="4" s="1"/>
  <c r="J463" i="4"/>
  <c r="M463" i="4" s="1"/>
  <c r="P463" i="4" s="1"/>
  <c r="S463" i="4" s="1"/>
  <c r="J462" i="4"/>
  <c r="M462" i="4" s="1"/>
  <c r="P462" i="4" s="1"/>
  <c r="S462" i="4" s="1"/>
  <c r="J461" i="4"/>
  <c r="M461" i="4" s="1"/>
  <c r="P461" i="4" s="1"/>
  <c r="S461" i="4" s="1"/>
  <c r="J460" i="4"/>
  <c r="M460" i="4" s="1"/>
  <c r="P460" i="4" s="1"/>
  <c r="S460" i="4" s="1"/>
  <c r="J459" i="4"/>
  <c r="M459" i="4" s="1"/>
  <c r="P459" i="4" s="1"/>
  <c r="S459" i="4" s="1"/>
  <c r="J458" i="4"/>
  <c r="M458" i="4" s="1"/>
  <c r="P458" i="4" s="1"/>
  <c r="S458" i="4" s="1"/>
  <c r="J456" i="4"/>
  <c r="M456" i="4" s="1"/>
  <c r="P456" i="4" s="1"/>
  <c r="S456" i="4" s="1"/>
  <c r="J455" i="4"/>
  <c r="M455" i="4" s="1"/>
  <c r="P455" i="4" s="1"/>
  <c r="S455" i="4" s="1"/>
  <c r="J454" i="4"/>
  <c r="M454" i="4" s="1"/>
  <c r="P454" i="4" s="1"/>
  <c r="S454" i="4" s="1"/>
  <c r="J453" i="4"/>
  <c r="M453" i="4" s="1"/>
  <c r="P453" i="4" s="1"/>
  <c r="S453" i="4" s="1"/>
  <c r="J452" i="4"/>
  <c r="M452" i="4" s="1"/>
  <c r="P452" i="4" s="1"/>
  <c r="S452" i="4" s="1"/>
  <c r="J451" i="4"/>
  <c r="M451" i="4" s="1"/>
  <c r="J450" i="4"/>
  <c r="M450" i="4" s="1"/>
  <c r="J449" i="4"/>
  <c r="M449" i="4" s="1"/>
  <c r="J448" i="4"/>
  <c r="M448" i="4" s="1"/>
  <c r="J447" i="4"/>
  <c r="M447" i="4" s="1"/>
  <c r="J446" i="4"/>
  <c r="M446" i="4" s="1"/>
  <c r="J445" i="4"/>
  <c r="M445" i="4" s="1"/>
  <c r="O445" i="4" s="1"/>
  <c r="J444" i="4"/>
  <c r="M444" i="4" s="1"/>
  <c r="P444" i="4" s="1"/>
  <c r="S444" i="4" s="1"/>
  <c r="J443" i="4"/>
  <c r="M443" i="4" s="1"/>
  <c r="P443" i="4" s="1"/>
  <c r="S443" i="4" s="1"/>
  <c r="J442" i="4"/>
  <c r="M442" i="4" s="1"/>
  <c r="P442" i="4" s="1"/>
  <c r="S442" i="4" s="1"/>
  <c r="J441" i="4"/>
  <c r="M441" i="4" s="1"/>
  <c r="P441" i="4" s="1"/>
  <c r="S441" i="4" s="1"/>
  <c r="J440" i="4"/>
  <c r="M440" i="4" s="1"/>
  <c r="P440" i="4" s="1"/>
  <c r="S440" i="4" s="1"/>
  <c r="J439" i="4"/>
  <c r="M439" i="4" s="1"/>
  <c r="P439" i="4" s="1"/>
  <c r="S439" i="4" s="1"/>
  <c r="J438" i="4"/>
  <c r="M438" i="4" s="1"/>
  <c r="P438" i="4" s="1"/>
  <c r="S438" i="4" s="1"/>
  <c r="J437" i="4"/>
  <c r="M437" i="4" s="1"/>
  <c r="P437" i="4" s="1"/>
  <c r="S437" i="4" s="1"/>
  <c r="J436" i="4"/>
  <c r="M436" i="4" s="1"/>
  <c r="P436" i="4" s="1"/>
  <c r="S436" i="4" s="1"/>
  <c r="J435" i="4"/>
  <c r="M435" i="4" s="1"/>
  <c r="P435" i="4" s="1"/>
  <c r="S435" i="4" s="1"/>
  <c r="J434" i="4"/>
  <c r="M434" i="4" s="1"/>
  <c r="P434" i="4" s="1"/>
  <c r="S434" i="4" s="1"/>
  <c r="J427" i="4"/>
  <c r="M427" i="4" s="1"/>
  <c r="P427" i="4" s="1"/>
  <c r="S427" i="4" s="1"/>
  <c r="J426" i="4"/>
  <c r="M426" i="4" s="1"/>
  <c r="P426" i="4" s="1"/>
  <c r="S426" i="4" s="1"/>
  <c r="J425" i="4"/>
  <c r="M425" i="4" s="1"/>
  <c r="P425" i="4" s="1"/>
  <c r="S425" i="4" s="1"/>
  <c r="J424" i="4"/>
  <c r="M424" i="4" s="1"/>
  <c r="P424" i="4" s="1"/>
  <c r="S424" i="4" s="1"/>
  <c r="J423" i="4"/>
  <c r="M423" i="4" s="1"/>
  <c r="P423" i="4" s="1"/>
  <c r="S423" i="4" s="1"/>
  <c r="J422" i="4"/>
  <c r="M422" i="4" s="1"/>
  <c r="P422" i="4" s="1"/>
  <c r="S422" i="4" s="1"/>
  <c r="J421" i="4"/>
  <c r="M421" i="4" s="1"/>
  <c r="P421" i="4" s="1"/>
  <c r="S421" i="4" s="1"/>
  <c r="J420" i="4"/>
  <c r="M420" i="4" s="1"/>
  <c r="P420" i="4" s="1"/>
  <c r="S420" i="4" s="1"/>
  <c r="J419" i="4"/>
  <c r="M419" i="4" s="1"/>
  <c r="P419" i="4" s="1"/>
  <c r="S419" i="4" s="1"/>
  <c r="J418" i="4"/>
  <c r="M418" i="4" s="1"/>
  <c r="P418" i="4" s="1"/>
  <c r="S418" i="4" s="1"/>
  <c r="J417" i="4"/>
  <c r="M417" i="4" s="1"/>
  <c r="P417" i="4" s="1"/>
  <c r="S417" i="4" s="1"/>
  <c r="J416" i="4"/>
  <c r="M416" i="4" s="1"/>
  <c r="P416" i="4" s="1"/>
  <c r="S416" i="4" s="1"/>
  <c r="J415" i="4"/>
  <c r="M415" i="4" s="1"/>
  <c r="P415" i="4" s="1"/>
  <c r="S415" i="4" s="1"/>
  <c r="J414" i="4"/>
  <c r="M414" i="4" s="1"/>
  <c r="P414" i="4" s="1"/>
  <c r="S414" i="4" s="1"/>
  <c r="J413" i="4"/>
  <c r="M413" i="4" s="1"/>
  <c r="P413" i="4" s="1"/>
  <c r="S413" i="4" s="1"/>
  <c r="J412" i="4"/>
  <c r="M412" i="4" s="1"/>
  <c r="P412" i="4" s="1"/>
  <c r="S412" i="4" s="1"/>
  <c r="J411" i="4"/>
  <c r="M411" i="4" s="1"/>
  <c r="P411" i="4" s="1"/>
  <c r="S411" i="4" s="1"/>
  <c r="J410" i="4"/>
  <c r="M410" i="4" s="1"/>
  <c r="P410" i="4" s="1"/>
  <c r="S410" i="4" s="1"/>
  <c r="J409" i="4"/>
  <c r="M409" i="4" s="1"/>
  <c r="P409" i="4" s="1"/>
  <c r="S409" i="4" s="1"/>
  <c r="J408" i="4"/>
  <c r="M408" i="4" s="1"/>
  <c r="P408" i="4" s="1"/>
  <c r="S408" i="4" s="1"/>
  <c r="J407" i="4"/>
  <c r="M407" i="4" s="1"/>
  <c r="P407" i="4" s="1"/>
  <c r="S407" i="4" s="1"/>
  <c r="J406" i="4"/>
  <c r="M406" i="4" s="1"/>
  <c r="P406" i="4" s="1"/>
  <c r="S406" i="4" s="1"/>
  <c r="J405" i="4"/>
  <c r="M405" i="4" s="1"/>
  <c r="P405" i="4" s="1"/>
  <c r="S405" i="4" s="1"/>
  <c r="J404" i="4"/>
  <c r="M404" i="4" s="1"/>
  <c r="P404" i="4" s="1"/>
  <c r="S404" i="4" s="1"/>
  <c r="J403" i="4"/>
  <c r="M403" i="4" s="1"/>
  <c r="P403" i="4" s="1"/>
  <c r="S403" i="4" s="1"/>
  <c r="J402" i="4"/>
  <c r="M402" i="4" s="1"/>
  <c r="P402" i="4" s="1"/>
  <c r="S402" i="4" s="1"/>
  <c r="J401" i="4"/>
  <c r="M401" i="4" s="1"/>
  <c r="P401" i="4" s="1"/>
  <c r="S401" i="4" s="1"/>
  <c r="J400" i="4"/>
  <c r="M400" i="4" s="1"/>
  <c r="P400" i="4" s="1"/>
  <c r="S400" i="4" s="1"/>
  <c r="J399" i="4"/>
  <c r="M399" i="4" s="1"/>
  <c r="P399" i="4" s="1"/>
  <c r="S399" i="4" s="1"/>
  <c r="J398" i="4"/>
  <c r="M398" i="4" s="1"/>
  <c r="P398" i="4" s="1"/>
  <c r="S398" i="4" s="1"/>
  <c r="J397" i="4"/>
  <c r="M397" i="4" s="1"/>
  <c r="P397" i="4" s="1"/>
  <c r="S397" i="4" s="1"/>
  <c r="J396" i="4"/>
  <c r="M396" i="4" s="1"/>
  <c r="P396" i="4" s="1"/>
  <c r="S396" i="4" s="1"/>
  <c r="J395" i="4"/>
  <c r="M395" i="4" s="1"/>
  <c r="P395" i="4" s="1"/>
  <c r="S395" i="4" s="1"/>
  <c r="J394" i="4"/>
  <c r="M394" i="4" s="1"/>
  <c r="P394" i="4" s="1"/>
  <c r="S394" i="4" s="1"/>
  <c r="J393" i="4"/>
  <c r="M393" i="4" s="1"/>
  <c r="P393" i="4" s="1"/>
  <c r="S393" i="4" s="1"/>
  <c r="J392" i="4"/>
  <c r="M392" i="4" s="1"/>
  <c r="P392" i="4" s="1"/>
  <c r="S392" i="4" s="1"/>
  <c r="J391" i="4"/>
  <c r="M391" i="4" s="1"/>
  <c r="P391" i="4" s="1"/>
  <c r="S391" i="4" s="1"/>
  <c r="J390" i="4"/>
  <c r="M390" i="4" s="1"/>
  <c r="P390" i="4" s="1"/>
  <c r="S390" i="4" s="1"/>
  <c r="J381" i="4"/>
  <c r="M381" i="4" s="1"/>
  <c r="P381" i="4" s="1"/>
  <c r="S381" i="4" s="1"/>
  <c r="J380" i="4"/>
  <c r="M380" i="4" s="1"/>
  <c r="P380" i="4" s="1"/>
  <c r="S380" i="4" s="1"/>
  <c r="J379" i="4"/>
  <c r="M379" i="4" s="1"/>
  <c r="P379" i="4" s="1"/>
  <c r="S379" i="4" s="1"/>
  <c r="J378" i="4"/>
  <c r="M378" i="4" s="1"/>
  <c r="P378" i="4" s="1"/>
  <c r="S378" i="4" s="1"/>
  <c r="J377" i="4"/>
  <c r="M377" i="4" s="1"/>
  <c r="P377" i="4" s="1"/>
  <c r="S377" i="4" s="1"/>
  <c r="J376" i="4"/>
  <c r="M376" i="4" s="1"/>
  <c r="P376" i="4" s="1"/>
  <c r="S376" i="4" s="1"/>
  <c r="J375" i="4"/>
  <c r="M375" i="4" s="1"/>
  <c r="P375" i="4" s="1"/>
  <c r="S375" i="4" s="1"/>
  <c r="J374" i="4"/>
  <c r="M374" i="4" s="1"/>
  <c r="P374" i="4" s="1"/>
  <c r="S374" i="4" s="1"/>
  <c r="J373" i="4"/>
  <c r="M373" i="4" s="1"/>
  <c r="P373" i="4" s="1"/>
  <c r="S373" i="4" s="1"/>
  <c r="J372" i="4"/>
  <c r="M372" i="4" s="1"/>
  <c r="P372" i="4" s="1"/>
  <c r="S372" i="4" s="1"/>
  <c r="J365" i="4"/>
  <c r="M365" i="4" s="1"/>
  <c r="P365" i="4" s="1"/>
  <c r="S365" i="4" s="1"/>
  <c r="J364" i="4"/>
  <c r="M364" i="4" s="1"/>
  <c r="P364" i="4" s="1"/>
  <c r="S364" i="4" s="1"/>
  <c r="J363" i="4"/>
  <c r="M363" i="4" s="1"/>
  <c r="P363" i="4" s="1"/>
  <c r="S363" i="4" s="1"/>
  <c r="J362" i="4"/>
  <c r="M362" i="4" s="1"/>
  <c r="P362" i="4" s="1"/>
  <c r="S362" i="4" s="1"/>
  <c r="J359" i="4"/>
  <c r="M359" i="4" s="1"/>
  <c r="P359" i="4" s="1"/>
  <c r="S359" i="4" s="1"/>
  <c r="J358" i="4"/>
  <c r="M358" i="4" s="1"/>
  <c r="P358" i="4" s="1"/>
  <c r="S358" i="4" s="1"/>
  <c r="J357" i="4"/>
  <c r="M357" i="4" s="1"/>
  <c r="P357" i="4" s="1"/>
  <c r="S357" i="4" s="1"/>
  <c r="J356" i="4"/>
  <c r="M356" i="4" s="1"/>
  <c r="P356" i="4" s="1"/>
  <c r="S356" i="4" s="1"/>
  <c r="J355" i="4"/>
  <c r="M355" i="4" s="1"/>
  <c r="P355" i="4" s="1"/>
  <c r="S355" i="4" s="1"/>
  <c r="J354" i="4"/>
  <c r="M354" i="4" s="1"/>
  <c r="P354" i="4" s="1"/>
  <c r="S354" i="4" s="1"/>
  <c r="J353" i="4"/>
  <c r="M353" i="4" s="1"/>
  <c r="P353" i="4" s="1"/>
  <c r="S353" i="4" s="1"/>
  <c r="J352" i="4"/>
  <c r="M352" i="4" s="1"/>
  <c r="P352" i="4" s="1"/>
  <c r="S352" i="4" s="1"/>
  <c r="J351" i="4"/>
  <c r="M351" i="4" s="1"/>
  <c r="P351" i="4" s="1"/>
  <c r="S351" i="4" s="1"/>
  <c r="J350" i="4"/>
  <c r="M350" i="4" s="1"/>
  <c r="P350" i="4" s="1"/>
  <c r="S350" i="4" s="1"/>
  <c r="J345" i="4"/>
  <c r="M345" i="4" s="1"/>
  <c r="P345" i="4" s="1"/>
  <c r="S345" i="4" s="1"/>
  <c r="J344" i="4"/>
  <c r="M344" i="4" s="1"/>
  <c r="P344" i="4" s="1"/>
  <c r="S344" i="4" s="1"/>
  <c r="J343" i="4"/>
  <c r="M343" i="4" s="1"/>
  <c r="P343" i="4" s="1"/>
  <c r="S343" i="4" s="1"/>
  <c r="J342" i="4"/>
  <c r="M342" i="4" s="1"/>
  <c r="P342" i="4" s="1"/>
  <c r="S342" i="4" s="1"/>
  <c r="J341" i="4"/>
  <c r="M341" i="4" s="1"/>
  <c r="P341" i="4" s="1"/>
  <c r="S341" i="4" s="1"/>
  <c r="M340" i="4"/>
  <c r="P340" i="4" s="1"/>
  <c r="S340" i="4" s="1"/>
  <c r="M339" i="4"/>
  <c r="P339" i="4" s="1"/>
  <c r="S339" i="4" s="1"/>
  <c r="J338" i="4"/>
  <c r="M338" i="4" s="1"/>
  <c r="P338" i="4" s="1"/>
  <c r="S338" i="4" s="1"/>
  <c r="J337" i="4"/>
  <c r="M337" i="4" s="1"/>
  <c r="P337" i="4" s="1"/>
  <c r="S337" i="4" s="1"/>
  <c r="J336" i="4"/>
  <c r="M336" i="4" s="1"/>
  <c r="P336" i="4" s="1"/>
  <c r="S336" i="4" s="1"/>
  <c r="J335" i="4"/>
  <c r="M335" i="4" s="1"/>
  <c r="P335" i="4" s="1"/>
  <c r="S335" i="4" s="1"/>
  <c r="J329" i="4"/>
  <c r="M329" i="4" s="1"/>
  <c r="P329" i="4" s="1"/>
  <c r="S329" i="4" s="1"/>
  <c r="J328" i="4"/>
  <c r="M328" i="4" s="1"/>
  <c r="P328" i="4" s="1"/>
  <c r="S328" i="4" s="1"/>
  <c r="J327" i="4"/>
  <c r="M327" i="4" s="1"/>
  <c r="P327" i="4" s="1"/>
  <c r="S327" i="4" s="1"/>
  <c r="J319" i="4"/>
  <c r="M319" i="4" s="1"/>
  <c r="P319" i="4" s="1"/>
  <c r="S319" i="4" s="1"/>
  <c r="J318" i="4"/>
  <c r="M318" i="4" s="1"/>
  <c r="P318" i="4" s="1"/>
  <c r="S318" i="4" s="1"/>
  <c r="J317" i="4"/>
  <c r="M317" i="4" s="1"/>
  <c r="P317" i="4" s="1"/>
  <c r="S317" i="4" s="1"/>
  <c r="J316" i="4"/>
  <c r="M316" i="4" s="1"/>
  <c r="P316" i="4" s="1"/>
  <c r="S316" i="4" s="1"/>
  <c r="J315" i="4"/>
  <c r="M315" i="4" s="1"/>
  <c r="P315" i="4" s="1"/>
  <c r="S315" i="4" s="1"/>
  <c r="J314" i="4"/>
  <c r="M314" i="4" s="1"/>
  <c r="P314" i="4" s="1"/>
  <c r="S314" i="4" s="1"/>
  <c r="J312" i="4"/>
  <c r="M312" i="4" s="1"/>
  <c r="J311" i="4"/>
  <c r="M311" i="4" s="1"/>
  <c r="P311" i="4" s="1"/>
  <c r="S311" i="4" s="1"/>
  <c r="J310" i="4"/>
  <c r="M310" i="4" s="1"/>
  <c r="P310" i="4" s="1"/>
  <c r="S310" i="4" s="1"/>
  <c r="J309" i="4"/>
  <c r="M309" i="4" s="1"/>
  <c r="P309" i="4" s="1"/>
  <c r="S309" i="4" s="1"/>
  <c r="J308" i="4"/>
  <c r="M308" i="4" s="1"/>
  <c r="P308" i="4" s="1"/>
  <c r="S308" i="4" s="1"/>
  <c r="J307" i="4"/>
  <c r="M307" i="4" s="1"/>
  <c r="P307" i="4" s="1"/>
  <c r="S307" i="4" s="1"/>
  <c r="J306" i="4"/>
  <c r="M306" i="4" s="1"/>
  <c r="P306" i="4" s="1"/>
  <c r="S306" i="4" s="1"/>
  <c r="J305" i="4"/>
  <c r="M305" i="4" s="1"/>
  <c r="P305" i="4" s="1"/>
  <c r="S305" i="4" s="1"/>
  <c r="J304" i="4"/>
  <c r="M304" i="4" s="1"/>
  <c r="J303" i="4"/>
  <c r="M303" i="4" s="1"/>
  <c r="J301" i="4"/>
  <c r="M301" i="4" s="1"/>
  <c r="P301" i="4" s="1"/>
  <c r="S301" i="4" s="1"/>
  <c r="J300" i="4"/>
  <c r="M300" i="4" s="1"/>
  <c r="P300" i="4" s="1"/>
  <c r="S300" i="4" s="1"/>
  <c r="J287" i="4"/>
  <c r="M287" i="4" s="1"/>
  <c r="P287" i="4" s="1"/>
  <c r="S287" i="4" s="1"/>
  <c r="J286" i="4"/>
  <c r="M286" i="4" s="1"/>
  <c r="P286" i="4" s="1"/>
  <c r="S286" i="4" s="1"/>
  <c r="J284" i="4"/>
  <c r="M284" i="4" s="1"/>
  <c r="P284" i="4" s="1"/>
  <c r="S284" i="4" s="1"/>
  <c r="J283" i="4"/>
  <c r="M283" i="4" s="1"/>
  <c r="P283" i="4" s="1"/>
  <c r="S283" i="4" s="1"/>
  <c r="J282" i="4"/>
  <c r="M282" i="4" s="1"/>
  <c r="P282" i="4" s="1"/>
  <c r="S282" i="4" s="1"/>
  <c r="J281" i="4"/>
  <c r="M281" i="4" s="1"/>
  <c r="P281" i="4" s="1"/>
  <c r="S281" i="4" s="1"/>
  <c r="J280" i="4"/>
  <c r="M280" i="4" s="1"/>
  <c r="P280" i="4" s="1"/>
  <c r="S280" i="4" s="1"/>
  <c r="J279" i="4"/>
  <c r="M279" i="4" s="1"/>
  <c r="P279" i="4" s="1"/>
  <c r="S279" i="4" s="1"/>
  <c r="J278" i="4"/>
  <c r="M278" i="4" s="1"/>
  <c r="P278" i="4" s="1"/>
  <c r="S278" i="4" s="1"/>
  <c r="M271" i="4"/>
  <c r="P271" i="4" s="1"/>
  <c r="S271" i="4" s="1"/>
  <c r="M270" i="4"/>
  <c r="P270" i="4" s="1"/>
  <c r="S270" i="4" s="1"/>
  <c r="J267" i="4"/>
  <c r="M267" i="4" s="1"/>
  <c r="P267" i="4" s="1"/>
  <c r="S267" i="4" s="1"/>
  <c r="J266" i="4"/>
  <c r="M266" i="4" s="1"/>
  <c r="P266" i="4" s="1"/>
  <c r="S266" i="4" s="1"/>
  <c r="J265" i="4"/>
  <c r="M265" i="4" s="1"/>
  <c r="P265" i="4" s="1"/>
  <c r="S265" i="4" s="1"/>
  <c r="J264" i="4"/>
  <c r="M264" i="4" s="1"/>
  <c r="P264" i="4" s="1"/>
  <c r="S264" i="4" s="1"/>
  <c r="J263" i="4"/>
  <c r="M263" i="4" s="1"/>
  <c r="P263" i="4" s="1"/>
  <c r="S263" i="4" s="1"/>
  <c r="J262" i="4"/>
  <c r="M262" i="4" s="1"/>
  <c r="P262" i="4" s="1"/>
  <c r="S262" i="4" s="1"/>
  <c r="J259" i="4"/>
  <c r="M259" i="4" s="1"/>
  <c r="P259" i="4" s="1"/>
  <c r="S259" i="4" s="1"/>
  <c r="J258" i="4"/>
  <c r="M258" i="4" s="1"/>
  <c r="P258" i="4" s="1"/>
  <c r="S258" i="4" s="1"/>
  <c r="J257" i="4"/>
  <c r="M257" i="4" s="1"/>
  <c r="P257" i="4" s="1"/>
  <c r="S257" i="4" s="1"/>
  <c r="J256" i="4"/>
  <c r="M256" i="4" s="1"/>
  <c r="P256" i="4" s="1"/>
  <c r="S256" i="4" s="1"/>
  <c r="J255" i="4"/>
  <c r="M255" i="4" s="1"/>
  <c r="P255" i="4" s="1"/>
  <c r="S255" i="4" s="1"/>
  <c r="J254" i="4"/>
  <c r="M254" i="4" s="1"/>
  <c r="P254" i="4" s="1"/>
  <c r="S254" i="4" s="1"/>
  <c r="J253" i="4"/>
  <c r="M253" i="4" s="1"/>
  <c r="P253" i="4" s="1"/>
  <c r="S253" i="4" s="1"/>
  <c r="J252" i="4"/>
  <c r="M252" i="4" s="1"/>
  <c r="P252" i="4" s="1"/>
  <c r="S252" i="4" s="1"/>
  <c r="J251" i="4"/>
  <c r="M251" i="4" s="1"/>
  <c r="P251" i="4" s="1"/>
  <c r="S251" i="4" s="1"/>
  <c r="J250" i="4"/>
  <c r="M250" i="4" s="1"/>
  <c r="P250" i="4" s="1"/>
  <c r="S250" i="4" s="1"/>
  <c r="J249" i="4"/>
  <c r="M249" i="4" s="1"/>
  <c r="P249" i="4" s="1"/>
  <c r="S249" i="4" s="1"/>
  <c r="J248" i="4"/>
  <c r="M248" i="4" s="1"/>
  <c r="P248" i="4" s="1"/>
  <c r="S248" i="4" s="1"/>
  <c r="M244" i="4"/>
  <c r="P244" i="4" s="1"/>
  <c r="S244" i="4" s="1"/>
  <c r="M243" i="4"/>
  <c r="P243" i="4" s="1"/>
  <c r="S243" i="4" s="1"/>
  <c r="J242" i="4"/>
  <c r="M242" i="4" s="1"/>
  <c r="P242" i="4" s="1"/>
  <c r="S242" i="4" s="1"/>
  <c r="J241" i="4"/>
  <c r="M241" i="4" s="1"/>
  <c r="P241" i="4" s="1"/>
  <c r="S241" i="4" s="1"/>
  <c r="J240" i="4"/>
  <c r="M240" i="4" s="1"/>
  <c r="P240" i="4" s="1"/>
  <c r="S240" i="4" s="1"/>
  <c r="J239" i="4"/>
  <c r="M239" i="4" s="1"/>
  <c r="P239" i="4" s="1"/>
  <c r="S239" i="4" s="1"/>
  <c r="J238" i="4"/>
  <c r="M238" i="4" s="1"/>
  <c r="P238" i="4" s="1"/>
  <c r="S238" i="4" s="1"/>
  <c r="J237" i="4"/>
  <c r="M237" i="4" s="1"/>
  <c r="P237" i="4" s="1"/>
  <c r="S237" i="4" s="1"/>
  <c r="J233" i="4"/>
  <c r="M233" i="4" s="1"/>
  <c r="P233" i="4" s="1"/>
  <c r="S233" i="4" s="1"/>
  <c r="J232" i="4"/>
  <c r="M232" i="4" s="1"/>
  <c r="P232" i="4" s="1"/>
  <c r="S232" i="4" s="1"/>
  <c r="J231" i="4"/>
  <c r="M231" i="4" s="1"/>
  <c r="P231" i="4" s="1"/>
  <c r="S231" i="4" s="1"/>
  <c r="J230" i="4"/>
  <c r="M230" i="4" s="1"/>
  <c r="P230" i="4" s="1"/>
  <c r="S230" i="4" s="1"/>
  <c r="J229" i="4"/>
  <c r="M229" i="4" s="1"/>
  <c r="P229" i="4" s="1"/>
  <c r="S229" i="4" s="1"/>
  <c r="J228" i="4"/>
  <c r="M228" i="4" s="1"/>
  <c r="P228" i="4" s="1"/>
  <c r="S228" i="4" s="1"/>
  <c r="J227" i="4"/>
  <c r="M227" i="4" s="1"/>
  <c r="P227" i="4" s="1"/>
  <c r="S227" i="4" s="1"/>
  <c r="J226" i="4"/>
  <c r="M226" i="4" s="1"/>
  <c r="P226" i="4" s="1"/>
  <c r="S226" i="4" s="1"/>
  <c r="J225" i="4"/>
  <c r="M225" i="4" s="1"/>
  <c r="P225" i="4" s="1"/>
  <c r="S225" i="4" s="1"/>
  <c r="J224" i="4"/>
  <c r="M224" i="4" s="1"/>
  <c r="P224" i="4" s="1"/>
  <c r="S224" i="4" s="1"/>
  <c r="J223" i="4"/>
  <c r="M223" i="4" s="1"/>
  <c r="P223" i="4" s="1"/>
  <c r="S223" i="4" s="1"/>
  <c r="J222" i="4"/>
  <c r="M222" i="4" s="1"/>
  <c r="P222" i="4" s="1"/>
  <c r="S222" i="4" s="1"/>
  <c r="J221" i="4"/>
  <c r="M221" i="4" s="1"/>
  <c r="P221" i="4" s="1"/>
  <c r="S221" i="4" s="1"/>
  <c r="J220" i="4"/>
  <c r="M220" i="4" s="1"/>
  <c r="P220" i="4" s="1"/>
  <c r="S220" i="4" s="1"/>
  <c r="J219" i="4"/>
  <c r="M219" i="4" s="1"/>
  <c r="P219" i="4" s="1"/>
  <c r="S219" i="4" s="1"/>
  <c r="J218" i="4"/>
  <c r="M218" i="4" s="1"/>
  <c r="P218" i="4" s="1"/>
  <c r="S218" i="4" s="1"/>
  <c r="J217" i="4"/>
  <c r="M217" i="4" s="1"/>
  <c r="P217" i="4" s="1"/>
  <c r="S217" i="4" s="1"/>
  <c r="J216" i="4"/>
  <c r="M216" i="4" s="1"/>
  <c r="P216" i="4" s="1"/>
  <c r="S216" i="4" s="1"/>
  <c r="J215" i="4"/>
  <c r="M215" i="4" s="1"/>
  <c r="P215" i="4" s="1"/>
  <c r="S215" i="4" s="1"/>
  <c r="J214" i="4"/>
  <c r="M214" i="4" s="1"/>
  <c r="P214" i="4" s="1"/>
  <c r="S214" i="4" s="1"/>
  <c r="J213" i="4"/>
  <c r="M213" i="4" s="1"/>
  <c r="P213" i="4" s="1"/>
  <c r="S213" i="4" s="1"/>
  <c r="J212" i="4"/>
  <c r="M212" i="4" s="1"/>
  <c r="P212" i="4" s="1"/>
  <c r="S212" i="4" s="1"/>
  <c r="J211" i="4"/>
  <c r="M211" i="4" s="1"/>
  <c r="P211" i="4" s="1"/>
  <c r="S211" i="4" s="1"/>
  <c r="J210" i="4"/>
  <c r="M210" i="4" s="1"/>
  <c r="P210" i="4" s="1"/>
  <c r="S210" i="4" s="1"/>
  <c r="J203" i="4"/>
  <c r="M203" i="4" s="1"/>
  <c r="P203" i="4" s="1"/>
  <c r="S203" i="4" s="1"/>
  <c r="J202" i="4"/>
  <c r="M202" i="4" s="1"/>
  <c r="P202" i="4" s="1"/>
  <c r="S202" i="4" s="1"/>
  <c r="J201" i="4"/>
  <c r="M201" i="4" s="1"/>
  <c r="P201" i="4" s="1"/>
  <c r="S201" i="4" s="1"/>
  <c r="J200" i="4"/>
  <c r="M200" i="4" s="1"/>
  <c r="P200" i="4" s="1"/>
  <c r="S200" i="4" s="1"/>
  <c r="J175" i="4"/>
  <c r="M175" i="4" s="1"/>
  <c r="P175" i="4" s="1"/>
  <c r="S175" i="4" s="1"/>
  <c r="J174" i="4"/>
  <c r="M174" i="4" s="1"/>
  <c r="P174" i="4" s="1"/>
  <c r="S174" i="4" s="1"/>
  <c r="J173" i="4"/>
  <c r="M173" i="4" s="1"/>
  <c r="P173" i="4" s="1"/>
  <c r="S173" i="4" s="1"/>
  <c r="J172" i="4"/>
  <c r="M172" i="4" s="1"/>
  <c r="P172" i="4" s="1"/>
  <c r="S172" i="4" s="1"/>
  <c r="J171" i="4"/>
  <c r="M171" i="4" s="1"/>
  <c r="P171" i="4" s="1"/>
  <c r="S171" i="4" s="1"/>
  <c r="J170" i="4"/>
  <c r="M170" i="4" s="1"/>
  <c r="P170" i="4" s="1"/>
  <c r="S170" i="4" s="1"/>
  <c r="J169" i="4"/>
  <c r="M169" i="4" s="1"/>
  <c r="P169" i="4" s="1"/>
  <c r="S169" i="4" s="1"/>
  <c r="J168" i="4"/>
  <c r="M168" i="4" s="1"/>
  <c r="P168" i="4" s="1"/>
  <c r="S168" i="4" s="1"/>
  <c r="J167" i="4"/>
  <c r="M167" i="4" s="1"/>
  <c r="P167" i="4" s="1"/>
  <c r="S167" i="4" s="1"/>
  <c r="J166" i="4"/>
  <c r="M166" i="4" s="1"/>
  <c r="P166" i="4" s="1"/>
  <c r="S166" i="4" s="1"/>
  <c r="J165" i="4"/>
  <c r="M165" i="4" s="1"/>
  <c r="P165" i="4" s="1"/>
  <c r="S165" i="4" s="1"/>
  <c r="J164" i="4"/>
  <c r="M164" i="4" s="1"/>
  <c r="P164" i="4" s="1"/>
  <c r="S164" i="4" s="1"/>
  <c r="J163" i="4"/>
  <c r="M163" i="4" s="1"/>
  <c r="P163" i="4" s="1"/>
  <c r="S163" i="4" s="1"/>
  <c r="J162" i="4"/>
  <c r="M162" i="4" s="1"/>
  <c r="P162" i="4" s="1"/>
  <c r="S162" i="4" s="1"/>
  <c r="J159" i="4"/>
  <c r="M159" i="4" s="1"/>
  <c r="P159" i="4" s="1"/>
  <c r="S159" i="4" s="1"/>
  <c r="J158" i="4"/>
  <c r="M158" i="4" s="1"/>
  <c r="P158" i="4" s="1"/>
  <c r="S158" i="4" s="1"/>
  <c r="J157" i="4"/>
  <c r="M157" i="4" s="1"/>
  <c r="P157" i="4" s="1"/>
  <c r="S157" i="4" s="1"/>
  <c r="J156" i="4"/>
  <c r="M156" i="4" s="1"/>
  <c r="P156" i="4" s="1"/>
  <c r="S156" i="4" s="1"/>
  <c r="J155" i="4"/>
  <c r="M155" i="4" s="1"/>
  <c r="P155" i="4" s="1"/>
  <c r="S155" i="4" s="1"/>
  <c r="J154" i="4"/>
  <c r="M154" i="4" s="1"/>
  <c r="J153" i="4"/>
  <c r="M153" i="4" s="1"/>
  <c r="J152" i="4"/>
  <c r="M152" i="4" s="1"/>
  <c r="P152" i="4" s="1"/>
  <c r="S152" i="4" s="1"/>
  <c r="J151" i="4"/>
  <c r="M151" i="4" s="1"/>
  <c r="P151" i="4" s="1"/>
  <c r="S151" i="4" s="1"/>
  <c r="J150" i="4"/>
  <c r="M150" i="4" s="1"/>
  <c r="P150" i="4" s="1"/>
  <c r="S150" i="4" s="1"/>
  <c r="J147" i="4"/>
  <c r="M147" i="4" s="1"/>
  <c r="P147" i="4" s="1"/>
  <c r="S147" i="4" s="1"/>
  <c r="J146" i="4"/>
  <c r="M146" i="4" s="1"/>
  <c r="P146" i="4" s="1"/>
  <c r="S146" i="4" s="1"/>
  <c r="J145" i="4"/>
  <c r="M145" i="4" s="1"/>
  <c r="P145" i="4" s="1"/>
  <c r="S145" i="4" s="1"/>
  <c r="J144" i="4"/>
  <c r="M144" i="4" s="1"/>
  <c r="P144" i="4" s="1"/>
  <c r="S144" i="4" s="1"/>
  <c r="J143" i="4"/>
  <c r="M143" i="4" s="1"/>
  <c r="P143" i="4" s="1"/>
  <c r="S143" i="4" s="1"/>
  <c r="J142" i="4"/>
  <c r="M142" i="4" s="1"/>
  <c r="P142" i="4" s="1"/>
  <c r="S142" i="4" s="1"/>
  <c r="J141" i="4"/>
  <c r="M141" i="4" s="1"/>
  <c r="P141" i="4" s="1"/>
  <c r="S141" i="4" s="1"/>
  <c r="J140" i="4"/>
  <c r="M140" i="4" s="1"/>
  <c r="P140" i="4" s="1"/>
  <c r="S140" i="4" s="1"/>
  <c r="J139" i="4"/>
  <c r="M139" i="4" s="1"/>
  <c r="P139" i="4" s="1"/>
  <c r="S139" i="4" s="1"/>
  <c r="J138" i="4"/>
  <c r="M138" i="4" s="1"/>
  <c r="P138" i="4" s="1"/>
  <c r="S138" i="4" s="1"/>
  <c r="J137" i="4"/>
  <c r="M137" i="4" s="1"/>
  <c r="P137" i="4" s="1"/>
  <c r="S137" i="4" s="1"/>
  <c r="J136" i="4"/>
  <c r="M136" i="4" s="1"/>
  <c r="P136" i="4" s="1"/>
  <c r="S136" i="4" s="1"/>
  <c r="J135" i="4"/>
  <c r="M135" i="4" s="1"/>
  <c r="P135" i="4" s="1"/>
  <c r="S135" i="4" s="1"/>
  <c r="J134" i="4"/>
  <c r="M134" i="4" s="1"/>
  <c r="P134" i="4" s="1"/>
  <c r="S134" i="4" s="1"/>
  <c r="J133" i="4"/>
  <c r="M133" i="4" s="1"/>
  <c r="P133" i="4" s="1"/>
  <c r="S133" i="4" s="1"/>
  <c r="J132" i="4"/>
  <c r="M132" i="4" s="1"/>
  <c r="P132" i="4" s="1"/>
  <c r="S132" i="4" s="1"/>
  <c r="J131" i="4"/>
  <c r="M131" i="4" s="1"/>
  <c r="P131" i="4" s="1"/>
  <c r="S131" i="4" s="1"/>
  <c r="J121" i="4"/>
  <c r="M121" i="4" s="1"/>
  <c r="P121" i="4" s="1"/>
  <c r="S121" i="4" s="1"/>
  <c r="J120" i="4"/>
  <c r="M120" i="4" s="1"/>
  <c r="P120" i="4" s="1"/>
  <c r="S120" i="4" s="1"/>
  <c r="J119" i="4"/>
  <c r="M119" i="4" s="1"/>
  <c r="P119" i="4" s="1"/>
  <c r="S119" i="4" s="1"/>
  <c r="J118" i="4"/>
  <c r="M118" i="4" s="1"/>
  <c r="P118" i="4" s="1"/>
  <c r="S118" i="4" s="1"/>
  <c r="J117" i="4"/>
  <c r="M117" i="4" s="1"/>
  <c r="P117" i="4" s="1"/>
  <c r="S117" i="4" s="1"/>
  <c r="J114" i="4"/>
  <c r="M114" i="4" s="1"/>
  <c r="J113" i="4"/>
  <c r="M113" i="4" s="1"/>
  <c r="P113" i="4" s="1"/>
  <c r="S113" i="4" s="1"/>
  <c r="J112" i="4"/>
  <c r="M112" i="4" s="1"/>
  <c r="P112" i="4" s="1"/>
  <c r="S112" i="4" s="1"/>
  <c r="J110" i="4"/>
  <c r="M110" i="4" s="1"/>
  <c r="J109" i="4"/>
  <c r="M109" i="4" s="1"/>
  <c r="J108" i="4"/>
  <c r="M108" i="4" s="1"/>
  <c r="P108" i="4" s="1"/>
  <c r="S108" i="4" s="1"/>
  <c r="J107" i="4"/>
  <c r="M107" i="4" s="1"/>
  <c r="P107" i="4" s="1"/>
  <c r="S107" i="4" s="1"/>
  <c r="J106" i="4"/>
  <c r="M106" i="4" s="1"/>
  <c r="P106" i="4" s="1"/>
  <c r="S106" i="4" s="1"/>
  <c r="J105" i="4"/>
  <c r="M105" i="4" s="1"/>
  <c r="P105" i="4" s="1"/>
  <c r="S105" i="4" s="1"/>
  <c r="J104" i="4"/>
  <c r="M104" i="4" s="1"/>
  <c r="P104" i="4" s="1"/>
  <c r="S104" i="4" s="1"/>
  <c r="J103" i="4"/>
  <c r="M103" i="4" s="1"/>
  <c r="P103" i="4" s="1"/>
  <c r="S103" i="4" s="1"/>
  <c r="J98" i="4"/>
  <c r="M98" i="4" s="1"/>
  <c r="P98" i="4" s="1"/>
  <c r="S98" i="4" s="1"/>
  <c r="J97" i="4"/>
  <c r="M97" i="4" s="1"/>
  <c r="P97" i="4" s="1"/>
  <c r="S97" i="4" s="1"/>
  <c r="J96" i="4"/>
  <c r="M96" i="4" s="1"/>
  <c r="P96" i="4" s="1"/>
  <c r="S96" i="4" s="1"/>
  <c r="J95" i="4"/>
  <c r="M95" i="4" s="1"/>
  <c r="P95" i="4" s="1"/>
  <c r="S95" i="4" s="1"/>
  <c r="J94" i="4"/>
  <c r="M94" i="4" s="1"/>
  <c r="P94" i="4" s="1"/>
  <c r="S94" i="4" s="1"/>
  <c r="J93" i="4"/>
  <c r="M93" i="4" s="1"/>
  <c r="P93" i="4" s="1"/>
  <c r="S93" i="4" s="1"/>
  <c r="J92" i="4"/>
  <c r="M92" i="4" s="1"/>
  <c r="P92" i="4" s="1"/>
  <c r="S92" i="4" s="1"/>
  <c r="J91" i="4"/>
  <c r="M91" i="4" s="1"/>
  <c r="P91" i="4" s="1"/>
  <c r="S91" i="4" s="1"/>
  <c r="J90" i="4"/>
  <c r="M90" i="4" s="1"/>
  <c r="P90" i="4" s="1"/>
  <c r="S90" i="4" s="1"/>
  <c r="J89" i="4"/>
  <c r="M89" i="4" s="1"/>
  <c r="P89" i="4" s="1"/>
  <c r="S89" i="4" s="1"/>
  <c r="J88" i="4"/>
  <c r="M88" i="4" s="1"/>
  <c r="P88" i="4" s="1"/>
  <c r="S88" i="4" s="1"/>
  <c r="J87" i="4"/>
  <c r="M87" i="4" s="1"/>
  <c r="P87" i="4" s="1"/>
  <c r="S87" i="4" s="1"/>
  <c r="J86" i="4"/>
  <c r="M86" i="4" s="1"/>
  <c r="P86" i="4" s="1"/>
  <c r="S86" i="4" s="1"/>
  <c r="J85" i="4"/>
  <c r="M85" i="4" s="1"/>
  <c r="J84" i="4"/>
  <c r="M84" i="4" s="1"/>
  <c r="P84" i="4" s="1"/>
  <c r="S84" i="4" s="1"/>
  <c r="J83" i="4"/>
  <c r="M83" i="4" s="1"/>
  <c r="P83" i="4" s="1"/>
  <c r="S83" i="4" s="1"/>
  <c r="J82" i="4"/>
  <c r="M82" i="4" s="1"/>
  <c r="P82" i="4" s="1"/>
  <c r="S82" i="4" s="1"/>
  <c r="J81" i="4"/>
  <c r="M81" i="4" s="1"/>
  <c r="P81" i="4" s="1"/>
  <c r="S81" i="4" s="1"/>
  <c r="J80" i="4"/>
  <c r="M80" i="4" s="1"/>
  <c r="P80" i="4" s="1"/>
  <c r="S80" i="4" s="1"/>
  <c r="J79" i="4"/>
  <c r="M79" i="4" s="1"/>
  <c r="P79" i="4" s="1"/>
  <c r="S79" i="4" s="1"/>
  <c r="J78" i="4"/>
  <c r="M78" i="4" s="1"/>
  <c r="P78" i="4" s="1"/>
  <c r="S78" i="4" s="1"/>
  <c r="J77" i="4"/>
  <c r="M77" i="4" s="1"/>
  <c r="P77" i="4" s="1"/>
  <c r="S77" i="4" s="1"/>
  <c r="J76" i="4"/>
  <c r="M76" i="4" s="1"/>
  <c r="P76" i="4" s="1"/>
  <c r="S76" i="4" s="1"/>
  <c r="J75" i="4"/>
  <c r="M75" i="4" s="1"/>
  <c r="P75" i="4" s="1"/>
  <c r="S75" i="4" s="1"/>
  <c r="J74" i="4"/>
  <c r="M74" i="4" s="1"/>
  <c r="P74" i="4" s="1"/>
  <c r="S74" i="4" s="1"/>
  <c r="J73" i="4"/>
  <c r="M73" i="4" s="1"/>
  <c r="P73" i="4" s="1"/>
  <c r="S73" i="4" s="1"/>
  <c r="J72" i="4"/>
  <c r="M72" i="4" s="1"/>
  <c r="P72" i="4" s="1"/>
  <c r="S72" i="4" s="1"/>
  <c r="J71" i="4"/>
  <c r="M71" i="4" s="1"/>
  <c r="P71" i="4" s="1"/>
  <c r="S71" i="4" s="1"/>
  <c r="J70" i="4"/>
  <c r="M70" i="4" s="1"/>
  <c r="P70" i="4" s="1"/>
  <c r="S70" i="4" s="1"/>
  <c r="J69" i="4"/>
  <c r="M69" i="4" s="1"/>
  <c r="P69" i="4" s="1"/>
  <c r="S69" i="4" s="1"/>
  <c r="J68" i="4"/>
  <c r="M68" i="4" s="1"/>
  <c r="P68" i="4" s="1"/>
  <c r="S68" i="4" s="1"/>
  <c r="J67" i="4"/>
  <c r="M67" i="4" s="1"/>
  <c r="P67" i="4" s="1"/>
  <c r="S67" i="4" s="1"/>
  <c r="J66" i="4"/>
  <c r="M66" i="4" s="1"/>
  <c r="P66" i="4" s="1"/>
  <c r="S66" i="4" s="1"/>
  <c r="J65" i="4"/>
  <c r="M65" i="4" s="1"/>
  <c r="P65" i="4" s="1"/>
  <c r="S65" i="4" s="1"/>
  <c r="J64" i="4"/>
  <c r="M64" i="4" s="1"/>
  <c r="P64" i="4" s="1"/>
  <c r="S64" i="4" s="1"/>
  <c r="J63" i="4"/>
  <c r="M63" i="4" s="1"/>
  <c r="P63" i="4" s="1"/>
  <c r="S63" i="4" s="1"/>
  <c r="J62" i="4"/>
  <c r="M62" i="4" s="1"/>
  <c r="P62" i="4" s="1"/>
  <c r="S62" i="4" s="1"/>
  <c r="J61" i="4"/>
  <c r="M61" i="4" s="1"/>
  <c r="P61" i="4" s="1"/>
  <c r="S61" i="4" s="1"/>
  <c r="J60" i="4"/>
  <c r="M60" i="4" s="1"/>
  <c r="P60" i="4" s="1"/>
  <c r="S60" i="4" s="1"/>
  <c r="J59" i="4"/>
  <c r="M59" i="4" s="1"/>
  <c r="P59" i="4" s="1"/>
  <c r="S59" i="4" s="1"/>
  <c r="J58" i="4"/>
  <c r="M58" i="4" s="1"/>
  <c r="P58" i="4" s="1"/>
  <c r="S58" i="4" s="1"/>
  <c r="J57" i="4"/>
  <c r="M57" i="4" s="1"/>
  <c r="P57" i="4" s="1"/>
  <c r="S57" i="4" s="1"/>
  <c r="J56" i="4"/>
  <c r="M56" i="4" s="1"/>
  <c r="P56" i="4" s="1"/>
  <c r="S56" i="4" s="1"/>
  <c r="J55" i="4"/>
  <c r="M55" i="4" s="1"/>
  <c r="P55" i="4" s="1"/>
  <c r="S55" i="4" s="1"/>
  <c r="J54" i="4"/>
  <c r="M54" i="4" s="1"/>
  <c r="P54" i="4" s="1"/>
  <c r="S54" i="4" s="1"/>
  <c r="J53" i="4"/>
  <c r="M53" i="4" s="1"/>
  <c r="P53" i="4" s="1"/>
  <c r="S53" i="4" s="1"/>
  <c r="J52" i="4"/>
  <c r="M52" i="4" s="1"/>
  <c r="P52" i="4" s="1"/>
  <c r="S52" i="4" s="1"/>
  <c r="J51" i="4"/>
  <c r="M51" i="4" s="1"/>
  <c r="P51" i="4" s="1"/>
  <c r="S51" i="4" s="1"/>
  <c r="J50" i="4"/>
  <c r="M50" i="4" s="1"/>
  <c r="P50" i="4" s="1"/>
  <c r="S50" i="4" s="1"/>
  <c r="J49" i="4"/>
  <c r="M49" i="4" s="1"/>
  <c r="P49" i="4" s="1"/>
  <c r="S49" i="4" s="1"/>
  <c r="J48" i="4"/>
  <c r="M48" i="4" s="1"/>
  <c r="P48" i="4" s="1"/>
  <c r="S48" i="4" s="1"/>
  <c r="J47" i="4"/>
  <c r="M47" i="4" s="1"/>
  <c r="P47" i="4" s="1"/>
  <c r="S47" i="4" s="1"/>
  <c r="J46" i="4"/>
  <c r="M46" i="4" s="1"/>
  <c r="P46" i="4" s="1"/>
  <c r="S46" i="4" s="1"/>
  <c r="J45" i="4"/>
  <c r="M45" i="4" s="1"/>
  <c r="P45" i="4" s="1"/>
  <c r="S45" i="4" s="1"/>
  <c r="J44" i="4"/>
  <c r="M44" i="4" s="1"/>
  <c r="P44" i="4" s="1"/>
  <c r="S44" i="4" s="1"/>
  <c r="J42" i="4"/>
  <c r="M42" i="4" s="1"/>
  <c r="E42" i="4"/>
  <c r="E43" i="4" s="1"/>
  <c r="D42" i="4"/>
  <c r="D43" i="4" s="1"/>
  <c r="C42" i="4"/>
  <c r="C43" i="4" s="1"/>
  <c r="B42" i="4"/>
  <c r="B43" i="4" s="1"/>
  <c r="J41" i="4"/>
  <c r="M41" i="4" s="1"/>
  <c r="J40" i="4"/>
  <c r="M40" i="4" s="1"/>
  <c r="P40" i="4" s="1"/>
  <c r="S40" i="4" s="1"/>
  <c r="J39" i="4"/>
  <c r="M39" i="4" s="1"/>
  <c r="P39" i="4" s="1"/>
  <c r="S39" i="4" s="1"/>
  <c r="J38" i="4"/>
  <c r="M38" i="4" s="1"/>
  <c r="P38" i="4" s="1"/>
  <c r="S38" i="4" s="1"/>
  <c r="J37" i="4"/>
  <c r="M37" i="4" s="1"/>
  <c r="P37" i="4" s="1"/>
  <c r="S37" i="4" s="1"/>
  <c r="J36" i="4"/>
  <c r="M36" i="4" s="1"/>
  <c r="P36" i="4" s="1"/>
  <c r="S36" i="4" s="1"/>
  <c r="J35" i="4"/>
  <c r="M35" i="4" s="1"/>
  <c r="P35" i="4" s="1"/>
  <c r="S35" i="4" s="1"/>
  <c r="J34" i="4"/>
  <c r="M34" i="4" s="1"/>
  <c r="P34" i="4" s="1"/>
  <c r="S34" i="4" s="1"/>
  <c r="J33" i="4"/>
  <c r="M33" i="4" s="1"/>
  <c r="P33" i="4" s="1"/>
  <c r="S33" i="4" s="1"/>
  <c r="J32" i="4"/>
  <c r="M32" i="4" s="1"/>
  <c r="P32" i="4" s="1"/>
  <c r="S32" i="4" s="1"/>
  <c r="J31" i="4"/>
  <c r="M31" i="4" s="1"/>
  <c r="P31" i="4" s="1"/>
  <c r="S31" i="4" s="1"/>
  <c r="J30" i="4"/>
  <c r="M30" i="4" s="1"/>
  <c r="P30" i="4" s="1"/>
  <c r="S30" i="4" s="1"/>
  <c r="J29" i="4"/>
  <c r="M29" i="4" s="1"/>
  <c r="P29" i="4" s="1"/>
  <c r="S29" i="4" s="1"/>
  <c r="J28" i="4"/>
  <c r="M28" i="4" s="1"/>
  <c r="P28" i="4" s="1"/>
  <c r="S28" i="4" s="1"/>
  <c r="J27" i="4"/>
  <c r="M27" i="4" s="1"/>
  <c r="P27" i="4" s="1"/>
  <c r="S27" i="4" s="1"/>
  <c r="J26" i="4"/>
  <c r="M26" i="4" s="1"/>
  <c r="P26" i="4" s="1"/>
  <c r="S26" i="4" s="1"/>
  <c r="J25" i="4"/>
  <c r="M25" i="4" s="1"/>
  <c r="P25" i="4" s="1"/>
  <c r="S25" i="4" s="1"/>
  <c r="J24" i="4"/>
  <c r="M24" i="4" s="1"/>
  <c r="P24" i="4" s="1"/>
  <c r="T27" i="4" l="1"/>
  <c r="X27" i="4" s="1"/>
  <c r="Z27" i="4" s="1"/>
  <c r="AD27" i="4" s="1"/>
  <c r="T28" i="4"/>
  <c r="X28" i="4" s="1"/>
  <c r="Z28" i="4" s="1"/>
  <c r="AD28" i="4" s="1"/>
  <c r="T29" i="4"/>
  <c r="X29" i="4" s="1"/>
  <c r="Z29" i="4" s="1"/>
  <c r="AD29" i="4" s="1"/>
  <c r="T30" i="4"/>
  <c r="X30" i="4" s="1"/>
  <c r="Z30" i="4" s="1"/>
  <c r="AD30" i="4" s="1"/>
  <c r="T32" i="4"/>
  <c r="X32" i="4" s="1"/>
  <c r="Z32" i="4" s="1"/>
  <c r="AD32" i="4" s="1"/>
  <c r="T33" i="4"/>
  <c r="X33" i="4" s="1"/>
  <c r="Z33" i="4" s="1"/>
  <c r="AD33" i="4" s="1"/>
  <c r="T34" i="4"/>
  <c r="X34" i="4" s="1"/>
  <c r="Z34" i="4" s="1"/>
  <c r="AD34" i="4" s="1"/>
  <c r="T35" i="4"/>
  <c r="X35" i="4" s="1"/>
  <c r="Z35" i="4" s="1"/>
  <c r="AD35" i="4" s="1"/>
  <c r="T31" i="4"/>
  <c r="X31" i="4" s="1"/>
  <c r="Z31" i="4" s="1"/>
  <c r="AD31" i="4" s="1"/>
  <c r="T48" i="4"/>
  <c r="X48" i="4" s="1"/>
  <c r="Z48" i="4" s="1"/>
  <c r="AD48" i="4" s="1"/>
  <c r="T60" i="4"/>
  <c r="X60" i="4" s="1"/>
  <c r="Z60" i="4" s="1"/>
  <c r="AD60" i="4" s="1"/>
  <c r="T72" i="4"/>
  <c r="X72" i="4" s="1"/>
  <c r="Z72" i="4" s="1"/>
  <c r="AD72" i="4" s="1"/>
  <c r="T96" i="4"/>
  <c r="X96" i="4" s="1"/>
  <c r="Z96" i="4" s="1"/>
  <c r="AD96" i="4" s="1"/>
  <c r="T95" i="4"/>
  <c r="X95" i="4" s="1"/>
  <c r="Z95" i="4" s="1"/>
  <c r="AD95" i="4" s="1"/>
  <c r="T61" i="4"/>
  <c r="X61" i="4" s="1"/>
  <c r="Z61" i="4" s="1"/>
  <c r="AD61" i="4" s="1"/>
  <c r="T47" i="4"/>
  <c r="X47" i="4" s="1"/>
  <c r="Z47" i="4" s="1"/>
  <c r="AD47" i="4" s="1"/>
  <c r="T97" i="4"/>
  <c r="X97" i="4" s="1"/>
  <c r="Z97" i="4" s="1"/>
  <c r="AD97" i="4" s="1"/>
  <c r="T62" i="4"/>
  <c r="X62" i="4" s="1"/>
  <c r="Z62" i="4" s="1"/>
  <c r="AD62" i="4" s="1"/>
  <c r="T73" i="4"/>
  <c r="X73" i="4" s="1"/>
  <c r="Z73" i="4" s="1"/>
  <c r="AD73" i="4" s="1"/>
  <c r="T50" i="4"/>
  <c r="X50" i="4" s="1"/>
  <c r="Z50" i="4" s="1"/>
  <c r="AD50" i="4" s="1"/>
  <c r="T86" i="4"/>
  <c r="X86" i="4" s="1"/>
  <c r="Z86" i="4" s="1"/>
  <c r="AD86" i="4" s="1"/>
  <c r="T51" i="4"/>
  <c r="X51" i="4" s="1"/>
  <c r="Z51" i="4" s="1"/>
  <c r="AD51" i="4" s="1"/>
  <c r="T63" i="4"/>
  <c r="X63" i="4" s="1"/>
  <c r="Z63" i="4" s="1"/>
  <c r="AD63" i="4" s="1"/>
  <c r="T75" i="4"/>
  <c r="X75" i="4" s="1"/>
  <c r="Z75" i="4" s="1"/>
  <c r="AD75" i="4" s="1"/>
  <c r="T87" i="4"/>
  <c r="X87" i="4" s="1"/>
  <c r="Z87" i="4" s="1"/>
  <c r="AD87" i="4" s="1"/>
  <c r="T64" i="4"/>
  <c r="X64" i="4" s="1"/>
  <c r="Z64" i="4" s="1"/>
  <c r="AD64" i="4" s="1"/>
  <c r="T49" i="4"/>
  <c r="X49" i="4" s="1"/>
  <c r="Z49" i="4" s="1"/>
  <c r="AD49" i="4" s="1"/>
  <c r="T74" i="4"/>
  <c r="X74" i="4" s="1"/>
  <c r="Z74" i="4" s="1"/>
  <c r="AD74" i="4" s="1"/>
  <c r="T52" i="4"/>
  <c r="X52" i="4" s="1"/>
  <c r="Z52" i="4" s="1"/>
  <c r="AD52" i="4" s="1"/>
  <c r="T76" i="4"/>
  <c r="X76" i="4" s="1"/>
  <c r="Z76" i="4" s="1"/>
  <c r="AD76" i="4" s="1"/>
  <c r="T88" i="4"/>
  <c r="X88" i="4" s="1"/>
  <c r="Z88" i="4" s="1"/>
  <c r="AD88" i="4" s="1"/>
  <c r="T53" i="4"/>
  <c r="X53" i="4" s="1"/>
  <c r="Z53" i="4" s="1"/>
  <c r="AD53" i="4" s="1"/>
  <c r="T65" i="4"/>
  <c r="X65" i="4" s="1"/>
  <c r="Z65" i="4" s="1"/>
  <c r="AD65" i="4" s="1"/>
  <c r="T77" i="4"/>
  <c r="X77" i="4" s="1"/>
  <c r="Z77" i="4" s="1"/>
  <c r="AD77" i="4" s="1"/>
  <c r="T89" i="4"/>
  <c r="X89" i="4" s="1"/>
  <c r="Z89" i="4" s="1"/>
  <c r="AD89" i="4" s="1"/>
  <c r="T54" i="4"/>
  <c r="X54" i="4" s="1"/>
  <c r="Z54" i="4" s="1"/>
  <c r="AD54" i="4" s="1"/>
  <c r="T66" i="4"/>
  <c r="X66" i="4" s="1"/>
  <c r="Z66" i="4" s="1"/>
  <c r="AD66" i="4" s="1"/>
  <c r="T78" i="4"/>
  <c r="X78" i="4" s="1"/>
  <c r="Z78" i="4" s="1"/>
  <c r="AD78" i="4" s="1"/>
  <c r="T90" i="4"/>
  <c r="X90" i="4" s="1"/>
  <c r="Z90" i="4" s="1"/>
  <c r="AD90" i="4" s="1"/>
  <c r="T55" i="4"/>
  <c r="X55" i="4" s="1"/>
  <c r="Z55" i="4" s="1"/>
  <c r="AD55" i="4" s="1"/>
  <c r="T67" i="4"/>
  <c r="X67" i="4" s="1"/>
  <c r="Z67" i="4" s="1"/>
  <c r="AD67" i="4" s="1"/>
  <c r="T79" i="4"/>
  <c r="X79" i="4" s="1"/>
  <c r="Z79" i="4" s="1"/>
  <c r="AD79" i="4" s="1"/>
  <c r="T91" i="4"/>
  <c r="X91" i="4" s="1"/>
  <c r="Z91" i="4" s="1"/>
  <c r="AD91" i="4" s="1"/>
  <c r="T71" i="4"/>
  <c r="X71" i="4" s="1"/>
  <c r="Z71" i="4" s="1"/>
  <c r="AD71" i="4" s="1"/>
  <c r="T56" i="4"/>
  <c r="X56" i="4" s="1"/>
  <c r="Z56" i="4" s="1"/>
  <c r="AD56" i="4" s="1"/>
  <c r="T68" i="4"/>
  <c r="X68" i="4" s="1"/>
  <c r="Z68" i="4" s="1"/>
  <c r="AD68" i="4" s="1"/>
  <c r="T80" i="4"/>
  <c r="X80" i="4" s="1"/>
  <c r="Z80" i="4" s="1"/>
  <c r="AD80" i="4" s="1"/>
  <c r="T92" i="4"/>
  <c r="X92" i="4" s="1"/>
  <c r="Z92" i="4" s="1"/>
  <c r="AD92" i="4" s="1"/>
  <c r="T45" i="4"/>
  <c r="X45" i="4" s="1"/>
  <c r="Z45" i="4" s="1"/>
  <c r="AD45" i="4" s="1"/>
  <c r="T57" i="4"/>
  <c r="X57" i="4" s="1"/>
  <c r="Z57" i="4" s="1"/>
  <c r="AD57" i="4" s="1"/>
  <c r="T69" i="4"/>
  <c r="X69" i="4" s="1"/>
  <c r="Z69" i="4" s="1"/>
  <c r="AD69" i="4" s="1"/>
  <c r="T81" i="4"/>
  <c r="X81" i="4" s="1"/>
  <c r="Z81" i="4" s="1"/>
  <c r="AD81" i="4" s="1"/>
  <c r="T46" i="4"/>
  <c r="X46" i="4" s="1"/>
  <c r="Z46" i="4" s="1"/>
  <c r="AD46" i="4" s="1"/>
  <c r="T58" i="4"/>
  <c r="X58" i="4" s="1"/>
  <c r="Z58" i="4" s="1"/>
  <c r="AD58" i="4" s="1"/>
  <c r="T70" i="4"/>
  <c r="X70" i="4" s="1"/>
  <c r="Z70" i="4" s="1"/>
  <c r="AD70" i="4" s="1"/>
  <c r="T94" i="4"/>
  <c r="X94" i="4" s="1"/>
  <c r="Z94" i="4" s="1"/>
  <c r="AD94" i="4" s="1"/>
  <c r="T135" i="4"/>
  <c r="X135" i="4" s="1"/>
  <c r="T136" i="4"/>
  <c r="X136" i="4" s="1"/>
  <c r="T137" i="4"/>
  <c r="X137" i="4" s="1"/>
  <c r="Z137" i="4" s="1"/>
  <c r="AD137" i="4" s="1"/>
  <c r="T138" i="4"/>
  <c r="X138" i="4" s="1"/>
  <c r="Z138" i="4" s="1"/>
  <c r="AD138" i="4" s="1"/>
  <c r="T139" i="4"/>
  <c r="X139" i="4" s="1"/>
  <c r="Z139" i="4" s="1"/>
  <c r="AD139" i="4" s="1"/>
  <c r="T140" i="4"/>
  <c r="X140" i="4" s="1"/>
  <c r="Z140" i="4" s="1"/>
  <c r="AD140" i="4" s="1"/>
  <c r="T141" i="4"/>
  <c r="X141" i="4" s="1"/>
  <c r="Z141" i="4" s="1"/>
  <c r="AD141" i="4" s="1"/>
  <c r="T132" i="4"/>
  <c r="X132" i="4" s="1"/>
  <c r="T131" i="4"/>
  <c r="X131" i="4" s="1"/>
  <c r="T133" i="4"/>
  <c r="X133" i="4" s="1"/>
  <c r="T134" i="4"/>
  <c r="X134" i="4" s="1"/>
  <c r="T170" i="4"/>
  <c r="X170" i="4" s="1"/>
  <c r="Z170" i="4" s="1"/>
  <c r="AD170" i="4" s="1"/>
  <c r="T171" i="4"/>
  <c r="X171" i="4" s="1"/>
  <c r="Z171" i="4" s="1"/>
  <c r="AD171" i="4" s="1"/>
  <c r="T172" i="4"/>
  <c r="X172" i="4" s="1"/>
  <c r="Z172" i="4" s="1"/>
  <c r="AD172" i="4" s="1"/>
  <c r="T217" i="4"/>
  <c r="X217" i="4" s="1"/>
  <c r="Z217" i="4" s="1"/>
  <c r="AD217" i="4" s="1"/>
  <c r="T200" i="4"/>
  <c r="X200" i="4" s="1"/>
  <c r="Z200" i="4" s="1"/>
  <c r="AD200" i="4" s="1"/>
  <c r="T218" i="4"/>
  <c r="X218" i="4" s="1"/>
  <c r="Z218" i="4" s="1"/>
  <c r="AD218" i="4" s="1"/>
  <c r="T201" i="4"/>
  <c r="X201" i="4" s="1"/>
  <c r="Z201" i="4" s="1"/>
  <c r="AD201" i="4" s="1"/>
  <c r="T219" i="4"/>
  <c r="X219" i="4" s="1"/>
  <c r="Z219" i="4" s="1"/>
  <c r="AD219" i="4" s="1"/>
  <c r="T208" i="4"/>
  <c r="X208" i="4" s="1"/>
  <c r="Z208" i="4" s="1"/>
  <c r="AD208" i="4" s="1"/>
  <c r="T202" i="4"/>
  <c r="X202" i="4" s="1"/>
  <c r="Z202" i="4" s="1"/>
  <c r="AD202" i="4" s="1"/>
  <c r="T220" i="4"/>
  <c r="X220" i="4" s="1"/>
  <c r="Z220" i="4" s="1"/>
  <c r="AD220" i="4" s="1"/>
  <c r="T209" i="4"/>
  <c r="X209" i="4" s="1"/>
  <c r="Z209" i="4" s="1"/>
  <c r="AD209" i="4" s="1"/>
  <c r="T203" i="4"/>
  <c r="X203" i="4" s="1"/>
  <c r="Z203" i="4" s="1"/>
  <c r="AD203" i="4" s="1"/>
  <c r="T221" i="4"/>
  <c r="X221" i="4" s="1"/>
  <c r="Z221" i="4" s="1"/>
  <c r="AD221" i="4" s="1"/>
  <c r="T204" i="4"/>
  <c r="X204" i="4" s="1"/>
  <c r="Z204" i="4" s="1"/>
  <c r="AD204" i="4" s="1"/>
  <c r="T210" i="4"/>
  <c r="X210" i="4" s="1"/>
  <c r="Z210" i="4" s="1"/>
  <c r="AD210" i="4" s="1"/>
  <c r="T222" i="4"/>
  <c r="X222" i="4" s="1"/>
  <c r="Z222" i="4" s="1"/>
  <c r="AD222" i="4" s="1"/>
  <c r="T237" i="4"/>
  <c r="X237" i="4" s="1"/>
  <c r="Z237" i="4" s="1"/>
  <c r="AD237" i="4" s="1"/>
  <c r="T205" i="4"/>
  <c r="X205" i="4" s="1"/>
  <c r="Z205" i="4" s="1"/>
  <c r="AD205" i="4" s="1"/>
  <c r="T211" i="4"/>
  <c r="X211" i="4" s="1"/>
  <c r="Z211" i="4" s="1"/>
  <c r="AD211" i="4" s="1"/>
  <c r="T223" i="4"/>
  <c r="X223" i="4" s="1"/>
  <c r="Z223" i="4" s="1"/>
  <c r="AD223" i="4" s="1"/>
  <c r="T238" i="4"/>
  <c r="X238" i="4" s="1"/>
  <c r="Z238" i="4" s="1"/>
  <c r="AD238" i="4" s="1"/>
  <c r="T206" i="4"/>
  <c r="X206" i="4" s="1"/>
  <c r="Z206" i="4" s="1"/>
  <c r="AD206" i="4" s="1"/>
  <c r="T212" i="4"/>
  <c r="X212" i="4" s="1"/>
  <c r="Z212" i="4" s="1"/>
  <c r="AD212" i="4" s="1"/>
  <c r="T224" i="4"/>
  <c r="X224" i="4" s="1"/>
  <c r="Z224" i="4" s="1"/>
  <c r="AD224" i="4" s="1"/>
  <c r="T239" i="4"/>
  <c r="X239" i="4" s="1"/>
  <c r="Z239" i="4" s="1"/>
  <c r="AD239" i="4" s="1"/>
  <c r="T207" i="4"/>
  <c r="X207" i="4" s="1"/>
  <c r="Z207" i="4" s="1"/>
  <c r="AD207" i="4" s="1"/>
  <c r="T216" i="4"/>
  <c r="X216" i="4" s="1"/>
  <c r="Z216" i="4" s="1"/>
  <c r="AD216" i="4" s="1"/>
  <c r="T213" i="4"/>
  <c r="X213" i="4" s="1"/>
  <c r="Z213" i="4" s="1"/>
  <c r="AD213" i="4" s="1"/>
  <c r="T240" i="4"/>
  <c r="X240" i="4" s="1"/>
  <c r="Z240" i="4" s="1"/>
  <c r="AD240" i="4" s="1"/>
  <c r="T214" i="4"/>
  <c r="X214" i="4" s="1"/>
  <c r="Z214" i="4" s="1"/>
  <c r="AD214" i="4" s="1"/>
  <c r="T215" i="4"/>
  <c r="X215" i="4" s="1"/>
  <c r="Z215" i="4" s="1"/>
  <c r="AD215" i="4" s="1"/>
  <c r="T253" i="4"/>
  <c r="X253" i="4" s="1"/>
  <c r="Z253" i="4" s="1"/>
  <c r="AD253" i="4" s="1"/>
  <c r="T254" i="4"/>
  <c r="X254" i="4" s="1"/>
  <c r="Z254" i="4" s="1"/>
  <c r="AD254" i="4" s="1"/>
  <c r="T255" i="4"/>
  <c r="X255" i="4" s="1"/>
  <c r="Z255" i="4" s="1"/>
  <c r="AD255" i="4" s="1"/>
  <c r="T256" i="4"/>
  <c r="X256" i="4" s="1"/>
  <c r="Z256" i="4" s="1"/>
  <c r="AD256" i="4" s="1"/>
  <c r="T257" i="4"/>
  <c r="X257" i="4" s="1"/>
  <c r="Z257" i="4" s="1"/>
  <c r="AD257" i="4" s="1"/>
  <c r="T327" i="4"/>
  <c r="X327" i="4" s="1"/>
  <c r="Z327" i="4" s="1"/>
  <c r="AD327" i="4" s="1"/>
  <c r="T344" i="4"/>
  <c r="X344" i="4" s="1"/>
  <c r="Z344" i="4" s="1"/>
  <c r="AD344" i="4" s="1"/>
  <c r="T328" i="4"/>
  <c r="X328" i="4" s="1"/>
  <c r="Z328" i="4" s="1"/>
  <c r="AD328" i="4" s="1"/>
  <c r="T345" i="4"/>
  <c r="X345" i="4" s="1"/>
  <c r="Z345" i="4" s="1"/>
  <c r="AD345" i="4" s="1"/>
  <c r="T329" i="4"/>
  <c r="X329" i="4" s="1"/>
  <c r="Z329" i="4" s="1"/>
  <c r="AD329" i="4" s="1"/>
  <c r="T350" i="4"/>
  <c r="X350" i="4" s="1"/>
  <c r="Z350" i="4" s="1"/>
  <c r="AD350" i="4" s="1"/>
  <c r="T335" i="4"/>
  <c r="X335" i="4" s="1"/>
  <c r="Z335" i="4" s="1"/>
  <c r="AD335" i="4" s="1"/>
  <c r="T351" i="4"/>
  <c r="X351" i="4" s="1"/>
  <c r="Z351" i="4" s="1"/>
  <c r="AD351" i="4" s="1"/>
  <c r="T336" i="4"/>
  <c r="X336" i="4" s="1"/>
  <c r="Z336" i="4" s="1"/>
  <c r="AD336" i="4" s="1"/>
  <c r="T352" i="4"/>
  <c r="X352" i="4" s="1"/>
  <c r="Z352" i="4" s="1"/>
  <c r="AD352" i="4" s="1"/>
  <c r="T320" i="4"/>
  <c r="X320" i="4" s="1"/>
  <c r="Z320" i="4" s="1"/>
  <c r="AD320" i="4" s="1"/>
  <c r="T337" i="4"/>
  <c r="X337" i="4" s="1"/>
  <c r="Z337" i="4" s="1"/>
  <c r="AD337" i="4" s="1"/>
  <c r="T353" i="4"/>
  <c r="X353" i="4" s="1"/>
  <c r="Z353" i="4" s="1"/>
  <c r="AD353" i="4" s="1"/>
  <c r="T321" i="4"/>
  <c r="X321" i="4" s="1"/>
  <c r="AD321" i="4" s="1"/>
  <c r="T343" i="4"/>
  <c r="X343" i="4" s="1"/>
  <c r="Z343" i="4" s="1"/>
  <c r="AD343" i="4" s="1"/>
  <c r="T338" i="4"/>
  <c r="X338" i="4" s="1"/>
  <c r="Z338" i="4" s="1"/>
  <c r="AD338" i="4" s="1"/>
  <c r="T354" i="4"/>
  <c r="X354" i="4" s="1"/>
  <c r="Z354" i="4" s="1"/>
  <c r="AD354" i="4" s="1"/>
  <c r="T322" i="4"/>
  <c r="X322" i="4" s="1"/>
  <c r="Z322" i="4" s="1"/>
  <c r="AD322" i="4" s="1"/>
  <c r="T339" i="4"/>
  <c r="X339" i="4" s="1"/>
  <c r="Z339" i="4" s="1"/>
  <c r="AD339" i="4" s="1"/>
  <c r="T355" i="4"/>
  <c r="X355" i="4" s="1"/>
  <c r="Z355" i="4" s="1"/>
  <c r="AD355" i="4" s="1"/>
  <c r="T325" i="4"/>
  <c r="X325" i="4" s="1"/>
  <c r="Z325" i="4" s="1"/>
  <c r="AD325" i="4" s="1"/>
  <c r="T340" i="4"/>
  <c r="X340" i="4" s="1"/>
  <c r="Z340" i="4" s="1"/>
  <c r="AD340" i="4" s="1"/>
  <c r="T326" i="4"/>
  <c r="X326" i="4" s="1"/>
  <c r="Z326" i="4" s="1"/>
  <c r="AD326" i="4" s="1"/>
  <c r="T341" i="4"/>
  <c r="X341" i="4" s="1"/>
  <c r="Z341" i="4" s="1"/>
  <c r="AD341" i="4" s="1"/>
  <c r="T342" i="4"/>
  <c r="X342" i="4" s="1"/>
  <c r="Z342" i="4" s="1"/>
  <c r="AD342" i="4" s="1"/>
  <c r="T380" i="4"/>
  <c r="X380" i="4" s="1"/>
  <c r="Z380" i="4" s="1"/>
  <c r="AD380" i="4" s="1"/>
  <c r="T381" i="4"/>
  <c r="X381" i="4" s="1"/>
  <c r="Z381" i="4" s="1"/>
  <c r="AD381" i="4" s="1"/>
  <c r="T379" i="4"/>
  <c r="X379" i="4" s="1"/>
  <c r="Z379" i="4" s="1"/>
  <c r="AD379" i="4" s="1"/>
  <c r="T373" i="4"/>
  <c r="X373" i="4" s="1"/>
  <c r="Z373" i="4" s="1"/>
  <c r="AD373" i="4" s="1"/>
  <c r="T378" i="4"/>
  <c r="X378" i="4" s="1"/>
  <c r="Z378" i="4" s="1"/>
  <c r="AD378" i="4" s="1"/>
  <c r="T374" i="4"/>
  <c r="X374" i="4" s="1"/>
  <c r="Z374" i="4" s="1"/>
  <c r="AD374" i="4" s="1"/>
  <c r="T375" i="4"/>
  <c r="X375" i="4" s="1"/>
  <c r="Z375" i="4" s="1"/>
  <c r="AD375" i="4" s="1"/>
  <c r="T376" i="4"/>
  <c r="X376" i="4" s="1"/>
  <c r="Z376" i="4" s="1"/>
  <c r="AD376" i="4" s="1"/>
  <c r="T399" i="4"/>
  <c r="X399" i="4" s="1"/>
  <c r="Z399" i="4" s="1"/>
  <c r="AD399" i="4" s="1"/>
  <c r="T400" i="4"/>
  <c r="X400" i="4" s="1"/>
  <c r="Z400" i="4" s="1"/>
  <c r="AD400" i="4" s="1"/>
  <c r="T401" i="4"/>
  <c r="X401" i="4" s="1"/>
  <c r="Z401" i="4" s="1"/>
  <c r="AD401" i="4" s="1"/>
  <c r="T402" i="4"/>
  <c r="X402" i="4" s="1"/>
  <c r="Z402" i="4" s="1"/>
  <c r="AD402" i="4" s="1"/>
  <c r="T391" i="4"/>
  <c r="X391" i="4" s="1"/>
  <c r="Z391" i="4" s="1"/>
  <c r="AD391" i="4" s="1"/>
  <c r="T403" i="4"/>
  <c r="X403" i="4" s="1"/>
  <c r="Z403" i="4" s="1"/>
  <c r="AD403" i="4" s="1"/>
  <c r="T392" i="4"/>
  <c r="X392" i="4" s="1"/>
  <c r="Z392" i="4" s="1"/>
  <c r="AD392" i="4" s="1"/>
  <c r="T404" i="4"/>
  <c r="X404" i="4" s="1"/>
  <c r="Z404" i="4" s="1"/>
  <c r="AD404" i="4" s="1"/>
  <c r="T393" i="4"/>
  <c r="X393" i="4" s="1"/>
  <c r="Z393" i="4" s="1"/>
  <c r="AD393" i="4" s="1"/>
  <c r="T405" i="4"/>
  <c r="X405" i="4" s="1"/>
  <c r="Z405" i="4" s="1"/>
  <c r="AD405" i="4" s="1"/>
  <c r="T394" i="4"/>
  <c r="X394" i="4" s="1"/>
  <c r="Z394" i="4" s="1"/>
  <c r="AD394" i="4" s="1"/>
  <c r="T406" i="4"/>
  <c r="X406" i="4" s="1"/>
  <c r="Z406" i="4" s="1"/>
  <c r="AD406" i="4" s="1"/>
  <c r="T395" i="4"/>
  <c r="X395" i="4" s="1"/>
  <c r="Z395" i="4" s="1"/>
  <c r="AD395" i="4" s="1"/>
  <c r="T407" i="4"/>
  <c r="X407" i="4" s="1"/>
  <c r="Z407" i="4" s="1"/>
  <c r="AD407" i="4" s="1"/>
  <c r="T396" i="4"/>
  <c r="X396" i="4" s="1"/>
  <c r="Z396" i="4" s="1"/>
  <c r="AD396" i="4" s="1"/>
  <c r="T408" i="4"/>
  <c r="X408" i="4" s="1"/>
  <c r="Z408" i="4" s="1"/>
  <c r="AD408" i="4" s="1"/>
  <c r="T397" i="4"/>
  <c r="X397" i="4" s="1"/>
  <c r="Z397" i="4" s="1"/>
  <c r="AD397" i="4" s="1"/>
  <c r="T409" i="4"/>
  <c r="X409" i="4" s="1"/>
  <c r="Z409" i="4" s="1"/>
  <c r="AD409" i="4" s="1"/>
  <c r="T398" i="4"/>
  <c r="X398" i="4" s="1"/>
  <c r="Z398" i="4" s="1"/>
  <c r="AD398" i="4" s="1"/>
  <c r="T410" i="4"/>
  <c r="X410" i="4" s="1"/>
  <c r="Z410" i="4" s="1"/>
  <c r="AD410" i="4" s="1"/>
  <c r="T436" i="4"/>
  <c r="X436" i="4" s="1"/>
  <c r="Z436" i="4" s="1"/>
  <c r="AD436" i="4" s="1"/>
  <c r="T437" i="4"/>
  <c r="X437" i="4" s="1"/>
  <c r="Z437" i="4" s="1"/>
  <c r="AD437" i="4" s="1"/>
  <c r="T438" i="4"/>
  <c r="X438" i="4" s="1"/>
  <c r="Z438" i="4" s="1"/>
  <c r="AD438" i="4" s="1"/>
  <c r="T439" i="4"/>
  <c r="X439" i="4" s="1"/>
  <c r="Z439" i="4" s="1"/>
  <c r="AD439" i="4" s="1"/>
  <c r="T558" i="4"/>
  <c r="X558" i="4" s="1"/>
  <c r="Z558" i="4" s="1"/>
  <c r="AD558" i="4" s="1"/>
  <c r="T556" i="4"/>
  <c r="X556" i="4" s="1"/>
  <c r="Z556" i="4" s="1"/>
  <c r="AD556" i="4" s="1"/>
  <c r="T557" i="4"/>
  <c r="X557" i="4" s="1"/>
  <c r="Z557" i="4" s="1"/>
  <c r="AD557" i="4" s="1"/>
  <c r="O674" i="4"/>
  <c r="P674" i="4" s="1"/>
  <c r="S674" i="4" s="1"/>
  <c r="O513" i="4"/>
  <c r="P513" i="4" s="1"/>
  <c r="S513" i="4" s="1"/>
  <c r="O514" i="4"/>
  <c r="P514" i="4" s="1"/>
  <c r="S514" i="4" s="1"/>
  <c r="O602" i="4"/>
  <c r="P602" i="4" s="1"/>
  <c r="S602" i="4" s="1"/>
  <c r="O688" i="4"/>
  <c r="P688" i="4" s="1"/>
  <c r="S688" i="4" s="1"/>
  <c r="O597" i="4"/>
  <c r="P597" i="4" s="1"/>
  <c r="S597" i="4" s="1"/>
  <c r="O680" i="4"/>
  <c r="P680" i="4" s="1"/>
  <c r="S680" i="4" s="1"/>
  <c r="O512" i="4"/>
  <c r="P512" i="4" s="1"/>
  <c r="S512" i="4" s="1"/>
  <c r="O523" i="4"/>
  <c r="P523" i="4" s="1"/>
  <c r="S523" i="4" s="1"/>
  <c r="O645" i="4"/>
  <c r="P645" i="4" s="1"/>
  <c r="S645" i="4" s="1"/>
  <c r="O446" i="4"/>
  <c r="P446" i="4" s="1"/>
  <c r="S446" i="4" s="1"/>
  <c r="O312" i="4"/>
  <c r="P312" i="4" s="1"/>
  <c r="S312" i="4" s="1"/>
  <c r="O467" i="4"/>
  <c r="P467" i="4" s="1"/>
  <c r="S467" i="4" s="1"/>
  <c r="O481" i="4"/>
  <c r="P481" i="4" s="1"/>
  <c r="S481" i="4" s="1"/>
  <c r="M501" i="4"/>
  <c r="O501" i="4"/>
  <c r="M524" i="4"/>
  <c r="O524" i="4"/>
  <c r="M550" i="4"/>
  <c r="O550" i="4"/>
  <c r="M605" i="4"/>
  <c r="O605" i="4"/>
  <c r="O450" i="4"/>
  <c r="P450" i="4" s="1"/>
  <c r="S450" i="4" s="1"/>
  <c r="O613" i="4"/>
  <c r="P613" i="4" s="1"/>
  <c r="S613" i="4" s="1"/>
  <c r="O686" i="4"/>
  <c r="P686" i="4" s="1"/>
  <c r="S686" i="4" s="1"/>
  <c r="O733" i="4"/>
  <c r="P733" i="4" s="1"/>
  <c r="S733" i="4" s="1"/>
  <c r="O687" i="4"/>
  <c r="P687" i="4" s="1"/>
  <c r="S687" i="4" s="1"/>
  <c r="O646" i="4"/>
  <c r="P646" i="4" s="1"/>
  <c r="S646" i="4" s="1"/>
  <c r="O611" i="4"/>
  <c r="P611" i="4" s="1"/>
  <c r="S611" i="4" s="1"/>
  <c r="O502" i="4"/>
  <c r="P502" i="4" s="1"/>
  <c r="S502" i="4" s="1"/>
  <c r="P479" i="4"/>
  <c r="S479" i="4" s="1"/>
  <c r="O482" i="4"/>
  <c r="P482" i="4" s="1"/>
  <c r="S482" i="4" s="1"/>
  <c r="O447" i="4"/>
  <c r="P447" i="4" s="1"/>
  <c r="S447" i="4" s="1"/>
  <c r="O303" i="4"/>
  <c r="P303" i="4" s="1"/>
  <c r="S303" i="4" s="1"/>
  <c r="O734" i="4"/>
  <c r="P734" i="4" s="1"/>
  <c r="S734" i="4" s="1"/>
  <c r="O679" i="4"/>
  <c r="P679" i="4" s="1"/>
  <c r="S679" i="4" s="1"/>
  <c r="O647" i="4"/>
  <c r="P647" i="4" s="1"/>
  <c r="S647" i="4" s="1"/>
  <c r="O612" i="4"/>
  <c r="P612" i="4" s="1"/>
  <c r="S612" i="4" s="1"/>
  <c r="O551" i="4"/>
  <c r="P551" i="4" s="1"/>
  <c r="S551" i="4" s="1"/>
  <c r="O503" i="4"/>
  <c r="P503" i="4" s="1"/>
  <c r="S503" i="4" s="1"/>
  <c r="P445" i="4"/>
  <c r="S445" i="4" s="1"/>
  <c r="O153" i="4"/>
  <c r="P153" i="4" s="1"/>
  <c r="S153" i="4" s="1"/>
  <c r="O609" i="4"/>
  <c r="P609" i="4" s="1"/>
  <c r="S609" i="4" s="1"/>
  <c r="O566" i="4"/>
  <c r="P566" i="4" s="1"/>
  <c r="S566" i="4" s="1"/>
  <c r="P469" i="4"/>
  <c r="S469" i="4" s="1"/>
  <c r="P491" i="4"/>
  <c r="S491" i="4" s="1"/>
  <c r="O154" i="4"/>
  <c r="P154" i="4" s="1"/>
  <c r="S154" i="4" s="1"/>
  <c r="O681" i="4"/>
  <c r="P681" i="4" s="1"/>
  <c r="S681" i="4" s="1"/>
  <c r="O633" i="4"/>
  <c r="P633" i="4" s="1"/>
  <c r="S633" i="4" s="1"/>
  <c r="O607" i="4"/>
  <c r="P607" i="4" s="1"/>
  <c r="S607" i="4" s="1"/>
  <c r="O567" i="4"/>
  <c r="P567" i="4" s="1"/>
  <c r="S567" i="4" s="1"/>
  <c r="P483" i="4"/>
  <c r="S483" i="4" s="1"/>
  <c r="P492" i="4"/>
  <c r="S492" i="4" s="1"/>
  <c r="O451" i="4"/>
  <c r="P451" i="4" s="1"/>
  <c r="S451" i="4" s="1"/>
  <c r="O114" i="4"/>
  <c r="P114" i="4" s="1"/>
  <c r="S114" i="4" s="1"/>
  <c r="O682" i="4"/>
  <c r="P682" i="4" s="1"/>
  <c r="S682" i="4" s="1"/>
  <c r="O617" i="4"/>
  <c r="P617" i="4" s="1"/>
  <c r="S617" i="4" s="1"/>
  <c r="O575" i="4"/>
  <c r="P575" i="4" s="1"/>
  <c r="S575" i="4" s="1"/>
  <c r="O448" i="4"/>
  <c r="P448" i="4" s="1"/>
  <c r="S448" i="4" s="1"/>
  <c r="O110" i="4"/>
  <c r="P110" i="4" s="1"/>
  <c r="S110" i="4" s="1"/>
  <c r="O614" i="4"/>
  <c r="P614" i="4" s="1"/>
  <c r="S614" i="4" s="1"/>
  <c r="O673" i="4"/>
  <c r="P673" i="4" s="1"/>
  <c r="S673" i="4" s="1"/>
  <c r="O616" i="4"/>
  <c r="P616" i="4" s="1"/>
  <c r="S616" i="4" s="1"/>
  <c r="O516" i="4"/>
  <c r="P516" i="4" s="1"/>
  <c r="S516" i="4" s="1"/>
  <c r="P486" i="4"/>
  <c r="S486" i="4" s="1"/>
  <c r="O449" i="4"/>
  <c r="P449" i="4" s="1"/>
  <c r="S449" i="4" s="1"/>
  <c r="O109" i="4"/>
  <c r="P109" i="4" s="1"/>
  <c r="S109" i="4" s="1"/>
  <c r="O41" i="4"/>
  <c r="P41" i="4" s="1"/>
  <c r="S41" i="4" s="1"/>
  <c r="O42" i="4"/>
  <c r="P42" i="4" s="1"/>
  <c r="S42" i="4" s="1"/>
  <c r="O85" i="4"/>
  <c r="P85" i="4" s="1"/>
  <c r="S85" i="4" s="1"/>
  <c r="O304" i="4"/>
  <c r="P304" i="4" s="1"/>
  <c r="S304" i="4" s="1"/>
  <c r="T448" i="4" l="1"/>
  <c r="X448" i="4" s="1"/>
  <c r="Z448" i="4" s="1"/>
  <c r="AD448" i="4" s="1"/>
  <c r="T450" i="4"/>
  <c r="X450" i="4" s="1"/>
  <c r="Z450" i="4" s="1"/>
  <c r="AD450" i="4" s="1"/>
  <c r="T446" i="4"/>
  <c r="X446" i="4" s="1"/>
  <c r="Z446" i="4" s="1"/>
  <c r="AD446" i="4" s="1"/>
  <c r="T445" i="4"/>
  <c r="X445" i="4" s="1"/>
  <c r="Z445" i="4" s="1"/>
  <c r="AD445" i="4" s="1"/>
  <c r="T447" i="4"/>
  <c r="X447" i="4" s="1"/>
  <c r="Z447" i="4" s="1"/>
  <c r="AD447" i="4" s="1"/>
  <c r="T449" i="4"/>
  <c r="X449" i="4" s="1"/>
  <c r="Z449" i="4" s="1"/>
  <c r="AD449" i="4" s="1"/>
  <c r="T451" i="4"/>
  <c r="X451" i="4" s="1"/>
  <c r="Z451" i="4" s="1"/>
  <c r="AD451" i="4" s="1"/>
  <c r="P605" i="4"/>
  <c r="S605" i="4" s="1"/>
  <c r="P550" i="4"/>
  <c r="S550" i="4" s="1"/>
  <c r="P524" i="4"/>
  <c r="S524" i="4" s="1"/>
  <c r="P501" i="4"/>
  <c r="S501" i="4" s="1"/>
</calcChain>
</file>

<file path=xl/sharedStrings.xml><?xml version="1.0" encoding="utf-8"?>
<sst xmlns="http://schemas.openxmlformats.org/spreadsheetml/2006/main" count="3352" uniqueCount="619">
  <si>
    <t>к решению Совета</t>
  </si>
  <si>
    <t>муниципального образования</t>
  </si>
  <si>
    <t>Ленинградский муниципальный округ</t>
  </si>
  <si>
    <t>Краснодарского края</t>
  </si>
  <si>
    <t>УТВЕРЖДЕНА</t>
  </si>
  <si>
    <t>решением Совета</t>
  </si>
  <si>
    <t>тыс.рублей</t>
  </si>
  <si>
    <t>Показатель</t>
  </si>
  <si>
    <t>Вед</t>
  </si>
  <si>
    <t>Коды бюджетной классификации</t>
  </si>
  <si>
    <t>Сумма</t>
  </si>
  <si>
    <t>Раздел</t>
  </si>
  <si>
    <t>Под-раздел</t>
  </si>
  <si>
    <t>Целевая статья</t>
  </si>
  <si>
    <t>Вид рас-хода</t>
  </si>
  <si>
    <t>Всего расходов</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</si>
  <si>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</si>
  <si>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</si>
  <si>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</si>
  <si>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</si>
  <si>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50 0 00 00000</t>
  </si>
  <si>
    <t>Расходы на обеспечение функций органов местного самоуправления</t>
  </si>
  <si>
    <t>50 0 00 00190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</si>
  <si>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</si>
  <si>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t>
  </si>
  <si>
    <t>51 0 00 00000</t>
  </si>
  <si>
    <t>902</t>
  </si>
  <si>
    <t>51 1 00 00000</t>
  </si>
  <si>
    <t>51 1 00 00190</t>
  </si>
  <si>
    <t>Закупка товаров, работ и услуг для обеспечения государственных (муниципальных) нужд</t>
  </si>
  <si>
    <t>Функционирование Правительства Российской Федерации, высших органов исполнительной власти субъектов Российской Федерации, местных администраций</t>
  </si>
  <si>
    <t>04</t>
  </si>
  <si>
    <t>52 0 00 00000</t>
  </si>
  <si>
    <t>52 1 00 00000</t>
  </si>
  <si>
    <t>52 1 10 00000</t>
  </si>
  <si>
    <t>52 1 10 00190</t>
  </si>
  <si>
    <t>200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</si>
  <si>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</si>
  <si>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52 1 10 60870</t>
  </si>
  <si>
    <t>52 1 10 69000</t>
  </si>
  <si>
    <t>100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</si>
  <si>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</si>
  <si>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</si>
  <si>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</si>
  <si>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52 0 00 51200</t>
  </si>
  <si>
    <t>Резервные фонды</t>
  </si>
  <si>
    <t>Финансовое обеспечение непредвиденных расходов</t>
  </si>
  <si>
    <t>52 3 00 00000</t>
  </si>
  <si>
    <t>52 3 00 00700</t>
  </si>
  <si>
    <t>Иные бюджетные ассигнования</t>
  </si>
  <si>
    <t>Другие общегосударственные вопросы</t>
  </si>
  <si>
    <t>13</t>
  </si>
  <si>
    <t>08 0 00 00000</t>
  </si>
  <si>
    <t>08 1 00 00000</t>
  </si>
  <si>
    <t>Иные мероприятия муниципальной программы "Поддержка малого и среднего предпринимательства в муниципальном образовании Ленинградский район"</t>
  </si>
  <si>
    <t>08 1 00 00500</t>
  </si>
  <si>
    <t>Муниципальная программа "Гармонизация межнациональных отношений и профилактика экстремизма в муниципальном образовании Ленинградский район"</t>
  </si>
  <si>
    <t>17 0 00 00000</t>
  </si>
  <si>
    <t>Отдельные мероприятия муниципальной программы "Гармонизация межнациональных отношений и профилактика экстремизма в муниципальном образовании Ленинградский район"</t>
  </si>
  <si>
    <t>17 1 00 00000</t>
  </si>
  <si>
    <t>Мероприятия по гармонизации межличностных отношений</t>
  </si>
  <si>
    <t>17 1 00 10110</t>
  </si>
  <si>
    <t>18 0 00 00000</t>
  </si>
  <si>
    <t>18 1 00 00000</t>
  </si>
  <si>
    <t>Субсидии социально ориентированных некоммерческим организациям</t>
  </si>
  <si>
    <t>18 1 00 10130</t>
  </si>
  <si>
    <t>Предоставление субсидий бюджетным, автономным учреждениям и иным некоммерческим организациям</t>
  </si>
  <si>
    <t>600</t>
  </si>
  <si>
    <t>22 0 00 00000</t>
  </si>
  <si>
    <t>22 1 00 00000</t>
  </si>
  <si>
    <t>Расходы на обеспечение деятельности (оказание услуг) муниципальных учреждений</t>
  </si>
  <si>
    <t>22 1 00 00590</t>
  </si>
  <si>
    <t>800</t>
  </si>
  <si>
    <t>24 0 00 00000</t>
  </si>
  <si>
    <t>24 1 00 00000</t>
  </si>
  <si>
    <t>Мероприятия в сфере противодействия коррупции</t>
  </si>
  <si>
    <t>24 1 00 10240</t>
  </si>
  <si>
    <t>30 0 00 00000</t>
  </si>
  <si>
    <t>30 1 00 00000</t>
  </si>
  <si>
    <t>30 1 00 00095</t>
  </si>
  <si>
    <t>33 0 00 00000</t>
  </si>
  <si>
    <t>Муниципальная программа «Управление муниципальным имуществом и земельными ресурсами»</t>
  </si>
  <si>
    <t>34 0 00 00000</t>
  </si>
  <si>
    <t>Отдельные мероприятия муниципальной программы «Управление муниципальным имуществом и земельными ресурсами»</t>
  </si>
  <si>
    <t>34 1 00 00000</t>
  </si>
  <si>
    <t>Основные мероприятия муниципальной программы «Управление муниципальным имуществом и земельными ресурсами»</t>
  </si>
  <si>
    <t>34 1 00 00550</t>
  </si>
  <si>
    <t>Осуществление отдельных государственных полномочий по образованию и организации деятельности административных комиссий</t>
  </si>
  <si>
    <t>52 1 10 60190</t>
  </si>
  <si>
    <t>Функционирование муниципальных учреждений</t>
  </si>
  <si>
    <t>52 4 00 00000</t>
  </si>
  <si>
    <t>Муниципальное казенное учреждение "Центр муниципальных закупок"</t>
  </si>
  <si>
    <t>52 4 01 00000</t>
  </si>
  <si>
    <t>52 4 01 00590</t>
  </si>
  <si>
    <t>Муниципальное казенное учреждение "Централизованная межотраслевая бухгалтерия"</t>
  </si>
  <si>
    <t>52 4 02 00000</t>
  </si>
  <si>
    <t>52 4 02 00590</t>
  </si>
  <si>
    <t>52 6 00 00000</t>
  </si>
  <si>
    <t>Прочие обязательства органов местного самоуправления</t>
  </si>
  <si>
    <t xml:space="preserve"> 13</t>
  </si>
  <si>
    <t>52 6 00 09200</t>
  </si>
  <si>
    <t>Обеспечение хозяйственного обслуживания</t>
  </si>
  <si>
    <t>52 7 00 00000</t>
  </si>
  <si>
    <t>52 7 00 00590</t>
  </si>
  <si>
    <t xml:space="preserve">Национальная оборона </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</si>
  <si>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</si>
  <si>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</si>
  <si>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52 1 10 51180</t>
  </si>
  <si>
    <t>Мобилизационная подготовка экономики</t>
  </si>
  <si>
    <t>99 0 00 00000</t>
  </si>
  <si>
    <t>Непрограммные расходы</t>
  </si>
  <si>
    <t>99 9 00 00000</t>
  </si>
  <si>
    <t>Мероприятия по обеспечению мобилизационной готовности экономики</t>
  </si>
  <si>
    <t>99 9 00 02090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</si>
  <si>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</si>
  <si>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</si>
  <si>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10</t>
  </si>
  <si>
    <t>05 0 00 00000</t>
  </si>
  <si>
    <t>05 1 00 00000</t>
  </si>
  <si>
    <t>Обеспечение первичных мер пожарной безопасности на территории муниципального образования</t>
  </si>
  <si>
    <t>05 1 00 00260</t>
  </si>
  <si>
    <t>Аварийно - спасательное формирование</t>
  </si>
  <si>
    <t>05 1 01 00000</t>
  </si>
  <si>
    <t>05 1 01 00590</t>
  </si>
  <si>
    <t>Управление по делам ГО и ЧС</t>
  </si>
  <si>
    <t>05 1 02 00000</t>
  </si>
  <si>
    <t>05 1 02 00590</t>
  </si>
  <si>
    <t>Обеспечение безопасности населения</t>
  </si>
  <si>
    <t>54 0 00 00000</t>
  </si>
  <si>
    <t>Мероприятия по предупреждению и ликвидации последствий чрезвычайных ситуаций</t>
  </si>
  <si>
    <t>54 0 00 02180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</si>
  <si>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</si>
  <si>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54 0 00 60070</t>
  </si>
  <si>
    <t>Национальная экономика</t>
  </si>
  <si>
    <t>Сельское хозяйство и рыболовство</t>
  </si>
  <si>
    <t>14 0 00 00000</t>
  </si>
  <si>
    <t>«Разработка и апробация элементов органического земледелия, энерго- и ресурсосберегающих технологий выращивания озимой пшеницы и сахарной свеклы в сельскохозяйственных организациях и крестьянских (фермерских) хозяйствах Ленинградского района»</t>
  </si>
  <si>
    <t>14 1 00 00000</t>
  </si>
  <si>
    <t>Мероприятия в области сельского хозяйства</t>
  </si>
  <si>
    <t>14 1 00 00150</t>
  </si>
  <si>
    <t>Развитие малых форм хозяйствования в агропромышленном комплексе Ленинградского района</t>
  </si>
  <si>
    <t>14 2 00 00000</t>
  </si>
  <si>
    <t xml:space="preserve">Осуществление отдельных государственных полномочий Краснодарского края по поддержке сельскохозяйственного производства </t>
  </si>
  <si>
    <t>14 2 00 60910</t>
  </si>
  <si>
    <t>Организация мероприятий при осуществлении деятельности по обращению с животными без владельцев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</si>
  <si>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</si>
  <si>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Отдельные мероприятия муниципальной программы "Развитие сельского хозяйства в муниципальном образовании Ленинградский район"</t>
  </si>
  <si>
    <t>14 4 00 00000</t>
  </si>
  <si>
    <t>Осуществление отдельных государственных полномочий по поддержке сельскохозяйственного производства в Краснодарском крае</t>
  </si>
  <si>
    <t>14 4 00 60910</t>
  </si>
  <si>
    <t>Транспорт</t>
  </si>
  <si>
    <t>08</t>
  </si>
  <si>
    <t>Оплата услуг по осуществлению регулярных пассажирских перевозок по муниципальным маршрутам</t>
  </si>
  <si>
    <t xml:space="preserve">99 9 00 03171 </t>
  </si>
  <si>
    <t>Дорожное хозяйство (дорожные фонды)</t>
  </si>
  <si>
    <t>09</t>
  </si>
  <si>
    <t xml:space="preserve">Дорожный фонд </t>
  </si>
  <si>
    <t>57 0 00 00000</t>
  </si>
  <si>
    <t>57 0 00 03150</t>
  </si>
  <si>
    <t>Другие вопросы в области национальной экономики</t>
  </si>
  <si>
    <t>12</t>
  </si>
  <si>
    <t>25 0 00 00000</t>
  </si>
  <si>
    <t xml:space="preserve">Постановка на кадастровый учет территориальных зон на территории муниципального образования Ленинградский муниципальный округ Краснодарского края </t>
  </si>
  <si>
    <t>25 1 00 00250</t>
  </si>
  <si>
    <t>52 4 03 00000</t>
  </si>
  <si>
    <t>52 4 03 00590</t>
  </si>
  <si>
    <t>Жилищно-коммунальное хозяйство</t>
  </si>
  <si>
    <t>Жилищное хозяйство</t>
  </si>
  <si>
    <t>Взносы на капитальный ремонт жилфонда</t>
  </si>
  <si>
    <t>99 9 00 00430</t>
  </si>
  <si>
    <t>Коммунальное хозяйство</t>
  </si>
  <si>
    <t>27 0 00 00000</t>
  </si>
  <si>
    <t>Организация водоснабжения населения</t>
  </si>
  <si>
    <t>27 3 00 S0330</t>
  </si>
  <si>
    <t>28 0 00 00000</t>
  </si>
  <si>
    <t>28 1 00 00000</t>
  </si>
  <si>
    <t>Обустройство специализированных площадок с установкой контейнеров для складирования твердых коммунальных отходов</t>
  </si>
  <si>
    <t>28 1 00 00116</t>
  </si>
  <si>
    <t>Приобретение в муниципальную собственность бункеров-накопителей для складирования крупногабаритных отходов, контейнеров для сбора твердых коммунальных отходов, в том числе раздельного сбора</t>
  </si>
  <si>
    <t>28 1 00 00117</t>
  </si>
  <si>
    <t>Санитарное содержание площадок для складирования ТКО</t>
  </si>
  <si>
    <t>28 1 00 00118</t>
  </si>
  <si>
    <t>Благоустройство</t>
  </si>
  <si>
    <t>Реализация программ формирования современной городской среды</t>
  </si>
  <si>
    <t>Благоустройство территории муниципального образования</t>
  </si>
  <si>
    <t>58 0 00 11200</t>
  </si>
  <si>
    <t>Уличное освещение</t>
  </si>
  <si>
    <t>58 0 00 11300</t>
  </si>
  <si>
    <t>Организация и содержание мест захоронения (кладбищ)</t>
  </si>
  <si>
    <t>58 0 00 11400</t>
  </si>
  <si>
    <t>Сохранение объектов культурного наследия (памятников истории и культуры), находящихся в собственности муниципального округа</t>
  </si>
  <si>
    <t>58 0 00 11500</t>
  </si>
  <si>
    <t>Другие вопросы в области жилищно-коммунального хозяйства</t>
  </si>
  <si>
    <t>Центр комплексного содержания территорий</t>
  </si>
  <si>
    <t>Охрана окружающей среды</t>
  </si>
  <si>
    <t>06</t>
  </si>
  <si>
    <t>Другие вопросы в области охраны окружающей среды</t>
  </si>
  <si>
    <t>Реализация мероприятий, связанных с охраной окружающей среды и обеспечением экологической безопасности</t>
  </si>
  <si>
    <t>65 0 00 00000</t>
  </si>
  <si>
    <t xml:space="preserve">Озеленение </t>
  </si>
  <si>
    <t>65 0 00 11030</t>
  </si>
  <si>
    <t>Образование</t>
  </si>
  <si>
    <t>07</t>
  </si>
  <si>
    <t>Общее образование</t>
  </si>
  <si>
    <t>Муниципальная программа "Развитие образования в муниципальном образовании Ленинградский район"</t>
  </si>
  <si>
    <t>02 0 00 00000</t>
  </si>
  <si>
    <t>02 0 01 00000</t>
  </si>
  <si>
    <t>Реализация мероприятий по модернизации школьных систем образования</t>
  </si>
  <si>
    <t>Другие вопросы в области образования</t>
  </si>
  <si>
    <t>Мероприятия по проведению оздоровительной кампании детей</t>
  </si>
  <si>
    <t>Реализация вопросов семьи и детства</t>
  </si>
  <si>
    <t>68 0 00 00000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</si>
  <si>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</si>
  <si>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68 0 00 69120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</si>
  <si>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</si>
  <si>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68 0 00 69180</t>
  </si>
  <si>
    <t>Социальная политика</t>
  </si>
  <si>
    <t>Пенсионное обеспечение</t>
  </si>
  <si>
    <t>Дополнительное пенсионное обеспечение</t>
  </si>
  <si>
    <t>64 0 00 00000</t>
  </si>
  <si>
    <t>Дополнительное материальное обеспечение лиц, замещавших муниципальные должности и должности муниципальной службы в муниципальном образовании Ленинградский муниципальный округ Краснодарского края</t>
  </si>
  <si>
    <t>64 0 00 04910</t>
  </si>
  <si>
    <t>Социальное обеспечение и иные выплаты населению</t>
  </si>
  <si>
    <t>Социальное обеспечение населения</t>
  </si>
  <si>
    <t>31 0 00 00000</t>
  </si>
  <si>
    <t>31 1 00 00000</t>
  </si>
  <si>
    <t>Реализация мероприятий, направленных на социальную поддержку граждан</t>
  </si>
  <si>
    <t>31 1 00 10200</t>
  </si>
  <si>
    <t>300</t>
  </si>
  <si>
    <t>68 0 00 69150</t>
  </si>
  <si>
    <t>Дополнительные меры социальной поддержки в виде единовременной денежной выплаты отдельным категориям граждан в муниципальном образовании Ленинградский район</t>
  </si>
  <si>
    <t>99 9 00 11700</t>
  </si>
  <si>
    <t>Охрана семьи и детства</t>
  </si>
  <si>
    <t>11 0 00 00000</t>
  </si>
  <si>
    <t>Предоставление социальных выплат молодым семьям на приобретение (строительство) жилья в рамках реализации мероприятий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</si>
  <si>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11 1 00 00000</t>
  </si>
  <si>
    <t>Реализация мероприятий по обеспечению жильем молодых семей</t>
  </si>
  <si>
    <t>11 1 00 L4970</t>
  </si>
  <si>
    <t>Субвенции на 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</si>
  <si>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Капитальные вложения в объекты государственной (муниципальной) собственности</t>
  </si>
  <si>
    <t>400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</si>
  <si>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</si>
  <si>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68 0 00 69100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</si>
  <si>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</si>
  <si>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68 0 00 69130</t>
  </si>
  <si>
    <t>Другие вопросы в области социальной политики</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</si>
  <si>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</si>
  <si>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52 1 10 69170</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</si>
  <si>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</si>
  <si>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52 1 10 69190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</si>
  <si>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</si>
  <si>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52 1 10 69200</t>
  </si>
  <si>
    <t>Физическая культура и спорт</t>
  </si>
  <si>
    <t>11</t>
  </si>
  <si>
    <t>Массовый спорт</t>
  </si>
  <si>
    <t>07 0 00 00000</t>
  </si>
  <si>
    <t>Развитие инфраструктуры массового спорта</t>
  </si>
  <si>
    <t>07 1 00 00000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</si>
  <si>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</si>
  <si>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07 1 00 S0290</t>
  </si>
  <si>
    <t>60 0 00 00000</t>
  </si>
  <si>
    <t>60 0 00 00650</t>
  </si>
  <si>
    <t>Обслуживание государственного (муниципального) долга</t>
  </si>
  <si>
    <t>905</t>
  </si>
  <si>
    <t>Обеспечение деятельности финансовых, налоговых и таможенных органов и органов финансового (финансово-бюджетного) надзора</t>
  </si>
  <si>
    <t>70 0 00 00000</t>
  </si>
  <si>
    <t>70 2 00 00000</t>
  </si>
  <si>
    <t>70 2 00 00190</t>
  </si>
  <si>
    <t>71 0 00 00000</t>
  </si>
  <si>
    <t>910</t>
  </si>
  <si>
    <t>71 1 00 00000</t>
  </si>
  <si>
    <t>71 1 00 00190</t>
  </si>
  <si>
    <t xml:space="preserve"> </t>
  </si>
  <si>
    <t>Дошкольное образование</t>
  </si>
  <si>
    <t>925</t>
  </si>
  <si>
    <t>Развитие современных механизмов, содержания и технологий дошкольного, общего и дополнительного образования</t>
  </si>
  <si>
    <t>02 0 02 00000</t>
  </si>
  <si>
    <t>02 0 02 00590</t>
  </si>
  <si>
    <t>02 0 01 00270</t>
  </si>
  <si>
    <t>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</si>
  <si>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02 0 02 60860</t>
  </si>
  <si>
    <t>Обеспечение отрасли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</si>
  <si>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02 0 06 00000</t>
  </si>
  <si>
    <t>Единовременная денежная выплата, предоставляемая молодым педагогам муниципальных образовательных организаций</t>
  </si>
  <si>
    <t>02 0 06 00110</t>
  </si>
  <si>
    <t>Предоставление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t>
  </si>
  <si>
    <t>02 0 06 00310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</si>
  <si>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</si>
  <si>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02 0 06 60820</t>
  </si>
  <si>
    <t>02 0 02 60710</t>
  </si>
  <si>
    <t>02 0 03 00120</t>
  </si>
  <si>
    <t xml:space="preserve">Реализация мер по популяризации среди детей и молодёжи
научно-образовательной, творческой и спортивной деятельности, выявление талантливой молодёжи
</t>
  </si>
  <si>
    <t>02 0 03 00000</t>
  </si>
  <si>
    <t>Предоставление стипендии главы муниципального образования для одаренных обучающихся муниципальных общеобразовательных организаций</t>
  </si>
  <si>
    <t>02 0 03 00121</t>
  </si>
  <si>
    <t>Развитие системы воспитания, обеспечивающей формирование гражданской идентичности через проведение мероприятий на муниципальном уровне</t>
  </si>
  <si>
    <t>02 0 03 00300</t>
  </si>
  <si>
    <t>Реализация мер по социальной поддержке отдельных категорий обучающихся</t>
  </si>
  <si>
    <t>02 0 04 00000</t>
  </si>
  <si>
    <t>Предоставление дополнительных мер социальной поддержки в виде частичной оплаты стоимости питания обучающихся  общеобразовательных учреждений</t>
  </si>
  <si>
    <t>02 0 04 00220</t>
  </si>
  <si>
    <t>Обеспечение школьников молоком и молочными продуктами</t>
  </si>
  <si>
    <t>02 0 04 00230</t>
  </si>
  <si>
    <t>Организация и обеспечение бесплатным горячим питанием обучающихся по образовательным программам начального общего образования муниципальных образовательных организациях</t>
  </si>
  <si>
    <t>02 0 04 00240</t>
  </si>
  <si>
    <t>Обеспечение обучающихся в общеобразовательных организациях детей с ОВЗ питанием</t>
  </si>
  <si>
    <t>02 0 04 00420</t>
  </si>
  <si>
    <t>Обеспечение бесплатным двухразовым питанием детей-инвалидов (инвалидов), не являющихся обучающимися с ограниченными возможностями здоровья, в муниципальных общеобразовательных организациях</t>
  </si>
  <si>
    <t>02 0 04 00470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</si>
  <si>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</si>
  <si>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02 0 04 62370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</si>
  <si>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</si>
  <si>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02 0 04 63540</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</si>
  <si>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</si>
  <si>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</si>
  <si>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02 0 04 S3550</t>
  </si>
  <si>
    <t>Формирование востребованной системы оценки качества образования и образовательных результатов</t>
  </si>
  <si>
    <t>02 0 05 00000</t>
  </si>
  <si>
    <t>02 0 05 90370</t>
  </si>
  <si>
    <t>02 0 05 00190</t>
  </si>
  <si>
    <t>02 0 05 00590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</si>
  <si>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</si>
  <si>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</si>
  <si>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02 0 05 60860</t>
  </si>
  <si>
    <t>Дополнительное образование детей</t>
  </si>
  <si>
    <t>02 0 05 62500</t>
  </si>
  <si>
    <t>Обеспечение функционирования модели персонифицированного финансирования дополнительного образования детей</t>
  </si>
  <si>
    <t>02 0 07 00000</t>
  </si>
  <si>
    <t>02 0 07 00590</t>
  </si>
  <si>
    <t>Реализация мер по популяризации среди детей и молодёжи научно-образовательной, творческой и спортивной деятельности, выявление талантливой молодёжи</t>
  </si>
  <si>
    <t>Расходы, связанные с участием во всероссийских, региональных, интеллектуальных и творческих конкурсах, фестивалях и др.</t>
  </si>
  <si>
    <t>Центральный аппарат администрации муниципального образования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</si>
  <si>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</si>
  <si>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Организация полезной занятости детей и подростков</t>
  </si>
  <si>
    <t>02 0 08 00000</t>
  </si>
  <si>
    <t>02 0 08 00660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</si>
  <si>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</si>
  <si>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02 0 08 63110</t>
  </si>
  <si>
    <t xml:space="preserve">925 </t>
  </si>
  <si>
    <t xml:space="preserve">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t>
  </si>
  <si>
    <t>05 1 00 00300</t>
  </si>
  <si>
    <t>06 0 00 00000</t>
  </si>
  <si>
    <t>Организация и обеспечение деятельности учреждений культуры</t>
  </si>
  <si>
    <t>06 1 00 00000</t>
  </si>
  <si>
    <t>06 1 00 00590</t>
  </si>
  <si>
    <t>Сохранение и развитие кадрового потенциала учреждений культуры</t>
  </si>
  <si>
    <t>926</t>
  </si>
  <si>
    <t>06 2 00 00000</t>
  </si>
  <si>
    <t>06 2 00 60820</t>
  </si>
  <si>
    <t>Культура, кинематография и средства массовой информации</t>
  </si>
  <si>
    <t>Культура</t>
  </si>
  <si>
    <t>Государственная поддержка отрасли культуры</t>
  </si>
  <si>
    <t>06 1 00 L5190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</si>
  <si>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</si>
  <si>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06 1 00 S0640</t>
  </si>
  <si>
    <t>Обеспечение развития и укрепления материально-технической базы домов культуры в населенных пунктах с числом жителей до 50 тысяч человек</t>
  </si>
  <si>
    <t>06 1 00 А4670</t>
  </si>
  <si>
    <t xml:space="preserve">Организация и обеспечение деятельности МБУК «ЛМБ» </t>
  </si>
  <si>
    <t>06 1 04 00000</t>
  </si>
  <si>
    <t>06 1 04 00590</t>
  </si>
  <si>
    <t xml:space="preserve">Организация и обеспечение деятельности МБУК «Историко-краеведческий музей» </t>
  </si>
  <si>
    <t>06 1 08 00000</t>
  </si>
  <si>
    <t>06 1 08 00590</t>
  </si>
  <si>
    <t xml:space="preserve">Организация и обеспечение деятельности ММБУ «Центр творчества и искусства» </t>
  </si>
  <si>
    <t>06 1 09 00000</t>
  </si>
  <si>
    <t>06 1 09 00590</t>
  </si>
  <si>
    <t>Предоставление мер социальной поддержки в виде компенсации расходов на оплату жилых помещений, отопления и освещения работникам муниципальных учреждений</t>
  </si>
  <si>
    <t>06 2 00 00410</t>
  </si>
  <si>
    <t>Кинематография</t>
  </si>
  <si>
    <t>Другие вопросы в области культуры, кинематографии</t>
  </si>
  <si>
    <t>06 1 00 00190</t>
  </si>
  <si>
    <t>Обеспечение культурно - досуговой деятельности для различных категорий населения</t>
  </si>
  <si>
    <t>06 3 00 00000</t>
  </si>
  <si>
    <t>Проведение праздничных и других мероприятий</t>
  </si>
  <si>
    <t>06 3 00 00450</t>
  </si>
  <si>
    <t>Отдел физической культуры и спорта</t>
  </si>
  <si>
    <t>929</t>
  </si>
  <si>
    <t>Организация и обеспечение деятельности спортивных учреждений</t>
  </si>
  <si>
    <t>07 2 00 00000</t>
  </si>
  <si>
    <t>Проведение углубленных медицинских осмотров общающихся</t>
  </si>
  <si>
    <t>07 2 00 00060</t>
  </si>
  <si>
    <t>07 2 00 00590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</si>
  <si>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</si>
  <si>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07 2 00 60740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</si>
  <si>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</si>
  <si>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07 2 00 60820</t>
  </si>
  <si>
    <t xml:space="preserve">Физическая культура </t>
  </si>
  <si>
    <t>Обеспечение условий для развития физической культуры и массового спорта в части оплаты труда инструкторов по спорту</t>
  </si>
  <si>
    <t>07 2 00 S2820</t>
  </si>
  <si>
    <t>Организация и проведение официальных спортивно-массовых мероприятий для различных категорий населения</t>
  </si>
  <si>
    <t>07 3 00 00000</t>
  </si>
  <si>
    <t>Проведение мероприятий в области ФК  и спорта</t>
  </si>
  <si>
    <t>07 3 00 00130</t>
  </si>
  <si>
    <t>Другие вопросы в области физической культуры и спорта</t>
  </si>
  <si>
    <t>07 2 00 00190</t>
  </si>
  <si>
    <t xml:space="preserve">Отдел по молодежной политики </t>
  </si>
  <si>
    <t>Молодежная политика и оздоровление детей</t>
  </si>
  <si>
    <t>09 0 00 00000</t>
  </si>
  <si>
    <t>934</t>
  </si>
  <si>
    <t>09 1 00 00000</t>
  </si>
  <si>
    <t>09 1 00 00590</t>
  </si>
  <si>
    <t>Проведение мероприятий для детей и молодежи</t>
  </si>
  <si>
    <t>09 1 00 04310</t>
  </si>
  <si>
    <t>09 1 00 00190</t>
  </si>
  <si>
    <t>С.В. Тертица</t>
  </si>
  <si>
    <t>Администрация муниципального образования Ленинградский муниципальный округ Краснодарского края</t>
  </si>
  <si>
    <t>Обеспечение деятельности главы муниципального образования Ленинградский муниципальный округ Краснодарского края</t>
  </si>
  <si>
    <t>Обеспечение деятельности Совета муниципального образования Ленинградский муниципальный округ Краснодарского края</t>
  </si>
  <si>
    <t>Совет муниципального образования Ленинградский муниципальный округ Краснодарского края</t>
  </si>
  <si>
    <t>Обеспечение деятельности администрации муниципального образования Ленинградский муниципальный округ Краснодарского края</t>
  </si>
  <si>
    <t>Обеспечение функционирования администрации муниципального образования Ленинградский муниципальный округ Краснодарского края</t>
  </si>
  <si>
    <t>Резервный фонд администрации муниципального образования Ленинградский муниципальный округ Краснодарского края</t>
  </si>
  <si>
    <t>Развитие архивного дела в муниципальном образовании Ленинградский муниципальный округ Краснодарского края</t>
  </si>
  <si>
    <t>Противодействие коррупции в муниципальном образовании Ленинградский муниципальный округ Краснодарского края</t>
  </si>
  <si>
    <t xml:space="preserve">Выполнение основных мероприятий муниципальной программы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</si>
  <si>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33 0 00 10300</t>
  </si>
  <si>
    <t>Выполнение других обязательств администрации муниципального образования Ленинградский муниципальный округ Краснодарского края</t>
  </si>
  <si>
    <t>Непрограммные расходы муниципального образования Ленинградский муниципальный округ Краснодарского края</t>
  </si>
  <si>
    <t>Дорожный фонд администрации муниципального образования Ленинградский муниципальный округ Краснодарского края</t>
  </si>
  <si>
    <t>Муниципальная программа муниципального образования Ленинградский муниципальный округ Краснодарского края «Обращение с твердыми коммунальными отходами на территории муниципального образования Ленинградский муниципальный округ Краснодарского края»</t>
  </si>
  <si>
    <t>Обращение с твердыми коммунальными отходами на территории муниципального образования Ленинградский муниципальный округ Краснодарского края</t>
  </si>
  <si>
    <t>19 0 00 00000</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</si>
  <si>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Краснодарского края к качественным услугам общего образования и дополнительного образования детей</t>
  </si>
  <si>
    <t>Муниципальная программа "Социальная поддержка граждан в муниципальном образовании Ленинградский муниципальный округ Краснодарского края "</t>
  </si>
  <si>
    <t>31 1 00 00660</t>
  </si>
  <si>
    <t>Муниципальная программа «Развитие физической культуры и спорта в муниципальном образовании Ленинградский муниципальный округ Краснодарского края»</t>
  </si>
  <si>
    <t>Обслуживание муниципального долга муниципального образования Ленинградский муниципальный округ Краснодарского края</t>
  </si>
  <si>
    <t>Финансовое управление администрации муниципального образования Ленинградский муниципальный округ Краснодарского края</t>
  </si>
  <si>
    <t>Обеспечение деятельности финансового управления администрации муниципального образования Ленинградский муниципальный округ Краснодарского края</t>
  </si>
  <si>
    <t>Контрольно-счетная палата муниципального образования Ленинградский муниципальный округ Краснодарского края</t>
  </si>
  <si>
    <t>Обеспечение деятельности контрольно-счетной палаты муниципального образования Ленинградский муниципальный округ Краснодарского края</t>
  </si>
  <si>
    <t>Управление образования муниципального образования Ленинградский муниципальный округ Краснодарского края</t>
  </si>
  <si>
    <t>Мера социальной поддержки в виде ежегодной денежной выплаты к началу учебного года руководителям и заместителям руководителей муниципальных общеобразовательных организаций муниципального образования Ленинградский муниципальный округ Краснодарского края</t>
  </si>
  <si>
    <t>Отдел культуры муниципального образования Ленинградский муниципальный округ Краснодарского края</t>
  </si>
  <si>
    <t>Муниципальная программа «Развитие культуры в муниципальном образовании Ленинградский муниципальный округ Краснодарского края»</t>
  </si>
  <si>
    <t>Молодежь Ленинградского муниципального округа</t>
  </si>
  <si>
    <t>Развитие муниципальной службы</t>
  </si>
  <si>
    <t xml:space="preserve">Муниципальная программа муниципального образования Ленинградский муниципальный округ Краснодарского края «Информатизация администрации муниципального образования Ленинградский муниципальный округ Краснодарского края» </t>
  </si>
  <si>
    <t>Муниципальная программа "Обеспечение безопасности населения муниципального образования Ленинградский муниципальный округ Краснодарского края"</t>
  </si>
  <si>
    <t>Муниципальная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</si>
  <si>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Процентные платежи по муниципальному  долгу муниципального образования Ленинградский муниципальный округ Краснодарского края</t>
  </si>
  <si>
    <t>от 24 декабря 2024 года № 146</t>
  </si>
  <si>
    <t>25 1 00 S0130</t>
  </si>
  <si>
    <t>Подготовка единого документа территориального планирования и градостроительного зонирования муниципальных образований Краснодарского края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</si>
  <si>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</si>
  <si>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02 0 Ю6 51790</t>
  </si>
  <si>
    <t>Функционирование законодательных (представительных) органов государственной власти и представительных органов муниципальных образований</t>
  </si>
  <si>
    <t>Муниципальная программа "Поддержка малого и среднего предпринимательства в муниципальном образовании Ленинградский муниципальный округ Краснодарского края "</t>
  </si>
  <si>
    <t>Отдельные мероприятия муниципальной программы "Поддержка малого и среднего предпринимательства в муниципальном образовании Ленинградский муниципальный округ Краснодарского края"</t>
  </si>
  <si>
    <t>Муниципальная программа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</si>
  <si>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Муниципальная программа "Развитие архивного дела в муниципальном образовании Ленинградский муниципальный округ Краснодарского края"</t>
  </si>
  <si>
    <t>Муниципальная программа "Противодействие коррупции в муниципальном образовании Ленинградский муниципальный округ Краснодарского края"</t>
  </si>
  <si>
    <t xml:space="preserve"> "Поддержка социально ориентированных некоммерческих организаций, осуществляющих свою деятельность в муниципальном образовании Ленинградский муниципальный округ Краснодарского края"</t>
  </si>
  <si>
    <t xml:space="preserve">Информатизация администрации муниципального образования Ленинградский муниципальный округ Краснодарского края </t>
  </si>
  <si>
    <t>Обеспечение безопасности населения муниципального образования Ленинградский муниципальный округ Краснодарского края</t>
  </si>
  <si>
    <t>"Служба единого заказчика "</t>
  </si>
  <si>
    <t xml:space="preserve">Социальная поддержка граждан в муниципальном образовании Ленинградский муниципальный округ Краснодарского края </t>
  </si>
  <si>
    <t>Муниципальная программа "Развитие образования в муниципальном образовании Ленинградский муниципальный округ Краснодарского края"</t>
  </si>
  <si>
    <t>Муниципальная программа "Молодежь Ленинградского муниципального округа"</t>
  </si>
  <si>
    <t>02 0 01 00250</t>
  </si>
  <si>
    <t>Разработка проектно-сметной документации по объекту, в том числе: выполнение кадастровых работ по изготовлению межевого плана, проведение проектно-изыскательных работ, услуги по сбору документации, проведение государственной экспертизы проектной документации</t>
  </si>
  <si>
    <t>Развитие сети и инфраструктуры образовательных организаций, обеспечивающих доступ населения муниципального образования Ленинградский муниципальный округ к качественным услугам общего образования и дополнительного образования детей</t>
  </si>
  <si>
    <t>19 0 00 L5766</t>
  </si>
  <si>
    <t>Обеспечение комплексного развития сельских территорий (организация благоустройства сельских территорий)</t>
  </si>
  <si>
    <t>Расходы по обеспечению населения услугами водоснабжения</t>
  </si>
  <si>
    <t>99 9 00 03193</t>
  </si>
  <si>
    <t>Замена части канализационной системы на объекте «Благоустройство набережной»</t>
  </si>
  <si>
    <t>99 9 00 03194</t>
  </si>
  <si>
    <t>07 1 00 М0290</t>
  </si>
  <si>
    <t>07 1 00 S0340</t>
  </si>
  <si>
    <t xml:space="preserve">Муниципальная программа муниципального образования Ленинградский муниципальный округ Краснодарского края «Кадровая политика и развитие муниципальной службы муниципального образования Ленинградский муниципальный округ Краснодарского края» </t>
  </si>
  <si>
    <t>06 1 00 М0640</t>
  </si>
  <si>
    <t>06 1 00 00250</t>
  </si>
  <si>
    <t>02 0 01 М7500</t>
  </si>
  <si>
    <t>19 0 00 М5550</t>
  </si>
  <si>
    <t>52 0 00 А0820</t>
  </si>
  <si>
    <t>"Приложение 7</t>
  </si>
  <si>
    <t>Ведомственная структура расходов бюджета муниципального образования                                                                                                    Ленинградский муниципальный округ Краснодарского края на 2025 год</t>
  </si>
  <si>
    <t>19 0 00 21120</t>
  </si>
  <si>
    <t>Развитие сельских территорий в рамках инициативного бюджетирования</t>
  </si>
  <si>
    <t>Организацию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</si>
  <si>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02 0 01 S0100</t>
  </si>
  <si>
    <t>Иные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</si>
  <si>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27 0 00 00051</t>
  </si>
  <si>
    <t>Размещение и питание граждан Российской Федерации, иностранных граждан и лиц без гражданства, постоянно проживающих на территории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 из бюджета Краснодарского края, источником финансового обеспечения которых является бюджетные ассигнования резервного фонда администрации Краснодарского края</t>
  </si>
  <si>
    <t>05 1 00 62590</t>
  </si>
  <si>
    <t>Приобретение и монтаж оборудования для создания модульных спортивных сооружений</t>
  </si>
  <si>
    <t>07 1 00 S0120</t>
  </si>
  <si>
    <t>02 0 Ю6 53032</t>
  </si>
  <si>
    <t>02 0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</si>
  <si>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</si>
  <si>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02 0 Ю6 00000</t>
  </si>
  <si>
    <t>Региональный проект "Педагоги и наставники"</t>
  </si>
  <si>
    <t>02 0 Ю4 А7500</t>
  </si>
  <si>
    <t>Региональный проект "Все лучшее детям"</t>
  </si>
  <si>
    <t>02 0 Ю4 00000</t>
  </si>
  <si>
    <t>02 0 04 L3042</t>
  </si>
  <si>
    <t>02 0 01 00291</t>
  </si>
  <si>
    <t>Приобретение оборудования, материалов в целях подключения  к системе видеонаблюдения</t>
  </si>
  <si>
    <t>99 9 00 03172</t>
  </si>
  <si>
    <t>Задолженность за поставку газа</t>
  </si>
  <si>
    <t>99 9 00 61650</t>
  </si>
  <si>
    <t>99 9 00 00160</t>
  </si>
  <si>
    <t>99 9 00 03188</t>
  </si>
  <si>
    <t>Ликвидационные расходы</t>
  </si>
  <si>
    <t>Оплата за коммунальные услуги по объектам муниципальной собственности</t>
  </si>
  <si>
    <t>99 9 00 03178</t>
  </si>
  <si>
    <t>52 4 00 00590</t>
  </si>
  <si>
    <t>5 изм краев</t>
  </si>
  <si>
    <t>Дополнительная помощь местным бюджетам для решения социально значимых вопросов местного значения</t>
  </si>
  <si>
    <t>02 0 01 62980</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</si>
  <si>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</si>
  <si>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</si>
  <si>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Муниципальная программа "Доступная среда"</t>
  </si>
  <si>
    <t>02 0 01 00281</t>
  </si>
  <si>
    <t>Капитальный ремонт пищеблока, приобретение оборудования</t>
  </si>
  <si>
    <t>16 0 00 00000</t>
  </si>
  <si>
    <t>16 1 00 00000</t>
  </si>
  <si>
    <t>Мероприятия по повышению инженерно - технической защищенности объектов, находящихся в муниципальной собственности или подведомственны органам местного самоуправления</t>
  </si>
  <si>
    <t>16 1 00 00880</t>
  </si>
  <si>
    <t>Организацию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</si>
  <si>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27 1 00 М1070</t>
  </si>
  <si>
    <t>27 1 00 00000</t>
  </si>
  <si>
    <t>на 25.06.2025</t>
  </si>
  <si>
    <t>02 0 06 90380</t>
  </si>
  <si>
    <t>Единовременная денежная выплата Почетному педагогу Ленинградского района</t>
  </si>
  <si>
    <t>13 1 00 10500</t>
  </si>
  <si>
    <t>Создание в муниципальных образовательных организациях условий для получения детьми-инвалидами с нарушением слуха и зрения качественного образования</t>
  </si>
  <si>
    <t>13 0 00 00000</t>
  </si>
  <si>
    <t>07 1 00 10040</t>
  </si>
  <si>
    <t>Устройство муниципальных спортивных объектов в целях обеспечения условий для занятий физической культурой и массовым спортом в муниципальном образовании</t>
  </si>
  <si>
    <t>Обеспечение деятельности администрации муниципального образования Ленинградский муниципального округа Краснодарского края</t>
  </si>
  <si>
    <t>19 0 И4 А5550</t>
  </si>
  <si>
    <t>19 0 И4 00000</t>
  </si>
  <si>
    <t>19 0 00 21123</t>
  </si>
  <si>
    <t xml:space="preserve">Благоустройство общественной территории по ул. Ленина в поселке Образцовом </t>
  </si>
  <si>
    <t>19 0 00 21122</t>
  </si>
  <si>
    <t>Благоустройство общественной территории мемориала «Сыновьям Великой Отчизны» в ст. Ленинградской</t>
  </si>
  <si>
    <t>19 0 00 21121</t>
  </si>
  <si>
    <t xml:space="preserve">«Гордость в именах», установка доски почета с благоустройством общественной территории в хуторе Белом по ул. Горького 218  </t>
  </si>
  <si>
    <t>05 1 00 00320</t>
  </si>
  <si>
    <t>Иные мероприятия муниципальной программы "Обеспечение безопасности населения муниципального образования Ленинградский муниципальный округ"</t>
  </si>
  <si>
    <t>52 7 00 09020</t>
  </si>
  <si>
    <t>Осуществление текущего и капитального ремонта</t>
  </si>
  <si>
    <t>02 0 01 00280</t>
  </si>
  <si>
    <t>Исполнение требований, предписаний, представлений надзорных органов</t>
  </si>
  <si>
    <t>99 9 00 60960</t>
  </si>
  <si>
    <t>99 9 00 00960</t>
  </si>
  <si>
    <t>ФАП пос. Звезда</t>
  </si>
  <si>
    <t>07 1 00 10050</t>
  </si>
  <si>
    <t>02 0 01 00271</t>
  </si>
  <si>
    <t>Развитие сети и инфраструктуры образовательных организаций</t>
  </si>
  <si>
    <t>36 1 00 00760</t>
  </si>
  <si>
    <t>Компенсационные выплаты руководителям органов территориального общественного самоуправления</t>
  </si>
  <si>
    <t>36 1 00 00000</t>
  </si>
  <si>
    <t>35 1 00 00660</t>
  </si>
  <si>
    <t>35 1 00 00000</t>
  </si>
  <si>
    <t>35 0 00 00000</t>
  </si>
  <si>
    <t>Муниципальная программа " Повышение рождаемости в Ленинградском муниципальном округе"</t>
  </si>
  <si>
    <t>Отдельные мероприятия муниципальной программы "Повышение рождаемости в Ленинградском муниципальном округе"</t>
  </si>
  <si>
    <t>Муниципальная программа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</si>
  <si>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Отдельные мероприятия муниципальной программы "Развитие институтов органов территориального общественного самоуправления в муниципальном образовании Ленинградский муниципальный округ Краснодарского края"</t>
  </si>
  <si>
    <t>Приобретение спортивного оборудования, х.Ленина</t>
  </si>
  <si>
    <t>58 0 00 11206</t>
  </si>
  <si>
    <t>58 0 00 11205</t>
  </si>
  <si>
    <t>Реконструкция уличного освещения по ул. Светлой в центре х. Западный</t>
  </si>
  <si>
    <t>58 0 00 11204</t>
  </si>
  <si>
    <t xml:space="preserve">Приобретение светодиодного освещения и декора, ст. Крыловская </t>
  </si>
  <si>
    <t>58 0 00 11203</t>
  </si>
  <si>
    <t>Приобретение спортивного оборудования (краевые средства ТОС , х. Краснострелецкий)</t>
  </si>
  <si>
    <t>58 0 00 11202</t>
  </si>
  <si>
    <t>Благоустройство территории для проведения сельскохозяйственной ярмарки</t>
  </si>
  <si>
    <t>58 0 00 11201</t>
  </si>
  <si>
    <t>Замена водопровода в п. Первомайский по ул. Гагарина (от ул. Первомайской до ул. Молодежной),  1 км</t>
  </si>
  <si>
    <t>19 0 00 05766</t>
  </si>
  <si>
    <t>58 0 00 00000</t>
  </si>
  <si>
    <t>14 2 00 6091К</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</si>
  <si>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строительство теплиц для выращивания овощей и (или) ягод в защищенном грунте</t>
  </si>
  <si>
    <t>14 2 00 6091И</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</si>
  <si>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приобретение молодняка кроликов, нутрий, гусей, индеек, уток, кур-несушек, перепелов, а также пчелопакетов</t>
  </si>
  <si>
    <t>14 2 00 6091Ж</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</si>
  <si>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оплату услуг по искусственному осеменению сельскохозяйственных животных (крупного рогатого скота, овец и коз)</t>
  </si>
  <si>
    <t>14 2 00 6091Е</t>
  </si>
  <si>
    <t>Предоставление субсидии гражданам, ведущим личные подсобные хозяйства и применяющим специальный налоговый режим "Налог на профессиональный доход" по направлению государственной поддержки " Мой огород- мой бизнес" в целях возмещения части затрат на производство реализуемой продукции животноводства</t>
  </si>
  <si>
    <t>14 2 00 6091Б</t>
  </si>
  <si>
    <t>Предоставление субсидии на возмещение части затрат граждан, ведущих личные подсобные хозяйства, на производство реализуемой ими продукции животноводства</t>
  </si>
  <si>
    <t>14 2 00 6091А</t>
  </si>
  <si>
    <t>Предоставление субсидии на возмещение части затрат граждан, ведущих личные подсобные хозяйства, на искусственное осеменение сельскохозяйственных (крупного рогатого скота, овец и коз)</t>
  </si>
  <si>
    <t>14 2 00 60918</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</si>
  <si>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по наращиванию поголовья коров</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</si>
  <si>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молодняка кроликов, гусей, индеек</t>
  </si>
  <si>
    <t>14 2 00 60916</t>
  </si>
  <si>
    <t>14 2 00 60914</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</si>
  <si>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 крупного рогатого скота, овец и коз)</t>
  </si>
  <si>
    <t>14 2 00 60913</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</si>
  <si>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</si>
  <si>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14 2 00 60912</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</si>
  <si>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</si>
  <si>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14 2 00 60911</t>
  </si>
  <si>
    <t>Предоставление субсидии крестьянским (фермерским) хозяйствам и индивидуальным предпринимателям, ведущим деятельность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</si>
  <si>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года,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</si>
  <si>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Муниципальная программа "Развитие сельского хозяйства в муниципальном образовании Ленинградский муниципальный округ Краснодарского края"</t>
  </si>
  <si>
    <t>Отдельные мероприятия муниципальной программы «Комплексное развитие топливно-энергетического комплекса и ЖКХ муниципального образования Ленинградский муниципальный округ Краснодарского края»</t>
  </si>
  <si>
    <t>Муниципальная программа муниципального образования Ленинградский муниципальный округ Краснодарского края «Формирование современной городской среды»</t>
  </si>
  <si>
    <t>Региональный проект "Формирование комфортной городской среды"</t>
  </si>
  <si>
    <t>Здравоохранение</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</si>
  <si>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</si>
  <si>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Муниципальная программа "Обеспечение жильем молодых семей в муниципальном образовании Ленинградский муниципальный округ Краснодарского края"</t>
  </si>
  <si>
    <t>Устройство фундаментной плиты под модульное спортивное сооружение</t>
  </si>
  <si>
    <t>Rкапитальный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</si>
  <si>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</si>
  <si>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Муниципальная программа "Профилактика экстремизма и терроризма на территории муниципального образования Ленинградский муниципальный округ"</t>
  </si>
  <si>
    <t>Отдельные мероприятия муниципальной программы "Профилактика экстремизма и терроризма на территории муниципального образования Ленинградский муниципальный округ"</t>
  </si>
  <si>
    <t xml:space="preserve">Расходы, связанные с участием во всероссийских, региональных, интеллектуальных и творческих конкурсах, фестивалях и иные мероприятия в рамках реализации программы </t>
  </si>
  <si>
    <t>Заместитель главы Ленинградского 
муниципального округа,
начальник финансового 
управления администрации</t>
  </si>
  <si>
    <t>Муниципальная программа "Комплексное и устойчивое развитие в муниципальном образовании Ленинградский муниципальный округ в сфере архитектуры и градостроительства"</t>
  </si>
  <si>
    <t>Приложение 4</t>
  </si>
  <si>
    <t>от 26 сентября 2025  года № 112</t>
  </si>
  <si>
    <t>Все лучшее детям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</si>
</sst>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 _₽_-;\-* #,##0.0\ _₽_-;_-* &quot;-&quot;?\ _₽_-;_-@_-"/>
    <numFmt numFmtId="166" formatCode="0.0"/>
  </numFmts>
  <fonts count="14" x14ac:knownFonts="1">
    <font>
      <sz val="10"/>
      <name val="Arial"/>
      <family val="2"/>
      <charset val="204"/>
    </font>
    <font>
      <sz val="10"/>
      <name val="Arial"/>
      <family val="2"/>
      <charset val="204"/>
    </font>
    <font>
      <sz val="14"/>
      <name val="Times New Roman"/>
      <family val="1"/>
      <charset val="204"/>
    </font>
    <font>
      <sz val="11"/>
      <name val="Arial"/>
      <family val="2"/>
      <charset val="204"/>
    </font>
    <font>
      <sz val="14"/>
      <name val="Times New Roman"/>
      <family val="1"/>
    </font>
    <font>
      <sz val="14"/>
      <color indexed="8"/>
      <name val="Times New Roman"/>
      <family val="1"/>
      <charset val="204"/>
    </font>
    <font>
      <sz val="11"/>
      <name val="Times New Roman"/>
      <family val="1"/>
      <charset val="204"/>
    </font>
    <font>
      <sz val="12"/>
      <name val="Times New Roman"/>
      <family val="1"/>
      <charset val="204"/>
    </font>
    <font>
      <sz val="10"/>
      <name val="Times New Roman"/>
      <family val="1"/>
      <charset val="204"/>
    </font>
    <font>
      <sz val="8"/>
      <name val="Times New Roman"/>
      <family val="1"/>
      <charset val="204"/>
    </font>
    <font>
      <sz val="12"/>
      <color indexed="10"/>
      <name val="Times New Roman"/>
      <family val="1"/>
      <charset val="204"/>
    </font>
    <font>
      <sz val="12"/>
      <color indexed="8"/>
      <name val="Times New Roman"/>
      <family val="1"/>
      <charset val="204"/>
    </font>
    <font>
      <sz val="12"/>
      <color rgb="FF000000"/>
      <name val="Times New Roman"/>
      <family val="1"/>
      <charset val="204"/>
    </font>
    <font>
      <sz val="14"/>
      <name val="Arial"/>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97">
    <xf numFmtId="0" fontId="0" fillId="0" borderId="0" xfId="0"/>
    <xf numFmtId="0" fontId="0" fillId="2" borderId="0" xfId="0" applyFill="1"/>
    <xf numFmtId="0" fontId="0" fillId="0" borderId="0" xfId="0" applyAlignment="1">
      <alignment horizontal="left"/>
    </xf>
    <xf numFmtId="0" fontId="0" fillId="2" borderId="0" xfId="0"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0" borderId="0" xfId="0" applyFont="1" applyAlignment="1">
      <alignment horizontal="left"/>
    </xf>
    <xf numFmtId="0" fontId="2" fillId="0" borderId="0" xfId="0" applyFont="1"/>
    <xf numFmtId="0" fontId="1" fillId="2" borderId="0" xfId="1" applyFill="1" applyAlignment="1">
      <alignment horizontal="left"/>
    </xf>
    <xf numFmtId="0" fontId="3" fillId="2" borderId="0" xfId="0" applyFont="1" applyFill="1"/>
    <xf numFmtId="0" fontId="3" fillId="0" borderId="0" xfId="0" applyFont="1"/>
    <xf numFmtId="0" fontId="4" fillId="0" borderId="0" xfId="0" applyFont="1" applyAlignment="1">
      <alignment horizontal="center"/>
    </xf>
    <xf numFmtId="0" fontId="7" fillId="2" borderId="0" xfId="0" applyFont="1" applyFill="1"/>
    <xf numFmtId="0" fontId="8" fillId="2" borderId="2" xfId="0" applyFont="1" applyFill="1" applyBorder="1" applyAlignment="1">
      <alignment horizontal="center" wrapText="1"/>
    </xf>
    <xf numFmtId="0" fontId="9" fillId="2" borderId="2" xfId="0" applyFont="1" applyFill="1" applyBorder="1" applyAlignment="1">
      <alignment horizontal="center" wrapText="1"/>
    </xf>
    <xf numFmtId="0" fontId="7" fillId="2" borderId="1" xfId="0" applyFont="1" applyFill="1" applyBorder="1" applyAlignment="1">
      <alignment wrapText="1"/>
    </xf>
    <xf numFmtId="49" fontId="7" fillId="2" borderId="1" xfId="0" applyNumberFormat="1" applyFont="1" applyFill="1" applyBorder="1" applyAlignment="1">
      <alignment horizontal="center" wrapText="1"/>
    </xf>
    <xf numFmtId="164" fontId="7" fillId="2" borderId="2" xfId="0" applyNumberFormat="1" applyFont="1" applyFill="1" applyBorder="1" applyAlignment="1">
      <alignment horizontal="center"/>
    </xf>
    <xf numFmtId="0" fontId="7" fillId="2" borderId="2" xfId="0" applyFont="1" applyFill="1" applyBorder="1" applyAlignment="1">
      <alignment horizontal="center" vertical="top" wrapText="1"/>
    </xf>
    <xf numFmtId="49" fontId="7" fillId="2" borderId="2" xfId="0" applyNumberFormat="1" applyFont="1" applyFill="1" applyBorder="1" applyAlignment="1">
      <alignment horizontal="center" wrapText="1"/>
    </xf>
    <xf numFmtId="0" fontId="7" fillId="2" borderId="2" xfId="0" applyFont="1" applyFill="1" applyBorder="1" applyAlignment="1">
      <alignment vertical="top" wrapText="1"/>
    </xf>
    <xf numFmtId="49" fontId="10" fillId="2" borderId="2" xfId="0" applyNumberFormat="1" applyFont="1" applyFill="1" applyBorder="1"/>
    <xf numFmtId="49" fontId="7" fillId="2" borderId="2" xfId="0" applyNumberFormat="1" applyFont="1" applyFill="1" applyBorder="1"/>
    <xf numFmtId="49" fontId="7" fillId="2" borderId="2" xfId="0" applyNumberFormat="1" applyFont="1" applyFill="1" applyBorder="1" applyAlignment="1">
      <alignment horizontal="center"/>
    </xf>
    <xf numFmtId="0" fontId="7" fillId="2" borderId="2" xfId="0" applyFont="1" applyFill="1" applyBorder="1" applyAlignment="1">
      <alignment wrapText="1"/>
    </xf>
    <xf numFmtId="49" fontId="7" fillId="0" borderId="2" xfId="1" applyNumberFormat="1" applyFont="1" applyBorder="1" applyAlignment="1" applyProtection="1">
      <alignment horizontal="left" vertical="top" wrapText="1"/>
      <protection hidden="1"/>
    </xf>
    <xf numFmtId="0" fontId="7" fillId="2" borderId="2" xfId="0" applyFont="1" applyFill="1" applyBorder="1"/>
    <xf numFmtId="165" fontId="7" fillId="2" borderId="2" xfId="0" applyNumberFormat="1" applyFont="1" applyFill="1" applyBorder="1"/>
    <xf numFmtId="0" fontId="11" fillId="2" borderId="2" xfId="0" applyFont="1" applyFill="1" applyBorder="1" applyAlignment="1">
      <alignment wrapText="1"/>
    </xf>
    <xf numFmtId="49" fontId="7" fillId="0" borderId="2" xfId="0" applyNumberFormat="1" applyFont="1" applyBorder="1" applyAlignment="1">
      <alignment horizontal="left" vertical="top" wrapText="1"/>
    </xf>
    <xf numFmtId="0" fontId="7" fillId="2" borderId="2" xfId="0" applyFont="1" applyFill="1" applyBorder="1" applyAlignment="1">
      <alignment horizontal="left" wrapText="1"/>
    </xf>
    <xf numFmtId="2" fontId="12" fillId="2" borderId="2" xfId="0" applyNumberFormat="1" applyFont="1" applyFill="1" applyBorder="1" applyAlignment="1">
      <alignment wrapText="1"/>
    </xf>
    <xf numFmtId="0" fontId="12" fillId="2" borderId="2" xfId="0" applyFont="1" applyFill="1" applyBorder="1" applyAlignment="1">
      <alignment wrapText="1"/>
    </xf>
    <xf numFmtId="4" fontId="7" fillId="2" borderId="0" xfId="0" applyNumberFormat="1" applyFont="1" applyFill="1" applyAlignment="1">
      <alignment wrapText="1"/>
    </xf>
    <xf numFmtId="0" fontId="7" fillId="2" borderId="2" xfId="0" applyFont="1" applyFill="1" applyBorder="1" applyAlignment="1">
      <alignment horizontal="left" vertical="top" wrapText="1"/>
    </xf>
    <xf numFmtId="2" fontId="7" fillId="2" borderId="2" xfId="0" applyNumberFormat="1" applyFont="1" applyFill="1" applyBorder="1" applyAlignment="1">
      <alignment vertical="top" wrapText="1"/>
    </xf>
    <xf numFmtId="49" fontId="7" fillId="0" borderId="2" xfId="1" applyNumberFormat="1" applyFont="1" applyBorder="1" applyAlignment="1" applyProtection="1">
      <alignment vertical="top" wrapText="1"/>
      <protection hidden="1"/>
    </xf>
    <xf numFmtId="49" fontId="7" fillId="0" borderId="2" xfId="0" applyNumberFormat="1" applyFont="1" applyBorder="1" applyAlignment="1">
      <alignment horizontal="center" wrapText="1"/>
    </xf>
    <xf numFmtId="49" fontId="7" fillId="0" borderId="2" xfId="0" applyNumberFormat="1" applyFont="1" applyBorder="1" applyAlignment="1">
      <alignment horizontal="center"/>
    </xf>
    <xf numFmtId="0" fontId="7" fillId="0" borderId="2" xfId="0" applyFont="1" applyBorder="1" applyAlignment="1">
      <alignment wrapText="1"/>
    </xf>
    <xf numFmtId="49" fontId="7" fillId="2" borderId="2" xfId="0" applyNumberFormat="1" applyFont="1" applyFill="1" applyBorder="1" applyAlignment="1">
      <alignment wrapText="1"/>
    </xf>
    <xf numFmtId="49" fontId="7" fillId="0" borderId="4" xfId="1" applyNumberFormat="1" applyFont="1" applyBorder="1" applyAlignment="1" applyProtection="1">
      <alignment horizontal="left" vertical="top" wrapText="1"/>
      <protection hidden="1"/>
    </xf>
    <xf numFmtId="0" fontId="6" fillId="2" borderId="2" xfId="0" applyFont="1" applyFill="1" applyBorder="1" applyAlignment="1">
      <alignment vertical="top" wrapText="1"/>
    </xf>
    <xf numFmtId="0" fontId="7" fillId="0" borderId="2" xfId="1" applyFont="1" applyBorder="1" applyAlignment="1" applyProtection="1">
      <alignment horizontal="left" vertical="top" wrapText="1"/>
      <protection hidden="1"/>
    </xf>
    <xf numFmtId="0" fontId="7" fillId="2" borderId="1" xfId="0" applyFont="1" applyFill="1" applyBorder="1" applyAlignment="1">
      <alignment vertical="top" wrapText="1"/>
    </xf>
    <xf numFmtId="49" fontId="7" fillId="2" borderId="1" xfId="0" applyNumberFormat="1" applyFont="1" applyFill="1" applyBorder="1" applyAlignment="1">
      <alignment horizontal="center"/>
    </xf>
    <xf numFmtId="0" fontId="7" fillId="2" borderId="0" xfId="0" applyFont="1" applyFill="1" applyAlignment="1">
      <alignment wrapText="1"/>
    </xf>
    <xf numFmtId="0" fontId="13" fillId="0" borderId="0" xfId="0" applyFont="1"/>
    <xf numFmtId="0" fontId="13" fillId="2" borderId="0" xfId="0" applyFont="1" applyFill="1"/>
    <xf numFmtId="4" fontId="0" fillId="0" borderId="0" xfId="0" applyNumberFormat="1"/>
    <xf numFmtId="164" fontId="7" fillId="0" borderId="2" xfId="0" applyNumberFormat="1" applyFont="1" applyBorder="1" applyAlignment="1">
      <alignment horizontal="center"/>
    </xf>
    <xf numFmtId="0" fontId="7" fillId="0" borderId="2" xfId="0" applyFont="1" applyBorder="1"/>
    <xf numFmtId="0" fontId="7" fillId="2" borderId="2" xfId="0" applyNumberFormat="1" applyFont="1" applyFill="1" applyBorder="1" applyAlignment="1">
      <alignment horizontal="center"/>
    </xf>
    <xf numFmtId="0" fontId="0" fillId="0" borderId="0" xfId="0" applyAlignment="1">
      <alignment horizontal="center"/>
    </xf>
    <xf numFmtId="0" fontId="2" fillId="0" borderId="0" xfId="0" applyFont="1" applyAlignment="1"/>
    <xf numFmtId="0" fontId="2" fillId="2" borderId="0" xfId="0" applyFont="1" applyFill="1" applyAlignment="1">
      <alignment wrapText="1"/>
    </xf>
    <xf numFmtId="4" fontId="7" fillId="2" borderId="2" xfId="0" applyNumberFormat="1" applyFont="1" applyFill="1" applyBorder="1" applyAlignment="1">
      <alignment wrapText="1"/>
    </xf>
    <xf numFmtId="164" fontId="7" fillId="0" borderId="2" xfId="0" applyNumberFormat="1" applyFont="1" applyBorder="1"/>
    <xf numFmtId="0" fontId="7" fillId="0" borderId="4" xfId="0" applyFont="1" applyBorder="1" applyAlignment="1">
      <alignment wrapText="1"/>
    </xf>
    <xf numFmtId="0" fontId="2" fillId="0" borderId="0" xfId="0" applyFont="1" applyAlignment="1">
      <alignment horizontal="left"/>
    </xf>
    <xf numFmtId="0" fontId="9" fillId="2" borderId="1" xfId="0" applyFont="1" applyFill="1" applyBorder="1" applyAlignment="1">
      <alignment horizontal="center" wrapText="1"/>
    </xf>
    <xf numFmtId="0" fontId="7" fillId="0" borderId="1" xfId="0" applyFont="1" applyBorder="1" applyAlignment="1">
      <alignment horizontal="center"/>
    </xf>
    <xf numFmtId="0" fontId="7" fillId="3" borderId="2" xfId="0" applyFont="1" applyFill="1" applyBorder="1"/>
    <xf numFmtId="2" fontId="7" fillId="2" borderId="2" xfId="0" applyNumberFormat="1" applyFont="1" applyFill="1" applyBorder="1" applyAlignment="1">
      <alignment wrapText="1"/>
    </xf>
    <xf numFmtId="0" fontId="7" fillId="0" borderId="2" xfId="0" applyFont="1" applyBorder="1" applyAlignment="1">
      <alignment horizontal="center"/>
    </xf>
    <xf numFmtId="0" fontId="7" fillId="0" borderId="0" xfId="0" applyFont="1" applyBorder="1" applyAlignment="1">
      <alignment horizontal="center"/>
    </xf>
    <xf numFmtId="166" fontId="0" fillId="0" borderId="0" xfId="0" applyNumberFormat="1"/>
    <xf numFmtId="0" fontId="0" fillId="0" borderId="2" xfId="0" applyBorder="1"/>
    <xf numFmtId="0" fontId="2" fillId="0" borderId="0" xfId="0" applyFont="1" applyBorder="1" applyAlignment="1">
      <alignment horizontal="left"/>
    </xf>
    <xf numFmtId="0" fontId="7" fillId="2" borderId="5" xfId="0" applyFont="1" applyFill="1" applyBorder="1" applyAlignment="1">
      <alignment horizontal="center"/>
    </xf>
    <xf numFmtId="164" fontId="7" fillId="0" borderId="0" xfId="0" applyNumberFormat="1" applyFont="1" applyBorder="1" applyAlignment="1">
      <alignment horizontal="center"/>
    </xf>
    <xf numFmtId="164" fontId="7" fillId="2" borderId="2" xfId="0" applyNumberFormat="1" applyFont="1" applyFill="1" applyBorder="1"/>
    <xf numFmtId="164" fontId="7" fillId="2" borderId="0" xfId="0" applyNumberFormat="1" applyFont="1" applyFill="1" applyBorder="1" applyAlignment="1">
      <alignment horizontal="center"/>
    </xf>
    <xf numFmtId="0" fontId="7" fillId="2" borderId="4" xfId="0" applyFont="1" applyFill="1" applyBorder="1" applyAlignment="1">
      <alignment wrapText="1"/>
    </xf>
    <xf numFmtId="0" fontId="2" fillId="0" borderId="0" xfId="0" applyFont="1" applyBorder="1" applyAlignment="1"/>
    <xf numFmtId="164" fontId="7" fillId="0" borderId="0" xfId="0" applyNumberFormat="1" applyFont="1" applyFill="1" applyBorder="1" applyAlignment="1">
      <alignment horizontal="center"/>
    </xf>
    <xf numFmtId="164" fontId="0" fillId="0" borderId="2" xfId="0" applyNumberFormat="1" applyBorder="1"/>
    <xf numFmtId="0" fontId="0" fillId="4" borderId="0" xfId="0" applyFill="1"/>
    <xf numFmtId="164" fontId="0" fillId="0" borderId="0" xfId="0" applyNumberFormat="1"/>
    <xf numFmtId="166" fontId="0" fillId="4" borderId="0" xfId="0" applyNumberFormat="1" applyFill="1"/>
    <xf numFmtId="164" fontId="7" fillId="3" borderId="2" xfId="0" applyNumberFormat="1" applyFont="1" applyFill="1" applyBorder="1" applyAlignment="1">
      <alignment horizontal="center"/>
    </xf>
    <xf numFmtId="0" fontId="0" fillId="5" borderId="0" xfId="0" applyFill="1"/>
    <xf numFmtId="166" fontId="7" fillId="0" borderId="2" xfId="0" applyNumberFormat="1" applyFont="1" applyBorder="1" applyAlignment="1">
      <alignment horizontal="center"/>
    </xf>
    <xf numFmtId="166" fontId="0" fillId="0" borderId="2" xfId="0" applyNumberFormat="1" applyBorder="1" applyAlignment="1">
      <alignment horizontal="center"/>
    </xf>
    <xf numFmtId="0" fontId="0" fillId="0" borderId="5" xfId="0" applyBorder="1" applyAlignment="1">
      <alignment horizontal="center"/>
    </xf>
    <xf numFmtId="0" fontId="7" fillId="2" borderId="2" xfId="0" applyFont="1" applyFill="1" applyBorder="1" applyAlignment="1">
      <alignment horizontal="center"/>
    </xf>
    <xf numFmtId="166" fontId="2" fillId="0" borderId="0" xfId="0" applyNumberFormat="1" applyFont="1" applyAlignment="1">
      <alignment horizontal="right"/>
    </xf>
    <xf numFmtId="0" fontId="5" fillId="0" borderId="0" xfId="0" applyFont="1" applyAlignment="1">
      <alignment horizontal="center" wrapText="1"/>
    </xf>
    <xf numFmtId="0" fontId="2" fillId="0" borderId="0" xfId="0" applyFont="1" applyAlignment="1">
      <alignment horizontal="left"/>
    </xf>
    <xf numFmtId="0" fontId="0" fillId="0" borderId="0" xfId="0" applyAlignment="1">
      <alignment horizont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2" xfId="0" applyFont="1" applyFill="1" applyBorder="1" applyAlignment="1">
      <alignment horizontal="center"/>
    </xf>
    <xf numFmtId="0" fontId="2" fillId="2" borderId="0" xfId="0" applyFont="1" applyFill="1" applyAlignment="1">
      <alignment horizontal="left"/>
    </xf>
    <xf numFmtId="0" fontId="6" fillId="0" borderId="0" xfId="0" applyFont="1" applyAlignment="1">
      <alignment horizontal="right"/>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38"/>
  <sheetViews>
    <sheetView tabSelected="1" topLeftCell="A552" zoomScaleNormal="100" workbookViewId="0">
      <selection activeCell="AI335" sqref="AI335"/>
    </sheetView>
  </sheetViews>
  <sheetFormatPr defaultRowHeight="15.75" x14ac:dyDescent="0.25"/>
  <cols>
    <col min="1" max="1" width="46.42578125" style="1" customWidth="1"/>
    <col min="2" max="2" width="8.85546875" customWidth="1"/>
    <col min="5" max="5" width="16" customWidth="1"/>
    <col min="6" max="6" width="11.140625" customWidth="1"/>
    <col min="7" max="7" width="13.28515625" style="1" hidden="1" customWidth="1"/>
    <col min="8" max="8" width="11.7109375" hidden="1" customWidth="1"/>
    <col min="9" max="9" width="11.28515625" hidden="1" customWidth="1"/>
    <col min="10" max="10" width="12.5703125" style="53" hidden="1" customWidth="1"/>
    <col min="11" max="11" width="12" hidden="1" customWidth="1"/>
    <col min="12" max="12" width="9.140625" hidden="1" customWidth="1"/>
    <col min="13" max="13" width="11.85546875" hidden="1" customWidth="1"/>
    <col min="14" max="14" width="13" hidden="1" customWidth="1"/>
    <col min="15" max="15" width="11.7109375" hidden="1" customWidth="1"/>
    <col min="16" max="16" width="12.28515625" hidden="1" customWidth="1"/>
    <col min="17" max="17" width="10.85546875" hidden="1" customWidth="1"/>
    <col min="18" max="18" width="11.140625" hidden="1" customWidth="1"/>
    <col min="19" max="21" width="13.28515625" style="65" hidden="1" customWidth="1"/>
    <col min="22" max="22" width="11.140625" hidden="1" customWidth="1"/>
    <col min="23" max="23" width="9.140625" hidden="1" customWidth="1"/>
    <col min="24" max="24" width="11.7109375" hidden="1" customWidth="1"/>
    <col min="25" max="25" width="10.7109375" hidden="1" customWidth="1"/>
    <col min="26" max="26" width="11.85546875" hidden="1" customWidth="1"/>
    <col min="27" max="27" width="11.5703125" hidden="1" customWidth="1"/>
    <col min="28" max="28" width="9.140625" hidden="1" customWidth="1"/>
    <col min="29" max="29" width="10.5703125" style="77" hidden="1" customWidth="1"/>
    <col min="30" max="30" width="13" hidden="1" customWidth="1"/>
    <col min="31" max="31" width="9.140625" hidden="1" customWidth="1"/>
    <col min="32" max="32" width="9.5703125" hidden="1" customWidth="1"/>
    <col min="33" max="33" width="13.42578125" hidden="1" customWidth="1"/>
    <col min="34" max="34" width="11.28515625" hidden="1" customWidth="1"/>
    <col min="35" max="35" width="11" customWidth="1"/>
    <col min="37" max="37" width="9.5703125" bestFit="1" customWidth="1"/>
    <col min="39" max="39" width="12.28515625" customWidth="1"/>
  </cols>
  <sheetData>
    <row r="1" spans="1:21" hidden="1" x14ac:dyDescent="0.25"/>
    <row r="2" spans="1:21" ht="18.75" x14ac:dyDescent="0.3">
      <c r="D2" s="95" t="s">
        <v>616</v>
      </c>
      <c r="E2" s="95"/>
      <c r="F2" s="95"/>
      <c r="G2" s="95"/>
    </row>
    <row r="3" spans="1:21" ht="18.75" x14ac:dyDescent="0.3">
      <c r="D3" s="88" t="s">
        <v>0</v>
      </c>
      <c r="E3" s="88"/>
      <c r="F3" s="88"/>
      <c r="G3" s="88"/>
    </row>
    <row r="4" spans="1:21" ht="18.75" x14ac:dyDescent="0.3">
      <c r="D4" s="88" t="s">
        <v>1</v>
      </c>
      <c r="E4" s="88"/>
      <c r="F4" s="88"/>
      <c r="G4" s="88"/>
    </row>
    <row r="5" spans="1:21" ht="18.75" x14ac:dyDescent="0.3">
      <c r="D5" s="54" t="s">
        <v>2</v>
      </c>
      <c r="E5" s="54"/>
      <c r="F5" s="54"/>
      <c r="G5" s="54"/>
      <c r="H5" s="54"/>
      <c r="I5" s="54"/>
      <c r="J5" s="54"/>
      <c r="K5" s="54"/>
      <c r="L5" s="54"/>
      <c r="M5" s="54"/>
      <c r="N5" s="54"/>
      <c r="O5" s="54"/>
      <c r="P5" s="54"/>
      <c r="Q5" s="54"/>
      <c r="R5" s="54"/>
      <c r="S5" s="74"/>
      <c r="T5" s="68"/>
      <c r="U5" s="68"/>
    </row>
    <row r="6" spans="1:21" ht="18.75" x14ac:dyDescent="0.3">
      <c r="D6" s="88" t="s">
        <v>3</v>
      </c>
      <c r="E6" s="88"/>
      <c r="F6" s="88"/>
      <c r="G6" s="88"/>
    </row>
    <row r="7" spans="1:21" ht="18.75" x14ac:dyDescent="0.3">
      <c r="D7" s="88" t="s">
        <v>617</v>
      </c>
      <c r="E7" s="88"/>
      <c r="F7" s="88"/>
      <c r="G7" s="88"/>
    </row>
    <row r="8" spans="1:21" x14ac:dyDescent="0.25">
      <c r="D8" s="2"/>
      <c r="E8" s="2"/>
      <c r="F8" s="2"/>
      <c r="G8" s="3"/>
    </row>
    <row r="9" spans="1:21" ht="18.75" x14ac:dyDescent="0.3">
      <c r="A9" s="4"/>
      <c r="B9" s="5"/>
      <c r="C9" s="59"/>
      <c r="D9" s="88" t="s">
        <v>476</v>
      </c>
      <c r="E9" s="88"/>
      <c r="F9" s="88"/>
      <c r="G9" s="88"/>
    </row>
    <row r="10" spans="1:21" ht="18.75" x14ac:dyDescent="0.3">
      <c r="A10" s="4"/>
      <c r="B10" s="5"/>
      <c r="C10" s="59"/>
      <c r="D10" s="88" t="s">
        <v>4</v>
      </c>
      <c r="E10" s="88"/>
      <c r="F10" s="88"/>
      <c r="G10" s="88"/>
    </row>
    <row r="11" spans="1:21" ht="18.75" x14ac:dyDescent="0.3">
      <c r="A11" s="4"/>
      <c r="B11" s="5"/>
      <c r="C11" s="6"/>
      <c r="D11" s="88" t="s">
        <v>5</v>
      </c>
      <c r="E11" s="88"/>
      <c r="F11" s="88"/>
      <c r="G11" s="88"/>
    </row>
    <row r="12" spans="1:21" ht="18.75" x14ac:dyDescent="0.3">
      <c r="A12" s="4"/>
      <c r="B12" s="5"/>
      <c r="C12" s="7"/>
      <c r="D12" s="88" t="s">
        <v>1</v>
      </c>
      <c r="E12" s="88"/>
      <c r="F12" s="88"/>
      <c r="G12" s="88"/>
    </row>
    <row r="13" spans="1:21" ht="18.75" x14ac:dyDescent="0.3">
      <c r="A13" s="8"/>
      <c r="B13" s="5"/>
      <c r="C13" s="7"/>
      <c r="D13" s="54" t="s">
        <v>2</v>
      </c>
      <c r="E13" s="54"/>
      <c r="F13" s="54"/>
      <c r="G13" s="54"/>
    </row>
    <row r="14" spans="1:21" ht="18.75" x14ac:dyDescent="0.3">
      <c r="A14" s="8"/>
      <c r="B14" s="5"/>
      <c r="C14" s="7"/>
      <c r="D14" s="88" t="s">
        <v>3</v>
      </c>
      <c r="E14" s="88"/>
      <c r="F14" s="88"/>
      <c r="G14" s="88"/>
    </row>
    <row r="15" spans="1:21" ht="18" customHeight="1" x14ac:dyDescent="0.3">
      <c r="A15" s="4"/>
      <c r="B15" s="5"/>
      <c r="C15" s="7"/>
      <c r="D15" s="88" t="s">
        <v>441</v>
      </c>
      <c r="E15" s="88"/>
      <c r="F15" s="88"/>
      <c r="G15" s="88"/>
    </row>
    <row r="16" spans="1:21" ht="18.75" x14ac:dyDescent="0.3">
      <c r="A16" s="9"/>
      <c r="B16" s="10"/>
      <c r="C16" s="10"/>
      <c r="D16" s="11"/>
      <c r="E16" s="11"/>
      <c r="F16" s="11"/>
    </row>
    <row r="17" spans="1:35" ht="18.75" hidden="1" x14ac:dyDescent="0.3">
      <c r="A17" s="9"/>
      <c r="B17" s="10"/>
      <c r="C17" s="10"/>
      <c r="D17" s="11"/>
      <c r="E17" s="11"/>
      <c r="F17" s="11"/>
    </row>
    <row r="18" spans="1:35" ht="42" customHeight="1" x14ac:dyDescent="0.3">
      <c r="A18" s="87" t="s">
        <v>477</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x14ac:dyDescent="0.25">
      <c r="A19" s="9"/>
      <c r="B19" s="10"/>
      <c r="C19" s="10"/>
      <c r="D19" s="10"/>
      <c r="E19" s="96"/>
      <c r="F19" s="96"/>
      <c r="G19" s="12" t="s">
        <v>6</v>
      </c>
      <c r="J19" s="12" t="s">
        <v>6</v>
      </c>
    </row>
    <row r="20" spans="1:35" ht="15.75" customHeight="1" x14ac:dyDescent="0.25">
      <c r="A20" s="90" t="s">
        <v>7</v>
      </c>
      <c r="B20" s="93" t="s">
        <v>8</v>
      </c>
      <c r="C20" s="93" t="s">
        <v>9</v>
      </c>
      <c r="D20" s="93"/>
      <c r="E20" s="93"/>
      <c r="F20" s="93"/>
      <c r="G20" s="94" t="s">
        <v>10</v>
      </c>
      <c r="J20" s="85" t="s">
        <v>10</v>
      </c>
      <c r="M20" s="85" t="s">
        <v>10</v>
      </c>
      <c r="P20" s="85" t="s">
        <v>10</v>
      </c>
      <c r="S20" s="85" t="s">
        <v>10</v>
      </c>
      <c r="T20" s="69"/>
      <c r="U20" s="69"/>
      <c r="V20" s="84"/>
      <c r="W20" s="89"/>
      <c r="X20" s="85" t="s">
        <v>10</v>
      </c>
      <c r="Z20" s="85" t="s">
        <v>10</v>
      </c>
      <c r="AG20" s="85" t="s">
        <v>10</v>
      </c>
      <c r="AH20" s="84"/>
      <c r="AI20" s="85" t="s">
        <v>10</v>
      </c>
    </row>
    <row r="21" spans="1:35" ht="15.75" customHeight="1" x14ac:dyDescent="0.25">
      <c r="A21" s="91"/>
      <c r="B21" s="93"/>
      <c r="C21" s="93" t="s">
        <v>11</v>
      </c>
      <c r="D21" s="93" t="s">
        <v>12</v>
      </c>
      <c r="E21" s="93" t="s">
        <v>13</v>
      </c>
      <c r="F21" s="93" t="s">
        <v>14</v>
      </c>
      <c r="G21" s="94"/>
      <c r="J21" s="85"/>
      <c r="M21" s="85"/>
      <c r="P21" s="85"/>
      <c r="Q21" t="s">
        <v>508</v>
      </c>
      <c r="S21" s="85"/>
      <c r="T21" s="69"/>
      <c r="U21" s="69"/>
      <c r="V21" s="84"/>
      <c r="W21" s="89"/>
      <c r="X21" s="85"/>
      <c r="Z21" s="85"/>
      <c r="AG21" s="85"/>
      <c r="AH21" s="84"/>
      <c r="AI21" s="85"/>
    </row>
    <row r="22" spans="1:35" ht="45.75" customHeight="1" x14ac:dyDescent="0.25">
      <c r="A22" s="92"/>
      <c r="B22" s="93"/>
      <c r="C22" s="93"/>
      <c r="D22" s="93"/>
      <c r="E22" s="93"/>
      <c r="F22" s="93"/>
      <c r="G22" s="94"/>
      <c r="J22" s="85"/>
      <c r="M22" s="85"/>
      <c r="P22" s="85"/>
      <c r="S22" s="85"/>
      <c r="T22" s="69" t="s">
        <v>523</v>
      </c>
      <c r="U22" s="69"/>
      <c r="V22" s="84"/>
      <c r="W22" s="89"/>
      <c r="X22" s="85"/>
      <c r="Z22" s="85"/>
      <c r="AG22" s="85"/>
      <c r="AH22" s="84"/>
      <c r="AI22" s="85"/>
    </row>
    <row r="23" spans="1:35" x14ac:dyDescent="0.25">
      <c r="A23" s="13">
        <v>1</v>
      </c>
      <c r="B23" s="14">
        <v>2</v>
      </c>
      <c r="C23" s="14">
        <v>3</v>
      </c>
      <c r="D23" s="14">
        <v>4</v>
      </c>
      <c r="E23" s="14">
        <v>5</v>
      </c>
      <c r="F23" s="60">
        <v>6</v>
      </c>
      <c r="G23" s="60">
        <v>7</v>
      </c>
      <c r="J23" s="61"/>
      <c r="P23" s="60">
        <v>7</v>
      </c>
      <c r="S23" s="64"/>
      <c r="X23" s="67"/>
      <c r="Z23" s="60">
        <v>7</v>
      </c>
      <c r="AG23" s="60">
        <v>7</v>
      </c>
      <c r="AI23" s="67"/>
    </row>
    <row r="24" spans="1:35" x14ac:dyDescent="0.25">
      <c r="A24" s="15" t="s">
        <v>15</v>
      </c>
      <c r="B24" s="16"/>
      <c r="C24" s="16"/>
      <c r="D24" s="16"/>
      <c r="E24" s="16"/>
      <c r="F24" s="19"/>
      <c r="G24" s="17">
        <v>2959063.7</v>
      </c>
      <c r="H24" s="51">
        <v>63944.4</v>
      </c>
      <c r="I24" s="51">
        <v>149196.4</v>
      </c>
      <c r="J24" s="50">
        <f>G24+H24+I24</f>
        <v>3172204.5</v>
      </c>
      <c r="K24" s="51">
        <v>99483.1</v>
      </c>
      <c r="L24" s="51">
        <v>5621.6</v>
      </c>
      <c r="M24" s="57">
        <f>J24+K24+L24</f>
        <v>3277309.2</v>
      </c>
      <c r="N24" s="51"/>
      <c r="O24" s="51"/>
      <c r="P24" s="50">
        <f t="shared" ref="P24:P88" si="0">M24+O24</f>
        <v>3277309.2</v>
      </c>
      <c r="Q24">
        <v>143949.79999999999</v>
      </c>
      <c r="R24">
        <v>55027.3</v>
      </c>
      <c r="S24" s="50">
        <v>3476286.3</v>
      </c>
      <c r="T24" s="70">
        <v>3513498.2</v>
      </c>
      <c r="U24">
        <v>92970.7</v>
      </c>
      <c r="V24">
        <f>SUM(V25:V734)</f>
        <v>91700</v>
      </c>
      <c r="W24">
        <f>SUM(W25:W734)</f>
        <v>38347.600000000006</v>
      </c>
      <c r="X24" s="50">
        <f t="shared" ref="X24:X88" si="1">T24+U24</f>
        <v>3606468.9000000004</v>
      </c>
      <c r="Z24" s="50">
        <f t="shared" ref="Z24:Z87" si="2">X24+Y24</f>
        <v>3606468.9000000004</v>
      </c>
      <c r="AA24">
        <f>SUM(AA25:AA734)</f>
        <v>6474.5999999999976</v>
      </c>
      <c r="AC24" s="77">
        <v>3634221.5</v>
      </c>
      <c r="AD24" s="78">
        <f t="shared" ref="AD24:AD88" si="3">AC24-Z24</f>
        <v>27752.599999999627</v>
      </c>
      <c r="AE24">
        <v>-21277.9</v>
      </c>
      <c r="AF24" s="66">
        <f>AC24+AE24</f>
        <v>3612943.6</v>
      </c>
      <c r="AG24" s="64">
        <v>3612943.5</v>
      </c>
      <c r="AI24" s="82">
        <f t="shared" ref="AI24:AI87" si="4">AG24+AH24</f>
        <v>3612943.5</v>
      </c>
    </row>
    <row r="25" spans="1:35" ht="47.25" x14ac:dyDescent="0.25">
      <c r="A25" s="18" t="s">
        <v>405</v>
      </c>
      <c r="B25" s="19">
        <v>902</v>
      </c>
      <c r="C25" s="19"/>
      <c r="D25" s="19"/>
      <c r="E25" s="19"/>
      <c r="F25" s="19"/>
      <c r="G25" s="17">
        <v>884487.3</v>
      </c>
      <c r="H25" s="51">
        <v>70922.8</v>
      </c>
      <c r="I25" s="51">
        <v>123355.6</v>
      </c>
      <c r="J25" s="50">
        <f t="shared" ref="J25:J89" si="5">G25+H25+I25</f>
        <v>1078765.7000000002</v>
      </c>
      <c r="K25" s="51">
        <v>99483.1</v>
      </c>
      <c r="L25" s="51">
        <v>5621.6</v>
      </c>
      <c r="M25" s="57">
        <f t="shared" ref="M25:M89" si="6">J25+K25+L25</f>
        <v>1183870.4000000004</v>
      </c>
      <c r="N25" s="51"/>
      <c r="O25" s="51">
        <v>5034.2</v>
      </c>
      <c r="P25" s="50">
        <f t="shared" si="0"/>
        <v>1188904.6000000003</v>
      </c>
      <c r="Q25">
        <v>53078.3</v>
      </c>
      <c r="R25" s="66">
        <v>40569.699999999997</v>
      </c>
      <c r="S25" s="50">
        <f t="shared" ref="S25:T89" si="7">P25+Q25+R25</f>
        <v>1282552.6000000003</v>
      </c>
      <c r="T25" s="70">
        <v>1298469.3</v>
      </c>
      <c r="U25" s="70">
        <v>69685</v>
      </c>
      <c r="V25">
        <v>5.0999999999999996</v>
      </c>
      <c r="W25">
        <v>18903.2</v>
      </c>
      <c r="X25" s="50">
        <f>T25+U25</f>
        <v>1368154.3</v>
      </c>
      <c r="Z25" s="50">
        <v>1373935.6</v>
      </c>
      <c r="AC25" s="77">
        <v>1379725.9</v>
      </c>
      <c r="AD25" s="78">
        <f t="shared" si="3"/>
        <v>5790.2999999998137</v>
      </c>
      <c r="AE25">
        <v>-16237.1</v>
      </c>
      <c r="AG25" s="64">
        <f>AC25+AE25</f>
        <v>1363488.7999999998</v>
      </c>
      <c r="AH25">
        <v>-1797</v>
      </c>
      <c r="AI25" s="82">
        <f t="shared" si="4"/>
        <v>1361691.7999999998</v>
      </c>
    </row>
    <row r="26" spans="1:35" x14ac:dyDescent="0.25">
      <c r="A26" s="20" t="s">
        <v>16</v>
      </c>
      <c r="B26" s="19">
        <v>902</v>
      </c>
      <c r="C26" s="19" t="s">
        <v>17</v>
      </c>
      <c r="D26" s="21"/>
      <c r="E26" s="22"/>
      <c r="F26" s="23"/>
      <c r="G26" s="17">
        <v>242871.2</v>
      </c>
      <c r="H26" s="51">
        <v>25838.799999999999</v>
      </c>
      <c r="I26" s="51">
        <v>200.7</v>
      </c>
      <c r="J26" s="50">
        <f t="shared" si="5"/>
        <v>268910.7</v>
      </c>
      <c r="K26" s="51"/>
      <c r="L26" s="51">
        <v>3291.1</v>
      </c>
      <c r="M26" s="57">
        <f t="shared" si="6"/>
        <v>272201.8</v>
      </c>
      <c r="N26" s="51"/>
      <c r="O26" s="57"/>
      <c r="P26" s="50">
        <f t="shared" si="0"/>
        <v>272201.8</v>
      </c>
      <c r="Q26">
        <v>1</v>
      </c>
      <c r="R26">
        <v>4926</v>
      </c>
      <c r="S26" s="50">
        <f t="shared" si="7"/>
        <v>277128.8</v>
      </c>
      <c r="T26" s="70">
        <v>281151.8</v>
      </c>
      <c r="U26" s="70">
        <v>7907.1</v>
      </c>
      <c r="X26" s="50">
        <f t="shared" si="1"/>
        <v>289058.89999999997</v>
      </c>
      <c r="Z26" s="50">
        <f t="shared" si="2"/>
        <v>289058.89999999997</v>
      </c>
      <c r="AC26" s="77">
        <v>291172.90000000002</v>
      </c>
      <c r="AD26" s="78">
        <f t="shared" si="3"/>
        <v>2114.0000000000582</v>
      </c>
      <c r="AE26">
        <v>1116.4000000000001</v>
      </c>
      <c r="AG26" s="82">
        <f t="shared" ref="AG26:AG89" si="8">AC26+AE26</f>
        <v>292289.30000000005</v>
      </c>
      <c r="AH26">
        <v>-5563</v>
      </c>
      <c r="AI26" s="82">
        <f t="shared" si="4"/>
        <v>286726.30000000005</v>
      </c>
    </row>
    <row r="27" spans="1:35" ht="49.5" customHeight="1" x14ac:dyDescent="0.25">
      <c r="A27" s="20" t="s">
        <v>18</v>
      </c>
      <c r="B27" s="19">
        <v>902</v>
      </c>
      <c r="C27" s="23" t="s">
        <v>17</v>
      </c>
      <c r="D27" s="23" t="s">
        <v>19</v>
      </c>
      <c r="E27" s="23"/>
      <c r="F27" s="23"/>
      <c r="G27" s="17">
        <v>3471.5</v>
      </c>
      <c r="H27" s="51"/>
      <c r="I27" s="51"/>
      <c r="J27" s="50">
        <f t="shared" si="5"/>
        <v>3471.5</v>
      </c>
      <c r="K27" s="51"/>
      <c r="L27" s="51"/>
      <c r="M27" s="57">
        <f t="shared" si="6"/>
        <v>3471.5</v>
      </c>
      <c r="N27" s="51"/>
      <c r="O27" s="51"/>
      <c r="P27" s="50">
        <f t="shared" si="0"/>
        <v>3471.5</v>
      </c>
      <c r="S27" s="50">
        <f t="shared" si="7"/>
        <v>3471.5</v>
      </c>
      <c r="T27" s="50">
        <f t="shared" si="7"/>
        <v>3471.5</v>
      </c>
      <c r="U27" s="70"/>
      <c r="X27" s="50">
        <f t="shared" si="1"/>
        <v>3471.5</v>
      </c>
      <c r="Z27" s="50">
        <f t="shared" si="2"/>
        <v>3471.5</v>
      </c>
      <c r="AC27" s="77">
        <v>3471.5</v>
      </c>
      <c r="AD27" s="78">
        <f t="shared" si="3"/>
        <v>0</v>
      </c>
      <c r="AG27" s="82">
        <f t="shared" si="8"/>
        <v>3471.5</v>
      </c>
      <c r="AI27" s="82">
        <f t="shared" si="4"/>
        <v>3471.5</v>
      </c>
    </row>
    <row r="28" spans="1:35" ht="63" x14ac:dyDescent="0.25">
      <c r="A28" s="24" t="s">
        <v>406</v>
      </c>
      <c r="B28" s="19">
        <v>902</v>
      </c>
      <c r="C28" s="23" t="s">
        <v>17</v>
      </c>
      <c r="D28" s="23" t="s">
        <v>19</v>
      </c>
      <c r="E28" s="23" t="s">
        <v>20</v>
      </c>
      <c r="F28" s="23"/>
      <c r="G28" s="17">
        <v>3471.5</v>
      </c>
      <c r="H28" s="51"/>
      <c r="I28" s="51"/>
      <c r="J28" s="50">
        <f t="shared" si="5"/>
        <v>3471.5</v>
      </c>
      <c r="K28" s="51"/>
      <c r="L28" s="51"/>
      <c r="M28" s="57">
        <f t="shared" si="6"/>
        <v>3471.5</v>
      </c>
      <c r="N28" s="51"/>
      <c r="O28" s="51"/>
      <c r="P28" s="50">
        <f t="shared" si="0"/>
        <v>3471.5</v>
      </c>
      <c r="S28" s="50">
        <f t="shared" si="7"/>
        <v>3471.5</v>
      </c>
      <c r="T28" s="50">
        <f t="shared" si="7"/>
        <v>3471.5</v>
      </c>
      <c r="U28" s="70"/>
      <c r="X28" s="50">
        <f t="shared" si="1"/>
        <v>3471.5</v>
      </c>
      <c r="Z28" s="50">
        <f t="shared" si="2"/>
        <v>3471.5</v>
      </c>
      <c r="AC28" s="77">
        <v>3471.5</v>
      </c>
      <c r="AD28" s="78">
        <f t="shared" si="3"/>
        <v>0</v>
      </c>
      <c r="AG28" s="82">
        <f t="shared" si="8"/>
        <v>3471.5</v>
      </c>
      <c r="AI28" s="82">
        <f t="shared" si="4"/>
        <v>3471.5</v>
      </c>
    </row>
    <row r="29" spans="1:35" ht="31.5" x14ac:dyDescent="0.25">
      <c r="A29" s="24" t="s">
        <v>21</v>
      </c>
      <c r="B29" s="19">
        <v>902</v>
      </c>
      <c r="C29" s="23" t="s">
        <v>17</v>
      </c>
      <c r="D29" s="23" t="s">
        <v>19</v>
      </c>
      <c r="E29" s="23" t="s">
        <v>22</v>
      </c>
      <c r="F29" s="23"/>
      <c r="G29" s="17">
        <v>3471.5</v>
      </c>
      <c r="H29" s="51"/>
      <c r="I29" s="51"/>
      <c r="J29" s="50">
        <f t="shared" si="5"/>
        <v>3471.5</v>
      </c>
      <c r="K29" s="51"/>
      <c r="L29" s="51"/>
      <c r="M29" s="57">
        <f t="shared" si="6"/>
        <v>3471.5</v>
      </c>
      <c r="N29" s="51"/>
      <c r="O29" s="51"/>
      <c r="P29" s="50">
        <f t="shared" si="0"/>
        <v>3471.5</v>
      </c>
      <c r="S29" s="50">
        <f t="shared" si="7"/>
        <v>3471.5</v>
      </c>
      <c r="T29" s="50">
        <f t="shared" si="7"/>
        <v>3471.5</v>
      </c>
      <c r="U29" s="70"/>
      <c r="X29" s="50">
        <f t="shared" si="1"/>
        <v>3471.5</v>
      </c>
      <c r="Z29" s="50">
        <f t="shared" si="2"/>
        <v>3471.5</v>
      </c>
      <c r="AC29" s="77">
        <v>3471.5</v>
      </c>
      <c r="AD29" s="78">
        <f t="shared" si="3"/>
        <v>0</v>
      </c>
      <c r="AG29" s="82">
        <f t="shared" si="8"/>
        <v>3471.5</v>
      </c>
      <c r="AI29" s="82">
        <f t="shared" si="4"/>
        <v>3471.5</v>
      </c>
    </row>
    <row r="30" spans="1:35" ht="94.5" x14ac:dyDescent="0.25">
      <c r="A30" s="24" t="s">
        <v>23</v>
      </c>
      <c r="B30" s="19">
        <v>902</v>
      </c>
      <c r="C30" s="23" t="s">
        <v>17</v>
      </c>
      <c r="D30" s="23" t="s">
        <v>19</v>
      </c>
      <c r="E30" s="23" t="s">
        <v>22</v>
      </c>
      <c r="F30" s="23">
        <v>100</v>
      </c>
      <c r="G30" s="17">
        <v>3471.5</v>
      </c>
      <c r="H30" s="51"/>
      <c r="I30" s="51"/>
      <c r="J30" s="50">
        <f t="shared" si="5"/>
        <v>3471.5</v>
      </c>
      <c r="K30" s="51"/>
      <c r="L30" s="51"/>
      <c r="M30" s="57">
        <f t="shared" si="6"/>
        <v>3471.5</v>
      </c>
      <c r="N30" s="51"/>
      <c r="O30" s="51"/>
      <c r="P30" s="50">
        <f t="shared" si="0"/>
        <v>3471.5</v>
      </c>
      <c r="S30" s="50">
        <f t="shared" si="7"/>
        <v>3471.5</v>
      </c>
      <c r="T30" s="50">
        <f t="shared" si="7"/>
        <v>3471.5</v>
      </c>
      <c r="U30" s="70"/>
      <c r="X30" s="50">
        <f t="shared" si="1"/>
        <v>3471.5</v>
      </c>
      <c r="Z30" s="50">
        <f t="shared" si="2"/>
        <v>3471.5</v>
      </c>
      <c r="AC30" s="77">
        <v>3471.5</v>
      </c>
      <c r="AD30" s="78">
        <f t="shared" si="3"/>
        <v>0</v>
      </c>
      <c r="AG30" s="82">
        <f t="shared" si="8"/>
        <v>3471.5</v>
      </c>
      <c r="AI30" s="82">
        <f t="shared" si="4"/>
        <v>3471.5</v>
      </c>
    </row>
    <row r="31" spans="1:35" ht="63" x14ac:dyDescent="0.25">
      <c r="A31" s="20" t="s">
        <v>446</v>
      </c>
      <c r="B31" s="19">
        <v>902</v>
      </c>
      <c r="C31" s="23" t="s">
        <v>17</v>
      </c>
      <c r="D31" s="23" t="s">
        <v>24</v>
      </c>
      <c r="E31" s="23"/>
      <c r="F31" s="23"/>
      <c r="G31" s="17">
        <v>60</v>
      </c>
      <c r="H31" s="51"/>
      <c r="I31" s="51"/>
      <c r="J31" s="50">
        <f t="shared" si="5"/>
        <v>60</v>
      </c>
      <c r="K31" s="51"/>
      <c r="L31" s="51"/>
      <c r="M31" s="57">
        <f t="shared" si="6"/>
        <v>60</v>
      </c>
      <c r="N31" s="51"/>
      <c r="O31" s="51"/>
      <c r="P31" s="50">
        <f t="shared" si="0"/>
        <v>60</v>
      </c>
      <c r="S31" s="50">
        <f t="shared" si="7"/>
        <v>60</v>
      </c>
      <c r="T31" s="50">
        <f t="shared" si="7"/>
        <v>60</v>
      </c>
      <c r="U31" s="70"/>
      <c r="X31" s="50">
        <f t="shared" si="1"/>
        <v>60</v>
      </c>
      <c r="Z31" s="50">
        <f t="shared" si="2"/>
        <v>60</v>
      </c>
      <c r="AC31" s="77">
        <v>60</v>
      </c>
      <c r="AD31" s="78">
        <f t="shared" si="3"/>
        <v>0</v>
      </c>
      <c r="AG31" s="82">
        <f t="shared" si="8"/>
        <v>60</v>
      </c>
      <c r="AI31" s="82">
        <f t="shared" si="4"/>
        <v>60</v>
      </c>
    </row>
    <row r="32" spans="1:35" ht="63" x14ac:dyDescent="0.25">
      <c r="A32" s="24" t="s">
        <v>407</v>
      </c>
      <c r="B32" s="19">
        <v>902</v>
      </c>
      <c r="C32" s="23" t="s">
        <v>17</v>
      </c>
      <c r="D32" s="23" t="s">
        <v>24</v>
      </c>
      <c r="E32" s="23" t="s">
        <v>25</v>
      </c>
      <c r="F32" s="23"/>
      <c r="G32" s="17">
        <v>60</v>
      </c>
      <c r="H32" s="51"/>
      <c r="I32" s="51"/>
      <c r="J32" s="50">
        <f t="shared" si="5"/>
        <v>60</v>
      </c>
      <c r="K32" s="51"/>
      <c r="L32" s="51"/>
      <c r="M32" s="57">
        <f t="shared" si="6"/>
        <v>60</v>
      </c>
      <c r="N32" s="51"/>
      <c r="O32" s="51"/>
      <c r="P32" s="50">
        <f t="shared" si="0"/>
        <v>60</v>
      </c>
      <c r="S32" s="50">
        <f t="shared" si="7"/>
        <v>60</v>
      </c>
      <c r="T32" s="50">
        <f t="shared" si="7"/>
        <v>60</v>
      </c>
      <c r="U32" s="70"/>
      <c r="X32" s="50">
        <f t="shared" si="1"/>
        <v>60</v>
      </c>
      <c r="Z32" s="50">
        <f t="shared" si="2"/>
        <v>60</v>
      </c>
      <c r="AC32" s="77">
        <v>60</v>
      </c>
      <c r="AD32" s="78">
        <f t="shared" si="3"/>
        <v>0</v>
      </c>
      <c r="AG32" s="82">
        <f t="shared" si="8"/>
        <v>60</v>
      </c>
      <c r="AI32" s="82">
        <f t="shared" si="4"/>
        <v>60</v>
      </c>
    </row>
    <row r="33" spans="1:35" ht="47.25" x14ac:dyDescent="0.25">
      <c r="A33" s="24" t="s">
        <v>408</v>
      </c>
      <c r="B33" s="19" t="s">
        <v>26</v>
      </c>
      <c r="C33" s="23" t="s">
        <v>17</v>
      </c>
      <c r="D33" s="23" t="s">
        <v>24</v>
      </c>
      <c r="E33" s="23" t="s">
        <v>27</v>
      </c>
      <c r="F33" s="23"/>
      <c r="G33" s="17">
        <v>60</v>
      </c>
      <c r="H33" s="51"/>
      <c r="I33" s="51"/>
      <c r="J33" s="50">
        <f t="shared" si="5"/>
        <v>60</v>
      </c>
      <c r="K33" s="51"/>
      <c r="L33" s="51"/>
      <c r="M33" s="57">
        <f t="shared" si="6"/>
        <v>60</v>
      </c>
      <c r="N33" s="51"/>
      <c r="O33" s="51"/>
      <c r="P33" s="50">
        <f t="shared" si="0"/>
        <v>60</v>
      </c>
      <c r="S33" s="50">
        <f t="shared" si="7"/>
        <v>60</v>
      </c>
      <c r="T33" s="50">
        <f t="shared" si="7"/>
        <v>60</v>
      </c>
      <c r="U33" s="70"/>
      <c r="X33" s="50">
        <f t="shared" si="1"/>
        <v>60</v>
      </c>
      <c r="Z33" s="50">
        <f t="shared" si="2"/>
        <v>60</v>
      </c>
      <c r="AC33" s="77">
        <v>60</v>
      </c>
      <c r="AD33" s="78">
        <f t="shared" si="3"/>
        <v>0</v>
      </c>
      <c r="AG33" s="82">
        <f t="shared" si="8"/>
        <v>60</v>
      </c>
      <c r="AI33" s="82">
        <f t="shared" si="4"/>
        <v>60</v>
      </c>
    </row>
    <row r="34" spans="1:35" ht="31.5" x14ac:dyDescent="0.25">
      <c r="A34" s="24" t="s">
        <v>21</v>
      </c>
      <c r="B34" s="19">
        <v>902</v>
      </c>
      <c r="C34" s="23" t="s">
        <v>17</v>
      </c>
      <c r="D34" s="23" t="s">
        <v>24</v>
      </c>
      <c r="E34" s="23" t="s">
        <v>28</v>
      </c>
      <c r="F34" s="23"/>
      <c r="G34" s="17">
        <v>60</v>
      </c>
      <c r="H34" s="51"/>
      <c r="I34" s="51"/>
      <c r="J34" s="50">
        <f t="shared" si="5"/>
        <v>60</v>
      </c>
      <c r="K34" s="51"/>
      <c r="L34" s="51"/>
      <c r="M34" s="57">
        <f t="shared" si="6"/>
        <v>60</v>
      </c>
      <c r="N34" s="51"/>
      <c r="O34" s="51"/>
      <c r="P34" s="50">
        <f t="shared" si="0"/>
        <v>60</v>
      </c>
      <c r="S34" s="50">
        <f t="shared" si="7"/>
        <v>60</v>
      </c>
      <c r="T34" s="50">
        <f t="shared" si="7"/>
        <v>60</v>
      </c>
      <c r="U34" s="70"/>
      <c r="X34" s="50">
        <f t="shared" si="1"/>
        <v>60</v>
      </c>
      <c r="Z34" s="50">
        <f t="shared" si="2"/>
        <v>60</v>
      </c>
      <c r="AC34" s="77">
        <v>60</v>
      </c>
      <c r="AD34" s="78">
        <f t="shared" si="3"/>
        <v>0</v>
      </c>
      <c r="AG34" s="82">
        <f t="shared" si="8"/>
        <v>60</v>
      </c>
      <c r="AI34" s="82">
        <f t="shared" si="4"/>
        <v>60</v>
      </c>
    </row>
    <row r="35" spans="1:35" ht="47.25" x14ac:dyDescent="0.25">
      <c r="A35" s="24" t="s">
        <v>29</v>
      </c>
      <c r="B35" s="19">
        <v>902</v>
      </c>
      <c r="C35" s="23" t="s">
        <v>17</v>
      </c>
      <c r="D35" s="23" t="s">
        <v>24</v>
      </c>
      <c r="E35" s="23" t="s">
        <v>28</v>
      </c>
      <c r="F35" s="23">
        <v>200</v>
      </c>
      <c r="G35" s="17">
        <v>60</v>
      </c>
      <c r="H35" s="51"/>
      <c r="I35" s="51"/>
      <c r="J35" s="50">
        <f t="shared" si="5"/>
        <v>60</v>
      </c>
      <c r="K35" s="51"/>
      <c r="L35" s="51"/>
      <c r="M35" s="57">
        <f t="shared" si="6"/>
        <v>60</v>
      </c>
      <c r="N35" s="51"/>
      <c r="O35" s="51"/>
      <c r="P35" s="50">
        <f t="shared" si="0"/>
        <v>60</v>
      </c>
      <c r="S35" s="50">
        <f t="shared" si="7"/>
        <v>60</v>
      </c>
      <c r="T35" s="50">
        <f t="shared" si="7"/>
        <v>60</v>
      </c>
      <c r="U35" s="70"/>
      <c r="X35" s="50">
        <f t="shared" si="1"/>
        <v>60</v>
      </c>
      <c r="Z35" s="50">
        <f t="shared" si="2"/>
        <v>60</v>
      </c>
      <c r="AC35" s="77">
        <v>60</v>
      </c>
      <c r="AD35" s="78">
        <f t="shared" si="3"/>
        <v>0</v>
      </c>
      <c r="AG35" s="82">
        <f t="shared" si="8"/>
        <v>60</v>
      </c>
      <c r="AI35" s="82">
        <f t="shared" si="4"/>
        <v>60</v>
      </c>
    </row>
    <row r="36" spans="1:35" ht="78.75" x14ac:dyDescent="0.25">
      <c r="A36" s="20" t="s">
        <v>30</v>
      </c>
      <c r="B36" s="19">
        <v>902</v>
      </c>
      <c r="C36" s="23" t="s">
        <v>17</v>
      </c>
      <c r="D36" s="23" t="s">
        <v>31</v>
      </c>
      <c r="E36" s="23"/>
      <c r="F36" s="23"/>
      <c r="G36" s="17">
        <v>148564.1</v>
      </c>
      <c r="H36" s="51"/>
      <c r="I36" s="51"/>
      <c r="J36" s="50">
        <f t="shared" si="5"/>
        <v>148564.1</v>
      </c>
      <c r="K36" s="51"/>
      <c r="L36" s="51"/>
      <c r="M36" s="57">
        <f t="shared" si="6"/>
        <v>148564.1</v>
      </c>
      <c r="N36" s="51"/>
      <c r="O36" s="51">
        <v>-4110</v>
      </c>
      <c r="P36" s="50">
        <f t="shared" si="0"/>
        <v>144454.1</v>
      </c>
      <c r="Q36">
        <v>1</v>
      </c>
      <c r="R36">
        <v>-3729</v>
      </c>
      <c r="S36" s="50">
        <f t="shared" si="7"/>
        <v>140726.1</v>
      </c>
      <c r="T36" s="70">
        <v>137489.1</v>
      </c>
      <c r="U36" s="70">
        <v>5.0999999999999996</v>
      </c>
      <c r="X36" s="50">
        <f t="shared" si="1"/>
        <v>137494.20000000001</v>
      </c>
      <c r="Z36" s="80">
        <f t="shared" si="2"/>
        <v>137494.20000000001</v>
      </c>
      <c r="AC36" s="77">
        <v>137587.9</v>
      </c>
      <c r="AD36" s="78">
        <f t="shared" si="3"/>
        <v>93.699999999982538</v>
      </c>
      <c r="AE36">
        <v>1116.4000000000001</v>
      </c>
      <c r="AG36" s="82">
        <f t="shared" si="8"/>
        <v>138704.29999999999</v>
      </c>
      <c r="AH36">
        <v>-2497</v>
      </c>
      <c r="AI36" s="82">
        <f t="shared" si="4"/>
        <v>136207.29999999999</v>
      </c>
    </row>
    <row r="37" spans="1:35" ht="63" x14ac:dyDescent="0.25">
      <c r="A37" s="24" t="s">
        <v>409</v>
      </c>
      <c r="B37" s="19">
        <v>902</v>
      </c>
      <c r="C37" s="23" t="s">
        <v>17</v>
      </c>
      <c r="D37" s="23" t="s">
        <v>31</v>
      </c>
      <c r="E37" s="23" t="s">
        <v>32</v>
      </c>
      <c r="F37" s="23"/>
      <c r="G37" s="17">
        <v>148564.1</v>
      </c>
      <c r="H37" s="51"/>
      <c r="I37" s="51"/>
      <c r="J37" s="50">
        <f t="shared" si="5"/>
        <v>148564.1</v>
      </c>
      <c r="K37" s="51"/>
      <c r="L37" s="51"/>
      <c r="M37" s="57">
        <f t="shared" si="6"/>
        <v>148564.1</v>
      </c>
      <c r="N37" s="51"/>
      <c r="O37" s="51">
        <v>-4110</v>
      </c>
      <c r="P37" s="50">
        <f t="shared" si="0"/>
        <v>144454.1</v>
      </c>
      <c r="Q37">
        <v>1</v>
      </c>
      <c r="R37">
        <v>-3729</v>
      </c>
      <c r="S37" s="50">
        <f t="shared" si="7"/>
        <v>140726.1</v>
      </c>
      <c r="T37" s="70">
        <v>137489.1</v>
      </c>
      <c r="U37" s="70">
        <v>5.0999999999999996</v>
      </c>
      <c r="X37" s="50">
        <f t="shared" si="1"/>
        <v>137494.20000000001</v>
      </c>
      <c r="Z37" s="50">
        <f t="shared" si="2"/>
        <v>137494.20000000001</v>
      </c>
      <c r="AC37" s="77">
        <v>137587.9</v>
      </c>
      <c r="AD37" s="78">
        <f t="shared" si="3"/>
        <v>93.699999999982538</v>
      </c>
      <c r="AE37">
        <v>1116.4000000000001</v>
      </c>
      <c r="AG37" s="82">
        <f t="shared" si="8"/>
        <v>138704.29999999999</v>
      </c>
      <c r="AH37">
        <v>-2497</v>
      </c>
      <c r="AI37" s="82">
        <f t="shared" si="4"/>
        <v>136207.29999999999</v>
      </c>
    </row>
    <row r="38" spans="1:35" ht="63" x14ac:dyDescent="0.25">
      <c r="A38" s="24" t="s">
        <v>410</v>
      </c>
      <c r="B38" s="19">
        <v>902</v>
      </c>
      <c r="C38" s="23" t="s">
        <v>17</v>
      </c>
      <c r="D38" s="23" t="s">
        <v>31</v>
      </c>
      <c r="E38" s="23" t="s">
        <v>33</v>
      </c>
      <c r="F38" s="23"/>
      <c r="G38" s="17">
        <v>148564.1</v>
      </c>
      <c r="H38" s="51"/>
      <c r="I38" s="51"/>
      <c r="J38" s="50">
        <f t="shared" si="5"/>
        <v>148564.1</v>
      </c>
      <c r="K38" s="51"/>
      <c r="L38" s="51"/>
      <c r="M38" s="57">
        <f t="shared" si="6"/>
        <v>148564.1</v>
      </c>
      <c r="N38" s="51"/>
      <c r="O38" s="51">
        <v>-4110</v>
      </c>
      <c r="P38" s="50">
        <f t="shared" si="0"/>
        <v>144454.1</v>
      </c>
      <c r="Q38">
        <v>1</v>
      </c>
      <c r="R38">
        <v>-3729</v>
      </c>
      <c r="S38" s="50">
        <f t="shared" si="7"/>
        <v>140726.1</v>
      </c>
      <c r="T38" s="70">
        <v>137489.1</v>
      </c>
      <c r="U38" s="70">
        <v>5.0999999999999996</v>
      </c>
      <c r="X38" s="50">
        <f t="shared" si="1"/>
        <v>137494.20000000001</v>
      </c>
      <c r="Z38" s="50">
        <f t="shared" si="2"/>
        <v>137494.20000000001</v>
      </c>
      <c r="AC38" s="77">
        <v>137587.9</v>
      </c>
      <c r="AD38" s="78">
        <f t="shared" si="3"/>
        <v>93.699999999982538</v>
      </c>
      <c r="AE38">
        <v>1116.4000000000001</v>
      </c>
      <c r="AG38" s="82">
        <f t="shared" si="8"/>
        <v>138704.29999999999</v>
      </c>
      <c r="AH38">
        <v>-2497</v>
      </c>
      <c r="AI38" s="82">
        <f t="shared" si="4"/>
        <v>136207.29999999999</v>
      </c>
    </row>
    <row r="39" spans="1:35" ht="47.25" x14ac:dyDescent="0.25">
      <c r="A39" s="24" t="s">
        <v>405</v>
      </c>
      <c r="B39" s="19">
        <v>902</v>
      </c>
      <c r="C39" s="23" t="s">
        <v>17</v>
      </c>
      <c r="D39" s="23" t="s">
        <v>31</v>
      </c>
      <c r="E39" s="23" t="s">
        <v>34</v>
      </c>
      <c r="F39" s="23"/>
      <c r="G39" s="17">
        <v>148564.1</v>
      </c>
      <c r="H39" s="51"/>
      <c r="I39" s="51"/>
      <c r="J39" s="50">
        <f t="shared" si="5"/>
        <v>148564.1</v>
      </c>
      <c r="K39" s="51"/>
      <c r="L39" s="51"/>
      <c r="M39" s="57">
        <f t="shared" si="6"/>
        <v>148564.1</v>
      </c>
      <c r="N39" s="51"/>
      <c r="O39" s="51">
        <v>-4110</v>
      </c>
      <c r="P39" s="50">
        <f t="shared" si="0"/>
        <v>144454.1</v>
      </c>
      <c r="Q39">
        <v>1</v>
      </c>
      <c r="R39">
        <v>-3729</v>
      </c>
      <c r="S39" s="50">
        <f t="shared" si="7"/>
        <v>140726.1</v>
      </c>
      <c r="T39" s="70">
        <v>137489.1</v>
      </c>
      <c r="U39" s="70">
        <v>5.0999999999999996</v>
      </c>
      <c r="X39" s="50">
        <f t="shared" si="1"/>
        <v>137494.20000000001</v>
      </c>
      <c r="Z39" s="50">
        <f t="shared" si="2"/>
        <v>137494.20000000001</v>
      </c>
      <c r="AC39" s="77">
        <v>137587.9</v>
      </c>
      <c r="AD39" s="78">
        <f t="shared" si="3"/>
        <v>93.699999999982538</v>
      </c>
      <c r="AE39">
        <v>1116.4000000000001</v>
      </c>
      <c r="AG39" s="82">
        <f t="shared" si="8"/>
        <v>138704.29999999999</v>
      </c>
      <c r="AH39">
        <v>-2497</v>
      </c>
      <c r="AI39" s="82">
        <f t="shared" si="4"/>
        <v>136207.29999999999</v>
      </c>
    </row>
    <row r="40" spans="1:35" ht="31.5" x14ac:dyDescent="0.25">
      <c r="A40" s="24" t="s">
        <v>21</v>
      </c>
      <c r="B40" s="19">
        <v>902</v>
      </c>
      <c r="C40" s="23" t="s">
        <v>17</v>
      </c>
      <c r="D40" s="23" t="s">
        <v>31</v>
      </c>
      <c r="E40" s="23" t="s">
        <v>35</v>
      </c>
      <c r="F40" s="23"/>
      <c r="G40" s="17">
        <v>146697.29999999999</v>
      </c>
      <c r="H40" s="51"/>
      <c r="I40" s="51"/>
      <c r="J40" s="50">
        <f t="shared" si="5"/>
        <v>146697.29999999999</v>
      </c>
      <c r="K40" s="51"/>
      <c r="L40" s="51"/>
      <c r="M40" s="57">
        <f t="shared" si="6"/>
        <v>146697.29999999999</v>
      </c>
      <c r="N40" s="51"/>
      <c r="O40" s="51">
        <v>-4110</v>
      </c>
      <c r="P40" s="50">
        <f t="shared" si="0"/>
        <v>142587.29999999999</v>
      </c>
      <c r="Q40">
        <v>1</v>
      </c>
      <c r="R40">
        <v>-3729</v>
      </c>
      <c r="S40" s="50">
        <f t="shared" si="7"/>
        <v>138859.29999999999</v>
      </c>
      <c r="T40" s="70">
        <v>135622.29999999999</v>
      </c>
      <c r="U40" s="70">
        <v>5.0999999999999996</v>
      </c>
      <c r="X40" s="50">
        <f t="shared" si="1"/>
        <v>135627.4</v>
      </c>
      <c r="Z40" s="50">
        <f t="shared" si="2"/>
        <v>135627.4</v>
      </c>
      <c r="AC40" s="77">
        <v>135721.1</v>
      </c>
      <c r="AD40" s="78">
        <f t="shared" si="3"/>
        <v>93.700000000011642</v>
      </c>
      <c r="AE40">
        <v>1137</v>
      </c>
      <c r="AG40" s="82">
        <f t="shared" si="8"/>
        <v>136858.1</v>
      </c>
      <c r="AH40">
        <v>-2497</v>
      </c>
      <c r="AI40" s="82">
        <f t="shared" si="4"/>
        <v>134361.1</v>
      </c>
    </row>
    <row r="41" spans="1:35" ht="94.5" x14ac:dyDescent="0.25">
      <c r="A41" s="24" t="s">
        <v>23</v>
      </c>
      <c r="B41" s="19">
        <v>902</v>
      </c>
      <c r="C41" s="23" t="s">
        <v>17</v>
      </c>
      <c r="D41" s="23" t="s">
        <v>31</v>
      </c>
      <c r="E41" s="23" t="s">
        <v>35</v>
      </c>
      <c r="F41" s="23">
        <v>100</v>
      </c>
      <c r="G41" s="17">
        <v>145391.6</v>
      </c>
      <c r="H41" s="51"/>
      <c r="I41" s="51"/>
      <c r="J41" s="50">
        <f t="shared" si="5"/>
        <v>145391.6</v>
      </c>
      <c r="K41" s="51"/>
      <c r="L41" s="51"/>
      <c r="M41" s="57">
        <f t="shared" si="6"/>
        <v>145391.6</v>
      </c>
      <c r="N41" s="51">
        <v>141223.70000000001</v>
      </c>
      <c r="O41" s="57">
        <f t="shared" ref="O41:O42" si="9">N41-J41</f>
        <v>-4167.8999999999942</v>
      </c>
      <c r="P41" s="50">
        <f t="shared" si="0"/>
        <v>141223.70000000001</v>
      </c>
      <c r="Q41">
        <v>1</v>
      </c>
      <c r="R41">
        <v>-4000</v>
      </c>
      <c r="S41" s="50">
        <f t="shared" si="7"/>
        <v>137224.70000000001</v>
      </c>
      <c r="T41" s="70">
        <v>134048.6</v>
      </c>
      <c r="U41" s="70">
        <v>5.0999999999999996</v>
      </c>
      <c r="X41" s="50">
        <f t="shared" si="1"/>
        <v>134053.70000000001</v>
      </c>
      <c r="Z41" s="50">
        <f t="shared" si="2"/>
        <v>134053.70000000001</v>
      </c>
      <c r="AC41" s="77">
        <v>134146</v>
      </c>
      <c r="AD41" s="78">
        <f t="shared" si="3"/>
        <v>92.299999999988358</v>
      </c>
      <c r="AE41">
        <v>1137</v>
      </c>
      <c r="AG41" s="82">
        <f t="shared" si="8"/>
        <v>135283</v>
      </c>
      <c r="AH41">
        <v>-2497</v>
      </c>
      <c r="AI41" s="82">
        <f t="shared" si="4"/>
        <v>132786</v>
      </c>
    </row>
    <row r="42" spans="1:35" ht="47.25" x14ac:dyDescent="0.25">
      <c r="A42" s="24" t="s">
        <v>29</v>
      </c>
      <c r="B42" s="19">
        <f t="shared" ref="B42:E43" si="10">B41</f>
        <v>902</v>
      </c>
      <c r="C42" s="23" t="str">
        <f t="shared" si="10"/>
        <v>01</v>
      </c>
      <c r="D42" s="23" t="str">
        <f t="shared" si="10"/>
        <v>04</v>
      </c>
      <c r="E42" s="23" t="str">
        <f t="shared" si="10"/>
        <v>52 1 10 00190</v>
      </c>
      <c r="F42" s="23" t="s">
        <v>36</v>
      </c>
      <c r="G42" s="17">
        <v>1305.7</v>
      </c>
      <c r="H42" s="51"/>
      <c r="I42" s="51"/>
      <c r="J42" s="50">
        <f t="shared" si="5"/>
        <v>1305.7</v>
      </c>
      <c r="K42" s="51"/>
      <c r="L42" s="51"/>
      <c r="M42" s="57">
        <f t="shared" si="6"/>
        <v>1305.7</v>
      </c>
      <c r="N42" s="51">
        <v>1363.6</v>
      </c>
      <c r="O42" s="57">
        <f t="shared" si="9"/>
        <v>57.899999999999864</v>
      </c>
      <c r="P42" s="50">
        <f t="shared" si="0"/>
        <v>1363.6</v>
      </c>
      <c r="R42">
        <v>271</v>
      </c>
      <c r="S42" s="50">
        <f t="shared" si="7"/>
        <v>1634.6</v>
      </c>
      <c r="T42" s="70">
        <v>1570.6</v>
      </c>
      <c r="U42" s="70"/>
      <c r="X42" s="50">
        <f t="shared" si="1"/>
        <v>1570.6</v>
      </c>
      <c r="Z42" s="50">
        <f t="shared" si="2"/>
        <v>1570.6</v>
      </c>
      <c r="AC42" s="77">
        <v>1572.1</v>
      </c>
      <c r="AD42" s="78">
        <f t="shared" si="3"/>
        <v>1.5</v>
      </c>
      <c r="AG42" s="82">
        <f t="shared" si="8"/>
        <v>1572.1</v>
      </c>
      <c r="AI42" s="82">
        <f t="shared" si="4"/>
        <v>1572.1</v>
      </c>
    </row>
    <row r="43" spans="1:35" x14ac:dyDescent="0.25">
      <c r="A43" s="26" t="s">
        <v>49</v>
      </c>
      <c r="B43" s="19">
        <f t="shared" si="10"/>
        <v>902</v>
      </c>
      <c r="C43" s="23" t="str">
        <f t="shared" si="10"/>
        <v>01</v>
      </c>
      <c r="D43" s="23" t="str">
        <f t="shared" si="10"/>
        <v>04</v>
      </c>
      <c r="E43" s="23" t="str">
        <f t="shared" si="10"/>
        <v>52 1 10 00190</v>
      </c>
      <c r="F43" s="23" t="s">
        <v>72</v>
      </c>
      <c r="G43" s="17"/>
      <c r="H43" s="51"/>
      <c r="I43" s="51"/>
      <c r="J43" s="50"/>
      <c r="K43" s="51"/>
      <c r="L43" s="51"/>
      <c r="M43" s="57"/>
      <c r="N43" s="51"/>
      <c r="O43" s="57"/>
      <c r="P43" s="50"/>
      <c r="S43" s="50"/>
      <c r="T43" s="70">
        <v>3</v>
      </c>
      <c r="U43" s="70"/>
      <c r="X43" s="50">
        <f t="shared" si="1"/>
        <v>3</v>
      </c>
      <c r="Z43" s="50">
        <f t="shared" si="2"/>
        <v>3</v>
      </c>
      <c r="AC43" s="77">
        <v>3</v>
      </c>
      <c r="AD43" s="78">
        <f t="shared" si="3"/>
        <v>0</v>
      </c>
      <c r="AG43" s="82">
        <f t="shared" si="8"/>
        <v>3</v>
      </c>
      <c r="AI43" s="82">
        <f t="shared" si="4"/>
        <v>3</v>
      </c>
    </row>
    <row r="44" spans="1:35" ht="175.5" customHeight="1" x14ac:dyDescent="0.25">
      <c r="A44" s="25" t="s">
        <v>37</v>
      </c>
      <c r="B44" s="19">
        <v>902</v>
      </c>
      <c r="C44" s="23" t="s">
        <v>17</v>
      </c>
      <c r="D44" s="23" t="s">
        <v>31</v>
      </c>
      <c r="E44" s="23" t="s">
        <v>38</v>
      </c>
      <c r="F44" s="23"/>
      <c r="G44" s="17">
        <v>933.4</v>
      </c>
      <c r="H44" s="51"/>
      <c r="I44" s="51"/>
      <c r="J44" s="50">
        <f t="shared" si="5"/>
        <v>933.4</v>
      </c>
      <c r="K44" s="51"/>
      <c r="L44" s="51"/>
      <c r="M44" s="57">
        <f t="shared" si="6"/>
        <v>933.4</v>
      </c>
      <c r="N44" s="51"/>
      <c r="O44" s="51"/>
      <c r="P44" s="50">
        <f t="shared" si="0"/>
        <v>933.4</v>
      </c>
      <c r="S44" s="50">
        <f t="shared" si="7"/>
        <v>933.4</v>
      </c>
      <c r="T44" s="70">
        <v>933.4</v>
      </c>
      <c r="U44" s="70"/>
      <c r="X44" s="50">
        <f t="shared" si="1"/>
        <v>933.4</v>
      </c>
      <c r="Z44" s="50">
        <f t="shared" si="2"/>
        <v>933.4</v>
      </c>
      <c r="AC44" s="77">
        <v>933.4</v>
      </c>
      <c r="AD44" s="78">
        <f t="shared" si="3"/>
        <v>0</v>
      </c>
      <c r="AE44">
        <v>-10.3</v>
      </c>
      <c r="AG44" s="82">
        <f t="shared" si="8"/>
        <v>923.1</v>
      </c>
      <c r="AI44" s="82">
        <f t="shared" si="4"/>
        <v>923.1</v>
      </c>
    </row>
    <row r="45" spans="1:35" ht="94.5" x14ac:dyDescent="0.25">
      <c r="A45" s="24" t="s">
        <v>23</v>
      </c>
      <c r="B45" s="19">
        <v>902</v>
      </c>
      <c r="C45" s="23" t="s">
        <v>17</v>
      </c>
      <c r="D45" s="23" t="s">
        <v>31</v>
      </c>
      <c r="E45" s="23" t="s">
        <v>38</v>
      </c>
      <c r="F45" s="23">
        <v>100</v>
      </c>
      <c r="G45" s="17">
        <v>849.2</v>
      </c>
      <c r="H45" s="51"/>
      <c r="I45" s="51"/>
      <c r="J45" s="50">
        <f t="shared" si="5"/>
        <v>849.2</v>
      </c>
      <c r="K45" s="51"/>
      <c r="L45" s="51"/>
      <c r="M45" s="57">
        <f t="shared" si="6"/>
        <v>849.2</v>
      </c>
      <c r="N45" s="51"/>
      <c r="O45" s="51"/>
      <c r="P45" s="50">
        <f t="shared" si="0"/>
        <v>849.2</v>
      </c>
      <c r="S45" s="50">
        <f t="shared" si="7"/>
        <v>849.2</v>
      </c>
      <c r="T45" s="50">
        <f t="shared" si="7"/>
        <v>849.2</v>
      </c>
      <c r="U45" s="70"/>
      <c r="X45" s="50">
        <f t="shared" si="1"/>
        <v>849.2</v>
      </c>
      <c r="Z45" s="50">
        <f t="shared" si="2"/>
        <v>849.2</v>
      </c>
      <c r="AA45">
        <v>-10.3</v>
      </c>
      <c r="AC45" s="77">
        <v>849.2</v>
      </c>
      <c r="AD45" s="78">
        <f t="shared" si="3"/>
        <v>0</v>
      </c>
      <c r="AE45">
        <v>-10.3</v>
      </c>
      <c r="AG45" s="82">
        <f t="shared" si="8"/>
        <v>838.90000000000009</v>
      </c>
      <c r="AI45" s="82">
        <f t="shared" si="4"/>
        <v>838.90000000000009</v>
      </c>
    </row>
    <row r="46" spans="1:35" ht="47.25" x14ac:dyDescent="0.25">
      <c r="A46" s="24" t="s">
        <v>29</v>
      </c>
      <c r="B46" s="19">
        <v>902</v>
      </c>
      <c r="C46" s="23" t="s">
        <v>17</v>
      </c>
      <c r="D46" s="23" t="s">
        <v>31</v>
      </c>
      <c r="E46" s="23" t="s">
        <v>38</v>
      </c>
      <c r="F46" s="23" t="s">
        <v>36</v>
      </c>
      <c r="G46" s="17">
        <v>84.2</v>
      </c>
      <c r="H46" s="51"/>
      <c r="I46" s="51"/>
      <c r="J46" s="50">
        <f t="shared" si="5"/>
        <v>84.2</v>
      </c>
      <c r="K46" s="51"/>
      <c r="L46" s="51"/>
      <c r="M46" s="57">
        <f t="shared" si="6"/>
        <v>84.2</v>
      </c>
      <c r="N46" s="51"/>
      <c r="O46" s="51"/>
      <c r="P46" s="50">
        <f t="shared" si="0"/>
        <v>84.2</v>
      </c>
      <c r="S46" s="50">
        <f t="shared" si="7"/>
        <v>84.2</v>
      </c>
      <c r="T46" s="50">
        <f t="shared" si="7"/>
        <v>84.2</v>
      </c>
      <c r="U46" s="70"/>
      <c r="X46" s="50">
        <f t="shared" si="1"/>
        <v>84.2</v>
      </c>
      <c r="Z46" s="50">
        <f t="shared" si="2"/>
        <v>84.2</v>
      </c>
      <c r="AC46" s="77">
        <v>84.2</v>
      </c>
      <c r="AD46" s="78">
        <f t="shared" si="3"/>
        <v>0</v>
      </c>
      <c r="AG46" s="82">
        <f t="shared" si="8"/>
        <v>84.2</v>
      </c>
      <c r="AI46" s="82">
        <f t="shared" si="4"/>
        <v>84.2</v>
      </c>
    </row>
    <row r="47" spans="1:35" ht="204.75" x14ac:dyDescent="0.25">
      <c r="A47" s="25" t="s">
        <v>600</v>
      </c>
      <c r="B47" s="19">
        <v>902</v>
      </c>
      <c r="C47" s="23" t="s">
        <v>17</v>
      </c>
      <c r="D47" s="23" t="s">
        <v>31</v>
      </c>
      <c r="E47" s="23" t="s">
        <v>39</v>
      </c>
      <c r="F47" s="23"/>
      <c r="G47" s="17">
        <v>933.4</v>
      </c>
      <c r="H47" s="51"/>
      <c r="I47" s="51"/>
      <c r="J47" s="50">
        <f t="shared" si="5"/>
        <v>933.4</v>
      </c>
      <c r="K47" s="51"/>
      <c r="L47" s="51"/>
      <c r="M47" s="57">
        <f t="shared" si="6"/>
        <v>933.4</v>
      </c>
      <c r="N47" s="51"/>
      <c r="O47" s="51"/>
      <c r="P47" s="50">
        <f t="shared" si="0"/>
        <v>933.4</v>
      </c>
      <c r="S47" s="50">
        <f t="shared" si="7"/>
        <v>933.4</v>
      </c>
      <c r="T47" s="50">
        <f t="shared" si="7"/>
        <v>933.4</v>
      </c>
      <c r="U47" s="70"/>
      <c r="X47" s="50">
        <f t="shared" si="1"/>
        <v>933.4</v>
      </c>
      <c r="Z47" s="50">
        <f t="shared" si="2"/>
        <v>933.4</v>
      </c>
      <c r="AC47" s="77">
        <v>933.4</v>
      </c>
      <c r="AD47" s="78">
        <f t="shared" si="3"/>
        <v>0</v>
      </c>
      <c r="AE47">
        <v>-10.3</v>
      </c>
      <c r="AG47" s="82">
        <f t="shared" si="8"/>
        <v>923.1</v>
      </c>
      <c r="AI47" s="82">
        <f t="shared" si="4"/>
        <v>923.1</v>
      </c>
    </row>
    <row r="48" spans="1:35" ht="94.5" x14ac:dyDescent="0.25">
      <c r="A48" s="24" t="s">
        <v>23</v>
      </c>
      <c r="B48" s="19">
        <v>902</v>
      </c>
      <c r="C48" s="23" t="s">
        <v>17</v>
      </c>
      <c r="D48" s="23" t="s">
        <v>31</v>
      </c>
      <c r="E48" s="23" t="s">
        <v>39</v>
      </c>
      <c r="F48" s="23" t="s">
        <v>40</v>
      </c>
      <c r="G48" s="17">
        <v>849.2</v>
      </c>
      <c r="H48" s="51"/>
      <c r="I48" s="51"/>
      <c r="J48" s="50">
        <f t="shared" si="5"/>
        <v>849.2</v>
      </c>
      <c r="K48" s="51"/>
      <c r="L48" s="51"/>
      <c r="M48" s="57">
        <f t="shared" si="6"/>
        <v>849.2</v>
      </c>
      <c r="N48" s="51"/>
      <c r="O48" s="51"/>
      <c r="P48" s="50">
        <f t="shared" si="0"/>
        <v>849.2</v>
      </c>
      <c r="S48" s="50">
        <f t="shared" si="7"/>
        <v>849.2</v>
      </c>
      <c r="T48" s="50">
        <f t="shared" si="7"/>
        <v>849.2</v>
      </c>
      <c r="U48" s="70"/>
      <c r="X48" s="50">
        <f t="shared" si="1"/>
        <v>849.2</v>
      </c>
      <c r="Z48" s="50">
        <f t="shared" si="2"/>
        <v>849.2</v>
      </c>
      <c r="AA48">
        <v>-10.3</v>
      </c>
      <c r="AC48" s="77">
        <v>849.2</v>
      </c>
      <c r="AD48" s="78">
        <f t="shared" si="3"/>
        <v>0</v>
      </c>
      <c r="AE48">
        <v>-10.3</v>
      </c>
      <c r="AG48" s="82">
        <f t="shared" si="8"/>
        <v>838.90000000000009</v>
      </c>
      <c r="AI48" s="82">
        <f t="shared" si="4"/>
        <v>838.90000000000009</v>
      </c>
    </row>
    <row r="49" spans="1:35" ht="47.25" x14ac:dyDescent="0.25">
      <c r="A49" s="24" t="s">
        <v>29</v>
      </c>
      <c r="B49" s="19">
        <v>902</v>
      </c>
      <c r="C49" s="23" t="s">
        <v>17</v>
      </c>
      <c r="D49" s="23" t="s">
        <v>31</v>
      </c>
      <c r="E49" s="23" t="s">
        <v>39</v>
      </c>
      <c r="F49" s="23" t="s">
        <v>36</v>
      </c>
      <c r="G49" s="17">
        <v>84.2</v>
      </c>
      <c r="H49" s="51"/>
      <c r="I49" s="51"/>
      <c r="J49" s="50">
        <f t="shared" si="5"/>
        <v>84.2</v>
      </c>
      <c r="K49" s="51"/>
      <c r="L49" s="51"/>
      <c r="M49" s="57">
        <f t="shared" si="6"/>
        <v>84.2</v>
      </c>
      <c r="N49" s="51"/>
      <c r="O49" s="51"/>
      <c r="P49" s="50">
        <f t="shared" si="0"/>
        <v>84.2</v>
      </c>
      <c r="S49" s="50">
        <f t="shared" si="7"/>
        <v>84.2</v>
      </c>
      <c r="T49" s="50">
        <f t="shared" si="7"/>
        <v>84.2</v>
      </c>
      <c r="U49" s="70"/>
      <c r="X49" s="50">
        <f t="shared" si="1"/>
        <v>84.2</v>
      </c>
      <c r="Z49" s="50">
        <f t="shared" si="2"/>
        <v>84.2</v>
      </c>
      <c r="AC49" s="77">
        <v>84.2</v>
      </c>
      <c r="AD49" s="78">
        <f t="shared" si="3"/>
        <v>0</v>
      </c>
      <c r="AG49" s="82">
        <f t="shared" si="8"/>
        <v>84.2</v>
      </c>
      <c r="AI49" s="82">
        <f t="shared" si="4"/>
        <v>84.2</v>
      </c>
    </row>
    <row r="50" spans="1:35" x14ac:dyDescent="0.25">
      <c r="A50" s="24" t="s">
        <v>41</v>
      </c>
      <c r="B50" s="19" t="s">
        <v>26</v>
      </c>
      <c r="C50" s="23" t="s">
        <v>17</v>
      </c>
      <c r="D50" s="23" t="s">
        <v>42</v>
      </c>
      <c r="E50" s="23"/>
      <c r="F50" s="23"/>
      <c r="G50" s="17">
        <v>7.1</v>
      </c>
      <c r="H50" s="51"/>
      <c r="I50" s="51">
        <v>0.7</v>
      </c>
      <c r="J50" s="50">
        <f t="shared" si="5"/>
        <v>7.8</v>
      </c>
      <c r="K50" s="51"/>
      <c r="L50" s="51"/>
      <c r="M50" s="57">
        <f t="shared" si="6"/>
        <v>7.8</v>
      </c>
      <c r="N50" s="51"/>
      <c r="O50" s="51"/>
      <c r="P50" s="50">
        <f t="shared" si="0"/>
        <v>7.8</v>
      </c>
      <c r="S50" s="50">
        <f t="shared" si="7"/>
        <v>7.8</v>
      </c>
      <c r="T50" s="50">
        <f t="shared" si="7"/>
        <v>7.8</v>
      </c>
      <c r="U50" s="70"/>
      <c r="X50" s="50">
        <f t="shared" si="1"/>
        <v>7.8</v>
      </c>
      <c r="Z50" s="50">
        <f t="shared" si="2"/>
        <v>7.8</v>
      </c>
      <c r="AC50" s="77">
        <v>7.8</v>
      </c>
      <c r="AD50" s="78">
        <f t="shared" si="3"/>
        <v>0</v>
      </c>
      <c r="AG50" s="82">
        <f t="shared" si="8"/>
        <v>7.8</v>
      </c>
      <c r="AI50" s="82">
        <f t="shared" si="4"/>
        <v>7.8</v>
      </c>
    </row>
    <row r="51" spans="1:35" ht="63" x14ac:dyDescent="0.25">
      <c r="A51" s="24" t="s">
        <v>409</v>
      </c>
      <c r="B51" s="19" t="s">
        <v>26</v>
      </c>
      <c r="C51" s="23" t="s">
        <v>17</v>
      </c>
      <c r="D51" s="23" t="s">
        <v>42</v>
      </c>
      <c r="E51" s="23" t="s">
        <v>32</v>
      </c>
      <c r="F51" s="23"/>
      <c r="G51" s="17">
        <v>7.1</v>
      </c>
      <c r="H51" s="51"/>
      <c r="I51" s="51">
        <v>0.7</v>
      </c>
      <c r="J51" s="50">
        <f t="shared" si="5"/>
        <v>7.8</v>
      </c>
      <c r="K51" s="51"/>
      <c r="L51" s="51"/>
      <c r="M51" s="57">
        <f t="shared" si="6"/>
        <v>7.8</v>
      </c>
      <c r="N51" s="51"/>
      <c r="O51" s="51"/>
      <c r="P51" s="50">
        <f t="shared" si="0"/>
        <v>7.8</v>
      </c>
      <c r="S51" s="50">
        <f t="shared" si="7"/>
        <v>7.8</v>
      </c>
      <c r="T51" s="50">
        <f t="shared" si="7"/>
        <v>7.8</v>
      </c>
      <c r="U51" s="70"/>
      <c r="X51" s="50">
        <f t="shared" si="1"/>
        <v>7.8</v>
      </c>
      <c r="Z51" s="50">
        <f t="shared" si="2"/>
        <v>7.8</v>
      </c>
      <c r="AC51" s="77">
        <v>7.8</v>
      </c>
      <c r="AD51" s="78">
        <f t="shared" si="3"/>
        <v>0</v>
      </c>
      <c r="AG51" s="82">
        <f t="shared" si="8"/>
        <v>7.8</v>
      </c>
      <c r="AI51" s="82">
        <f t="shared" si="4"/>
        <v>7.8</v>
      </c>
    </row>
    <row r="52" spans="1:35" ht="69" customHeight="1" x14ac:dyDescent="0.25">
      <c r="A52" s="25" t="s">
        <v>43</v>
      </c>
      <c r="B52" s="19" t="s">
        <v>26</v>
      </c>
      <c r="C52" s="23" t="s">
        <v>17</v>
      </c>
      <c r="D52" s="23" t="s">
        <v>42</v>
      </c>
      <c r="E52" s="23" t="s">
        <v>44</v>
      </c>
      <c r="F52" s="23"/>
      <c r="G52" s="17">
        <v>7.1</v>
      </c>
      <c r="H52" s="51"/>
      <c r="I52" s="51">
        <v>0.7</v>
      </c>
      <c r="J52" s="50">
        <f t="shared" si="5"/>
        <v>7.8</v>
      </c>
      <c r="K52" s="51"/>
      <c r="L52" s="51"/>
      <c r="M52" s="57">
        <f t="shared" si="6"/>
        <v>7.8</v>
      </c>
      <c r="N52" s="51"/>
      <c r="O52" s="51"/>
      <c r="P52" s="50">
        <f t="shared" si="0"/>
        <v>7.8</v>
      </c>
      <c r="S52" s="50">
        <f t="shared" si="7"/>
        <v>7.8</v>
      </c>
      <c r="T52" s="50">
        <f t="shared" si="7"/>
        <v>7.8</v>
      </c>
      <c r="U52" s="70"/>
      <c r="X52" s="50">
        <f t="shared" si="1"/>
        <v>7.8</v>
      </c>
      <c r="Z52" s="50">
        <f t="shared" si="2"/>
        <v>7.8</v>
      </c>
      <c r="AC52" s="77">
        <v>7.8</v>
      </c>
      <c r="AD52" s="78">
        <f t="shared" si="3"/>
        <v>0</v>
      </c>
      <c r="AG52" s="82">
        <f t="shared" si="8"/>
        <v>7.8</v>
      </c>
      <c r="AI52" s="82">
        <f t="shared" si="4"/>
        <v>7.8</v>
      </c>
    </row>
    <row r="53" spans="1:35" ht="47.25" x14ac:dyDescent="0.25">
      <c r="A53" s="24" t="s">
        <v>29</v>
      </c>
      <c r="B53" s="19" t="s">
        <v>26</v>
      </c>
      <c r="C53" s="23" t="s">
        <v>17</v>
      </c>
      <c r="D53" s="23" t="s">
        <v>42</v>
      </c>
      <c r="E53" s="23" t="s">
        <v>44</v>
      </c>
      <c r="F53" s="23" t="s">
        <v>36</v>
      </c>
      <c r="G53" s="17">
        <v>7.1</v>
      </c>
      <c r="H53" s="51"/>
      <c r="I53" s="51">
        <v>0.7</v>
      </c>
      <c r="J53" s="50">
        <f t="shared" si="5"/>
        <v>7.8</v>
      </c>
      <c r="K53" s="51"/>
      <c r="L53" s="51"/>
      <c r="M53" s="57">
        <f t="shared" si="6"/>
        <v>7.8</v>
      </c>
      <c r="N53" s="51"/>
      <c r="O53" s="51"/>
      <c r="P53" s="50">
        <f t="shared" si="0"/>
        <v>7.8</v>
      </c>
      <c r="S53" s="50">
        <f t="shared" si="7"/>
        <v>7.8</v>
      </c>
      <c r="T53" s="50">
        <f t="shared" si="7"/>
        <v>7.8</v>
      </c>
      <c r="U53" s="70"/>
      <c r="X53" s="50">
        <f t="shared" si="1"/>
        <v>7.8</v>
      </c>
      <c r="Z53" s="50">
        <f t="shared" si="2"/>
        <v>7.8</v>
      </c>
      <c r="AC53" s="77">
        <v>7.8</v>
      </c>
      <c r="AD53" s="78">
        <f t="shared" si="3"/>
        <v>0</v>
      </c>
      <c r="AG53" s="82">
        <f t="shared" si="8"/>
        <v>7.8</v>
      </c>
      <c r="AI53" s="82">
        <f t="shared" si="4"/>
        <v>7.8</v>
      </c>
    </row>
    <row r="54" spans="1:35" x14ac:dyDescent="0.25">
      <c r="A54" s="20" t="s">
        <v>45</v>
      </c>
      <c r="B54" s="19">
        <v>902</v>
      </c>
      <c r="C54" s="23" t="s">
        <v>17</v>
      </c>
      <c r="D54" s="23">
        <v>11</v>
      </c>
      <c r="E54" s="23"/>
      <c r="F54" s="23"/>
      <c r="G54" s="17">
        <v>300</v>
      </c>
      <c r="H54" s="51"/>
      <c r="I54" s="51"/>
      <c r="J54" s="50">
        <f t="shared" si="5"/>
        <v>300</v>
      </c>
      <c r="K54" s="51"/>
      <c r="L54" s="51"/>
      <c r="M54" s="57">
        <f t="shared" si="6"/>
        <v>300</v>
      </c>
      <c r="N54" s="51"/>
      <c r="O54" s="51"/>
      <c r="P54" s="50">
        <f t="shared" si="0"/>
        <v>300</v>
      </c>
      <c r="S54" s="50">
        <f t="shared" si="7"/>
        <v>300</v>
      </c>
      <c r="T54" s="50">
        <f t="shared" si="7"/>
        <v>300</v>
      </c>
      <c r="U54" s="70"/>
      <c r="X54" s="50">
        <f t="shared" si="1"/>
        <v>300</v>
      </c>
      <c r="Z54" s="50">
        <f t="shared" si="2"/>
        <v>300</v>
      </c>
      <c r="AC54" s="77">
        <v>300</v>
      </c>
      <c r="AD54" s="78">
        <f t="shared" si="3"/>
        <v>0</v>
      </c>
      <c r="AG54" s="82">
        <f t="shared" si="8"/>
        <v>300</v>
      </c>
      <c r="AI54" s="82">
        <f t="shared" si="4"/>
        <v>300</v>
      </c>
    </row>
    <row r="55" spans="1:35" ht="63" x14ac:dyDescent="0.25">
      <c r="A55" s="24" t="s">
        <v>409</v>
      </c>
      <c r="B55" s="19">
        <v>902</v>
      </c>
      <c r="C55" s="23" t="s">
        <v>17</v>
      </c>
      <c r="D55" s="23">
        <v>11</v>
      </c>
      <c r="E55" s="23" t="s">
        <v>32</v>
      </c>
      <c r="F55" s="23"/>
      <c r="G55" s="17">
        <v>300</v>
      </c>
      <c r="H55" s="51"/>
      <c r="I55" s="51"/>
      <c r="J55" s="50">
        <f t="shared" si="5"/>
        <v>300</v>
      </c>
      <c r="K55" s="51"/>
      <c r="L55" s="51"/>
      <c r="M55" s="57">
        <f t="shared" si="6"/>
        <v>300</v>
      </c>
      <c r="N55" s="51"/>
      <c r="O55" s="51"/>
      <c r="P55" s="50">
        <f t="shared" si="0"/>
        <v>300</v>
      </c>
      <c r="S55" s="50">
        <f t="shared" si="7"/>
        <v>300</v>
      </c>
      <c r="T55" s="50">
        <f t="shared" si="7"/>
        <v>300</v>
      </c>
      <c r="U55" s="70"/>
      <c r="X55" s="50">
        <f t="shared" si="1"/>
        <v>300</v>
      </c>
      <c r="Z55" s="50">
        <f t="shared" si="2"/>
        <v>300</v>
      </c>
      <c r="AC55" s="77">
        <v>300</v>
      </c>
      <c r="AD55" s="78">
        <f t="shared" si="3"/>
        <v>0</v>
      </c>
      <c r="AG55" s="82">
        <f t="shared" si="8"/>
        <v>300</v>
      </c>
      <c r="AI55" s="82">
        <f t="shared" si="4"/>
        <v>300</v>
      </c>
    </row>
    <row r="56" spans="1:35" ht="31.5" x14ac:dyDescent="0.25">
      <c r="A56" s="24" t="s">
        <v>46</v>
      </c>
      <c r="B56" s="19">
        <v>902</v>
      </c>
      <c r="C56" s="23" t="s">
        <v>17</v>
      </c>
      <c r="D56" s="23">
        <v>11</v>
      </c>
      <c r="E56" s="23" t="s">
        <v>47</v>
      </c>
      <c r="F56" s="23"/>
      <c r="G56" s="17">
        <v>300</v>
      </c>
      <c r="H56" s="51"/>
      <c r="I56" s="51"/>
      <c r="J56" s="50">
        <f t="shared" si="5"/>
        <v>300</v>
      </c>
      <c r="K56" s="51"/>
      <c r="L56" s="51"/>
      <c r="M56" s="57">
        <f t="shared" si="6"/>
        <v>300</v>
      </c>
      <c r="N56" s="51"/>
      <c r="O56" s="51"/>
      <c r="P56" s="50">
        <f t="shared" si="0"/>
        <v>300</v>
      </c>
      <c r="S56" s="50">
        <f t="shared" si="7"/>
        <v>300</v>
      </c>
      <c r="T56" s="50">
        <f t="shared" si="7"/>
        <v>300</v>
      </c>
      <c r="U56" s="70"/>
      <c r="X56" s="50">
        <f t="shared" si="1"/>
        <v>300</v>
      </c>
      <c r="Z56" s="50">
        <f t="shared" si="2"/>
        <v>300</v>
      </c>
      <c r="AC56" s="77">
        <v>300</v>
      </c>
      <c r="AD56" s="78">
        <f t="shared" si="3"/>
        <v>0</v>
      </c>
      <c r="AG56" s="82">
        <f t="shared" si="8"/>
        <v>300</v>
      </c>
      <c r="AI56" s="82">
        <f t="shared" si="4"/>
        <v>300</v>
      </c>
    </row>
    <row r="57" spans="1:35" ht="63" x14ac:dyDescent="0.25">
      <c r="A57" s="20" t="s">
        <v>411</v>
      </c>
      <c r="B57" s="19">
        <v>902</v>
      </c>
      <c r="C57" s="23" t="s">
        <v>17</v>
      </c>
      <c r="D57" s="23">
        <v>11</v>
      </c>
      <c r="E57" s="23" t="s">
        <v>48</v>
      </c>
      <c r="F57" s="23"/>
      <c r="G57" s="17">
        <v>300</v>
      </c>
      <c r="H57" s="51"/>
      <c r="I57" s="51"/>
      <c r="J57" s="50">
        <f t="shared" si="5"/>
        <v>300</v>
      </c>
      <c r="K57" s="51"/>
      <c r="L57" s="51"/>
      <c r="M57" s="57">
        <f t="shared" si="6"/>
        <v>300</v>
      </c>
      <c r="N57" s="51"/>
      <c r="O57" s="51"/>
      <c r="P57" s="50">
        <f t="shared" si="0"/>
        <v>300</v>
      </c>
      <c r="S57" s="50">
        <f t="shared" si="7"/>
        <v>300</v>
      </c>
      <c r="T57" s="50">
        <f t="shared" si="7"/>
        <v>300</v>
      </c>
      <c r="U57" s="70"/>
      <c r="X57" s="50">
        <f t="shared" si="1"/>
        <v>300</v>
      </c>
      <c r="Z57" s="50">
        <f t="shared" si="2"/>
        <v>300</v>
      </c>
      <c r="AC57" s="77">
        <v>300</v>
      </c>
      <c r="AD57" s="78">
        <f t="shared" si="3"/>
        <v>0</v>
      </c>
      <c r="AG57" s="82">
        <f t="shared" si="8"/>
        <v>300</v>
      </c>
      <c r="AI57" s="82">
        <f t="shared" si="4"/>
        <v>300</v>
      </c>
    </row>
    <row r="58" spans="1:35" x14ac:dyDescent="0.25">
      <c r="A58" s="26" t="s">
        <v>49</v>
      </c>
      <c r="B58" s="19">
        <v>902</v>
      </c>
      <c r="C58" s="23" t="s">
        <v>17</v>
      </c>
      <c r="D58" s="23">
        <v>11</v>
      </c>
      <c r="E58" s="23" t="s">
        <v>48</v>
      </c>
      <c r="F58" s="23">
        <v>800</v>
      </c>
      <c r="G58" s="17">
        <v>300</v>
      </c>
      <c r="H58" s="51"/>
      <c r="I58" s="51"/>
      <c r="J58" s="50">
        <f t="shared" si="5"/>
        <v>300</v>
      </c>
      <c r="K58" s="51"/>
      <c r="L58" s="51"/>
      <c r="M58" s="57">
        <f t="shared" si="6"/>
        <v>300</v>
      </c>
      <c r="N58" s="51"/>
      <c r="O58" s="51"/>
      <c r="P58" s="50">
        <f t="shared" si="0"/>
        <v>300</v>
      </c>
      <c r="S58" s="50">
        <f t="shared" si="7"/>
        <v>300</v>
      </c>
      <c r="T58" s="50">
        <f t="shared" si="7"/>
        <v>300</v>
      </c>
      <c r="U58" s="70"/>
      <c r="X58" s="50">
        <f t="shared" si="1"/>
        <v>300</v>
      </c>
      <c r="Z58" s="50">
        <f t="shared" si="2"/>
        <v>300</v>
      </c>
      <c r="AC58" s="77">
        <v>300</v>
      </c>
      <c r="AD58" s="78">
        <f t="shared" si="3"/>
        <v>0</v>
      </c>
      <c r="AG58" s="82">
        <f t="shared" si="8"/>
        <v>300</v>
      </c>
      <c r="AI58" s="82">
        <f t="shared" si="4"/>
        <v>300</v>
      </c>
    </row>
    <row r="59" spans="1:35" x14ac:dyDescent="0.25">
      <c r="A59" s="20" t="s">
        <v>50</v>
      </c>
      <c r="B59" s="19">
        <v>902</v>
      </c>
      <c r="C59" s="23" t="s">
        <v>17</v>
      </c>
      <c r="D59" s="23">
        <v>13</v>
      </c>
      <c r="E59" s="27"/>
      <c r="F59" s="23"/>
      <c r="G59" s="17">
        <v>90468.5</v>
      </c>
      <c r="H59" s="51">
        <v>25838.799999999999</v>
      </c>
      <c r="I59" s="51">
        <v>200</v>
      </c>
      <c r="J59" s="50">
        <f t="shared" si="5"/>
        <v>116507.3</v>
      </c>
      <c r="K59" s="51"/>
      <c r="L59" s="51">
        <v>3291.1</v>
      </c>
      <c r="M59" s="57">
        <f t="shared" si="6"/>
        <v>119798.40000000001</v>
      </c>
      <c r="N59" s="51"/>
      <c r="O59" s="51"/>
      <c r="P59" s="50">
        <f t="shared" si="0"/>
        <v>119798.40000000001</v>
      </c>
      <c r="R59">
        <v>8655</v>
      </c>
      <c r="S59" s="50">
        <f t="shared" si="7"/>
        <v>128453.40000000001</v>
      </c>
      <c r="T59" s="70">
        <v>139823.5</v>
      </c>
      <c r="U59" s="70">
        <v>7902</v>
      </c>
      <c r="X59" s="50">
        <f t="shared" si="1"/>
        <v>147725.5</v>
      </c>
      <c r="Y59">
        <v>2700</v>
      </c>
      <c r="Z59" s="80">
        <f t="shared" si="2"/>
        <v>150425.5</v>
      </c>
      <c r="AC59" s="77">
        <v>149745.70000000001</v>
      </c>
      <c r="AD59" s="78">
        <f t="shared" si="3"/>
        <v>-679.79999999998836</v>
      </c>
      <c r="AG59" s="82">
        <f t="shared" si="8"/>
        <v>149745.70000000001</v>
      </c>
      <c r="AH59">
        <v>-3066</v>
      </c>
      <c r="AI59" s="82">
        <f t="shared" si="4"/>
        <v>146679.70000000001</v>
      </c>
    </row>
    <row r="60" spans="1:35" ht="78.75" x14ac:dyDescent="0.25">
      <c r="A60" s="20" t="s">
        <v>447</v>
      </c>
      <c r="B60" s="19" t="s">
        <v>26</v>
      </c>
      <c r="C60" s="23" t="s">
        <v>17</v>
      </c>
      <c r="D60" s="23" t="s">
        <v>51</v>
      </c>
      <c r="E60" s="23" t="s">
        <v>52</v>
      </c>
      <c r="F60" s="23"/>
      <c r="G60" s="17">
        <v>286</v>
      </c>
      <c r="H60" s="51"/>
      <c r="I60" s="51"/>
      <c r="J60" s="50">
        <f t="shared" si="5"/>
        <v>286</v>
      </c>
      <c r="K60" s="51"/>
      <c r="L60" s="51"/>
      <c r="M60" s="57">
        <f t="shared" si="6"/>
        <v>286</v>
      </c>
      <c r="N60" s="51"/>
      <c r="O60" s="51"/>
      <c r="P60" s="50">
        <f t="shared" si="0"/>
        <v>286</v>
      </c>
      <c r="S60" s="50">
        <f t="shared" si="7"/>
        <v>286</v>
      </c>
      <c r="T60" s="50">
        <f t="shared" si="7"/>
        <v>286</v>
      </c>
      <c r="U60" s="70">
        <v>153</v>
      </c>
      <c r="X60" s="50">
        <f t="shared" si="1"/>
        <v>439</v>
      </c>
      <c r="Z60" s="50">
        <f t="shared" si="2"/>
        <v>439</v>
      </c>
      <c r="AC60" s="77">
        <v>439</v>
      </c>
      <c r="AD60" s="78">
        <f t="shared" si="3"/>
        <v>0</v>
      </c>
      <c r="AG60" s="82">
        <f t="shared" si="8"/>
        <v>439</v>
      </c>
      <c r="AI60" s="82">
        <f t="shared" si="4"/>
        <v>439</v>
      </c>
    </row>
    <row r="61" spans="1:35" ht="65.25" customHeight="1" x14ac:dyDescent="0.25">
      <c r="A61" s="20" t="s">
        <v>448</v>
      </c>
      <c r="B61" s="19" t="s">
        <v>26</v>
      </c>
      <c r="C61" s="23" t="s">
        <v>17</v>
      </c>
      <c r="D61" s="23" t="s">
        <v>51</v>
      </c>
      <c r="E61" s="23" t="s">
        <v>53</v>
      </c>
      <c r="F61" s="23"/>
      <c r="G61" s="17">
        <v>286</v>
      </c>
      <c r="H61" s="51"/>
      <c r="I61" s="51"/>
      <c r="J61" s="50">
        <f t="shared" si="5"/>
        <v>286</v>
      </c>
      <c r="K61" s="51"/>
      <c r="L61" s="51"/>
      <c r="M61" s="57">
        <f t="shared" si="6"/>
        <v>286</v>
      </c>
      <c r="N61" s="51"/>
      <c r="O61" s="51"/>
      <c r="P61" s="50">
        <f t="shared" si="0"/>
        <v>286</v>
      </c>
      <c r="S61" s="50">
        <f t="shared" si="7"/>
        <v>286</v>
      </c>
      <c r="T61" s="50">
        <f t="shared" si="7"/>
        <v>286</v>
      </c>
      <c r="U61" s="70">
        <v>153</v>
      </c>
      <c r="X61" s="50">
        <f t="shared" si="1"/>
        <v>439</v>
      </c>
      <c r="Z61" s="50">
        <f t="shared" si="2"/>
        <v>439</v>
      </c>
      <c r="AC61" s="77">
        <v>439</v>
      </c>
      <c r="AD61" s="78">
        <f t="shared" si="3"/>
        <v>0</v>
      </c>
      <c r="AG61" s="82">
        <f t="shared" si="8"/>
        <v>439</v>
      </c>
      <c r="AI61" s="82">
        <f t="shared" si="4"/>
        <v>439</v>
      </c>
    </row>
    <row r="62" spans="1:35" ht="66.75" customHeight="1" x14ac:dyDescent="0.25">
      <c r="A62" s="24" t="s">
        <v>54</v>
      </c>
      <c r="B62" s="19" t="s">
        <v>26</v>
      </c>
      <c r="C62" s="23" t="s">
        <v>17</v>
      </c>
      <c r="D62" s="23" t="s">
        <v>51</v>
      </c>
      <c r="E62" s="23" t="s">
        <v>55</v>
      </c>
      <c r="F62" s="23"/>
      <c r="G62" s="17">
        <v>286</v>
      </c>
      <c r="H62" s="51"/>
      <c r="I62" s="51"/>
      <c r="J62" s="50">
        <f t="shared" si="5"/>
        <v>286</v>
      </c>
      <c r="K62" s="51"/>
      <c r="L62" s="51"/>
      <c r="M62" s="57">
        <f t="shared" si="6"/>
        <v>286</v>
      </c>
      <c r="N62" s="51"/>
      <c r="O62" s="51"/>
      <c r="P62" s="50">
        <f t="shared" si="0"/>
        <v>286</v>
      </c>
      <c r="S62" s="50">
        <f t="shared" si="7"/>
        <v>286</v>
      </c>
      <c r="T62" s="50">
        <f t="shared" si="7"/>
        <v>286</v>
      </c>
      <c r="U62" s="70">
        <v>153</v>
      </c>
      <c r="X62" s="50">
        <f t="shared" si="1"/>
        <v>439</v>
      </c>
      <c r="Z62" s="50">
        <f t="shared" si="2"/>
        <v>439</v>
      </c>
      <c r="AC62" s="77">
        <v>439</v>
      </c>
      <c r="AD62" s="78">
        <f t="shared" si="3"/>
        <v>0</v>
      </c>
      <c r="AG62" s="82">
        <f t="shared" si="8"/>
        <v>439</v>
      </c>
      <c r="AI62" s="82">
        <f t="shared" si="4"/>
        <v>439</v>
      </c>
    </row>
    <row r="63" spans="1:35" ht="47.25" x14ac:dyDescent="0.25">
      <c r="A63" s="24" t="s">
        <v>29</v>
      </c>
      <c r="B63" s="19" t="s">
        <v>26</v>
      </c>
      <c r="C63" s="23" t="s">
        <v>17</v>
      </c>
      <c r="D63" s="23" t="s">
        <v>51</v>
      </c>
      <c r="E63" s="23" t="s">
        <v>55</v>
      </c>
      <c r="F63" s="23" t="s">
        <v>36</v>
      </c>
      <c r="G63" s="17">
        <v>286</v>
      </c>
      <c r="H63" s="51"/>
      <c r="I63" s="51"/>
      <c r="J63" s="50">
        <f t="shared" si="5"/>
        <v>286</v>
      </c>
      <c r="K63" s="51"/>
      <c r="L63" s="51"/>
      <c r="M63" s="57">
        <f t="shared" si="6"/>
        <v>286</v>
      </c>
      <c r="N63" s="51"/>
      <c r="O63" s="51"/>
      <c r="P63" s="50">
        <f t="shared" si="0"/>
        <v>286</v>
      </c>
      <c r="S63" s="50">
        <f t="shared" si="7"/>
        <v>286</v>
      </c>
      <c r="T63" s="50">
        <f t="shared" si="7"/>
        <v>286</v>
      </c>
      <c r="U63" s="70">
        <v>153</v>
      </c>
      <c r="V63">
        <v>153</v>
      </c>
      <c r="X63" s="50">
        <f t="shared" si="1"/>
        <v>439</v>
      </c>
      <c r="Z63" s="50">
        <f t="shared" si="2"/>
        <v>439</v>
      </c>
      <c r="AC63" s="77">
        <v>439</v>
      </c>
      <c r="AD63" s="78">
        <f t="shared" si="3"/>
        <v>0</v>
      </c>
      <c r="AG63" s="82">
        <f t="shared" si="8"/>
        <v>439</v>
      </c>
      <c r="AI63" s="82">
        <f t="shared" si="4"/>
        <v>439</v>
      </c>
    </row>
    <row r="64" spans="1:35" ht="66" customHeight="1" x14ac:dyDescent="0.25">
      <c r="A64" s="24" t="s">
        <v>56</v>
      </c>
      <c r="B64" s="19" t="s">
        <v>26</v>
      </c>
      <c r="C64" s="23" t="s">
        <v>17</v>
      </c>
      <c r="D64" s="23" t="s">
        <v>51</v>
      </c>
      <c r="E64" s="23" t="s">
        <v>57</v>
      </c>
      <c r="F64" s="23"/>
      <c r="G64" s="17">
        <v>30</v>
      </c>
      <c r="H64" s="51"/>
      <c r="I64" s="51"/>
      <c r="J64" s="50">
        <f t="shared" si="5"/>
        <v>30</v>
      </c>
      <c r="K64" s="51"/>
      <c r="L64" s="51"/>
      <c r="M64" s="57">
        <f t="shared" si="6"/>
        <v>30</v>
      </c>
      <c r="N64" s="51"/>
      <c r="O64" s="51"/>
      <c r="P64" s="50">
        <f t="shared" si="0"/>
        <v>30</v>
      </c>
      <c r="S64" s="50">
        <f t="shared" si="7"/>
        <v>30</v>
      </c>
      <c r="T64" s="50">
        <f t="shared" si="7"/>
        <v>30</v>
      </c>
      <c r="U64" s="70"/>
      <c r="X64" s="50">
        <f t="shared" si="1"/>
        <v>30</v>
      </c>
      <c r="Z64" s="50">
        <f t="shared" si="2"/>
        <v>30</v>
      </c>
      <c r="AC64" s="77">
        <v>30</v>
      </c>
      <c r="AD64" s="78">
        <f t="shared" si="3"/>
        <v>0</v>
      </c>
      <c r="AG64" s="82">
        <f t="shared" si="8"/>
        <v>30</v>
      </c>
      <c r="AI64" s="82">
        <f t="shared" si="4"/>
        <v>30</v>
      </c>
    </row>
    <row r="65" spans="1:35" ht="79.5" customHeight="1" x14ac:dyDescent="0.25">
      <c r="A65" s="24" t="s">
        <v>58</v>
      </c>
      <c r="B65" s="19" t="s">
        <v>26</v>
      </c>
      <c r="C65" s="23" t="s">
        <v>17</v>
      </c>
      <c r="D65" s="23" t="s">
        <v>51</v>
      </c>
      <c r="E65" s="23" t="s">
        <v>59</v>
      </c>
      <c r="F65" s="23"/>
      <c r="G65" s="17">
        <v>30</v>
      </c>
      <c r="H65" s="51"/>
      <c r="I65" s="51"/>
      <c r="J65" s="50">
        <f t="shared" si="5"/>
        <v>30</v>
      </c>
      <c r="K65" s="51"/>
      <c r="L65" s="51"/>
      <c r="M65" s="57">
        <f t="shared" si="6"/>
        <v>30</v>
      </c>
      <c r="N65" s="51"/>
      <c r="O65" s="51"/>
      <c r="P65" s="50">
        <f t="shared" si="0"/>
        <v>30</v>
      </c>
      <c r="S65" s="50">
        <f t="shared" si="7"/>
        <v>30</v>
      </c>
      <c r="T65" s="50">
        <f t="shared" si="7"/>
        <v>30</v>
      </c>
      <c r="U65" s="70"/>
      <c r="X65" s="50">
        <f t="shared" si="1"/>
        <v>30</v>
      </c>
      <c r="Z65" s="50">
        <f t="shared" si="2"/>
        <v>30</v>
      </c>
      <c r="AC65" s="77">
        <v>30</v>
      </c>
      <c r="AD65" s="78">
        <f t="shared" si="3"/>
        <v>0</v>
      </c>
      <c r="AG65" s="82">
        <f t="shared" si="8"/>
        <v>30</v>
      </c>
      <c r="AI65" s="82">
        <f t="shared" si="4"/>
        <v>30</v>
      </c>
    </row>
    <row r="66" spans="1:35" ht="31.5" x14ac:dyDescent="0.25">
      <c r="A66" s="24" t="s">
        <v>60</v>
      </c>
      <c r="B66" s="19" t="s">
        <v>26</v>
      </c>
      <c r="C66" s="23" t="s">
        <v>17</v>
      </c>
      <c r="D66" s="23" t="s">
        <v>51</v>
      </c>
      <c r="E66" s="23" t="s">
        <v>61</v>
      </c>
      <c r="F66" s="23"/>
      <c r="G66" s="17">
        <v>30</v>
      </c>
      <c r="H66" s="51"/>
      <c r="I66" s="51"/>
      <c r="J66" s="50">
        <f t="shared" si="5"/>
        <v>30</v>
      </c>
      <c r="K66" s="51"/>
      <c r="L66" s="51"/>
      <c r="M66" s="57">
        <f t="shared" si="6"/>
        <v>30</v>
      </c>
      <c r="N66" s="51"/>
      <c r="O66" s="51"/>
      <c r="P66" s="50">
        <f t="shared" si="0"/>
        <v>30</v>
      </c>
      <c r="S66" s="50">
        <f t="shared" si="7"/>
        <v>30</v>
      </c>
      <c r="T66" s="50">
        <f t="shared" si="7"/>
        <v>30</v>
      </c>
      <c r="U66" s="70"/>
      <c r="X66" s="50">
        <f t="shared" si="1"/>
        <v>30</v>
      </c>
      <c r="Z66" s="50">
        <f t="shared" si="2"/>
        <v>30</v>
      </c>
      <c r="AC66" s="77">
        <v>30</v>
      </c>
      <c r="AD66" s="78">
        <f t="shared" si="3"/>
        <v>0</v>
      </c>
      <c r="AG66" s="82">
        <f t="shared" si="8"/>
        <v>30</v>
      </c>
      <c r="AI66" s="82">
        <f t="shared" si="4"/>
        <v>30</v>
      </c>
    </row>
    <row r="67" spans="1:35" ht="47.25" x14ac:dyDescent="0.25">
      <c r="A67" s="24" t="s">
        <v>29</v>
      </c>
      <c r="B67" s="19" t="s">
        <v>26</v>
      </c>
      <c r="C67" s="23" t="s">
        <v>17</v>
      </c>
      <c r="D67" s="23" t="s">
        <v>51</v>
      </c>
      <c r="E67" s="23" t="s">
        <v>61</v>
      </c>
      <c r="F67" s="23" t="s">
        <v>36</v>
      </c>
      <c r="G67" s="17">
        <v>30</v>
      </c>
      <c r="H67" s="51"/>
      <c r="I67" s="51"/>
      <c r="J67" s="50">
        <f t="shared" si="5"/>
        <v>30</v>
      </c>
      <c r="K67" s="51"/>
      <c r="L67" s="51"/>
      <c r="M67" s="57">
        <f t="shared" si="6"/>
        <v>30</v>
      </c>
      <c r="N67" s="51"/>
      <c r="O67" s="51"/>
      <c r="P67" s="50">
        <f t="shared" si="0"/>
        <v>30</v>
      </c>
      <c r="S67" s="50">
        <f t="shared" si="7"/>
        <v>30</v>
      </c>
      <c r="T67" s="50">
        <f t="shared" si="7"/>
        <v>30</v>
      </c>
      <c r="U67" s="70"/>
      <c r="X67" s="50">
        <f t="shared" si="1"/>
        <v>30</v>
      </c>
      <c r="Z67" s="50">
        <f t="shared" si="2"/>
        <v>30</v>
      </c>
      <c r="AC67" s="77">
        <v>30</v>
      </c>
      <c r="AD67" s="78">
        <f t="shared" si="3"/>
        <v>0</v>
      </c>
      <c r="AG67" s="82">
        <f t="shared" si="8"/>
        <v>30</v>
      </c>
      <c r="AI67" s="82">
        <f t="shared" si="4"/>
        <v>30</v>
      </c>
    </row>
    <row r="68" spans="1:35" ht="100.5" customHeight="1" x14ac:dyDescent="0.25">
      <c r="A68" s="24" t="s">
        <v>449</v>
      </c>
      <c r="B68" s="19" t="s">
        <v>26</v>
      </c>
      <c r="C68" s="23" t="s">
        <v>17</v>
      </c>
      <c r="D68" s="23" t="s">
        <v>51</v>
      </c>
      <c r="E68" s="23" t="s">
        <v>62</v>
      </c>
      <c r="F68" s="23"/>
      <c r="G68" s="17">
        <v>2017.4</v>
      </c>
      <c r="H68" s="51"/>
      <c r="I68" s="51"/>
      <c r="J68" s="50">
        <f t="shared" si="5"/>
        <v>2017.4</v>
      </c>
      <c r="K68" s="51"/>
      <c r="L68" s="51">
        <v>285</v>
      </c>
      <c r="M68" s="57">
        <f t="shared" si="6"/>
        <v>2302.4</v>
      </c>
      <c r="N68" s="51"/>
      <c r="O68" s="51"/>
      <c r="P68" s="50">
        <f t="shared" si="0"/>
        <v>2302.4</v>
      </c>
      <c r="R68">
        <v>300</v>
      </c>
      <c r="S68" s="50">
        <f t="shared" si="7"/>
        <v>2602.4</v>
      </c>
      <c r="T68" s="50">
        <f t="shared" si="7"/>
        <v>2902.4</v>
      </c>
      <c r="U68" s="70"/>
      <c r="X68" s="50">
        <f t="shared" si="1"/>
        <v>2902.4</v>
      </c>
      <c r="Z68" s="50">
        <f t="shared" si="2"/>
        <v>2902.4</v>
      </c>
      <c r="AC68" s="77">
        <v>2602.4</v>
      </c>
      <c r="AD68" s="78">
        <f t="shared" si="3"/>
        <v>-300</v>
      </c>
      <c r="AG68" s="82">
        <f t="shared" si="8"/>
        <v>2602.4</v>
      </c>
      <c r="AI68" s="82">
        <f t="shared" si="4"/>
        <v>2602.4</v>
      </c>
    </row>
    <row r="69" spans="1:35" ht="94.5" x14ac:dyDescent="0.25">
      <c r="A69" s="24" t="s">
        <v>452</v>
      </c>
      <c r="B69" s="19" t="s">
        <v>26</v>
      </c>
      <c r="C69" s="23" t="s">
        <v>17</v>
      </c>
      <c r="D69" s="23" t="s">
        <v>51</v>
      </c>
      <c r="E69" s="23" t="s">
        <v>63</v>
      </c>
      <c r="F69" s="23"/>
      <c r="G69" s="17">
        <v>2017.4</v>
      </c>
      <c r="H69" s="51"/>
      <c r="I69" s="51"/>
      <c r="J69" s="50">
        <f t="shared" si="5"/>
        <v>2017.4</v>
      </c>
      <c r="K69" s="51"/>
      <c r="L69" s="51">
        <v>285</v>
      </c>
      <c r="M69" s="57">
        <f t="shared" si="6"/>
        <v>2302.4</v>
      </c>
      <c r="N69" s="51"/>
      <c r="O69" s="51"/>
      <c r="P69" s="50">
        <f t="shared" si="0"/>
        <v>2302.4</v>
      </c>
      <c r="R69">
        <v>300</v>
      </c>
      <c r="S69" s="50">
        <f t="shared" si="7"/>
        <v>2602.4</v>
      </c>
      <c r="T69" s="50">
        <f t="shared" si="7"/>
        <v>2902.4</v>
      </c>
      <c r="U69" s="70"/>
      <c r="X69" s="50">
        <f t="shared" si="1"/>
        <v>2902.4</v>
      </c>
      <c r="Z69" s="50">
        <f t="shared" si="2"/>
        <v>2902.4</v>
      </c>
      <c r="AC69" s="77">
        <v>2602.4</v>
      </c>
      <c r="AD69" s="78">
        <f t="shared" si="3"/>
        <v>-300</v>
      </c>
      <c r="AG69" s="82">
        <f t="shared" si="8"/>
        <v>2602.4</v>
      </c>
      <c r="AI69" s="82">
        <f t="shared" si="4"/>
        <v>2602.4</v>
      </c>
    </row>
    <row r="70" spans="1:35" ht="31.5" x14ac:dyDescent="0.25">
      <c r="A70" s="24" t="s">
        <v>64</v>
      </c>
      <c r="B70" s="19" t="s">
        <v>26</v>
      </c>
      <c r="C70" s="23" t="s">
        <v>17</v>
      </c>
      <c r="D70" s="23" t="s">
        <v>51</v>
      </c>
      <c r="E70" s="23" t="s">
        <v>65</v>
      </c>
      <c r="F70" s="23"/>
      <c r="G70" s="17">
        <v>2017.4</v>
      </c>
      <c r="H70" s="51"/>
      <c r="I70" s="51"/>
      <c r="J70" s="50">
        <f t="shared" si="5"/>
        <v>2017.4</v>
      </c>
      <c r="K70" s="51"/>
      <c r="L70" s="51">
        <v>285</v>
      </c>
      <c r="M70" s="57">
        <f t="shared" si="6"/>
        <v>2302.4</v>
      </c>
      <c r="N70" s="51"/>
      <c r="O70" s="51"/>
      <c r="P70" s="50">
        <f t="shared" si="0"/>
        <v>2302.4</v>
      </c>
      <c r="R70">
        <v>300</v>
      </c>
      <c r="S70" s="50">
        <f t="shared" si="7"/>
        <v>2602.4</v>
      </c>
      <c r="T70" s="50">
        <f t="shared" si="7"/>
        <v>2902.4</v>
      </c>
      <c r="U70" s="70"/>
      <c r="X70" s="50">
        <f t="shared" si="1"/>
        <v>2902.4</v>
      </c>
      <c r="Z70" s="50">
        <f t="shared" si="2"/>
        <v>2902.4</v>
      </c>
      <c r="AC70" s="77">
        <v>2602.4</v>
      </c>
      <c r="AD70" s="78">
        <f t="shared" si="3"/>
        <v>-300</v>
      </c>
      <c r="AG70" s="82">
        <f t="shared" si="8"/>
        <v>2602.4</v>
      </c>
      <c r="AI70" s="82">
        <f t="shared" si="4"/>
        <v>2602.4</v>
      </c>
    </row>
    <row r="71" spans="1:35" ht="47.25" x14ac:dyDescent="0.25">
      <c r="A71" s="20" t="s">
        <v>66</v>
      </c>
      <c r="B71" s="19" t="s">
        <v>26</v>
      </c>
      <c r="C71" s="23" t="s">
        <v>17</v>
      </c>
      <c r="D71" s="23" t="s">
        <v>51</v>
      </c>
      <c r="E71" s="23" t="s">
        <v>65</v>
      </c>
      <c r="F71" s="23" t="s">
        <v>67</v>
      </c>
      <c r="G71" s="17">
        <v>2017.4</v>
      </c>
      <c r="H71" s="51"/>
      <c r="I71" s="51"/>
      <c r="J71" s="50">
        <f t="shared" si="5"/>
        <v>2017.4</v>
      </c>
      <c r="K71" s="51"/>
      <c r="L71" s="51">
        <v>285</v>
      </c>
      <c r="M71" s="57">
        <f t="shared" si="6"/>
        <v>2302.4</v>
      </c>
      <c r="N71" s="51"/>
      <c r="O71" s="51"/>
      <c r="P71" s="50">
        <f t="shared" si="0"/>
        <v>2302.4</v>
      </c>
      <c r="R71">
        <v>300</v>
      </c>
      <c r="S71" s="50">
        <f t="shared" si="7"/>
        <v>2602.4</v>
      </c>
      <c r="T71" s="50">
        <f t="shared" si="7"/>
        <v>2902.4</v>
      </c>
      <c r="U71" s="70"/>
      <c r="X71" s="50">
        <f t="shared" si="1"/>
        <v>2902.4</v>
      </c>
      <c r="Z71" s="50">
        <f t="shared" si="2"/>
        <v>2902.4</v>
      </c>
      <c r="AC71" s="77">
        <v>2602.4</v>
      </c>
      <c r="AD71" s="78">
        <f t="shared" si="3"/>
        <v>-300</v>
      </c>
      <c r="AG71" s="82">
        <f t="shared" si="8"/>
        <v>2602.4</v>
      </c>
      <c r="AI71" s="82">
        <f t="shared" si="4"/>
        <v>2602.4</v>
      </c>
    </row>
    <row r="72" spans="1:35" ht="63" x14ac:dyDescent="0.25">
      <c r="A72" s="24" t="s">
        <v>450</v>
      </c>
      <c r="B72" s="19" t="s">
        <v>26</v>
      </c>
      <c r="C72" s="23" t="s">
        <v>17</v>
      </c>
      <c r="D72" s="23" t="s">
        <v>51</v>
      </c>
      <c r="E72" s="23" t="s">
        <v>68</v>
      </c>
      <c r="F72" s="23"/>
      <c r="G72" s="17">
        <v>4806.8</v>
      </c>
      <c r="H72" s="51">
        <v>103.2</v>
      </c>
      <c r="I72" s="51"/>
      <c r="J72" s="50">
        <f t="shared" si="5"/>
        <v>4910</v>
      </c>
      <c r="K72" s="51"/>
      <c r="L72" s="51"/>
      <c r="M72" s="57">
        <f t="shared" si="6"/>
        <v>4910</v>
      </c>
      <c r="N72" s="51"/>
      <c r="O72" s="51"/>
      <c r="P72" s="50">
        <f t="shared" si="0"/>
        <v>4910</v>
      </c>
      <c r="S72" s="50">
        <f t="shared" si="7"/>
        <v>4910</v>
      </c>
      <c r="T72" s="50">
        <f t="shared" si="7"/>
        <v>4910</v>
      </c>
      <c r="U72" s="70"/>
      <c r="X72" s="50">
        <f t="shared" si="1"/>
        <v>4910</v>
      </c>
      <c r="Z72" s="50">
        <f t="shared" si="2"/>
        <v>4910</v>
      </c>
      <c r="AC72" s="77">
        <v>5135.3</v>
      </c>
      <c r="AD72" s="78">
        <f t="shared" si="3"/>
        <v>225.30000000000018</v>
      </c>
      <c r="AG72" s="82">
        <f t="shared" si="8"/>
        <v>5135.3</v>
      </c>
      <c r="AI72" s="82">
        <f t="shared" si="4"/>
        <v>5135.3</v>
      </c>
    </row>
    <row r="73" spans="1:35" ht="47.25" x14ac:dyDescent="0.25">
      <c r="A73" s="24" t="s">
        <v>412</v>
      </c>
      <c r="B73" s="19" t="s">
        <v>26</v>
      </c>
      <c r="C73" s="23" t="s">
        <v>17</v>
      </c>
      <c r="D73" s="23" t="s">
        <v>51</v>
      </c>
      <c r="E73" s="23" t="s">
        <v>69</v>
      </c>
      <c r="F73" s="23"/>
      <c r="G73" s="17">
        <v>4806.8</v>
      </c>
      <c r="H73" s="51">
        <v>103.2</v>
      </c>
      <c r="I73" s="51"/>
      <c r="J73" s="50">
        <f t="shared" si="5"/>
        <v>4910</v>
      </c>
      <c r="K73" s="51"/>
      <c r="L73" s="51"/>
      <c r="M73" s="57">
        <f t="shared" si="6"/>
        <v>4910</v>
      </c>
      <c r="N73" s="51"/>
      <c r="O73" s="51"/>
      <c r="P73" s="50">
        <f t="shared" si="0"/>
        <v>4910</v>
      </c>
      <c r="S73" s="50">
        <f t="shared" si="7"/>
        <v>4910</v>
      </c>
      <c r="T73" s="50">
        <f t="shared" si="7"/>
        <v>4910</v>
      </c>
      <c r="U73" s="70"/>
      <c r="X73" s="50">
        <f t="shared" si="1"/>
        <v>4910</v>
      </c>
      <c r="Z73" s="50">
        <f t="shared" si="2"/>
        <v>4910</v>
      </c>
      <c r="AC73" s="77">
        <v>5135.3</v>
      </c>
      <c r="AD73" s="78">
        <f t="shared" si="3"/>
        <v>225.30000000000018</v>
      </c>
      <c r="AG73" s="82">
        <f t="shared" si="8"/>
        <v>5135.3</v>
      </c>
      <c r="AI73" s="82">
        <f t="shared" si="4"/>
        <v>5135.3</v>
      </c>
    </row>
    <row r="74" spans="1:35" ht="33.75" customHeight="1" x14ac:dyDescent="0.25">
      <c r="A74" s="24" t="s">
        <v>70</v>
      </c>
      <c r="B74" s="19" t="s">
        <v>26</v>
      </c>
      <c r="C74" s="23" t="s">
        <v>17</v>
      </c>
      <c r="D74" s="23" t="s">
        <v>51</v>
      </c>
      <c r="E74" s="23" t="s">
        <v>71</v>
      </c>
      <c r="F74" s="23"/>
      <c r="G74" s="17">
        <v>4806.8</v>
      </c>
      <c r="H74" s="51">
        <v>103.2</v>
      </c>
      <c r="I74" s="51"/>
      <c r="J74" s="50">
        <f t="shared" si="5"/>
        <v>4910</v>
      </c>
      <c r="K74" s="51"/>
      <c r="L74" s="51"/>
      <c r="M74" s="57">
        <f t="shared" si="6"/>
        <v>4910</v>
      </c>
      <c r="N74" s="51"/>
      <c r="O74" s="51"/>
      <c r="P74" s="50">
        <f t="shared" si="0"/>
        <v>4910</v>
      </c>
      <c r="S74" s="50">
        <f t="shared" si="7"/>
        <v>4910</v>
      </c>
      <c r="T74" s="50">
        <f t="shared" si="7"/>
        <v>4910</v>
      </c>
      <c r="U74" s="70"/>
      <c r="X74" s="50">
        <f t="shared" si="1"/>
        <v>4910</v>
      </c>
      <c r="Z74" s="50">
        <f t="shared" si="2"/>
        <v>4910</v>
      </c>
      <c r="AC74" s="77">
        <v>5135.3</v>
      </c>
      <c r="AD74" s="78">
        <f t="shared" si="3"/>
        <v>225.30000000000018</v>
      </c>
      <c r="AG74" s="82">
        <f t="shared" si="8"/>
        <v>5135.3</v>
      </c>
      <c r="AI74" s="82">
        <f t="shared" si="4"/>
        <v>5135.3</v>
      </c>
    </row>
    <row r="75" spans="1:35" ht="94.5" x14ac:dyDescent="0.25">
      <c r="A75" s="24" t="s">
        <v>23</v>
      </c>
      <c r="B75" s="19" t="s">
        <v>26</v>
      </c>
      <c r="C75" s="23" t="s">
        <v>17</v>
      </c>
      <c r="D75" s="23" t="s">
        <v>51</v>
      </c>
      <c r="E75" s="23" t="s">
        <v>71</v>
      </c>
      <c r="F75" s="23" t="s">
        <v>40</v>
      </c>
      <c r="G75" s="17">
        <v>3909.6</v>
      </c>
      <c r="H75" s="51"/>
      <c r="I75" s="51"/>
      <c r="J75" s="50">
        <f t="shared" si="5"/>
        <v>3909.6</v>
      </c>
      <c r="K75" s="51"/>
      <c r="L75" s="51"/>
      <c r="M75" s="57">
        <f t="shared" si="6"/>
        <v>3909.6</v>
      </c>
      <c r="N75" s="51"/>
      <c r="O75" s="51"/>
      <c r="P75" s="50">
        <f t="shared" si="0"/>
        <v>3909.6</v>
      </c>
      <c r="S75" s="50">
        <f t="shared" si="7"/>
        <v>3909.6</v>
      </c>
      <c r="T75" s="50">
        <f t="shared" si="7"/>
        <v>3909.6</v>
      </c>
      <c r="U75" s="70"/>
      <c r="X75" s="50">
        <f t="shared" si="1"/>
        <v>3909.6</v>
      </c>
      <c r="Z75" s="50">
        <f t="shared" si="2"/>
        <v>3909.6</v>
      </c>
      <c r="AC75" s="77">
        <v>3909.6</v>
      </c>
      <c r="AD75" s="78">
        <f t="shared" si="3"/>
        <v>0</v>
      </c>
      <c r="AG75" s="82">
        <f t="shared" si="8"/>
        <v>3909.6</v>
      </c>
      <c r="AI75" s="82">
        <f t="shared" si="4"/>
        <v>3909.6</v>
      </c>
    </row>
    <row r="76" spans="1:35" ht="47.25" x14ac:dyDescent="0.25">
      <c r="A76" s="24" t="s">
        <v>29</v>
      </c>
      <c r="B76" s="19" t="s">
        <v>26</v>
      </c>
      <c r="C76" s="23" t="s">
        <v>17</v>
      </c>
      <c r="D76" s="23" t="s">
        <v>51</v>
      </c>
      <c r="E76" s="23" t="s">
        <v>71</v>
      </c>
      <c r="F76" s="23" t="s">
        <v>36</v>
      </c>
      <c r="G76" s="17">
        <v>727.2</v>
      </c>
      <c r="H76" s="51">
        <v>103.2</v>
      </c>
      <c r="I76" s="51"/>
      <c r="J76" s="50">
        <f t="shared" si="5"/>
        <v>830.40000000000009</v>
      </c>
      <c r="K76" s="51"/>
      <c r="L76" s="51"/>
      <c r="M76" s="57">
        <f t="shared" si="6"/>
        <v>830.40000000000009</v>
      </c>
      <c r="N76" s="51"/>
      <c r="O76" s="51"/>
      <c r="P76" s="50">
        <f t="shared" si="0"/>
        <v>830.40000000000009</v>
      </c>
      <c r="S76" s="50">
        <f t="shared" si="7"/>
        <v>830.40000000000009</v>
      </c>
      <c r="T76" s="50">
        <f t="shared" si="7"/>
        <v>830.40000000000009</v>
      </c>
      <c r="U76" s="70"/>
      <c r="X76" s="50">
        <f t="shared" si="1"/>
        <v>830.40000000000009</v>
      </c>
      <c r="Z76" s="50">
        <f t="shared" si="2"/>
        <v>830.40000000000009</v>
      </c>
      <c r="AC76" s="77">
        <v>1055.7</v>
      </c>
      <c r="AD76" s="78">
        <f t="shared" si="3"/>
        <v>225.29999999999995</v>
      </c>
      <c r="AG76" s="82">
        <f t="shared" si="8"/>
        <v>1055.7</v>
      </c>
      <c r="AI76" s="82">
        <f t="shared" si="4"/>
        <v>1055.7</v>
      </c>
    </row>
    <row r="77" spans="1:35" x14ac:dyDescent="0.25">
      <c r="A77" s="24" t="s">
        <v>49</v>
      </c>
      <c r="B77" s="19" t="s">
        <v>26</v>
      </c>
      <c r="C77" s="23" t="s">
        <v>17</v>
      </c>
      <c r="D77" s="23" t="s">
        <v>51</v>
      </c>
      <c r="E77" s="23" t="s">
        <v>71</v>
      </c>
      <c r="F77" s="23" t="s">
        <v>72</v>
      </c>
      <c r="G77" s="17">
        <v>170</v>
      </c>
      <c r="H77" s="51"/>
      <c r="I77" s="51"/>
      <c r="J77" s="50">
        <f t="shared" si="5"/>
        <v>170</v>
      </c>
      <c r="K77" s="51"/>
      <c r="L77" s="51"/>
      <c r="M77" s="57">
        <f t="shared" si="6"/>
        <v>170</v>
      </c>
      <c r="N77" s="51"/>
      <c r="O77" s="51"/>
      <c r="P77" s="50">
        <f t="shared" si="0"/>
        <v>170</v>
      </c>
      <c r="S77" s="50">
        <f t="shared" si="7"/>
        <v>170</v>
      </c>
      <c r="T77" s="50">
        <f t="shared" si="7"/>
        <v>170</v>
      </c>
      <c r="U77" s="70"/>
      <c r="X77" s="50">
        <f t="shared" si="1"/>
        <v>170</v>
      </c>
      <c r="Z77" s="50">
        <f t="shared" si="2"/>
        <v>170</v>
      </c>
      <c r="AC77" s="77">
        <v>170</v>
      </c>
      <c r="AD77" s="78">
        <f t="shared" si="3"/>
        <v>0</v>
      </c>
      <c r="AG77" s="82">
        <f t="shared" si="8"/>
        <v>170</v>
      </c>
      <c r="AI77" s="82">
        <f t="shared" si="4"/>
        <v>170</v>
      </c>
    </row>
    <row r="78" spans="1:35" ht="69.75" customHeight="1" x14ac:dyDescent="0.25">
      <c r="A78" s="24" t="s">
        <v>451</v>
      </c>
      <c r="B78" s="19" t="s">
        <v>26</v>
      </c>
      <c r="C78" s="23" t="s">
        <v>17</v>
      </c>
      <c r="D78" s="23" t="s">
        <v>51</v>
      </c>
      <c r="E78" s="23" t="s">
        <v>73</v>
      </c>
      <c r="F78" s="23"/>
      <c r="G78" s="17">
        <v>50</v>
      </c>
      <c r="H78" s="51"/>
      <c r="I78" s="51"/>
      <c r="J78" s="50">
        <f t="shared" si="5"/>
        <v>50</v>
      </c>
      <c r="K78" s="51"/>
      <c r="L78" s="51"/>
      <c r="M78" s="57">
        <f t="shared" si="6"/>
        <v>50</v>
      </c>
      <c r="N78" s="51"/>
      <c r="O78" s="51"/>
      <c r="P78" s="50">
        <f t="shared" si="0"/>
        <v>50</v>
      </c>
      <c r="S78" s="50">
        <f t="shared" si="7"/>
        <v>50</v>
      </c>
      <c r="T78" s="50">
        <f t="shared" si="7"/>
        <v>50</v>
      </c>
      <c r="U78" s="70"/>
      <c r="X78" s="50">
        <f t="shared" si="1"/>
        <v>50</v>
      </c>
      <c r="Z78" s="50">
        <f t="shared" si="2"/>
        <v>50</v>
      </c>
      <c r="AC78" s="77">
        <v>50</v>
      </c>
      <c r="AD78" s="78">
        <f t="shared" si="3"/>
        <v>0</v>
      </c>
      <c r="AG78" s="82">
        <f t="shared" si="8"/>
        <v>50</v>
      </c>
      <c r="AI78" s="82">
        <f t="shared" si="4"/>
        <v>50</v>
      </c>
    </row>
    <row r="79" spans="1:35" ht="63" x14ac:dyDescent="0.25">
      <c r="A79" s="24" t="s">
        <v>413</v>
      </c>
      <c r="B79" s="19" t="s">
        <v>26</v>
      </c>
      <c r="C79" s="23" t="s">
        <v>17</v>
      </c>
      <c r="D79" s="23" t="s">
        <v>51</v>
      </c>
      <c r="E79" s="23" t="s">
        <v>74</v>
      </c>
      <c r="F79" s="23"/>
      <c r="G79" s="17">
        <v>50</v>
      </c>
      <c r="H79" s="51"/>
      <c r="I79" s="51"/>
      <c r="J79" s="50">
        <f t="shared" si="5"/>
        <v>50</v>
      </c>
      <c r="K79" s="51"/>
      <c r="L79" s="51"/>
      <c r="M79" s="57">
        <f t="shared" si="6"/>
        <v>50</v>
      </c>
      <c r="N79" s="51"/>
      <c r="O79" s="51"/>
      <c r="P79" s="50">
        <f t="shared" si="0"/>
        <v>50</v>
      </c>
      <c r="S79" s="50">
        <f t="shared" si="7"/>
        <v>50</v>
      </c>
      <c r="T79" s="50">
        <f t="shared" si="7"/>
        <v>50</v>
      </c>
      <c r="U79" s="70"/>
      <c r="X79" s="50">
        <f t="shared" si="1"/>
        <v>50</v>
      </c>
      <c r="Z79" s="50">
        <f t="shared" si="2"/>
        <v>50</v>
      </c>
      <c r="AC79" s="77">
        <v>50</v>
      </c>
      <c r="AD79" s="78">
        <f t="shared" si="3"/>
        <v>0</v>
      </c>
      <c r="AG79" s="82">
        <f t="shared" si="8"/>
        <v>50</v>
      </c>
      <c r="AI79" s="82">
        <f t="shared" si="4"/>
        <v>50</v>
      </c>
    </row>
    <row r="80" spans="1:35" ht="31.5" x14ac:dyDescent="0.25">
      <c r="A80" s="24" t="s">
        <v>75</v>
      </c>
      <c r="B80" s="19" t="s">
        <v>26</v>
      </c>
      <c r="C80" s="23" t="s">
        <v>17</v>
      </c>
      <c r="D80" s="23" t="s">
        <v>51</v>
      </c>
      <c r="E80" s="23" t="s">
        <v>76</v>
      </c>
      <c r="F80" s="23"/>
      <c r="G80" s="17">
        <v>50</v>
      </c>
      <c r="H80" s="51"/>
      <c r="I80" s="51"/>
      <c r="J80" s="50">
        <f t="shared" si="5"/>
        <v>50</v>
      </c>
      <c r="K80" s="51"/>
      <c r="L80" s="51"/>
      <c r="M80" s="57">
        <f t="shared" si="6"/>
        <v>50</v>
      </c>
      <c r="N80" s="51"/>
      <c r="O80" s="51"/>
      <c r="P80" s="50">
        <f t="shared" si="0"/>
        <v>50</v>
      </c>
      <c r="S80" s="50">
        <f t="shared" si="7"/>
        <v>50</v>
      </c>
      <c r="T80" s="50">
        <f t="shared" si="7"/>
        <v>50</v>
      </c>
      <c r="U80" s="70"/>
      <c r="X80" s="50">
        <f t="shared" si="1"/>
        <v>50</v>
      </c>
      <c r="Z80" s="50">
        <f t="shared" si="2"/>
        <v>50</v>
      </c>
      <c r="AC80" s="77">
        <v>50</v>
      </c>
      <c r="AD80" s="78">
        <f t="shared" si="3"/>
        <v>0</v>
      </c>
      <c r="AG80" s="82">
        <f t="shared" si="8"/>
        <v>50</v>
      </c>
      <c r="AI80" s="82">
        <f t="shared" si="4"/>
        <v>50</v>
      </c>
    </row>
    <row r="81" spans="1:35" ht="47.25" x14ac:dyDescent="0.25">
      <c r="A81" s="24" t="s">
        <v>29</v>
      </c>
      <c r="B81" s="19" t="s">
        <v>26</v>
      </c>
      <c r="C81" s="23" t="s">
        <v>17</v>
      </c>
      <c r="D81" s="23" t="s">
        <v>51</v>
      </c>
      <c r="E81" s="23" t="s">
        <v>76</v>
      </c>
      <c r="F81" s="23" t="s">
        <v>36</v>
      </c>
      <c r="G81" s="17">
        <v>50</v>
      </c>
      <c r="H81" s="51"/>
      <c r="I81" s="51"/>
      <c r="J81" s="50">
        <f t="shared" si="5"/>
        <v>50</v>
      </c>
      <c r="K81" s="51"/>
      <c r="L81" s="51"/>
      <c r="M81" s="57">
        <f t="shared" si="6"/>
        <v>50</v>
      </c>
      <c r="N81" s="51"/>
      <c r="O81" s="51"/>
      <c r="P81" s="50">
        <f t="shared" si="0"/>
        <v>50</v>
      </c>
      <c r="S81" s="50">
        <f t="shared" si="7"/>
        <v>50</v>
      </c>
      <c r="T81" s="50">
        <f t="shared" si="7"/>
        <v>50</v>
      </c>
      <c r="U81" s="70"/>
      <c r="X81" s="50">
        <f t="shared" si="1"/>
        <v>50</v>
      </c>
      <c r="Z81" s="50">
        <f t="shared" si="2"/>
        <v>50</v>
      </c>
      <c r="AC81" s="77">
        <v>50</v>
      </c>
      <c r="AD81" s="78">
        <f t="shared" si="3"/>
        <v>0</v>
      </c>
      <c r="AG81" s="82">
        <f t="shared" si="8"/>
        <v>50</v>
      </c>
      <c r="AI81" s="82">
        <f t="shared" si="4"/>
        <v>50</v>
      </c>
    </row>
    <row r="82" spans="1:35" ht="110.25" x14ac:dyDescent="0.25">
      <c r="A82" s="24" t="s">
        <v>437</v>
      </c>
      <c r="B82" s="19" t="s">
        <v>26</v>
      </c>
      <c r="C82" s="23" t="s">
        <v>17</v>
      </c>
      <c r="D82" s="23" t="s">
        <v>51</v>
      </c>
      <c r="E82" s="23" t="s">
        <v>77</v>
      </c>
      <c r="F82" s="23"/>
      <c r="G82" s="17">
        <v>7019.6</v>
      </c>
      <c r="H82" s="51">
        <v>2300</v>
      </c>
      <c r="I82" s="51"/>
      <c r="J82" s="50">
        <f t="shared" si="5"/>
        <v>9319.6</v>
      </c>
      <c r="K82" s="51"/>
      <c r="L82" s="51">
        <v>477.7</v>
      </c>
      <c r="M82" s="57">
        <f t="shared" si="6"/>
        <v>9797.3000000000011</v>
      </c>
      <c r="N82" s="51"/>
      <c r="O82" s="51">
        <v>-146.5</v>
      </c>
      <c r="P82" s="50">
        <f t="shared" si="0"/>
        <v>9650.8000000000011</v>
      </c>
      <c r="S82" s="50">
        <f t="shared" si="7"/>
        <v>9650.8000000000011</v>
      </c>
      <c r="T82" s="70">
        <v>10200.799999999999</v>
      </c>
      <c r="U82" s="70"/>
      <c r="X82" s="50">
        <f t="shared" si="1"/>
        <v>10200.799999999999</v>
      </c>
      <c r="Z82" s="50">
        <f t="shared" si="2"/>
        <v>10200.799999999999</v>
      </c>
      <c r="AC82" s="77">
        <v>10380.200000000001</v>
      </c>
      <c r="AD82" s="78">
        <f t="shared" si="3"/>
        <v>179.40000000000146</v>
      </c>
      <c r="AG82" s="82">
        <f t="shared" si="8"/>
        <v>10380.200000000001</v>
      </c>
      <c r="AI82" s="82">
        <f t="shared" si="4"/>
        <v>10380.200000000001</v>
      </c>
    </row>
    <row r="83" spans="1:35" ht="63" x14ac:dyDescent="0.25">
      <c r="A83" s="24" t="s">
        <v>453</v>
      </c>
      <c r="B83" s="19" t="s">
        <v>26</v>
      </c>
      <c r="C83" s="23" t="s">
        <v>17</v>
      </c>
      <c r="D83" s="23" t="s">
        <v>51</v>
      </c>
      <c r="E83" s="23" t="s">
        <v>78</v>
      </c>
      <c r="F83" s="23"/>
      <c r="G83" s="17">
        <v>7019.6</v>
      </c>
      <c r="H83" s="51">
        <v>2300</v>
      </c>
      <c r="I83" s="51"/>
      <c r="J83" s="50">
        <f t="shared" si="5"/>
        <v>9319.6</v>
      </c>
      <c r="K83" s="51"/>
      <c r="L83" s="51">
        <v>477.7</v>
      </c>
      <c r="M83" s="57">
        <f t="shared" si="6"/>
        <v>9797.3000000000011</v>
      </c>
      <c r="N83" s="51"/>
      <c r="O83" s="51">
        <v>-146.5</v>
      </c>
      <c r="P83" s="50">
        <f t="shared" si="0"/>
        <v>9650.8000000000011</v>
      </c>
      <c r="S83" s="50">
        <f t="shared" si="7"/>
        <v>9650.8000000000011</v>
      </c>
      <c r="T83" s="70">
        <v>10200.799999999999</v>
      </c>
      <c r="U83" s="70"/>
      <c r="X83" s="50">
        <f t="shared" si="1"/>
        <v>10200.799999999999</v>
      </c>
      <c r="Z83" s="50">
        <f t="shared" si="2"/>
        <v>10200.799999999999</v>
      </c>
      <c r="AC83" s="77">
        <v>10380.200000000001</v>
      </c>
      <c r="AD83" s="78">
        <f t="shared" si="3"/>
        <v>179.40000000000146</v>
      </c>
      <c r="AG83" s="82">
        <f t="shared" si="8"/>
        <v>10380.200000000001</v>
      </c>
      <c r="AI83" s="82">
        <f t="shared" si="4"/>
        <v>10380.200000000001</v>
      </c>
    </row>
    <row r="84" spans="1:35" ht="126" x14ac:dyDescent="0.25">
      <c r="A84" s="24" t="s">
        <v>414</v>
      </c>
      <c r="B84" s="19" t="s">
        <v>26</v>
      </c>
      <c r="C84" s="23" t="s">
        <v>17</v>
      </c>
      <c r="D84" s="23" t="s">
        <v>51</v>
      </c>
      <c r="E84" s="23" t="s">
        <v>79</v>
      </c>
      <c r="F84" s="23"/>
      <c r="G84" s="17">
        <v>7019.6</v>
      </c>
      <c r="H84" s="51">
        <v>2300</v>
      </c>
      <c r="I84" s="51"/>
      <c r="J84" s="50">
        <f t="shared" si="5"/>
        <v>9319.6</v>
      </c>
      <c r="K84" s="51"/>
      <c r="L84" s="51">
        <v>477.7</v>
      </c>
      <c r="M84" s="57">
        <f t="shared" si="6"/>
        <v>9797.3000000000011</v>
      </c>
      <c r="N84" s="51"/>
      <c r="O84" s="51">
        <v>-146.5</v>
      </c>
      <c r="P84" s="50">
        <f t="shared" si="0"/>
        <v>9650.8000000000011</v>
      </c>
      <c r="S84" s="50">
        <f t="shared" si="7"/>
        <v>9650.8000000000011</v>
      </c>
      <c r="T84" s="70">
        <v>10200.799999999999</v>
      </c>
      <c r="U84" s="70"/>
      <c r="X84" s="50">
        <f t="shared" si="1"/>
        <v>10200.799999999999</v>
      </c>
      <c r="Z84" s="50">
        <f t="shared" si="2"/>
        <v>10200.799999999999</v>
      </c>
      <c r="AC84" s="77">
        <v>10380.200000000001</v>
      </c>
      <c r="AD84" s="78">
        <f t="shared" si="3"/>
        <v>179.40000000000146</v>
      </c>
      <c r="AG84" s="82">
        <f t="shared" si="8"/>
        <v>10380.200000000001</v>
      </c>
      <c r="AI84" s="82">
        <f t="shared" si="4"/>
        <v>10380.200000000001</v>
      </c>
    </row>
    <row r="85" spans="1:35" ht="47.25" x14ac:dyDescent="0.25">
      <c r="A85" s="24" t="s">
        <v>29</v>
      </c>
      <c r="B85" s="19" t="s">
        <v>26</v>
      </c>
      <c r="C85" s="23" t="s">
        <v>17</v>
      </c>
      <c r="D85" s="23" t="s">
        <v>51</v>
      </c>
      <c r="E85" s="23" t="s">
        <v>79</v>
      </c>
      <c r="F85" s="23" t="s">
        <v>36</v>
      </c>
      <c r="G85" s="17">
        <v>7019.6</v>
      </c>
      <c r="H85" s="51">
        <v>2300</v>
      </c>
      <c r="I85" s="51"/>
      <c r="J85" s="50">
        <f t="shared" si="5"/>
        <v>9319.6</v>
      </c>
      <c r="K85" s="51"/>
      <c r="L85" s="51">
        <v>477.7</v>
      </c>
      <c r="M85" s="57">
        <f t="shared" si="6"/>
        <v>9797.3000000000011</v>
      </c>
      <c r="N85" s="51">
        <v>9173.1</v>
      </c>
      <c r="O85" s="57">
        <f>N85-J85</f>
        <v>-146.5</v>
      </c>
      <c r="P85" s="50">
        <f t="shared" si="0"/>
        <v>9650.8000000000011</v>
      </c>
      <c r="S85" s="50">
        <f t="shared" si="7"/>
        <v>9650.8000000000011</v>
      </c>
      <c r="T85" s="70">
        <v>10200.799999999999</v>
      </c>
      <c r="U85" s="70"/>
      <c r="X85" s="50">
        <f t="shared" si="1"/>
        <v>10200.799999999999</v>
      </c>
      <c r="Z85" s="50">
        <f t="shared" si="2"/>
        <v>10200.799999999999</v>
      </c>
      <c r="AC85" s="77">
        <v>10380.200000000001</v>
      </c>
      <c r="AD85" s="78">
        <f t="shared" si="3"/>
        <v>179.40000000000146</v>
      </c>
      <c r="AG85" s="82">
        <f t="shared" si="8"/>
        <v>10380.200000000001</v>
      </c>
      <c r="AI85" s="82">
        <f t="shared" si="4"/>
        <v>10380.200000000001</v>
      </c>
    </row>
    <row r="86" spans="1:35" ht="96" customHeight="1" x14ac:dyDescent="0.25">
      <c r="A86" s="24" t="s">
        <v>470</v>
      </c>
      <c r="B86" s="19" t="s">
        <v>26</v>
      </c>
      <c r="C86" s="23" t="s">
        <v>17</v>
      </c>
      <c r="D86" s="23" t="s">
        <v>51</v>
      </c>
      <c r="E86" s="23" t="s">
        <v>80</v>
      </c>
      <c r="F86" s="23"/>
      <c r="G86" s="17">
        <v>3325.3</v>
      </c>
      <c r="H86" s="51"/>
      <c r="I86" s="51"/>
      <c r="J86" s="50">
        <f t="shared" si="5"/>
        <v>3325.3</v>
      </c>
      <c r="K86" s="51"/>
      <c r="L86" s="51"/>
      <c r="M86" s="57">
        <f t="shared" si="6"/>
        <v>3325.3</v>
      </c>
      <c r="N86" s="51"/>
      <c r="O86" s="51"/>
      <c r="P86" s="50">
        <f t="shared" si="0"/>
        <v>3325.3</v>
      </c>
      <c r="S86" s="50">
        <f t="shared" si="7"/>
        <v>3325.3</v>
      </c>
      <c r="T86" s="50">
        <f t="shared" si="7"/>
        <v>3325.3</v>
      </c>
      <c r="U86" s="70"/>
      <c r="X86" s="50">
        <f t="shared" si="1"/>
        <v>3325.3</v>
      </c>
      <c r="Z86" s="50">
        <f t="shared" si="2"/>
        <v>3325.3</v>
      </c>
      <c r="AC86" s="77">
        <v>2017.4</v>
      </c>
      <c r="AD86" s="78">
        <f t="shared" si="3"/>
        <v>-1307.9000000000001</v>
      </c>
      <c r="AG86" s="82">
        <f t="shared" si="8"/>
        <v>2017.4</v>
      </c>
      <c r="AI86" s="82">
        <f t="shared" si="4"/>
        <v>2017.4</v>
      </c>
    </row>
    <row r="87" spans="1:35" ht="25.5" customHeight="1" x14ac:dyDescent="0.25">
      <c r="A87" s="24" t="s">
        <v>436</v>
      </c>
      <c r="B87" s="19" t="s">
        <v>26</v>
      </c>
      <c r="C87" s="23" t="s">
        <v>17</v>
      </c>
      <c r="D87" s="23" t="s">
        <v>51</v>
      </c>
      <c r="E87" s="23" t="s">
        <v>415</v>
      </c>
      <c r="F87" s="23"/>
      <c r="G87" s="17">
        <v>3325.3</v>
      </c>
      <c r="H87" s="51"/>
      <c r="I87" s="51"/>
      <c r="J87" s="50">
        <f t="shared" si="5"/>
        <v>3325.3</v>
      </c>
      <c r="K87" s="51"/>
      <c r="L87" s="51"/>
      <c r="M87" s="57">
        <f t="shared" si="6"/>
        <v>3325.3</v>
      </c>
      <c r="N87" s="51"/>
      <c r="O87" s="51"/>
      <c r="P87" s="50">
        <f t="shared" si="0"/>
        <v>3325.3</v>
      </c>
      <c r="S87" s="50">
        <f t="shared" si="7"/>
        <v>3325.3</v>
      </c>
      <c r="T87" s="50">
        <f t="shared" si="7"/>
        <v>3325.3</v>
      </c>
      <c r="U87" s="70"/>
      <c r="X87" s="50">
        <f t="shared" si="1"/>
        <v>3325.3</v>
      </c>
      <c r="Z87" s="50">
        <f t="shared" si="2"/>
        <v>3325.3</v>
      </c>
      <c r="AC87" s="77">
        <v>2017.4</v>
      </c>
      <c r="AD87" s="78">
        <f t="shared" si="3"/>
        <v>-1307.9000000000001</v>
      </c>
      <c r="AG87" s="82">
        <f t="shared" si="8"/>
        <v>2017.4</v>
      </c>
      <c r="AI87" s="82">
        <f t="shared" si="4"/>
        <v>2017.4</v>
      </c>
    </row>
    <row r="88" spans="1:35" ht="47.25" x14ac:dyDescent="0.25">
      <c r="A88" s="24" t="s">
        <v>29</v>
      </c>
      <c r="B88" s="19" t="s">
        <v>26</v>
      </c>
      <c r="C88" s="23" t="s">
        <v>17</v>
      </c>
      <c r="D88" s="23" t="s">
        <v>51</v>
      </c>
      <c r="E88" s="23" t="s">
        <v>80</v>
      </c>
      <c r="F88" s="23" t="s">
        <v>36</v>
      </c>
      <c r="G88" s="17">
        <v>3325.3</v>
      </c>
      <c r="H88" s="51"/>
      <c r="I88" s="51"/>
      <c r="J88" s="50">
        <f t="shared" si="5"/>
        <v>3325.3</v>
      </c>
      <c r="K88" s="51"/>
      <c r="L88" s="51"/>
      <c r="M88" s="57">
        <f t="shared" si="6"/>
        <v>3325.3</v>
      </c>
      <c r="N88" s="51"/>
      <c r="O88" s="51"/>
      <c r="P88" s="50">
        <f t="shared" si="0"/>
        <v>3325.3</v>
      </c>
      <c r="S88" s="50">
        <f t="shared" si="7"/>
        <v>3325.3</v>
      </c>
      <c r="T88" s="50">
        <f t="shared" si="7"/>
        <v>3325.3</v>
      </c>
      <c r="U88" s="70"/>
      <c r="X88" s="50">
        <f t="shared" si="1"/>
        <v>3325.3</v>
      </c>
      <c r="Z88" s="50">
        <f t="shared" ref="Z88:Z151" si="11">X88+Y88</f>
        <v>3325.3</v>
      </c>
      <c r="AC88" s="77">
        <v>2017.4</v>
      </c>
      <c r="AD88" s="78">
        <f t="shared" si="3"/>
        <v>-1307.9000000000001</v>
      </c>
      <c r="AG88" s="82">
        <f t="shared" si="8"/>
        <v>2017.4</v>
      </c>
      <c r="AI88" s="82">
        <f t="shared" ref="AI88:AI151" si="12">AG88+AH88</f>
        <v>2017.4</v>
      </c>
    </row>
    <row r="89" spans="1:35" ht="47.25" x14ac:dyDescent="0.25">
      <c r="A89" s="24" t="s">
        <v>81</v>
      </c>
      <c r="B89" s="19" t="s">
        <v>26</v>
      </c>
      <c r="C89" s="23" t="s">
        <v>17</v>
      </c>
      <c r="D89" s="23" t="s">
        <v>51</v>
      </c>
      <c r="E89" s="23" t="s">
        <v>82</v>
      </c>
      <c r="F89" s="23"/>
      <c r="G89" s="17">
        <v>2180</v>
      </c>
      <c r="H89" s="51"/>
      <c r="I89" s="51"/>
      <c r="J89" s="50">
        <f t="shared" si="5"/>
        <v>2180</v>
      </c>
      <c r="K89" s="51"/>
      <c r="L89" s="51"/>
      <c r="M89" s="57">
        <f t="shared" si="6"/>
        <v>2180</v>
      </c>
      <c r="N89" s="51"/>
      <c r="O89" s="51"/>
      <c r="P89" s="50">
        <f t="shared" ref="P89:P158" si="13">M89+O89</f>
        <v>2180</v>
      </c>
      <c r="S89" s="50">
        <f t="shared" si="7"/>
        <v>2180</v>
      </c>
      <c r="T89" s="50">
        <f t="shared" si="7"/>
        <v>2180</v>
      </c>
      <c r="U89" s="70"/>
      <c r="X89" s="50">
        <f t="shared" ref="X89:X152" si="14">T89+U89</f>
        <v>2180</v>
      </c>
      <c r="Z89" s="50">
        <f t="shared" si="11"/>
        <v>2180</v>
      </c>
      <c r="AC89" s="77">
        <v>2180</v>
      </c>
      <c r="AD89" s="78">
        <f t="shared" ref="AD89:AD152" si="15">AC89-Z89</f>
        <v>0</v>
      </c>
      <c r="AG89" s="82">
        <f t="shared" si="8"/>
        <v>2180</v>
      </c>
      <c r="AI89" s="82">
        <f t="shared" si="12"/>
        <v>2180</v>
      </c>
    </row>
    <row r="90" spans="1:35" ht="47.25" x14ac:dyDescent="0.25">
      <c r="A90" s="24" t="s">
        <v>83</v>
      </c>
      <c r="B90" s="19" t="s">
        <v>26</v>
      </c>
      <c r="C90" s="23" t="s">
        <v>17</v>
      </c>
      <c r="D90" s="23" t="s">
        <v>51</v>
      </c>
      <c r="E90" s="23" t="s">
        <v>84</v>
      </c>
      <c r="F90" s="23"/>
      <c r="G90" s="17">
        <v>2180</v>
      </c>
      <c r="H90" s="51"/>
      <c r="I90" s="51"/>
      <c r="J90" s="50">
        <f t="shared" ref="J90:J173" si="16">G90+H90+I90</f>
        <v>2180</v>
      </c>
      <c r="K90" s="51"/>
      <c r="L90" s="51"/>
      <c r="M90" s="57">
        <f t="shared" ref="M90:M171" si="17">J90+K90+L90</f>
        <v>2180</v>
      </c>
      <c r="N90" s="51"/>
      <c r="O90" s="51"/>
      <c r="P90" s="50">
        <f t="shared" si="13"/>
        <v>2180</v>
      </c>
      <c r="S90" s="50">
        <f t="shared" ref="S90:T157" si="18">P90+Q90+R90</f>
        <v>2180</v>
      </c>
      <c r="T90" s="50">
        <f t="shared" si="18"/>
        <v>2180</v>
      </c>
      <c r="U90" s="70"/>
      <c r="X90" s="50">
        <f t="shared" si="14"/>
        <v>2180</v>
      </c>
      <c r="Z90" s="50">
        <f t="shared" si="11"/>
        <v>2180</v>
      </c>
      <c r="AC90" s="77">
        <v>2180</v>
      </c>
      <c r="AD90" s="78">
        <f t="shared" si="15"/>
        <v>0</v>
      </c>
      <c r="AG90" s="82">
        <f t="shared" ref="AG90:AG153" si="19">AC90+AE90</f>
        <v>2180</v>
      </c>
      <c r="AI90" s="82">
        <f t="shared" si="12"/>
        <v>2180</v>
      </c>
    </row>
    <row r="91" spans="1:35" ht="47.25" x14ac:dyDescent="0.25">
      <c r="A91" s="24" t="s">
        <v>85</v>
      </c>
      <c r="B91" s="19" t="s">
        <v>26</v>
      </c>
      <c r="C91" s="23" t="s">
        <v>17</v>
      </c>
      <c r="D91" s="23" t="s">
        <v>51</v>
      </c>
      <c r="E91" s="23" t="s">
        <v>86</v>
      </c>
      <c r="F91" s="23"/>
      <c r="G91" s="17">
        <v>2180</v>
      </c>
      <c r="H91" s="51"/>
      <c r="I91" s="51"/>
      <c r="J91" s="50">
        <f t="shared" si="16"/>
        <v>2180</v>
      </c>
      <c r="K91" s="51"/>
      <c r="L91" s="51"/>
      <c r="M91" s="57">
        <f t="shared" si="17"/>
        <v>2180</v>
      </c>
      <c r="N91" s="51"/>
      <c r="O91" s="51"/>
      <c r="P91" s="50">
        <f t="shared" si="13"/>
        <v>2180</v>
      </c>
      <c r="S91" s="50">
        <f t="shared" si="18"/>
        <v>2180</v>
      </c>
      <c r="T91" s="50">
        <f t="shared" si="18"/>
        <v>2180</v>
      </c>
      <c r="U91" s="70"/>
      <c r="X91" s="50">
        <f t="shared" si="14"/>
        <v>2180</v>
      </c>
      <c r="Z91" s="50">
        <f t="shared" si="11"/>
        <v>2180</v>
      </c>
      <c r="AC91" s="77">
        <v>2180</v>
      </c>
      <c r="AD91" s="78">
        <f t="shared" si="15"/>
        <v>0</v>
      </c>
      <c r="AG91" s="82">
        <f t="shared" si="19"/>
        <v>2180</v>
      </c>
      <c r="AI91" s="82">
        <f t="shared" si="12"/>
        <v>2180</v>
      </c>
    </row>
    <row r="92" spans="1:35" ht="47.25" x14ac:dyDescent="0.25">
      <c r="A92" s="24" t="s">
        <v>29</v>
      </c>
      <c r="B92" s="19" t="s">
        <v>26</v>
      </c>
      <c r="C92" s="23" t="s">
        <v>17</v>
      </c>
      <c r="D92" s="23" t="s">
        <v>51</v>
      </c>
      <c r="E92" s="23" t="s">
        <v>86</v>
      </c>
      <c r="F92" s="23" t="s">
        <v>36</v>
      </c>
      <c r="G92" s="17">
        <v>2180</v>
      </c>
      <c r="H92" s="51"/>
      <c r="I92" s="51"/>
      <c r="J92" s="50">
        <f t="shared" si="16"/>
        <v>2180</v>
      </c>
      <c r="K92" s="51"/>
      <c r="L92" s="51"/>
      <c r="M92" s="57">
        <f t="shared" si="17"/>
        <v>2180</v>
      </c>
      <c r="N92" s="51"/>
      <c r="O92" s="51"/>
      <c r="P92" s="50">
        <f t="shared" si="13"/>
        <v>2180</v>
      </c>
      <c r="S92" s="50">
        <f t="shared" si="18"/>
        <v>2180</v>
      </c>
      <c r="T92" s="50">
        <f t="shared" si="18"/>
        <v>2180</v>
      </c>
      <c r="U92" s="70"/>
      <c r="X92" s="50">
        <f t="shared" si="14"/>
        <v>2180</v>
      </c>
      <c r="Z92" s="50">
        <f t="shared" si="11"/>
        <v>2180</v>
      </c>
      <c r="AC92" s="77">
        <v>2180</v>
      </c>
      <c r="AD92" s="78">
        <f t="shared" si="15"/>
        <v>0</v>
      </c>
      <c r="AG92" s="82">
        <f t="shared" si="19"/>
        <v>2180</v>
      </c>
      <c r="AI92" s="82">
        <f t="shared" si="12"/>
        <v>2180</v>
      </c>
    </row>
    <row r="93" spans="1:35" ht="63" x14ac:dyDescent="0.25">
      <c r="A93" s="24" t="s">
        <v>409</v>
      </c>
      <c r="B93" s="19">
        <v>902</v>
      </c>
      <c r="C93" s="23" t="s">
        <v>17</v>
      </c>
      <c r="D93" s="23">
        <v>13</v>
      </c>
      <c r="E93" s="23" t="s">
        <v>32</v>
      </c>
      <c r="F93" s="23"/>
      <c r="G93" s="17">
        <v>70753.399999999994</v>
      </c>
      <c r="H93" s="51"/>
      <c r="I93" s="51">
        <v>200</v>
      </c>
      <c r="J93" s="50">
        <f t="shared" si="16"/>
        <v>70953.399999999994</v>
      </c>
      <c r="K93" s="51"/>
      <c r="L93" s="51">
        <v>2528.4</v>
      </c>
      <c r="M93" s="57">
        <f t="shared" si="17"/>
        <v>73481.799999999988</v>
      </c>
      <c r="N93" s="51"/>
      <c r="O93" s="51"/>
      <c r="P93" s="50">
        <f t="shared" si="13"/>
        <v>73481.799999999988</v>
      </c>
      <c r="R93">
        <v>8355</v>
      </c>
      <c r="S93" s="50">
        <f t="shared" si="18"/>
        <v>81836.799999999988</v>
      </c>
      <c r="T93" s="70">
        <v>115367.9</v>
      </c>
      <c r="U93" s="70">
        <v>7749</v>
      </c>
      <c r="X93" s="50">
        <f t="shared" si="14"/>
        <v>123116.9</v>
      </c>
      <c r="Y93">
        <v>2700</v>
      </c>
      <c r="Z93" s="50">
        <f t="shared" si="11"/>
        <v>125816.9</v>
      </c>
      <c r="AC93" s="77">
        <v>124650.6</v>
      </c>
      <c r="AD93" s="78">
        <f t="shared" si="15"/>
        <v>-1166.2999999999884</v>
      </c>
      <c r="AG93" s="82">
        <f t="shared" si="19"/>
        <v>124650.6</v>
      </c>
      <c r="AH93">
        <v>-3066</v>
      </c>
      <c r="AI93" s="82">
        <f t="shared" si="12"/>
        <v>121584.6</v>
      </c>
    </row>
    <row r="94" spans="1:35" ht="63" x14ac:dyDescent="0.25">
      <c r="A94" s="24" t="s">
        <v>410</v>
      </c>
      <c r="B94" s="19">
        <v>902</v>
      </c>
      <c r="C94" s="23" t="s">
        <v>17</v>
      </c>
      <c r="D94" s="23">
        <v>13</v>
      </c>
      <c r="E94" s="23" t="s">
        <v>33</v>
      </c>
      <c r="F94" s="23"/>
      <c r="G94" s="17">
        <v>200</v>
      </c>
      <c r="H94" s="51"/>
      <c r="I94" s="51">
        <v>200</v>
      </c>
      <c r="J94" s="50">
        <f t="shared" si="16"/>
        <v>400</v>
      </c>
      <c r="K94" s="51"/>
      <c r="L94" s="51"/>
      <c r="M94" s="57">
        <f t="shared" si="17"/>
        <v>400</v>
      </c>
      <c r="N94" s="51"/>
      <c r="O94" s="51"/>
      <c r="P94" s="50">
        <f t="shared" si="13"/>
        <v>400</v>
      </c>
      <c r="S94" s="50">
        <f t="shared" si="18"/>
        <v>400</v>
      </c>
      <c r="T94" s="50">
        <f t="shared" si="18"/>
        <v>400</v>
      </c>
      <c r="U94" s="70"/>
      <c r="X94" s="50">
        <f t="shared" si="14"/>
        <v>400</v>
      </c>
      <c r="Z94" s="50">
        <f t="shared" si="11"/>
        <v>400</v>
      </c>
      <c r="AC94" s="77">
        <v>400</v>
      </c>
      <c r="AD94" s="78">
        <f t="shared" si="15"/>
        <v>0</v>
      </c>
      <c r="AG94" s="82">
        <f t="shared" si="19"/>
        <v>400</v>
      </c>
      <c r="AI94" s="82">
        <f t="shared" si="12"/>
        <v>400</v>
      </c>
    </row>
    <row r="95" spans="1:35" ht="47.25" x14ac:dyDescent="0.25">
      <c r="A95" s="24" t="s">
        <v>405</v>
      </c>
      <c r="B95" s="19">
        <v>902</v>
      </c>
      <c r="C95" s="23" t="s">
        <v>17</v>
      </c>
      <c r="D95" s="23">
        <v>13</v>
      </c>
      <c r="E95" s="23" t="s">
        <v>34</v>
      </c>
      <c r="F95" s="23"/>
      <c r="G95" s="17">
        <v>200</v>
      </c>
      <c r="H95" s="51"/>
      <c r="I95" s="51">
        <v>200</v>
      </c>
      <c r="J95" s="50">
        <f t="shared" si="16"/>
        <v>400</v>
      </c>
      <c r="K95" s="51"/>
      <c r="L95" s="51"/>
      <c r="M95" s="57">
        <f t="shared" si="17"/>
        <v>400</v>
      </c>
      <c r="N95" s="51"/>
      <c r="O95" s="51"/>
      <c r="P95" s="50">
        <f t="shared" si="13"/>
        <v>400</v>
      </c>
      <c r="S95" s="50">
        <f t="shared" si="18"/>
        <v>400</v>
      </c>
      <c r="T95" s="50">
        <f t="shared" si="18"/>
        <v>400</v>
      </c>
      <c r="U95" s="70"/>
      <c r="X95" s="50">
        <f t="shared" si="14"/>
        <v>400</v>
      </c>
      <c r="Z95" s="50">
        <f t="shared" si="11"/>
        <v>400</v>
      </c>
      <c r="AC95" s="77">
        <v>400</v>
      </c>
      <c r="AD95" s="78">
        <f t="shared" si="15"/>
        <v>0</v>
      </c>
      <c r="AG95" s="82">
        <f t="shared" si="19"/>
        <v>400</v>
      </c>
      <c r="AI95" s="82">
        <f t="shared" si="12"/>
        <v>400</v>
      </c>
    </row>
    <row r="96" spans="1:35" ht="47.25" x14ac:dyDescent="0.25">
      <c r="A96" s="25" t="s">
        <v>87</v>
      </c>
      <c r="B96" s="19" t="s">
        <v>26</v>
      </c>
      <c r="C96" s="23" t="s">
        <v>17</v>
      </c>
      <c r="D96" s="23">
        <v>13</v>
      </c>
      <c r="E96" s="23" t="s">
        <v>88</v>
      </c>
      <c r="F96" s="23"/>
      <c r="G96" s="17">
        <v>200</v>
      </c>
      <c r="H96" s="51"/>
      <c r="I96" s="51">
        <v>200</v>
      </c>
      <c r="J96" s="50">
        <f t="shared" si="16"/>
        <v>400</v>
      </c>
      <c r="K96" s="51"/>
      <c r="L96" s="51"/>
      <c r="M96" s="57">
        <f t="shared" si="17"/>
        <v>400</v>
      </c>
      <c r="N96" s="51"/>
      <c r="O96" s="51"/>
      <c r="P96" s="50">
        <f t="shared" si="13"/>
        <v>400</v>
      </c>
      <c r="S96" s="50">
        <f t="shared" si="18"/>
        <v>400</v>
      </c>
      <c r="T96" s="50">
        <f t="shared" si="18"/>
        <v>400</v>
      </c>
      <c r="U96" s="70"/>
      <c r="X96" s="50">
        <f t="shared" si="14"/>
        <v>400</v>
      </c>
      <c r="Z96" s="50">
        <f t="shared" si="11"/>
        <v>400</v>
      </c>
      <c r="AC96" s="77">
        <v>400</v>
      </c>
      <c r="AD96" s="78">
        <f t="shared" si="15"/>
        <v>0</v>
      </c>
      <c r="AG96" s="82">
        <f t="shared" si="19"/>
        <v>400</v>
      </c>
      <c r="AI96" s="82">
        <f t="shared" si="12"/>
        <v>400</v>
      </c>
    </row>
    <row r="97" spans="1:35" ht="47.25" x14ac:dyDescent="0.25">
      <c r="A97" s="24" t="s">
        <v>29</v>
      </c>
      <c r="B97" s="19" t="s">
        <v>26</v>
      </c>
      <c r="C97" s="23" t="s">
        <v>17</v>
      </c>
      <c r="D97" s="23">
        <v>13</v>
      </c>
      <c r="E97" s="23" t="s">
        <v>88</v>
      </c>
      <c r="F97" s="23" t="s">
        <v>36</v>
      </c>
      <c r="G97" s="17">
        <v>200</v>
      </c>
      <c r="H97" s="51"/>
      <c r="I97" s="51">
        <v>200</v>
      </c>
      <c r="J97" s="50">
        <f t="shared" si="16"/>
        <v>400</v>
      </c>
      <c r="K97" s="51"/>
      <c r="L97" s="51"/>
      <c r="M97" s="57">
        <f t="shared" si="17"/>
        <v>400</v>
      </c>
      <c r="N97" s="51"/>
      <c r="O97" s="51"/>
      <c r="P97" s="50">
        <f t="shared" si="13"/>
        <v>400</v>
      </c>
      <c r="S97" s="50">
        <f t="shared" si="18"/>
        <v>400</v>
      </c>
      <c r="T97" s="50">
        <f t="shared" si="18"/>
        <v>400</v>
      </c>
      <c r="U97" s="70"/>
      <c r="X97" s="50">
        <f t="shared" si="14"/>
        <v>400</v>
      </c>
      <c r="Z97" s="50">
        <f t="shared" si="11"/>
        <v>400</v>
      </c>
      <c r="AC97" s="77">
        <v>400</v>
      </c>
      <c r="AD97" s="78">
        <f t="shared" si="15"/>
        <v>0</v>
      </c>
      <c r="AG97" s="82">
        <f t="shared" si="19"/>
        <v>400</v>
      </c>
      <c r="AI97" s="82">
        <f t="shared" si="12"/>
        <v>400</v>
      </c>
    </row>
    <row r="98" spans="1:35" ht="31.5" x14ac:dyDescent="0.25">
      <c r="A98" s="24" t="s">
        <v>89</v>
      </c>
      <c r="B98" s="19">
        <v>902</v>
      </c>
      <c r="C98" s="23" t="s">
        <v>17</v>
      </c>
      <c r="D98" s="23">
        <v>13</v>
      </c>
      <c r="E98" s="23" t="s">
        <v>90</v>
      </c>
      <c r="F98" s="23"/>
      <c r="G98" s="17">
        <v>23233.200000000001</v>
      </c>
      <c r="H98" s="51"/>
      <c r="I98" s="51"/>
      <c r="J98" s="50">
        <f t="shared" si="16"/>
        <v>23233.200000000001</v>
      </c>
      <c r="K98" s="51"/>
      <c r="L98" s="51"/>
      <c r="M98" s="57">
        <f t="shared" si="17"/>
        <v>23233.200000000001</v>
      </c>
      <c r="N98" s="51"/>
      <c r="O98" s="51"/>
      <c r="P98" s="50">
        <f t="shared" si="13"/>
        <v>23233.200000000001</v>
      </c>
      <c r="S98" s="50">
        <f t="shared" si="18"/>
        <v>23233.200000000001</v>
      </c>
      <c r="T98" s="70">
        <v>32857.800000000003</v>
      </c>
      <c r="U98" s="70">
        <v>777</v>
      </c>
      <c r="X98" s="50">
        <f t="shared" si="14"/>
        <v>33634.800000000003</v>
      </c>
      <c r="Z98" s="50">
        <f t="shared" si="11"/>
        <v>33634.800000000003</v>
      </c>
      <c r="AC98" s="77">
        <v>33559.4</v>
      </c>
      <c r="AD98" s="78">
        <f t="shared" si="15"/>
        <v>-75.400000000001455</v>
      </c>
      <c r="AG98" s="82">
        <f t="shared" si="19"/>
        <v>33559.4</v>
      </c>
      <c r="AI98" s="82">
        <f t="shared" si="12"/>
        <v>33559.4</v>
      </c>
    </row>
    <row r="99" spans="1:35" ht="47.25" x14ac:dyDescent="0.25">
      <c r="A99" s="24" t="s">
        <v>70</v>
      </c>
      <c r="B99" s="19" t="s">
        <v>26</v>
      </c>
      <c r="C99" s="23" t="s">
        <v>17</v>
      </c>
      <c r="D99" s="23" t="s">
        <v>51</v>
      </c>
      <c r="E99" s="23" t="s">
        <v>507</v>
      </c>
      <c r="F99" s="23"/>
      <c r="G99" s="17"/>
      <c r="H99" s="51"/>
      <c r="I99" s="51"/>
      <c r="J99" s="50"/>
      <c r="K99" s="51"/>
      <c r="L99" s="51"/>
      <c r="M99" s="57"/>
      <c r="N99" s="51">
        <v>9220.7000000000007</v>
      </c>
      <c r="O99" s="57">
        <f t="shared" ref="O99:O102" si="20">N99-J99</f>
        <v>9220.7000000000007</v>
      </c>
      <c r="P99" s="50">
        <f t="shared" si="13"/>
        <v>9220.7000000000007</v>
      </c>
      <c r="S99" s="50">
        <f t="shared" si="18"/>
        <v>9220.7000000000007</v>
      </c>
      <c r="T99" s="70">
        <v>9624.6</v>
      </c>
      <c r="U99" s="70"/>
      <c r="X99" s="50">
        <f t="shared" si="14"/>
        <v>9624.6</v>
      </c>
      <c r="Z99" s="50">
        <f t="shared" si="11"/>
        <v>9624.6</v>
      </c>
      <c r="AC99" s="77">
        <v>9549.2000000000007</v>
      </c>
      <c r="AD99" s="78">
        <f t="shared" si="15"/>
        <v>-75.399999999999636</v>
      </c>
      <c r="AG99" s="82">
        <f t="shared" si="19"/>
        <v>9549.2000000000007</v>
      </c>
      <c r="AI99" s="82">
        <f t="shared" si="12"/>
        <v>9549.2000000000007</v>
      </c>
    </row>
    <row r="100" spans="1:35" ht="94.5" x14ac:dyDescent="0.25">
      <c r="A100" s="24" t="s">
        <v>23</v>
      </c>
      <c r="B100" s="19">
        <v>902</v>
      </c>
      <c r="C100" s="23" t="s">
        <v>17</v>
      </c>
      <c r="D100" s="23">
        <v>13</v>
      </c>
      <c r="E100" s="23" t="s">
        <v>507</v>
      </c>
      <c r="F100" s="23" t="s">
        <v>40</v>
      </c>
      <c r="G100" s="17"/>
      <c r="H100" s="51"/>
      <c r="I100" s="51"/>
      <c r="J100" s="50"/>
      <c r="K100" s="51"/>
      <c r="L100" s="51"/>
      <c r="M100" s="57"/>
      <c r="N100" s="51">
        <v>8807.1</v>
      </c>
      <c r="O100" s="57">
        <f t="shared" si="20"/>
        <v>8807.1</v>
      </c>
      <c r="P100" s="50">
        <f t="shared" si="13"/>
        <v>8807.1</v>
      </c>
      <c r="S100" s="50">
        <f t="shared" si="18"/>
        <v>8807.1</v>
      </c>
      <c r="T100" s="70">
        <v>9244</v>
      </c>
      <c r="U100" s="70"/>
      <c r="X100" s="50">
        <f t="shared" si="14"/>
        <v>9244</v>
      </c>
      <c r="Z100" s="50">
        <f t="shared" si="11"/>
        <v>9244</v>
      </c>
      <c r="AC100" s="77">
        <v>9253.5</v>
      </c>
      <c r="AD100" s="78">
        <f t="shared" si="15"/>
        <v>9.5</v>
      </c>
      <c r="AG100" s="82">
        <f t="shared" si="19"/>
        <v>9253.5</v>
      </c>
      <c r="AI100" s="82">
        <f t="shared" si="12"/>
        <v>9253.5</v>
      </c>
    </row>
    <row r="101" spans="1:35" ht="47.25" x14ac:dyDescent="0.25">
      <c r="A101" s="24" t="s">
        <v>29</v>
      </c>
      <c r="B101" s="19">
        <v>902</v>
      </c>
      <c r="C101" s="23" t="s">
        <v>17</v>
      </c>
      <c r="D101" s="23">
        <v>13</v>
      </c>
      <c r="E101" s="23" t="s">
        <v>507</v>
      </c>
      <c r="F101" s="23" t="s">
        <v>36</v>
      </c>
      <c r="G101" s="17"/>
      <c r="H101" s="51"/>
      <c r="I101" s="51"/>
      <c r="J101" s="50"/>
      <c r="K101" s="51"/>
      <c r="L101" s="51"/>
      <c r="M101" s="57"/>
      <c r="N101" s="51">
        <v>389.9</v>
      </c>
      <c r="O101" s="57">
        <f t="shared" si="20"/>
        <v>389.9</v>
      </c>
      <c r="P101" s="50">
        <f t="shared" si="13"/>
        <v>389.9</v>
      </c>
      <c r="S101" s="50">
        <f t="shared" si="18"/>
        <v>389.9</v>
      </c>
      <c r="T101" s="70">
        <v>348.7</v>
      </c>
      <c r="U101" s="70"/>
      <c r="X101" s="50">
        <f t="shared" si="14"/>
        <v>348.7</v>
      </c>
      <c r="Z101" s="50">
        <f t="shared" si="11"/>
        <v>348.7</v>
      </c>
      <c r="AC101" s="77">
        <v>264.2</v>
      </c>
      <c r="AD101" s="78">
        <f t="shared" si="15"/>
        <v>-84.5</v>
      </c>
      <c r="AG101" s="82">
        <f t="shared" si="19"/>
        <v>264.2</v>
      </c>
      <c r="AI101" s="82">
        <f t="shared" si="12"/>
        <v>264.2</v>
      </c>
    </row>
    <row r="102" spans="1:35" x14ac:dyDescent="0.25">
      <c r="A102" s="24" t="s">
        <v>49</v>
      </c>
      <c r="B102" s="19">
        <v>902</v>
      </c>
      <c r="C102" s="23" t="s">
        <v>17</v>
      </c>
      <c r="D102" s="23">
        <v>13</v>
      </c>
      <c r="E102" s="23" t="s">
        <v>507</v>
      </c>
      <c r="F102" s="23" t="s">
        <v>72</v>
      </c>
      <c r="G102" s="17"/>
      <c r="H102" s="51"/>
      <c r="I102" s="51"/>
      <c r="J102" s="50"/>
      <c r="K102" s="51"/>
      <c r="L102" s="51"/>
      <c r="M102" s="57"/>
      <c r="N102" s="51">
        <v>23.7</v>
      </c>
      <c r="O102" s="57">
        <f t="shared" si="20"/>
        <v>23.7</v>
      </c>
      <c r="P102" s="50">
        <f t="shared" si="13"/>
        <v>23.7</v>
      </c>
      <c r="S102" s="50">
        <f t="shared" si="18"/>
        <v>23.7</v>
      </c>
      <c r="T102" s="70">
        <v>31.9</v>
      </c>
      <c r="U102" s="70"/>
      <c r="X102" s="50">
        <f t="shared" si="14"/>
        <v>31.9</v>
      </c>
      <c r="Z102" s="50">
        <f t="shared" si="11"/>
        <v>31.9</v>
      </c>
      <c r="AC102" s="77">
        <v>31.5</v>
      </c>
      <c r="AD102" s="78">
        <f t="shared" si="15"/>
        <v>-0.39999999999999858</v>
      </c>
      <c r="AG102" s="82">
        <f t="shared" si="19"/>
        <v>31.5</v>
      </c>
      <c r="AI102" s="82">
        <f t="shared" si="12"/>
        <v>31.5</v>
      </c>
    </row>
    <row r="103" spans="1:35" ht="31.5" x14ac:dyDescent="0.25">
      <c r="A103" s="24" t="s">
        <v>91</v>
      </c>
      <c r="B103" s="19" t="s">
        <v>26</v>
      </c>
      <c r="C103" s="23" t="s">
        <v>17</v>
      </c>
      <c r="D103" s="23" t="s">
        <v>51</v>
      </c>
      <c r="E103" s="23" t="s">
        <v>92</v>
      </c>
      <c r="F103" s="23"/>
      <c r="G103" s="17">
        <v>4386.3</v>
      </c>
      <c r="H103" s="51"/>
      <c r="I103" s="51"/>
      <c r="J103" s="50">
        <f t="shared" si="16"/>
        <v>4386.3</v>
      </c>
      <c r="K103" s="51"/>
      <c r="L103" s="51"/>
      <c r="M103" s="57">
        <f t="shared" si="17"/>
        <v>4386.3</v>
      </c>
      <c r="N103" s="51"/>
      <c r="O103" s="51"/>
      <c r="P103" s="50">
        <f t="shared" si="13"/>
        <v>4386.3</v>
      </c>
      <c r="S103" s="50">
        <f t="shared" si="18"/>
        <v>4386.3</v>
      </c>
      <c r="T103" s="70">
        <v>4386.3</v>
      </c>
      <c r="U103" s="70"/>
      <c r="X103" s="50">
        <f t="shared" si="14"/>
        <v>4386.3</v>
      </c>
      <c r="Z103" s="50">
        <f t="shared" si="11"/>
        <v>4386.3</v>
      </c>
      <c r="AC103" s="77">
        <v>4386.3</v>
      </c>
      <c r="AD103" s="78">
        <f t="shared" si="15"/>
        <v>0</v>
      </c>
      <c r="AG103" s="82">
        <f t="shared" si="19"/>
        <v>4386.3</v>
      </c>
      <c r="AI103" s="82">
        <f t="shared" si="12"/>
        <v>4386.3</v>
      </c>
    </row>
    <row r="104" spans="1:35" ht="34.5" customHeight="1" x14ac:dyDescent="0.25">
      <c r="A104" s="24" t="s">
        <v>70</v>
      </c>
      <c r="B104" s="19" t="s">
        <v>26</v>
      </c>
      <c r="C104" s="23" t="s">
        <v>17</v>
      </c>
      <c r="D104" s="23" t="s">
        <v>51</v>
      </c>
      <c r="E104" s="23" t="s">
        <v>93</v>
      </c>
      <c r="F104" s="23"/>
      <c r="G104" s="17">
        <v>4386.3</v>
      </c>
      <c r="H104" s="51"/>
      <c r="I104" s="51"/>
      <c r="J104" s="50">
        <f t="shared" si="16"/>
        <v>4386.3</v>
      </c>
      <c r="K104" s="51"/>
      <c r="L104" s="51"/>
      <c r="M104" s="57">
        <f t="shared" si="17"/>
        <v>4386.3</v>
      </c>
      <c r="N104" s="51"/>
      <c r="O104" s="51"/>
      <c r="P104" s="50">
        <f t="shared" si="13"/>
        <v>4386.3</v>
      </c>
      <c r="S104" s="50">
        <f t="shared" si="18"/>
        <v>4386.3</v>
      </c>
      <c r="T104" s="70">
        <v>4386.3</v>
      </c>
      <c r="U104" s="70"/>
      <c r="X104" s="50">
        <f t="shared" si="14"/>
        <v>4386.3</v>
      </c>
      <c r="Z104" s="50">
        <f t="shared" si="11"/>
        <v>4386.3</v>
      </c>
      <c r="AC104" s="77">
        <v>4386.3</v>
      </c>
      <c r="AD104" s="78">
        <f t="shared" si="15"/>
        <v>0</v>
      </c>
      <c r="AG104" s="82">
        <f t="shared" si="19"/>
        <v>4386.3</v>
      </c>
      <c r="AI104" s="82">
        <f t="shared" si="12"/>
        <v>4386.3</v>
      </c>
    </row>
    <row r="105" spans="1:35" ht="94.5" x14ac:dyDescent="0.25">
      <c r="A105" s="24" t="s">
        <v>23</v>
      </c>
      <c r="B105" s="19">
        <v>902</v>
      </c>
      <c r="C105" s="23" t="s">
        <v>17</v>
      </c>
      <c r="D105" s="23">
        <v>13</v>
      </c>
      <c r="E105" s="23" t="s">
        <v>93</v>
      </c>
      <c r="F105" s="23" t="s">
        <v>40</v>
      </c>
      <c r="G105" s="17">
        <v>4221.7</v>
      </c>
      <c r="H105" s="51"/>
      <c r="I105" s="51"/>
      <c r="J105" s="50">
        <f t="shared" si="16"/>
        <v>4221.7</v>
      </c>
      <c r="K105" s="51"/>
      <c r="L105" s="51"/>
      <c r="M105" s="57">
        <f t="shared" si="17"/>
        <v>4221.7</v>
      </c>
      <c r="N105" s="51"/>
      <c r="O105" s="51"/>
      <c r="P105" s="50">
        <f t="shared" si="13"/>
        <v>4221.7</v>
      </c>
      <c r="S105" s="50">
        <f t="shared" si="18"/>
        <v>4221.7</v>
      </c>
      <c r="T105" s="70">
        <v>4221.7</v>
      </c>
      <c r="U105" s="70"/>
      <c r="X105" s="50">
        <f t="shared" si="14"/>
        <v>4221.7</v>
      </c>
      <c r="Z105" s="50">
        <f t="shared" si="11"/>
        <v>4221.7</v>
      </c>
      <c r="AC105" s="77">
        <v>4221.7</v>
      </c>
      <c r="AD105" s="78">
        <f t="shared" si="15"/>
        <v>0</v>
      </c>
      <c r="AG105" s="82">
        <f t="shared" si="19"/>
        <v>4221.7</v>
      </c>
      <c r="AI105" s="82">
        <f t="shared" si="12"/>
        <v>4221.7</v>
      </c>
    </row>
    <row r="106" spans="1:35" ht="47.25" x14ac:dyDescent="0.25">
      <c r="A106" s="24" t="s">
        <v>29</v>
      </c>
      <c r="B106" s="19">
        <v>902</v>
      </c>
      <c r="C106" s="23" t="s">
        <v>17</v>
      </c>
      <c r="D106" s="23">
        <v>13</v>
      </c>
      <c r="E106" s="23" t="s">
        <v>93</v>
      </c>
      <c r="F106" s="23" t="s">
        <v>36</v>
      </c>
      <c r="G106" s="17">
        <v>164.6</v>
      </c>
      <c r="H106" s="51"/>
      <c r="I106" s="51"/>
      <c r="J106" s="50">
        <f t="shared" si="16"/>
        <v>164.6</v>
      </c>
      <c r="K106" s="51"/>
      <c r="L106" s="51"/>
      <c r="M106" s="57">
        <f t="shared" si="17"/>
        <v>164.6</v>
      </c>
      <c r="N106" s="51"/>
      <c r="O106" s="51"/>
      <c r="P106" s="50">
        <f t="shared" si="13"/>
        <v>164.6</v>
      </c>
      <c r="S106" s="50">
        <f t="shared" si="18"/>
        <v>164.6</v>
      </c>
      <c r="T106" s="70">
        <v>164.6</v>
      </c>
      <c r="U106" s="70"/>
      <c r="X106" s="50">
        <f t="shared" si="14"/>
        <v>164.6</v>
      </c>
      <c r="Z106" s="50">
        <f t="shared" si="11"/>
        <v>164.6</v>
      </c>
      <c r="AC106" s="77">
        <v>164.6</v>
      </c>
      <c r="AD106" s="78">
        <f t="shared" si="15"/>
        <v>0</v>
      </c>
      <c r="AG106" s="82">
        <f t="shared" si="19"/>
        <v>164.6</v>
      </c>
      <c r="AI106" s="82">
        <f t="shared" si="12"/>
        <v>164.6</v>
      </c>
    </row>
    <row r="107" spans="1:35" ht="47.25" x14ac:dyDescent="0.25">
      <c r="A107" s="24" t="s">
        <v>94</v>
      </c>
      <c r="B107" s="19" t="s">
        <v>26</v>
      </c>
      <c r="C107" s="23" t="s">
        <v>17</v>
      </c>
      <c r="D107" s="23" t="s">
        <v>51</v>
      </c>
      <c r="E107" s="23" t="s">
        <v>95</v>
      </c>
      <c r="F107" s="23"/>
      <c r="G107" s="17">
        <v>18846.900000000001</v>
      </c>
      <c r="H107" s="51"/>
      <c r="I107" s="51"/>
      <c r="J107" s="50">
        <f t="shared" si="16"/>
        <v>18846.900000000001</v>
      </c>
      <c r="K107" s="51"/>
      <c r="L107" s="51"/>
      <c r="M107" s="57">
        <f t="shared" si="17"/>
        <v>18846.900000000001</v>
      </c>
      <c r="N107" s="51"/>
      <c r="O107" s="51"/>
      <c r="P107" s="50">
        <f t="shared" si="13"/>
        <v>18846.900000000001</v>
      </c>
      <c r="S107" s="50">
        <f t="shared" si="18"/>
        <v>18846.900000000001</v>
      </c>
      <c r="T107" s="70">
        <v>18846.900000000001</v>
      </c>
      <c r="U107" s="70">
        <v>777</v>
      </c>
      <c r="X107" s="50">
        <f t="shared" si="14"/>
        <v>19623.900000000001</v>
      </c>
      <c r="Z107" s="50">
        <f t="shared" si="11"/>
        <v>19623.900000000001</v>
      </c>
      <c r="AC107" s="77">
        <v>19623.900000000001</v>
      </c>
      <c r="AD107" s="78">
        <f t="shared" si="15"/>
        <v>0</v>
      </c>
      <c r="AG107" s="82">
        <f t="shared" si="19"/>
        <v>19623.900000000001</v>
      </c>
      <c r="AI107" s="82">
        <f t="shared" si="12"/>
        <v>19623.900000000001</v>
      </c>
    </row>
    <row r="108" spans="1:35" ht="47.25" x14ac:dyDescent="0.25">
      <c r="A108" s="24" t="s">
        <v>70</v>
      </c>
      <c r="B108" s="19" t="s">
        <v>26</v>
      </c>
      <c r="C108" s="23" t="s">
        <v>17</v>
      </c>
      <c r="D108" s="23" t="s">
        <v>51</v>
      </c>
      <c r="E108" s="23" t="s">
        <v>96</v>
      </c>
      <c r="F108" s="23"/>
      <c r="G108" s="17">
        <v>18846.900000000001</v>
      </c>
      <c r="H108" s="51"/>
      <c r="I108" s="51"/>
      <c r="J108" s="50">
        <f t="shared" si="16"/>
        <v>18846.900000000001</v>
      </c>
      <c r="K108" s="51"/>
      <c r="L108" s="51"/>
      <c r="M108" s="57">
        <f t="shared" si="17"/>
        <v>18846.900000000001</v>
      </c>
      <c r="N108" s="51"/>
      <c r="O108" s="51"/>
      <c r="P108" s="50">
        <f t="shared" si="13"/>
        <v>18846.900000000001</v>
      </c>
      <c r="S108" s="50">
        <f t="shared" si="18"/>
        <v>18846.900000000001</v>
      </c>
      <c r="T108" s="70">
        <v>18846.900000000001</v>
      </c>
      <c r="U108" s="70">
        <v>777</v>
      </c>
      <c r="X108" s="50">
        <f t="shared" si="14"/>
        <v>19623.900000000001</v>
      </c>
      <c r="Z108" s="50">
        <f t="shared" si="11"/>
        <v>19623.900000000001</v>
      </c>
      <c r="AC108" s="77">
        <v>19623.900000000001</v>
      </c>
      <c r="AD108" s="78">
        <f t="shared" si="15"/>
        <v>0</v>
      </c>
      <c r="AG108" s="82">
        <f t="shared" si="19"/>
        <v>19623.900000000001</v>
      </c>
      <c r="AI108" s="82">
        <f t="shared" si="12"/>
        <v>19623.900000000001</v>
      </c>
    </row>
    <row r="109" spans="1:35" ht="94.5" x14ac:dyDescent="0.25">
      <c r="A109" s="24" t="s">
        <v>23</v>
      </c>
      <c r="B109" s="19">
        <v>902</v>
      </c>
      <c r="C109" s="23" t="s">
        <v>17</v>
      </c>
      <c r="D109" s="23">
        <v>13</v>
      </c>
      <c r="E109" s="23" t="s">
        <v>96</v>
      </c>
      <c r="F109" s="23" t="s">
        <v>40</v>
      </c>
      <c r="G109" s="17">
        <v>17371.400000000001</v>
      </c>
      <c r="H109" s="51"/>
      <c r="I109" s="51"/>
      <c r="J109" s="50">
        <f t="shared" si="16"/>
        <v>17371.400000000001</v>
      </c>
      <c r="K109" s="51"/>
      <c r="L109" s="51"/>
      <c r="M109" s="57">
        <f t="shared" si="17"/>
        <v>17371.400000000001</v>
      </c>
      <c r="N109" s="51">
        <v>17168.3</v>
      </c>
      <c r="O109" s="57">
        <f>N109-J109</f>
        <v>-203.10000000000218</v>
      </c>
      <c r="P109" s="50">
        <f t="shared" si="13"/>
        <v>17168.3</v>
      </c>
      <c r="S109" s="50">
        <f t="shared" si="18"/>
        <v>17168.3</v>
      </c>
      <c r="T109" s="70">
        <v>16390.599999999999</v>
      </c>
      <c r="U109" s="70"/>
      <c r="X109" s="50">
        <f t="shared" si="14"/>
        <v>16390.599999999999</v>
      </c>
      <c r="Z109" s="50">
        <f t="shared" si="11"/>
        <v>16390.599999999999</v>
      </c>
      <c r="AC109" s="77">
        <v>16390.599999999999</v>
      </c>
      <c r="AD109" s="78">
        <f t="shared" si="15"/>
        <v>0</v>
      </c>
      <c r="AG109" s="82">
        <f t="shared" si="19"/>
        <v>16390.599999999999</v>
      </c>
      <c r="AI109" s="82">
        <f t="shared" si="12"/>
        <v>16390.599999999999</v>
      </c>
    </row>
    <row r="110" spans="1:35" ht="47.25" x14ac:dyDescent="0.25">
      <c r="A110" s="24" t="s">
        <v>29</v>
      </c>
      <c r="B110" s="19">
        <v>902</v>
      </c>
      <c r="C110" s="23" t="s">
        <v>17</v>
      </c>
      <c r="D110" s="23">
        <v>13</v>
      </c>
      <c r="E110" s="23" t="s">
        <v>96</v>
      </c>
      <c r="F110" s="23" t="s">
        <v>36</v>
      </c>
      <c r="G110" s="17">
        <v>1475.5</v>
      </c>
      <c r="H110" s="51"/>
      <c r="I110" s="51"/>
      <c r="J110" s="50">
        <f t="shared" si="16"/>
        <v>1475.5</v>
      </c>
      <c r="K110" s="51"/>
      <c r="L110" s="51"/>
      <c r="M110" s="57">
        <f t="shared" si="17"/>
        <v>1475.5</v>
      </c>
      <c r="N110" s="51">
        <v>1678.7</v>
      </c>
      <c r="O110" s="57">
        <f>N110-J110</f>
        <v>203.20000000000005</v>
      </c>
      <c r="P110" s="50">
        <f t="shared" si="13"/>
        <v>1678.7</v>
      </c>
      <c r="S110" s="50">
        <f t="shared" si="18"/>
        <v>1678.7</v>
      </c>
      <c r="T110" s="70">
        <v>2455.6999999999998</v>
      </c>
      <c r="U110" s="70">
        <v>777</v>
      </c>
      <c r="V110">
        <v>777</v>
      </c>
      <c r="X110" s="50">
        <f t="shared" si="14"/>
        <v>3232.7</v>
      </c>
      <c r="Z110" s="50">
        <f t="shared" si="11"/>
        <v>3232.7</v>
      </c>
      <c r="AC110" s="77">
        <v>3232.7</v>
      </c>
      <c r="AD110" s="78">
        <f t="shared" si="15"/>
        <v>0</v>
      </c>
      <c r="AG110" s="82">
        <f t="shared" si="19"/>
        <v>3232.7</v>
      </c>
      <c r="AI110" s="82">
        <f t="shared" si="12"/>
        <v>3232.7</v>
      </c>
    </row>
    <row r="111" spans="1:35" x14ac:dyDescent="0.25">
      <c r="A111" s="24" t="s">
        <v>49</v>
      </c>
      <c r="B111" s="19">
        <v>902</v>
      </c>
      <c r="C111" s="23" t="s">
        <v>17</v>
      </c>
      <c r="D111" s="23">
        <v>13</v>
      </c>
      <c r="E111" s="23" t="s">
        <v>96</v>
      </c>
      <c r="F111" s="23" t="s">
        <v>72</v>
      </c>
      <c r="G111" s="17"/>
      <c r="H111" s="51"/>
      <c r="I111" s="51"/>
      <c r="J111" s="50"/>
      <c r="K111" s="51"/>
      <c r="L111" s="51"/>
      <c r="M111" s="57"/>
      <c r="N111" s="51"/>
      <c r="O111" s="57"/>
      <c r="P111" s="50"/>
      <c r="S111" s="50"/>
      <c r="T111" s="70">
        <v>0.6</v>
      </c>
      <c r="U111" s="70"/>
      <c r="X111" s="50">
        <f t="shared" si="14"/>
        <v>0.6</v>
      </c>
      <c r="Z111" s="50">
        <f t="shared" si="11"/>
        <v>0.6</v>
      </c>
      <c r="AC111" s="77">
        <v>0.6</v>
      </c>
      <c r="AD111" s="78">
        <f t="shared" si="15"/>
        <v>0</v>
      </c>
      <c r="AG111" s="82">
        <f t="shared" si="19"/>
        <v>0.6</v>
      </c>
      <c r="AI111" s="82">
        <f t="shared" si="12"/>
        <v>0.6</v>
      </c>
    </row>
    <row r="112" spans="1:35" ht="63" x14ac:dyDescent="0.25">
      <c r="A112" s="24" t="s">
        <v>416</v>
      </c>
      <c r="B112" s="19" t="s">
        <v>26</v>
      </c>
      <c r="C112" s="23" t="s">
        <v>17</v>
      </c>
      <c r="D112" s="23" t="s">
        <v>51</v>
      </c>
      <c r="E112" s="23" t="s">
        <v>97</v>
      </c>
      <c r="F112" s="23"/>
      <c r="G112" s="17">
        <v>4840.8999999999996</v>
      </c>
      <c r="H112" s="51">
        <v>16535.599999999999</v>
      </c>
      <c r="I112" s="51"/>
      <c r="J112" s="50">
        <f t="shared" si="16"/>
        <v>21376.5</v>
      </c>
      <c r="K112" s="51"/>
      <c r="L112" s="51">
        <v>361</v>
      </c>
      <c r="M112" s="57">
        <f t="shared" si="17"/>
        <v>21737.5</v>
      </c>
      <c r="N112" s="51"/>
      <c r="O112" s="51"/>
      <c r="P112" s="50">
        <f t="shared" si="13"/>
        <v>21737.5</v>
      </c>
      <c r="R112">
        <v>3630</v>
      </c>
      <c r="S112" s="50">
        <f t="shared" si="18"/>
        <v>25367.5</v>
      </c>
      <c r="T112" s="70">
        <v>25188.400000000001</v>
      </c>
      <c r="U112" s="70">
        <v>237</v>
      </c>
      <c r="X112" s="50">
        <f t="shared" si="14"/>
        <v>25425.4</v>
      </c>
      <c r="Y112">
        <v>500</v>
      </c>
      <c r="Z112" s="50">
        <f t="shared" si="11"/>
        <v>25925.4</v>
      </c>
      <c r="AC112" s="77">
        <v>23834.5</v>
      </c>
      <c r="AD112" s="78">
        <f t="shared" si="15"/>
        <v>-2090.9000000000015</v>
      </c>
      <c r="AG112" s="82">
        <f t="shared" si="19"/>
        <v>23834.5</v>
      </c>
      <c r="AH112">
        <v>-3066</v>
      </c>
      <c r="AI112" s="82">
        <f t="shared" si="12"/>
        <v>20768.5</v>
      </c>
    </row>
    <row r="113" spans="1:35" ht="31.5" x14ac:dyDescent="0.25">
      <c r="A113" s="24" t="s">
        <v>98</v>
      </c>
      <c r="B113" s="19" t="s">
        <v>26</v>
      </c>
      <c r="C113" s="23" t="s">
        <v>17</v>
      </c>
      <c r="D113" s="23" t="s">
        <v>99</v>
      </c>
      <c r="E113" s="23" t="s">
        <v>100</v>
      </c>
      <c r="F113" s="23"/>
      <c r="G113" s="17">
        <v>4840.8999999999996</v>
      </c>
      <c r="H113" s="51">
        <v>16535.599999999999</v>
      </c>
      <c r="I113" s="51"/>
      <c r="J113" s="50">
        <f t="shared" si="16"/>
        <v>21376.5</v>
      </c>
      <c r="K113" s="51"/>
      <c r="L113" s="51">
        <v>361</v>
      </c>
      <c r="M113" s="57">
        <f t="shared" si="17"/>
        <v>21737.5</v>
      </c>
      <c r="N113" s="51"/>
      <c r="O113" s="51"/>
      <c r="P113" s="50">
        <f t="shared" si="13"/>
        <v>21737.5</v>
      </c>
      <c r="R113">
        <v>3630</v>
      </c>
      <c r="S113" s="50">
        <f t="shared" si="18"/>
        <v>25367.5</v>
      </c>
      <c r="T113" s="70">
        <v>25188.400000000001</v>
      </c>
      <c r="U113" s="70">
        <v>237</v>
      </c>
      <c r="X113" s="50">
        <f t="shared" si="14"/>
        <v>25425.4</v>
      </c>
      <c r="Y113">
        <v>500</v>
      </c>
      <c r="Z113" s="50">
        <f t="shared" si="11"/>
        <v>25925.4</v>
      </c>
      <c r="AC113" s="77">
        <v>23834.5</v>
      </c>
      <c r="AD113" s="78">
        <f t="shared" si="15"/>
        <v>-2090.9000000000015</v>
      </c>
      <c r="AG113" s="82">
        <f t="shared" si="19"/>
        <v>23834.5</v>
      </c>
      <c r="AH113">
        <v>-3066</v>
      </c>
      <c r="AI113" s="82">
        <f t="shared" si="12"/>
        <v>20768.5</v>
      </c>
    </row>
    <row r="114" spans="1:35" ht="47.25" x14ac:dyDescent="0.25">
      <c r="A114" s="24" t="s">
        <v>29</v>
      </c>
      <c r="B114" s="19" t="s">
        <v>26</v>
      </c>
      <c r="C114" s="23" t="s">
        <v>17</v>
      </c>
      <c r="D114" s="23" t="s">
        <v>51</v>
      </c>
      <c r="E114" s="23" t="s">
        <v>100</v>
      </c>
      <c r="F114" s="23" t="s">
        <v>36</v>
      </c>
      <c r="G114" s="17">
        <v>4840.8999999999996</v>
      </c>
      <c r="H114" s="51">
        <v>16535.599999999999</v>
      </c>
      <c r="I114" s="51"/>
      <c r="J114" s="50">
        <f t="shared" si="16"/>
        <v>21376.5</v>
      </c>
      <c r="K114" s="51"/>
      <c r="L114" s="51">
        <v>361</v>
      </c>
      <c r="M114" s="57">
        <f t="shared" si="17"/>
        <v>21737.5</v>
      </c>
      <c r="N114" s="51">
        <v>21321.9</v>
      </c>
      <c r="O114" s="57">
        <f>N114-J114</f>
        <v>-54.599999999998545</v>
      </c>
      <c r="P114" s="50">
        <f t="shared" si="13"/>
        <v>21682.9</v>
      </c>
      <c r="S114" s="50">
        <f t="shared" si="18"/>
        <v>21682.9</v>
      </c>
      <c r="T114" s="70">
        <v>21862.5</v>
      </c>
      <c r="U114" s="70">
        <v>102</v>
      </c>
      <c r="V114">
        <v>102</v>
      </c>
      <c r="X114" s="50">
        <f t="shared" si="14"/>
        <v>21964.5</v>
      </c>
      <c r="Y114" s="75">
        <v>500</v>
      </c>
      <c r="Z114" s="50">
        <f t="shared" si="11"/>
        <v>22464.5</v>
      </c>
      <c r="AC114" s="77">
        <v>22957.599999999999</v>
      </c>
      <c r="AD114" s="78">
        <f t="shared" si="15"/>
        <v>493.09999999999854</v>
      </c>
      <c r="AG114" s="82">
        <f t="shared" si="19"/>
        <v>22957.599999999999</v>
      </c>
      <c r="AH114">
        <v>-3066</v>
      </c>
      <c r="AI114" s="82">
        <f t="shared" si="12"/>
        <v>19891.599999999999</v>
      </c>
    </row>
    <row r="115" spans="1:35" ht="31.5" x14ac:dyDescent="0.25">
      <c r="A115" s="20" t="s">
        <v>222</v>
      </c>
      <c r="B115" s="19" t="s">
        <v>26</v>
      </c>
      <c r="C115" s="23" t="s">
        <v>17</v>
      </c>
      <c r="D115" s="23" t="s">
        <v>51</v>
      </c>
      <c r="E115" s="23" t="s">
        <v>100</v>
      </c>
      <c r="F115" s="23" t="s">
        <v>228</v>
      </c>
      <c r="G115" s="17"/>
      <c r="H115" s="51"/>
      <c r="I115" s="51"/>
      <c r="J115" s="50"/>
      <c r="K115" s="51"/>
      <c r="L115" s="51"/>
      <c r="M115" s="57"/>
      <c r="N115" s="51">
        <v>33.799999999999997</v>
      </c>
      <c r="O115" s="57">
        <v>33.799999999999997</v>
      </c>
      <c r="P115" s="50">
        <f t="shared" si="13"/>
        <v>33.799999999999997</v>
      </c>
      <c r="R115">
        <v>3630</v>
      </c>
      <c r="S115" s="50">
        <f t="shared" si="18"/>
        <v>3663.8</v>
      </c>
      <c r="T115" s="70">
        <v>2767.8</v>
      </c>
      <c r="U115" s="70">
        <v>135</v>
      </c>
      <c r="X115" s="50">
        <f t="shared" si="14"/>
        <v>2902.8</v>
      </c>
      <c r="Z115" s="50">
        <f t="shared" si="11"/>
        <v>2902.8</v>
      </c>
      <c r="AC115" s="77">
        <v>318.8</v>
      </c>
      <c r="AD115" s="78">
        <f t="shared" si="15"/>
        <v>-2584</v>
      </c>
      <c r="AG115" s="82">
        <f t="shared" si="19"/>
        <v>318.8</v>
      </c>
      <c r="AI115" s="82">
        <f t="shared" si="12"/>
        <v>318.8</v>
      </c>
    </row>
    <row r="116" spans="1:35" x14ac:dyDescent="0.25">
      <c r="A116" s="24" t="s">
        <v>49</v>
      </c>
      <c r="B116" s="19" t="s">
        <v>26</v>
      </c>
      <c r="C116" s="23" t="s">
        <v>17</v>
      </c>
      <c r="D116" s="23" t="s">
        <v>51</v>
      </c>
      <c r="E116" s="23" t="s">
        <v>100</v>
      </c>
      <c r="F116" s="23" t="s">
        <v>72</v>
      </c>
      <c r="G116" s="17"/>
      <c r="H116" s="51"/>
      <c r="I116" s="51"/>
      <c r="J116" s="50"/>
      <c r="K116" s="51"/>
      <c r="L116" s="51"/>
      <c r="M116" s="57"/>
      <c r="N116" s="51">
        <v>20.8</v>
      </c>
      <c r="O116" s="57">
        <v>20.8</v>
      </c>
      <c r="P116" s="50">
        <f t="shared" si="13"/>
        <v>20.8</v>
      </c>
      <c r="S116" s="50">
        <f t="shared" si="18"/>
        <v>20.8</v>
      </c>
      <c r="T116" s="70">
        <v>558.1</v>
      </c>
      <c r="U116" s="70"/>
      <c r="X116" s="50">
        <f t="shared" si="14"/>
        <v>558.1</v>
      </c>
      <c r="Z116" s="50">
        <f t="shared" si="11"/>
        <v>558.1</v>
      </c>
      <c r="AC116" s="77">
        <v>558.1</v>
      </c>
      <c r="AD116" s="78">
        <f t="shared" si="15"/>
        <v>0</v>
      </c>
      <c r="AG116" s="82">
        <f t="shared" si="19"/>
        <v>558.1</v>
      </c>
      <c r="AI116" s="82">
        <f t="shared" si="12"/>
        <v>558.1</v>
      </c>
    </row>
    <row r="117" spans="1:35" ht="14.25" customHeight="1" x14ac:dyDescent="0.25">
      <c r="A117" s="24" t="s">
        <v>101</v>
      </c>
      <c r="B117" s="19">
        <v>902</v>
      </c>
      <c r="C117" s="23" t="s">
        <v>17</v>
      </c>
      <c r="D117" s="23">
        <v>13</v>
      </c>
      <c r="E117" s="23" t="s">
        <v>102</v>
      </c>
      <c r="F117" s="23"/>
      <c r="G117" s="17">
        <v>42479.3</v>
      </c>
      <c r="H117" s="51">
        <v>6900</v>
      </c>
      <c r="I117" s="51"/>
      <c r="J117" s="50">
        <f t="shared" si="16"/>
        <v>49379.3</v>
      </c>
      <c r="K117" s="51"/>
      <c r="L117" s="51">
        <v>2167.4</v>
      </c>
      <c r="M117" s="57">
        <f t="shared" si="17"/>
        <v>51546.700000000004</v>
      </c>
      <c r="N117" s="51"/>
      <c r="O117" s="51"/>
      <c r="P117" s="50">
        <f t="shared" si="13"/>
        <v>51546.700000000004</v>
      </c>
      <c r="R117">
        <v>4725</v>
      </c>
      <c r="S117" s="50">
        <f t="shared" si="18"/>
        <v>56271.700000000004</v>
      </c>
      <c r="T117" s="70">
        <v>56921.7</v>
      </c>
      <c r="U117" s="70">
        <v>6735</v>
      </c>
      <c r="X117" s="50">
        <f t="shared" si="14"/>
        <v>63656.7</v>
      </c>
      <c r="Y117">
        <v>2200</v>
      </c>
      <c r="Z117" s="50">
        <f t="shared" si="11"/>
        <v>65856.7</v>
      </c>
      <c r="AC117" s="77">
        <v>66856.7</v>
      </c>
      <c r="AD117" s="78">
        <f t="shared" si="15"/>
        <v>1000</v>
      </c>
      <c r="AG117" s="82">
        <f t="shared" si="19"/>
        <v>66856.7</v>
      </c>
      <c r="AI117" s="82">
        <f t="shared" si="12"/>
        <v>66856.7</v>
      </c>
    </row>
    <row r="118" spans="1:35" ht="35.25" customHeight="1" x14ac:dyDescent="0.25">
      <c r="A118" s="24" t="s">
        <v>70</v>
      </c>
      <c r="B118" s="19">
        <v>902</v>
      </c>
      <c r="C118" s="23" t="s">
        <v>17</v>
      </c>
      <c r="D118" s="23">
        <v>13</v>
      </c>
      <c r="E118" s="23" t="s">
        <v>103</v>
      </c>
      <c r="F118" s="23"/>
      <c r="G118" s="17">
        <v>42479.3</v>
      </c>
      <c r="H118" s="51">
        <v>6900</v>
      </c>
      <c r="I118" s="51"/>
      <c r="J118" s="50">
        <f t="shared" si="16"/>
        <v>49379.3</v>
      </c>
      <c r="K118" s="51"/>
      <c r="L118" s="51">
        <v>2167.4</v>
      </c>
      <c r="M118" s="57">
        <f t="shared" si="17"/>
        <v>51546.700000000004</v>
      </c>
      <c r="N118" s="51"/>
      <c r="O118" s="51"/>
      <c r="P118" s="50">
        <f t="shared" si="13"/>
        <v>51546.700000000004</v>
      </c>
      <c r="R118">
        <v>4725</v>
      </c>
      <c r="S118" s="50">
        <f t="shared" si="18"/>
        <v>56271.700000000004</v>
      </c>
      <c r="T118" s="70">
        <v>54954.3</v>
      </c>
      <c r="U118" s="70">
        <v>6735</v>
      </c>
      <c r="X118" s="50">
        <f t="shared" si="14"/>
        <v>61689.3</v>
      </c>
      <c r="Y118">
        <v>2200</v>
      </c>
      <c r="Z118" s="50">
        <f t="shared" si="11"/>
        <v>63889.3</v>
      </c>
      <c r="AC118" s="77">
        <v>64889.3</v>
      </c>
      <c r="AD118" s="78">
        <f t="shared" si="15"/>
        <v>1000</v>
      </c>
      <c r="AG118" s="82">
        <f t="shared" si="19"/>
        <v>64889.3</v>
      </c>
      <c r="AI118" s="82">
        <f t="shared" si="12"/>
        <v>64889.3</v>
      </c>
    </row>
    <row r="119" spans="1:35" ht="94.5" x14ac:dyDescent="0.25">
      <c r="A119" s="24" t="s">
        <v>23</v>
      </c>
      <c r="B119" s="19">
        <v>902</v>
      </c>
      <c r="C119" s="23" t="s">
        <v>17</v>
      </c>
      <c r="D119" s="23">
        <v>13</v>
      </c>
      <c r="E119" s="23" t="s">
        <v>103</v>
      </c>
      <c r="F119" s="23">
        <v>100</v>
      </c>
      <c r="G119" s="17">
        <v>18796.7</v>
      </c>
      <c r="H119" s="23"/>
      <c r="I119" s="51"/>
      <c r="J119" s="50">
        <f t="shared" si="16"/>
        <v>18796.7</v>
      </c>
      <c r="K119" s="51"/>
      <c r="L119" s="51"/>
      <c r="M119" s="57">
        <f t="shared" si="17"/>
        <v>18796.7</v>
      </c>
      <c r="N119" s="51">
        <v>18396.7</v>
      </c>
      <c r="O119" s="57"/>
      <c r="P119" s="50">
        <f t="shared" si="13"/>
        <v>18796.7</v>
      </c>
      <c r="S119" s="50">
        <f t="shared" si="18"/>
        <v>18796.7</v>
      </c>
      <c r="T119" s="70">
        <v>18396.7</v>
      </c>
      <c r="U119" s="70"/>
      <c r="X119" s="50">
        <f t="shared" si="14"/>
        <v>18396.7</v>
      </c>
      <c r="Z119" s="50">
        <f t="shared" si="11"/>
        <v>18396.7</v>
      </c>
      <c r="AC119" s="77">
        <v>18396.7</v>
      </c>
      <c r="AD119" s="78">
        <f t="shared" si="15"/>
        <v>0</v>
      </c>
      <c r="AG119" s="82">
        <f t="shared" si="19"/>
        <v>18396.7</v>
      </c>
      <c r="AI119" s="82">
        <f t="shared" si="12"/>
        <v>18396.7</v>
      </c>
    </row>
    <row r="120" spans="1:35" ht="47.25" x14ac:dyDescent="0.25">
      <c r="A120" s="24" t="s">
        <v>29</v>
      </c>
      <c r="B120" s="19">
        <v>902</v>
      </c>
      <c r="C120" s="23" t="s">
        <v>17</v>
      </c>
      <c r="D120" s="23">
        <v>13</v>
      </c>
      <c r="E120" s="23" t="s">
        <v>103</v>
      </c>
      <c r="F120" s="23">
        <v>200</v>
      </c>
      <c r="G120" s="17">
        <v>23482.6</v>
      </c>
      <c r="H120" s="52">
        <v>6900</v>
      </c>
      <c r="I120" s="51"/>
      <c r="J120" s="50">
        <f t="shared" si="16"/>
        <v>30382.6</v>
      </c>
      <c r="K120" s="51"/>
      <c r="L120" s="51">
        <v>2167.4</v>
      </c>
      <c r="M120" s="57">
        <f t="shared" si="17"/>
        <v>32550</v>
      </c>
      <c r="N120" s="51">
        <v>30782.6</v>
      </c>
      <c r="O120" s="57"/>
      <c r="P120" s="50">
        <f t="shared" si="13"/>
        <v>32550</v>
      </c>
      <c r="R120">
        <v>4725</v>
      </c>
      <c r="S120" s="50">
        <f t="shared" si="18"/>
        <v>37275</v>
      </c>
      <c r="T120" s="70">
        <v>36357.599999999999</v>
      </c>
      <c r="U120" s="70">
        <v>6735</v>
      </c>
      <c r="V120">
        <v>6735</v>
      </c>
      <c r="X120" s="50">
        <f t="shared" si="14"/>
        <v>43092.6</v>
      </c>
      <c r="Y120" s="75">
        <v>2200</v>
      </c>
      <c r="Z120" s="50">
        <f t="shared" si="11"/>
        <v>45292.6</v>
      </c>
      <c r="AC120" s="77">
        <v>46292.6</v>
      </c>
      <c r="AD120" s="78">
        <f t="shared" si="15"/>
        <v>1000</v>
      </c>
      <c r="AG120" s="82">
        <f t="shared" si="19"/>
        <v>46292.6</v>
      </c>
      <c r="AI120" s="82">
        <f t="shared" si="12"/>
        <v>46292.6</v>
      </c>
    </row>
    <row r="121" spans="1:35" x14ac:dyDescent="0.25">
      <c r="A121" s="24" t="s">
        <v>49</v>
      </c>
      <c r="B121" s="19" t="s">
        <v>26</v>
      </c>
      <c r="C121" s="23" t="s">
        <v>17</v>
      </c>
      <c r="D121" s="23" t="s">
        <v>51</v>
      </c>
      <c r="E121" s="23" t="s">
        <v>103</v>
      </c>
      <c r="F121" s="23" t="s">
        <v>72</v>
      </c>
      <c r="G121" s="17">
        <v>200</v>
      </c>
      <c r="H121" s="51"/>
      <c r="I121" s="51"/>
      <c r="J121" s="50">
        <f t="shared" si="16"/>
        <v>200</v>
      </c>
      <c r="K121" s="51"/>
      <c r="L121" s="51"/>
      <c r="M121" s="57">
        <f t="shared" si="17"/>
        <v>200</v>
      </c>
      <c r="N121" s="51"/>
      <c r="O121" s="57"/>
      <c r="P121" s="50">
        <f t="shared" si="13"/>
        <v>200</v>
      </c>
      <c r="S121" s="50">
        <f t="shared" si="18"/>
        <v>200</v>
      </c>
      <c r="T121" s="70">
        <v>200</v>
      </c>
      <c r="U121" s="70"/>
      <c r="X121" s="50">
        <f t="shared" si="14"/>
        <v>200</v>
      </c>
      <c r="Z121" s="50">
        <f t="shared" si="11"/>
        <v>200</v>
      </c>
      <c r="AC121" s="77">
        <v>200</v>
      </c>
      <c r="AD121" s="78">
        <f t="shared" si="15"/>
        <v>0</v>
      </c>
      <c r="AG121" s="82">
        <f t="shared" si="19"/>
        <v>200</v>
      </c>
      <c r="AI121" s="82">
        <f t="shared" si="12"/>
        <v>200</v>
      </c>
    </row>
    <row r="122" spans="1:35" ht="31.5" x14ac:dyDescent="0.25">
      <c r="A122" s="24" t="s">
        <v>543</v>
      </c>
      <c r="B122" s="19" t="s">
        <v>26</v>
      </c>
      <c r="C122" s="23" t="s">
        <v>17</v>
      </c>
      <c r="D122" s="23" t="s">
        <v>51</v>
      </c>
      <c r="E122" s="23" t="s">
        <v>542</v>
      </c>
      <c r="F122" s="23"/>
      <c r="G122" s="17"/>
      <c r="H122" s="51"/>
      <c r="I122" s="51"/>
      <c r="J122" s="50"/>
      <c r="K122" s="51"/>
      <c r="L122" s="51"/>
      <c r="M122" s="57"/>
      <c r="N122" s="51"/>
      <c r="O122" s="57"/>
      <c r="P122" s="50"/>
      <c r="S122" s="50"/>
      <c r="T122" s="70">
        <v>1967.4</v>
      </c>
      <c r="U122" s="70"/>
      <c r="X122" s="50">
        <f t="shared" si="14"/>
        <v>1967.4</v>
      </c>
      <c r="Z122" s="50">
        <f t="shared" si="11"/>
        <v>1967.4</v>
      </c>
      <c r="AC122" s="77">
        <v>1967.4</v>
      </c>
      <c r="AD122" s="78">
        <f t="shared" si="15"/>
        <v>0</v>
      </c>
      <c r="AG122" s="82">
        <f t="shared" si="19"/>
        <v>1967.4</v>
      </c>
      <c r="AI122" s="82">
        <f t="shared" si="12"/>
        <v>1967.4</v>
      </c>
    </row>
    <row r="123" spans="1:35" ht="47.25" x14ac:dyDescent="0.25">
      <c r="A123" s="24" t="s">
        <v>29</v>
      </c>
      <c r="B123" s="19" t="s">
        <v>26</v>
      </c>
      <c r="C123" s="23" t="s">
        <v>17</v>
      </c>
      <c r="D123" s="23" t="s">
        <v>51</v>
      </c>
      <c r="E123" s="23" t="s">
        <v>542</v>
      </c>
      <c r="F123" s="23" t="s">
        <v>36</v>
      </c>
      <c r="G123" s="17"/>
      <c r="H123" s="51"/>
      <c r="I123" s="51"/>
      <c r="J123" s="50"/>
      <c r="K123" s="51"/>
      <c r="L123" s="51"/>
      <c r="M123" s="57"/>
      <c r="N123" s="51"/>
      <c r="O123" s="57"/>
      <c r="P123" s="50"/>
      <c r="S123" s="50"/>
      <c r="T123" s="70">
        <v>1967.4</v>
      </c>
      <c r="U123" s="70"/>
      <c r="X123" s="50">
        <f t="shared" si="14"/>
        <v>1967.4</v>
      </c>
      <c r="Z123" s="50">
        <f t="shared" si="11"/>
        <v>1967.4</v>
      </c>
      <c r="AC123" s="77">
        <v>1967.4</v>
      </c>
      <c r="AD123" s="78">
        <f t="shared" si="15"/>
        <v>0</v>
      </c>
      <c r="AG123" s="82">
        <f t="shared" si="19"/>
        <v>1967.4</v>
      </c>
      <c r="AI123" s="82">
        <f t="shared" si="12"/>
        <v>1967.4</v>
      </c>
    </row>
    <row r="124" spans="1:35" ht="47.25" x14ac:dyDescent="0.25">
      <c r="A124" s="24" t="s">
        <v>417</v>
      </c>
      <c r="B124" s="19" t="s">
        <v>26</v>
      </c>
      <c r="C124" s="23" t="s">
        <v>17</v>
      </c>
      <c r="D124" s="23" t="s">
        <v>51</v>
      </c>
      <c r="E124" s="23" t="s">
        <v>109</v>
      </c>
      <c r="F124" s="23"/>
      <c r="G124" s="17"/>
      <c r="H124" s="51"/>
      <c r="I124" s="51"/>
      <c r="J124" s="50"/>
      <c r="K124" s="51"/>
      <c r="L124" s="51"/>
      <c r="M124" s="57"/>
      <c r="N124" s="51">
        <v>290</v>
      </c>
      <c r="O124" s="57">
        <v>290</v>
      </c>
      <c r="P124" s="50">
        <f t="shared" si="13"/>
        <v>290</v>
      </c>
      <c r="S124" s="50">
        <f t="shared" si="18"/>
        <v>290</v>
      </c>
      <c r="T124" s="70">
        <v>871.1</v>
      </c>
      <c r="U124" s="70"/>
      <c r="X124" s="50">
        <f t="shared" si="14"/>
        <v>871.1</v>
      </c>
      <c r="Z124" s="50">
        <f t="shared" si="11"/>
        <v>871.1</v>
      </c>
      <c r="AC124" s="77">
        <v>2260.6999999999998</v>
      </c>
      <c r="AD124" s="78">
        <f t="shared" si="15"/>
        <v>1389.6</v>
      </c>
      <c r="AG124" s="82">
        <f t="shared" si="19"/>
        <v>2260.6999999999998</v>
      </c>
      <c r="AI124" s="82">
        <f t="shared" si="12"/>
        <v>2260.6999999999998</v>
      </c>
    </row>
    <row r="125" spans="1:35" x14ac:dyDescent="0.25">
      <c r="A125" s="24" t="s">
        <v>110</v>
      </c>
      <c r="B125" s="19" t="s">
        <v>26</v>
      </c>
      <c r="C125" s="23" t="s">
        <v>17</v>
      </c>
      <c r="D125" s="23" t="s">
        <v>51</v>
      </c>
      <c r="E125" s="23" t="s">
        <v>111</v>
      </c>
      <c r="F125" s="23"/>
      <c r="G125" s="17"/>
      <c r="H125" s="51"/>
      <c r="I125" s="51"/>
      <c r="J125" s="50"/>
      <c r="K125" s="51"/>
      <c r="L125" s="51"/>
      <c r="M125" s="57"/>
      <c r="N125" s="51">
        <v>290</v>
      </c>
      <c r="O125" s="57">
        <v>290</v>
      </c>
      <c r="P125" s="50">
        <f t="shared" si="13"/>
        <v>290</v>
      </c>
      <c r="S125" s="50">
        <f t="shared" si="18"/>
        <v>290</v>
      </c>
      <c r="T125" s="70">
        <v>871.1</v>
      </c>
      <c r="U125" s="70"/>
      <c r="X125" s="50">
        <f t="shared" si="14"/>
        <v>871.1</v>
      </c>
      <c r="Z125" s="50">
        <f t="shared" si="11"/>
        <v>871.1</v>
      </c>
      <c r="AC125" s="77">
        <v>2260.6999999999998</v>
      </c>
      <c r="AD125" s="78">
        <f t="shared" si="15"/>
        <v>1389.6</v>
      </c>
      <c r="AG125" s="82">
        <f t="shared" si="19"/>
        <v>2260.6999999999998</v>
      </c>
      <c r="AI125" s="82">
        <f t="shared" si="12"/>
        <v>2260.6999999999998</v>
      </c>
    </row>
    <row r="126" spans="1:35" ht="31.5" x14ac:dyDescent="0.25">
      <c r="A126" s="24" t="s">
        <v>505</v>
      </c>
      <c r="B126" s="19" t="s">
        <v>26</v>
      </c>
      <c r="C126" s="23" t="s">
        <v>17</v>
      </c>
      <c r="D126" s="23" t="s">
        <v>51</v>
      </c>
      <c r="E126" s="23" t="s">
        <v>506</v>
      </c>
      <c r="F126" s="23"/>
      <c r="G126" s="17"/>
      <c r="H126" s="51"/>
      <c r="I126" s="51"/>
      <c r="J126" s="50"/>
      <c r="K126" s="51"/>
      <c r="L126" s="51"/>
      <c r="M126" s="57"/>
      <c r="N126" s="51"/>
      <c r="O126" s="57">
        <v>210</v>
      </c>
      <c r="P126" s="50">
        <f t="shared" si="13"/>
        <v>210</v>
      </c>
      <c r="S126" s="50">
        <f t="shared" si="18"/>
        <v>210</v>
      </c>
      <c r="T126" s="70">
        <v>608</v>
      </c>
      <c r="U126" s="70"/>
      <c r="X126" s="50">
        <f t="shared" si="14"/>
        <v>608</v>
      </c>
      <c r="Z126" s="50">
        <f t="shared" si="11"/>
        <v>608</v>
      </c>
      <c r="AC126" s="77">
        <v>1648</v>
      </c>
      <c r="AD126" s="78">
        <f t="shared" si="15"/>
        <v>1040</v>
      </c>
      <c r="AG126" s="82">
        <f t="shared" si="19"/>
        <v>1648</v>
      </c>
      <c r="AI126" s="82">
        <f t="shared" si="12"/>
        <v>1648</v>
      </c>
    </row>
    <row r="127" spans="1:35" ht="47.25" x14ac:dyDescent="0.25">
      <c r="A127" s="24" t="s">
        <v>29</v>
      </c>
      <c r="B127" s="19" t="s">
        <v>26</v>
      </c>
      <c r="C127" s="23" t="s">
        <v>17</v>
      </c>
      <c r="D127" s="23" t="s">
        <v>51</v>
      </c>
      <c r="E127" s="23" t="s">
        <v>506</v>
      </c>
      <c r="F127" s="23" t="s">
        <v>36</v>
      </c>
      <c r="G127" s="17"/>
      <c r="H127" s="51"/>
      <c r="I127" s="51"/>
      <c r="J127" s="50"/>
      <c r="K127" s="51"/>
      <c r="L127" s="51"/>
      <c r="M127" s="57"/>
      <c r="N127" s="51">
        <v>210</v>
      </c>
      <c r="O127" s="57">
        <f t="shared" ref="O127" si="21">N127-J127</f>
        <v>210</v>
      </c>
      <c r="P127" s="50">
        <f t="shared" si="13"/>
        <v>210</v>
      </c>
      <c r="S127" s="50">
        <f t="shared" si="18"/>
        <v>210</v>
      </c>
      <c r="T127" s="70">
        <v>608</v>
      </c>
      <c r="U127" s="70"/>
      <c r="X127" s="50">
        <f t="shared" si="14"/>
        <v>608</v>
      </c>
      <c r="Z127" s="50">
        <f t="shared" si="11"/>
        <v>608</v>
      </c>
      <c r="AC127" s="77">
        <v>1648</v>
      </c>
      <c r="AD127" s="78">
        <f t="shared" si="15"/>
        <v>1040</v>
      </c>
      <c r="AG127" s="82">
        <f t="shared" si="19"/>
        <v>1648</v>
      </c>
      <c r="AI127" s="82">
        <f t="shared" si="12"/>
        <v>1648</v>
      </c>
    </row>
    <row r="128" spans="1:35" x14ac:dyDescent="0.25">
      <c r="A128" s="24" t="s">
        <v>504</v>
      </c>
      <c r="B128" s="19" t="s">
        <v>26</v>
      </c>
      <c r="C128" s="23" t="s">
        <v>17</v>
      </c>
      <c r="D128" s="23" t="s">
        <v>51</v>
      </c>
      <c r="E128" s="23" t="s">
        <v>503</v>
      </c>
      <c r="F128" s="23"/>
      <c r="G128" s="17"/>
      <c r="H128" s="51"/>
      <c r="I128" s="51"/>
      <c r="J128" s="50"/>
      <c r="K128" s="51"/>
      <c r="L128" s="51"/>
      <c r="M128" s="57"/>
      <c r="N128" s="51"/>
      <c r="O128" s="51">
        <v>70</v>
      </c>
      <c r="P128" s="50">
        <f t="shared" si="13"/>
        <v>70</v>
      </c>
      <c r="S128" s="50">
        <f t="shared" si="18"/>
        <v>70</v>
      </c>
      <c r="T128" s="70">
        <v>263.10000000000002</v>
      </c>
      <c r="U128" s="70"/>
      <c r="X128" s="50">
        <f t="shared" si="14"/>
        <v>263.10000000000002</v>
      </c>
      <c r="Z128" s="50">
        <f t="shared" si="11"/>
        <v>263.10000000000002</v>
      </c>
      <c r="AC128" s="77">
        <v>612.70000000000005</v>
      </c>
      <c r="AD128" s="78">
        <f t="shared" si="15"/>
        <v>349.6</v>
      </c>
      <c r="AG128" s="82">
        <f t="shared" si="19"/>
        <v>612.70000000000005</v>
      </c>
      <c r="AI128" s="82">
        <f t="shared" si="12"/>
        <v>612.70000000000005</v>
      </c>
    </row>
    <row r="129" spans="1:35" ht="47.25" x14ac:dyDescent="0.25">
      <c r="A129" s="24" t="s">
        <v>29</v>
      </c>
      <c r="B129" s="19" t="s">
        <v>26</v>
      </c>
      <c r="C129" s="23" t="s">
        <v>17</v>
      </c>
      <c r="D129" s="23" t="s">
        <v>51</v>
      </c>
      <c r="E129" s="23" t="s">
        <v>503</v>
      </c>
      <c r="F129" s="23" t="s">
        <v>36</v>
      </c>
      <c r="G129" s="17"/>
      <c r="H129" s="51"/>
      <c r="I129" s="51"/>
      <c r="J129" s="50"/>
      <c r="K129" s="51"/>
      <c r="L129" s="51"/>
      <c r="M129" s="57"/>
      <c r="N129" s="51">
        <v>70</v>
      </c>
      <c r="O129" s="57">
        <f>N129-J129</f>
        <v>70</v>
      </c>
      <c r="P129" s="50">
        <f t="shared" si="13"/>
        <v>70</v>
      </c>
      <c r="S129" s="50">
        <f t="shared" si="18"/>
        <v>70</v>
      </c>
      <c r="T129" s="70">
        <v>70</v>
      </c>
      <c r="U129" s="70"/>
      <c r="X129" s="50">
        <f t="shared" si="14"/>
        <v>70</v>
      </c>
      <c r="Z129" s="50">
        <f t="shared" si="11"/>
        <v>70</v>
      </c>
      <c r="AC129" s="77">
        <v>70</v>
      </c>
      <c r="AD129" s="78">
        <f t="shared" si="15"/>
        <v>0</v>
      </c>
      <c r="AG129" s="82">
        <f t="shared" si="19"/>
        <v>70</v>
      </c>
      <c r="AI129" s="82">
        <f t="shared" si="12"/>
        <v>70</v>
      </c>
    </row>
    <row r="130" spans="1:35" x14ac:dyDescent="0.25">
      <c r="A130" s="24" t="s">
        <v>49</v>
      </c>
      <c r="B130" s="19" t="s">
        <v>26</v>
      </c>
      <c r="C130" s="23" t="s">
        <v>17</v>
      </c>
      <c r="D130" s="23" t="s">
        <v>51</v>
      </c>
      <c r="E130" s="23" t="s">
        <v>503</v>
      </c>
      <c r="F130" s="23" t="s">
        <v>72</v>
      </c>
      <c r="G130" s="17"/>
      <c r="H130" s="51"/>
      <c r="I130" s="51"/>
      <c r="J130" s="50"/>
      <c r="K130" s="51"/>
      <c r="L130" s="51"/>
      <c r="M130" s="57"/>
      <c r="N130" s="51"/>
      <c r="O130" s="57"/>
      <c r="P130" s="50"/>
      <c r="S130" s="50"/>
      <c r="T130" s="70">
        <v>193.1</v>
      </c>
      <c r="U130" s="70"/>
      <c r="X130" s="50">
        <f t="shared" si="14"/>
        <v>193.1</v>
      </c>
      <c r="Z130" s="50">
        <f t="shared" si="11"/>
        <v>193.1</v>
      </c>
      <c r="AC130" s="77">
        <v>542.70000000000005</v>
      </c>
      <c r="AD130" s="78">
        <f t="shared" si="15"/>
        <v>349.6</v>
      </c>
      <c r="AG130" s="82">
        <f t="shared" si="19"/>
        <v>542.70000000000005</v>
      </c>
      <c r="AI130" s="82">
        <f t="shared" si="12"/>
        <v>542.70000000000005</v>
      </c>
    </row>
    <row r="131" spans="1:35" x14ac:dyDescent="0.25">
      <c r="A131" s="20" t="s">
        <v>104</v>
      </c>
      <c r="B131" s="19">
        <v>902</v>
      </c>
      <c r="C131" s="23" t="s">
        <v>19</v>
      </c>
      <c r="D131" s="23"/>
      <c r="E131" s="23"/>
      <c r="F131" s="23"/>
      <c r="G131" s="17">
        <v>5089.6000000000004</v>
      </c>
      <c r="H131" s="51"/>
      <c r="I131" s="51"/>
      <c r="J131" s="50">
        <f t="shared" si="16"/>
        <v>5089.6000000000004</v>
      </c>
      <c r="K131" s="51"/>
      <c r="L131" s="51"/>
      <c r="M131" s="57">
        <f t="shared" si="17"/>
        <v>5089.6000000000004</v>
      </c>
      <c r="N131" s="51"/>
      <c r="O131" s="51"/>
      <c r="P131" s="50">
        <f t="shared" si="13"/>
        <v>5089.6000000000004</v>
      </c>
      <c r="Q131">
        <v>388.4</v>
      </c>
      <c r="S131" s="50">
        <f t="shared" si="18"/>
        <v>5478</v>
      </c>
      <c r="T131" s="50">
        <f t="shared" si="18"/>
        <v>5866.4</v>
      </c>
      <c r="U131" s="70"/>
      <c r="X131" s="50">
        <f t="shared" si="14"/>
        <v>5866.4</v>
      </c>
      <c r="Z131" s="50">
        <v>5478</v>
      </c>
      <c r="AC131" s="77">
        <v>5478</v>
      </c>
      <c r="AD131" s="78">
        <f t="shared" si="15"/>
        <v>0</v>
      </c>
      <c r="AE131">
        <v>35.799999999999997</v>
      </c>
      <c r="AG131" s="82">
        <f t="shared" si="19"/>
        <v>5513.8</v>
      </c>
      <c r="AI131" s="82">
        <f t="shared" si="12"/>
        <v>5513.8</v>
      </c>
    </row>
    <row r="132" spans="1:35" ht="31.5" x14ac:dyDescent="0.25">
      <c r="A132" s="20" t="s">
        <v>105</v>
      </c>
      <c r="B132" s="19">
        <v>902</v>
      </c>
      <c r="C132" s="23" t="s">
        <v>19</v>
      </c>
      <c r="D132" s="23" t="s">
        <v>24</v>
      </c>
      <c r="E132" s="23"/>
      <c r="F132" s="23"/>
      <c r="G132" s="17">
        <v>5059.6000000000004</v>
      </c>
      <c r="H132" s="51"/>
      <c r="I132" s="51"/>
      <c r="J132" s="50">
        <f t="shared" si="16"/>
        <v>5059.6000000000004</v>
      </c>
      <c r="K132" s="51"/>
      <c r="L132" s="51"/>
      <c r="M132" s="57">
        <f t="shared" si="17"/>
        <v>5059.6000000000004</v>
      </c>
      <c r="N132" s="51"/>
      <c r="O132" s="51"/>
      <c r="P132" s="50">
        <f t="shared" si="13"/>
        <v>5059.6000000000004</v>
      </c>
      <c r="Q132">
        <v>388.4</v>
      </c>
      <c r="S132" s="50">
        <f t="shared" si="18"/>
        <v>5448</v>
      </c>
      <c r="T132" s="50">
        <f t="shared" si="18"/>
        <v>5836.4</v>
      </c>
      <c r="U132" s="70"/>
      <c r="X132" s="50">
        <f t="shared" si="14"/>
        <v>5836.4</v>
      </c>
      <c r="Z132" s="50">
        <v>5448</v>
      </c>
      <c r="AC132" s="77">
        <v>5448</v>
      </c>
      <c r="AD132" s="78">
        <f t="shared" si="15"/>
        <v>0</v>
      </c>
      <c r="AE132">
        <v>35.799999999999997</v>
      </c>
      <c r="AG132" s="82">
        <f t="shared" si="19"/>
        <v>5483.8</v>
      </c>
      <c r="AI132" s="82">
        <f t="shared" si="12"/>
        <v>5483.8</v>
      </c>
    </row>
    <row r="133" spans="1:35" ht="63" x14ac:dyDescent="0.25">
      <c r="A133" s="24" t="s">
        <v>410</v>
      </c>
      <c r="B133" s="19">
        <v>902</v>
      </c>
      <c r="C133" s="23" t="s">
        <v>19</v>
      </c>
      <c r="D133" s="23" t="s">
        <v>24</v>
      </c>
      <c r="E133" s="23" t="s">
        <v>33</v>
      </c>
      <c r="F133" s="23"/>
      <c r="G133" s="17">
        <v>5059.6000000000004</v>
      </c>
      <c r="H133" s="51"/>
      <c r="I133" s="51"/>
      <c r="J133" s="50">
        <f t="shared" si="16"/>
        <v>5059.6000000000004</v>
      </c>
      <c r="K133" s="51"/>
      <c r="L133" s="51"/>
      <c r="M133" s="57">
        <f t="shared" si="17"/>
        <v>5059.6000000000004</v>
      </c>
      <c r="N133" s="51"/>
      <c r="O133" s="51"/>
      <c r="P133" s="50">
        <f t="shared" si="13"/>
        <v>5059.6000000000004</v>
      </c>
      <c r="Q133">
        <v>388.4</v>
      </c>
      <c r="S133" s="50">
        <f t="shared" si="18"/>
        <v>5448</v>
      </c>
      <c r="T133" s="50">
        <f t="shared" si="18"/>
        <v>5836.4</v>
      </c>
      <c r="U133" s="70"/>
      <c r="X133" s="50">
        <f t="shared" si="14"/>
        <v>5836.4</v>
      </c>
      <c r="Z133" s="50">
        <v>5448</v>
      </c>
      <c r="AC133" s="77">
        <v>5448</v>
      </c>
      <c r="AD133" s="78">
        <f t="shared" si="15"/>
        <v>0</v>
      </c>
      <c r="AE133">
        <v>35.799999999999997</v>
      </c>
      <c r="AG133" s="82">
        <f t="shared" si="19"/>
        <v>5483.8</v>
      </c>
      <c r="AI133" s="82">
        <f t="shared" si="12"/>
        <v>5483.8</v>
      </c>
    </row>
    <row r="134" spans="1:35" ht="47.25" x14ac:dyDescent="0.25">
      <c r="A134" s="24" t="s">
        <v>405</v>
      </c>
      <c r="B134" s="19">
        <v>902</v>
      </c>
      <c r="C134" s="23" t="s">
        <v>19</v>
      </c>
      <c r="D134" s="23" t="s">
        <v>24</v>
      </c>
      <c r="E134" s="23" t="s">
        <v>34</v>
      </c>
      <c r="F134" s="23"/>
      <c r="G134" s="17">
        <v>5059.6000000000004</v>
      </c>
      <c r="H134" s="51"/>
      <c r="I134" s="51"/>
      <c r="J134" s="50">
        <f t="shared" si="16"/>
        <v>5059.6000000000004</v>
      </c>
      <c r="K134" s="51"/>
      <c r="L134" s="51"/>
      <c r="M134" s="57">
        <f t="shared" si="17"/>
        <v>5059.6000000000004</v>
      </c>
      <c r="N134" s="51"/>
      <c r="O134" s="51"/>
      <c r="P134" s="50">
        <f t="shared" si="13"/>
        <v>5059.6000000000004</v>
      </c>
      <c r="Q134">
        <v>388.4</v>
      </c>
      <c r="S134" s="50">
        <f t="shared" si="18"/>
        <v>5448</v>
      </c>
      <c r="T134" s="50">
        <f t="shared" si="18"/>
        <v>5836.4</v>
      </c>
      <c r="U134" s="70"/>
      <c r="X134" s="50">
        <f t="shared" si="14"/>
        <v>5836.4</v>
      </c>
      <c r="Z134" s="50">
        <v>5448</v>
      </c>
      <c r="AC134" s="77">
        <v>5448</v>
      </c>
      <c r="AD134" s="78">
        <f t="shared" si="15"/>
        <v>0</v>
      </c>
      <c r="AE134">
        <v>35.799999999999997</v>
      </c>
      <c r="AG134" s="82">
        <f t="shared" si="19"/>
        <v>5483.8</v>
      </c>
      <c r="AI134" s="82">
        <f t="shared" si="12"/>
        <v>5483.8</v>
      </c>
    </row>
    <row r="135" spans="1:35" ht="63" x14ac:dyDescent="0.25">
      <c r="A135" s="20" t="s">
        <v>106</v>
      </c>
      <c r="B135" s="19">
        <v>902</v>
      </c>
      <c r="C135" s="23" t="s">
        <v>19</v>
      </c>
      <c r="D135" s="23" t="s">
        <v>24</v>
      </c>
      <c r="E135" s="23" t="s">
        <v>107</v>
      </c>
      <c r="F135" s="23"/>
      <c r="G135" s="17">
        <v>5059.6000000000004</v>
      </c>
      <c r="H135" s="51"/>
      <c r="I135" s="51"/>
      <c r="J135" s="50">
        <f t="shared" si="16"/>
        <v>5059.6000000000004</v>
      </c>
      <c r="K135" s="51"/>
      <c r="L135" s="51"/>
      <c r="M135" s="57">
        <f t="shared" si="17"/>
        <v>5059.6000000000004</v>
      </c>
      <c r="N135" s="51"/>
      <c r="O135" s="51"/>
      <c r="P135" s="50">
        <f t="shared" si="13"/>
        <v>5059.6000000000004</v>
      </c>
      <c r="Q135">
        <v>388.4</v>
      </c>
      <c r="S135" s="50">
        <f t="shared" si="18"/>
        <v>5448</v>
      </c>
      <c r="T135" s="50">
        <f t="shared" si="18"/>
        <v>5836.4</v>
      </c>
      <c r="U135" s="70"/>
      <c r="X135" s="50">
        <f t="shared" si="14"/>
        <v>5836.4</v>
      </c>
      <c r="Z135" s="50">
        <v>5448</v>
      </c>
      <c r="AC135" s="77">
        <v>5448</v>
      </c>
      <c r="AD135" s="78">
        <f t="shared" si="15"/>
        <v>0</v>
      </c>
      <c r="AE135">
        <v>35.799999999999997</v>
      </c>
      <c r="AG135" s="82">
        <f t="shared" si="19"/>
        <v>5483.8</v>
      </c>
      <c r="AI135" s="82">
        <f t="shared" si="12"/>
        <v>5483.8</v>
      </c>
    </row>
    <row r="136" spans="1:35" ht="94.5" x14ac:dyDescent="0.25">
      <c r="A136" s="24" t="s">
        <v>23</v>
      </c>
      <c r="B136" s="19">
        <v>902</v>
      </c>
      <c r="C136" s="23" t="s">
        <v>19</v>
      </c>
      <c r="D136" s="23" t="s">
        <v>24</v>
      </c>
      <c r="E136" s="23" t="s">
        <v>107</v>
      </c>
      <c r="F136" s="23" t="s">
        <v>40</v>
      </c>
      <c r="G136" s="17">
        <v>5059.6000000000004</v>
      </c>
      <c r="H136" s="51"/>
      <c r="I136" s="51"/>
      <c r="J136" s="50">
        <f t="shared" si="16"/>
        <v>5059.6000000000004</v>
      </c>
      <c r="K136" s="51"/>
      <c r="L136" s="51"/>
      <c r="M136" s="57">
        <f t="shared" si="17"/>
        <v>5059.6000000000004</v>
      </c>
      <c r="N136" s="51"/>
      <c r="O136" s="51"/>
      <c r="P136" s="50">
        <f t="shared" si="13"/>
        <v>5059.6000000000004</v>
      </c>
      <c r="Q136">
        <v>388.4</v>
      </c>
      <c r="S136" s="50">
        <f t="shared" si="18"/>
        <v>5448</v>
      </c>
      <c r="T136" s="50">
        <f t="shared" si="18"/>
        <v>5836.4</v>
      </c>
      <c r="U136" s="70"/>
      <c r="X136" s="50">
        <f t="shared" si="14"/>
        <v>5836.4</v>
      </c>
      <c r="Z136" s="50">
        <v>5448</v>
      </c>
      <c r="AA136">
        <v>35.799999999999997</v>
      </c>
      <c r="AC136" s="77">
        <v>5448</v>
      </c>
      <c r="AD136" s="78">
        <f t="shared" si="15"/>
        <v>0</v>
      </c>
      <c r="AE136">
        <v>35.799999999999997</v>
      </c>
      <c r="AG136" s="82">
        <f t="shared" si="19"/>
        <v>5483.8</v>
      </c>
      <c r="AI136" s="82">
        <f t="shared" si="12"/>
        <v>5483.8</v>
      </c>
    </row>
    <row r="137" spans="1:35" x14ac:dyDescent="0.25">
      <c r="A137" s="20" t="s">
        <v>108</v>
      </c>
      <c r="B137" s="19">
        <v>902</v>
      </c>
      <c r="C137" s="23" t="s">
        <v>19</v>
      </c>
      <c r="D137" s="23" t="s">
        <v>31</v>
      </c>
      <c r="E137" s="23"/>
      <c r="F137" s="23"/>
      <c r="G137" s="17">
        <v>30</v>
      </c>
      <c r="H137" s="51"/>
      <c r="I137" s="51"/>
      <c r="J137" s="50">
        <f t="shared" si="16"/>
        <v>30</v>
      </c>
      <c r="K137" s="51"/>
      <c r="L137" s="51"/>
      <c r="M137" s="57">
        <f t="shared" si="17"/>
        <v>30</v>
      </c>
      <c r="N137" s="51"/>
      <c r="O137" s="51"/>
      <c r="P137" s="50">
        <f t="shared" si="13"/>
        <v>30</v>
      </c>
      <c r="S137" s="50">
        <f t="shared" si="18"/>
        <v>30</v>
      </c>
      <c r="T137" s="50">
        <f t="shared" si="18"/>
        <v>30</v>
      </c>
      <c r="U137" s="70"/>
      <c r="X137" s="50">
        <f t="shared" si="14"/>
        <v>30</v>
      </c>
      <c r="Z137" s="50">
        <f t="shared" si="11"/>
        <v>30</v>
      </c>
      <c r="AC137" s="77">
        <v>30</v>
      </c>
      <c r="AD137" s="78">
        <f t="shared" si="15"/>
        <v>0</v>
      </c>
      <c r="AG137" s="82">
        <f t="shared" si="19"/>
        <v>30</v>
      </c>
      <c r="AI137" s="82">
        <f t="shared" si="12"/>
        <v>30</v>
      </c>
    </row>
    <row r="138" spans="1:35" ht="50.25" customHeight="1" x14ac:dyDescent="0.25">
      <c r="A138" s="24" t="s">
        <v>417</v>
      </c>
      <c r="B138" s="19">
        <v>902</v>
      </c>
      <c r="C138" s="23" t="s">
        <v>19</v>
      </c>
      <c r="D138" s="23" t="s">
        <v>31</v>
      </c>
      <c r="E138" s="23" t="s">
        <v>109</v>
      </c>
      <c r="F138" s="23"/>
      <c r="G138" s="17">
        <v>30</v>
      </c>
      <c r="H138" s="51"/>
      <c r="I138" s="51"/>
      <c r="J138" s="50">
        <f t="shared" si="16"/>
        <v>30</v>
      </c>
      <c r="K138" s="51"/>
      <c r="L138" s="51"/>
      <c r="M138" s="57">
        <f t="shared" si="17"/>
        <v>30</v>
      </c>
      <c r="N138" s="51"/>
      <c r="O138" s="51"/>
      <c r="P138" s="50">
        <f t="shared" si="13"/>
        <v>30</v>
      </c>
      <c r="S138" s="50">
        <f t="shared" si="18"/>
        <v>30</v>
      </c>
      <c r="T138" s="50">
        <f t="shared" si="18"/>
        <v>30</v>
      </c>
      <c r="U138" s="70"/>
      <c r="X138" s="50">
        <f t="shared" si="14"/>
        <v>30</v>
      </c>
      <c r="Z138" s="50">
        <f t="shared" si="11"/>
        <v>30</v>
      </c>
      <c r="AC138" s="77">
        <v>30</v>
      </c>
      <c r="AD138" s="78">
        <f t="shared" si="15"/>
        <v>0</v>
      </c>
      <c r="AG138" s="82">
        <f t="shared" si="19"/>
        <v>30</v>
      </c>
      <c r="AI138" s="82">
        <f t="shared" si="12"/>
        <v>30</v>
      </c>
    </row>
    <row r="139" spans="1:35" x14ac:dyDescent="0.25">
      <c r="A139" s="24" t="s">
        <v>110</v>
      </c>
      <c r="B139" s="19" t="s">
        <v>26</v>
      </c>
      <c r="C139" s="23" t="s">
        <v>19</v>
      </c>
      <c r="D139" s="23" t="s">
        <v>31</v>
      </c>
      <c r="E139" s="23" t="s">
        <v>111</v>
      </c>
      <c r="F139" s="23"/>
      <c r="G139" s="17">
        <v>30</v>
      </c>
      <c r="H139" s="51"/>
      <c r="I139" s="51"/>
      <c r="J139" s="50">
        <f t="shared" si="16"/>
        <v>30</v>
      </c>
      <c r="K139" s="51"/>
      <c r="L139" s="51"/>
      <c r="M139" s="57">
        <f t="shared" si="17"/>
        <v>30</v>
      </c>
      <c r="N139" s="51"/>
      <c r="O139" s="51"/>
      <c r="P139" s="50">
        <f t="shared" si="13"/>
        <v>30</v>
      </c>
      <c r="S139" s="50">
        <f t="shared" si="18"/>
        <v>30</v>
      </c>
      <c r="T139" s="50">
        <f t="shared" si="18"/>
        <v>30</v>
      </c>
      <c r="U139" s="70"/>
      <c r="X139" s="50">
        <f t="shared" si="14"/>
        <v>30</v>
      </c>
      <c r="Z139" s="50">
        <f t="shared" si="11"/>
        <v>30</v>
      </c>
      <c r="AC139" s="77">
        <v>30</v>
      </c>
      <c r="AD139" s="78">
        <f t="shared" si="15"/>
        <v>0</v>
      </c>
      <c r="AG139" s="82">
        <f t="shared" si="19"/>
        <v>30</v>
      </c>
      <c r="AI139" s="82">
        <f t="shared" si="12"/>
        <v>30</v>
      </c>
    </row>
    <row r="140" spans="1:35" ht="31.5" x14ac:dyDescent="0.25">
      <c r="A140" s="20" t="s">
        <v>112</v>
      </c>
      <c r="B140" s="19">
        <v>902</v>
      </c>
      <c r="C140" s="23" t="s">
        <v>19</v>
      </c>
      <c r="D140" s="23" t="s">
        <v>31</v>
      </c>
      <c r="E140" s="23" t="s">
        <v>113</v>
      </c>
      <c r="F140" s="23"/>
      <c r="G140" s="17">
        <v>30</v>
      </c>
      <c r="H140" s="51"/>
      <c r="I140" s="51"/>
      <c r="J140" s="50">
        <f t="shared" si="16"/>
        <v>30</v>
      </c>
      <c r="K140" s="51"/>
      <c r="L140" s="51"/>
      <c r="M140" s="57">
        <f t="shared" si="17"/>
        <v>30</v>
      </c>
      <c r="N140" s="51"/>
      <c r="O140" s="51"/>
      <c r="P140" s="50">
        <f t="shared" si="13"/>
        <v>30</v>
      </c>
      <c r="S140" s="50">
        <f t="shared" si="18"/>
        <v>30</v>
      </c>
      <c r="T140" s="50">
        <f t="shared" si="18"/>
        <v>30</v>
      </c>
      <c r="U140" s="70"/>
      <c r="X140" s="50">
        <f t="shared" si="14"/>
        <v>30</v>
      </c>
      <c r="Z140" s="50">
        <f t="shared" si="11"/>
        <v>30</v>
      </c>
      <c r="AC140" s="77">
        <v>30</v>
      </c>
      <c r="AD140" s="78">
        <f t="shared" si="15"/>
        <v>0</v>
      </c>
      <c r="AG140" s="82">
        <f t="shared" si="19"/>
        <v>30</v>
      </c>
      <c r="AI140" s="82">
        <f t="shared" si="12"/>
        <v>30</v>
      </c>
    </row>
    <row r="141" spans="1:35" ht="47.25" x14ac:dyDescent="0.25">
      <c r="A141" s="24" t="s">
        <v>29</v>
      </c>
      <c r="B141" s="19">
        <v>902</v>
      </c>
      <c r="C141" s="23" t="s">
        <v>19</v>
      </c>
      <c r="D141" s="23" t="s">
        <v>31</v>
      </c>
      <c r="E141" s="23" t="s">
        <v>113</v>
      </c>
      <c r="F141" s="23">
        <v>200</v>
      </c>
      <c r="G141" s="17">
        <v>30</v>
      </c>
      <c r="H141" s="51"/>
      <c r="I141" s="51"/>
      <c r="J141" s="50">
        <f t="shared" si="16"/>
        <v>30</v>
      </c>
      <c r="K141" s="51"/>
      <c r="L141" s="51"/>
      <c r="M141" s="57">
        <f t="shared" si="17"/>
        <v>30</v>
      </c>
      <c r="N141" s="51"/>
      <c r="O141" s="51"/>
      <c r="P141" s="50">
        <f t="shared" si="13"/>
        <v>30</v>
      </c>
      <c r="S141" s="50">
        <f t="shared" si="18"/>
        <v>30</v>
      </c>
      <c r="T141" s="50">
        <f t="shared" si="18"/>
        <v>30</v>
      </c>
      <c r="U141" s="70"/>
      <c r="X141" s="50">
        <f t="shared" si="14"/>
        <v>30</v>
      </c>
      <c r="Z141" s="50">
        <f t="shared" si="11"/>
        <v>30</v>
      </c>
      <c r="AC141" s="77">
        <v>30</v>
      </c>
      <c r="AD141" s="78">
        <f t="shared" si="15"/>
        <v>0</v>
      </c>
      <c r="AG141" s="82">
        <f t="shared" si="19"/>
        <v>30</v>
      </c>
      <c r="AI141" s="82">
        <f t="shared" si="12"/>
        <v>30</v>
      </c>
    </row>
    <row r="142" spans="1:35" ht="31.5" x14ac:dyDescent="0.25">
      <c r="A142" s="20" t="s">
        <v>114</v>
      </c>
      <c r="B142" s="19">
        <v>902</v>
      </c>
      <c r="C142" s="23" t="s">
        <v>24</v>
      </c>
      <c r="D142" s="23"/>
      <c r="E142" s="23"/>
      <c r="F142" s="23"/>
      <c r="G142" s="50">
        <v>22142.1</v>
      </c>
      <c r="H142" s="51"/>
      <c r="I142" s="51"/>
      <c r="J142" s="50">
        <f t="shared" si="16"/>
        <v>22142.1</v>
      </c>
      <c r="K142" s="51"/>
      <c r="L142" s="51">
        <v>658.7</v>
      </c>
      <c r="M142" s="57">
        <f t="shared" si="17"/>
        <v>22800.799999999999</v>
      </c>
      <c r="N142" s="51"/>
      <c r="O142" s="51"/>
      <c r="P142" s="50">
        <f t="shared" si="13"/>
        <v>22800.799999999999</v>
      </c>
      <c r="R142">
        <v>236</v>
      </c>
      <c r="S142" s="50">
        <f t="shared" si="18"/>
        <v>23036.799999999999</v>
      </c>
      <c r="T142" s="70">
        <v>25119.200000000001</v>
      </c>
      <c r="U142" s="70">
        <v>2647.9</v>
      </c>
      <c r="X142" s="50">
        <f t="shared" si="14"/>
        <v>27767.100000000002</v>
      </c>
      <c r="Z142" s="80">
        <f t="shared" si="11"/>
        <v>27767.100000000002</v>
      </c>
      <c r="AC142" s="77">
        <v>29373.4</v>
      </c>
      <c r="AD142" s="78">
        <f t="shared" si="15"/>
        <v>1606.2999999999993</v>
      </c>
      <c r="AG142" s="82">
        <f t="shared" si="19"/>
        <v>29373.4</v>
      </c>
      <c r="AI142" s="82">
        <f t="shared" si="12"/>
        <v>29373.4</v>
      </c>
    </row>
    <row r="143" spans="1:35" ht="63" x14ac:dyDescent="0.25">
      <c r="A143" s="20" t="s">
        <v>115</v>
      </c>
      <c r="B143" s="19">
        <v>902</v>
      </c>
      <c r="C143" s="23" t="s">
        <v>24</v>
      </c>
      <c r="D143" s="23" t="s">
        <v>116</v>
      </c>
      <c r="E143" s="23"/>
      <c r="F143" s="23"/>
      <c r="G143" s="50">
        <v>22142.1</v>
      </c>
      <c r="H143" s="51"/>
      <c r="I143" s="51"/>
      <c r="J143" s="50">
        <f t="shared" si="16"/>
        <v>22142.1</v>
      </c>
      <c r="K143" s="51"/>
      <c r="L143" s="51">
        <v>658.7</v>
      </c>
      <c r="M143" s="57">
        <f t="shared" si="17"/>
        <v>22800.799999999999</v>
      </c>
      <c r="N143" s="51"/>
      <c r="O143" s="51"/>
      <c r="P143" s="50">
        <f t="shared" si="13"/>
        <v>22800.799999999999</v>
      </c>
      <c r="R143">
        <v>236</v>
      </c>
      <c r="S143" s="50">
        <f t="shared" si="18"/>
        <v>23036.799999999999</v>
      </c>
      <c r="T143" s="70">
        <v>25119.200000000001</v>
      </c>
      <c r="U143" s="70">
        <v>2647.9</v>
      </c>
      <c r="X143" s="50">
        <f t="shared" si="14"/>
        <v>27767.100000000002</v>
      </c>
      <c r="Z143" s="50">
        <f t="shared" si="11"/>
        <v>27767.100000000002</v>
      </c>
      <c r="AC143" s="77">
        <v>29373.4</v>
      </c>
      <c r="AD143" s="78">
        <f t="shared" si="15"/>
        <v>1606.2999999999993</v>
      </c>
      <c r="AG143" s="82">
        <f t="shared" si="19"/>
        <v>29373.4</v>
      </c>
      <c r="AI143" s="82">
        <f t="shared" si="12"/>
        <v>29373.4</v>
      </c>
    </row>
    <row r="144" spans="1:35" ht="46.5" customHeight="1" x14ac:dyDescent="0.25">
      <c r="A144" s="28" t="s">
        <v>438</v>
      </c>
      <c r="B144" s="19" t="s">
        <v>26</v>
      </c>
      <c r="C144" s="23" t="s">
        <v>24</v>
      </c>
      <c r="D144" s="23" t="s">
        <v>116</v>
      </c>
      <c r="E144" s="23" t="s">
        <v>117</v>
      </c>
      <c r="F144" s="23"/>
      <c r="G144" s="17">
        <v>21800.1</v>
      </c>
      <c r="H144" s="51"/>
      <c r="I144" s="51"/>
      <c r="J144" s="50">
        <f t="shared" si="16"/>
        <v>21800.1</v>
      </c>
      <c r="K144" s="51"/>
      <c r="L144" s="51">
        <v>658.7</v>
      </c>
      <c r="M144" s="57">
        <f t="shared" si="17"/>
        <v>22458.799999999999</v>
      </c>
      <c r="N144" s="51"/>
      <c r="O144" s="51"/>
      <c r="P144" s="50">
        <f t="shared" si="13"/>
        <v>22458.799999999999</v>
      </c>
      <c r="R144">
        <v>236</v>
      </c>
      <c r="S144" s="50">
        <f t="shared" si="18"/>
        <v>22694.799999999999</v>
      </c>
      <c r="T144" s="70">
        <v>24777.200000000001</v>
      </c>
      <c r="U144" s="70">
        <v>2647.9</v>
      </c>
      <c r="X144" s="50">
        <f t="shared" si="14"/>
        <v>27425.100000000002</v>
      </c>
      <c r="Z144" s="50">
        <f t="shared" si="11"/>
        <v>27425.100000000002</v>
      </c>
      <c r="AC144" s="77">
        <v>29031.4</v>
      </c>
      <c r="AD144" s="78">
        <f t="shared" si="15"/>
        <v>1606.2999999999993</v>
      </c>
      <c r="AG144" s="82">
        <f t="shared" si="19"/>
        <v>29031.4</v>
      </c>
      <c r="AI144" s="82">
        <f t="shared" si="12"/>
        <v>29031.4</v>
      </c>
    </row>
    <row r="145" spans="1:35" ht="63" x14ac:dyDescent="0.25">
      <c r="A145" s="28" t="s">
        <v>454</v>
      </c>
      <c r="B145" s="19" t="s">
        <v>26</v>
      </c>
      <c r="C145" s="23" t="s">
        <v>24</v>
      </c>
      <c r="D145" s="23" t="s">
        <v>116</v>
      </c>
      <c r="E145" s="23" t="s">
        <v>118</v>
      </c>
      <c r="F145" s="23"/>
      <c r="G145" s="17">
        <v>21800.1</v>
      </c>
      <c r="H145" s="51"/>
      <c r="I145" s="51"/>
      <c r="J145" s="50">
        <f t="shared" si="16"/>
        <v>21800.1</v>
      </c>
      <c r="K145" s="51"/>
      <c r="L145" s="51"/>
      <c r="M145" s="57">
        <f t="shared" si="17"/>
        <v>21800.1</v>
      </c>
      <c r="N145" s="51"/>
      <c r="O145" s="51"/>
      <c r="P145" s="50">
        <f t="shared" si="13"/>
        <v>21800.1</v>
      </c>
      <c r="R145">
        <v>236</v>
      </c>
      <c r="S145" s="50">
        <f t="shared" si="18"/>
        <v>22036.1</v>
      </c>
      <c r="T145" s="70">
        <v>24777.200000000001</v>
      </c>
      <c r="U145" s="70">
        <v>2647.9</v>
      </c>
      <c r="X145" s="50">
        <f t="shared" si="14"/>
        <v>27425.100000000002</v>
      </c>
      <c r="Z145" s="50">
        <f t="shared" si="11"/>
        <v>27425.100000000002</v>
      </c>
      <c r="AC145" s="77">
        <v>29031.4</v>
      </c>
      <c r="AD145" s="78">
        <f t="shared" si="15"/>
        <v>1606.2999999999993</v>
      </c>
      <c r="AG145" s="82">
        <f t="shared" si="19"/>
        <v>29031.4</v>
      </c>
      <c r="AI145" s="82">
        <f t="shared" si="12"/>
        <v>29031.4</v>
      </c>
    </row>
    <row r="146" spans="1:35" ht="55.5" customHeight="1" x14ac:dyDescent="0.25">
      <c r="A146" s="28" t="s">
        <v>119</v>
      </c>
      <c r="B146" s="19" t="s">
        <v>26</v>
      </c>
      <c r="C146" s="23" t="s">
        <v>24</v>
      </c>
      <c r="D146" s="23" t="s">
        <v>116</v>
      </c>
      <c r="E146" s="23" t="s">
        <v>120</v>
      </c>
      <c r="F146" s="23"/>
      <c r="G146" s="17">
        <v>90</v>
      </c>
      <c r="H146" s="51"/>
      <c r="I146" s="51"/>
      <c r="J146" s="50">
        <f t="shared" si="16"/>
        <v>90</v>
      </c>
      <c r="K146" s="51"/>
      <c r="L146" s="51"/>
      <c r="M146" s="57">
        <f t="shared" si="17"/>
        <v>90</v>
      </c>
      <c r="N146" s="51"/>
      <c r="O146" s="51"/>
      <c r="P146" s="50">
        <f t="shared" si="13"/>
        <v>90</v>
      </c>
      <c r="S146" s="50">
        <f t="shared" si="18"/>
        <v>90</v>
      </c>
      <c r="T146" s="70">
        <v>90</v>
      </c>
      <c r="U146" s="70">
        <v>200</v>
      </c>
      <c r="X146" s="50">
        <f t="shared" si="14"/>
        <v>290</v>
      </c>
      <c r="Z146" s="50">
        <f t="shared" si="11"/>
        <v>290</v>
      </c>
      <c r="AC146" s="77">
        <v>290</v>
      </c>
      <c r="AD146" s="78">
        <f t="shared" si="15"/>
        <v>0</v>
      </c>
      <c r="AG146" s="82">
        <f t="shared" si="19"/>
        <v>290</v>
      </c>
      <c r="AI146" s="82">
        <f t="shared" si="12"/>
        <v>290</v>
      </c>
    </row>
    <row r="147" spans="1:35" ht="47.25" x14ac:dyDescent="0.25">
      <c r="A147" s="24" t="s">
        <v>29</v>
      </c>
      <c r="B147" s="19" t="s">
        <v>26</v>
      </c>
      <c r="C147" s="23" t="s">
        <v>24</v>
      </c>
      <c r="D147" s="23" t="s">
        <v>116</v>
      </c>
      <c r="E147" s="23" t="s">
        <v>120</v>
      </c>
      <c r="F147" s="23" t="s">
        <v>36</v>
      </c>
      <c r="G147" s="17">
        <v>90</v>
      </c>
      <c r="H147" s="51"/>
      <c r="I147" s="51"/>
      <c r="J147" s="50">
        <f t="shared" si="16"/>
        <v>90</v>
      </c>
      <c r="K147" s="51"/>
      <c r="L147" s="51"/>
      <c r="M147" s="57">
        <f t="shared" si="17"/>
        <v>90</v>
      </c>
      <c r="N147" s="51"/>
      <c r="O147" s="51"/>
      <c r="P147" s="50">
        <f t="shared" si="13"/>
        <v>90</v>
      </c>
      <c r="S147" s="50">
        <f t="shared" si="18"/>
        <v>90</v>
      </c>
      <c r="T147" s="70">
        <v>90</v>
      </c>
      <c r="U147" s="70">
        <v>200</v>
      </c>
      <c r="V147">
        <v>200</v>
      </c>
      <c r="X147" s="50">
        <f t="shared" si="14"/>
        <v>290</v>
      </c>
      <c r="Z147" s="50">
        <f t="shared" si="11"/>
        <v>290</v>
      </c>
      <c r="AC147" s="77">
        <v>290</v>
      </c>
      <c r="AD147" s="78">
        <f t="shared" si="15"/>
        <v>0</v>
      </c>
      <c r="AG147" s="82">
        <f t="shared" si="19"/>
        <v>290</v>
      </c>
      <c r="AI147" s="82">
        <f t="shared" si="12"/>
        <v>290</v>
      </c>
    </row>
    <row r="148" spans="1:35" ht="63" x14ac:dyDescent="0.25">
      <c r="A148" s="24" t="s">
        <v>541</v>
      </c>
      <c r="B148" s="19" t="s">
        <v>26</v>
      </c>
      <c r="C148" s="23" t="s">
        <v>24</v>
      </c>
      <c r="D148" s="23" t="s">
        <v>116</v>
      </c>
      <c r="E148" s="23" t="s">
        <v>540</v>
      </c>
      <c r="F148" s="23"/>
      <c r="G148" s="17"/>
      <c r="H148" s="51"/>
      <c r="I148" s="51"/>
      <c r="J148" s="50"/>
      <c r="K148" s="51"/>
      <c r="L148" s="51"/>
      <c r="M148" s="57"/>
      <c r="N148" s="51"/>
      <c r="O148" s="51"/>
      <c r="P148" s="50"/>
      <c r="R148">
        <v>106</v>
      </c>
      <c r="S148" s="50">
        <f t="shared" si="18"/>
        <v>106</v>
      </c>
      <c r="T148" s="70">
        <v>973.4</v>
      </c>
      <c r="U148" s="70">
        <v>700</v>
      </c>
      <c r="X148" s="50">
        <f t="shared" si="14"/>
        <v>1673.4</v>
      </c>
      <c r="Z148" s="50">
        <f t="shared" si="11"/>
        <v>1673.4</v>
      </c>
      <c r="AC148" s="77">
        <v>1770</v>
      </c>
      <c r="AD148" s="78">
        <f t="shared" si="15"/>
        <v>96.599999999999909</v>
      </c>
      <c r="AG148" s="82">
        <f t="shared" si="19"/>
        <v>1770</v>
      </c>
      <c r="AI148" s="82">
        <f t="shared" si="12"/>
        <v>1770</v>
      </c>
    </row>
    <row r="149" spans="1:35" ht="47.25" x14ac:dyDescent="0.25">
      <c r="A149" s="24" t="s">
        <v>29</v>
      </c>
      <c r="B149" s="19" t="s">
        <v>26</v>
      </c>
      <c r="C149" s="23" t="s">
        <v>24</v>
      </c>
      <c r="D149" s="23" t="s">
        <v>116</v>
      </c>
      <c r="E149" s="23" t="s">
        <v>540</v>
      </c>
      <c r="F149" s="23" t="s">
        <v>36</v>
      </c>
      <c r="G149" s="17"/>
      <c r="H149" s="51"/>
      <c r="I149" s="51"/>
      <c r="J149" s="50"/>
      <c r="K149" s="51"/>
      <c r="L149" s="51"/>
      <c r="M149" s="57"/>
      <c r="N149" s="51"/>
      <c r="O149" s="51"/>
      <c r="P149" s="50"/>
      <c r="R149">
        <v>106</v>
      </c>
      <c r="S149" s="50">
        <f t="shared" si="18"/>
        <v>106</v>
      </c>
      <c r="T149" s="70">
        <v>973.4</v>
      </c>
      <c r="U149" s="70">
        <v>700</v>
      </c>
      <c r="V149">
        <v>700</v>
      </c>
      <c r="X149" s="50">
        <f t="shared" si="14"/>
        <v>1673.4</v>
      </c>
      <c r="Z149" s="50">
        <f t="shared" si="11"/>
        <v>1673.4</v>
      </c>
      <c r="AC149" s="77">
        <v>1770</v>
      </c>
      <c r="AD149" s="78">
        <f t="shared" si="15"/>
        <v>96.599999999999909</v>
      </c>
      <c r="AG149" s="82">
        <f t="shared" si="19"/>
        <v>1770</v>
      </c>
      <c r="AI149" s="82">
        <f t="shared" si="12"/>
        <v>1770</v>
      </c>
    </row>
    <row r="150" spans="1:35" x14ac:dyDescent="0.25">
      <c r="A150" s="28" t="s">
        <v>121</v>
      </c>
      <c r="B150" s="19" t="s">
        <v>26</v>
      </c>
      <c r="C150" s="23" t="s">
        <v>24</v>
      </c>
      <c r="D150" s="23" t="s">
        <v>116</v>
      </c>
      <c r="E150" s="23" t="s">
        <v>122</v>
      </c>
      <c r="F150" s="23"/>
      <c r="G150" s="17">
        <v>10313.4</v>
      </c>
      <c r="H150" s="51"/>
      <c r="I150" s="51"/>
      <c r="J150" s="50">
        <f t="shared" si="16"/>
        <v>10313.4</v>
      </c>
      <c r="K150" s="51"/>
      <c r="L150" s="51"/>
      <c r="M150" s="57">
        <f t="shared" si="17"/>
        <v>10313.4</v>
      </c>
      <c r="N150" s="51"/>
      <c r="O150" s="51"/>
      <c r="P150" s="50">
        <f t="shared" si="13"/>
        <v>10313.4</v>
      </c>
      <c r="R150">
        <v>130</v>
      </c>
      <c r="S150" s="50">
        <f t="shared" si="18"/>
        <v>10443.4</v>
      </c>
      <c r="T150" s="70">
        <v>10443.4</v>
      </c>
      <c r="U150" s="70">
        <v>300</v>
      </c>
      <c r="X150" s="50">
        <f t="shared" si="14"/>
        <v>10743.4</v>
      </c>
      <c r="Z150" s="50">
        <f t="shared" si="11"/>
        <v>10743.4</v>
      </c>
      <c r="AC150" s="77">
        <v>12276.4</v>
      </c>
      <c r="AD150" s="78">
        <f t="shared" si="15"/>
        <v>1533</v>
      </c>
      <c r="AG150" s="82">
        <f t="shared" si="19"/>
        <v>12276.4</v>
      </c>
      <c r="AI150" s="82">
        <f t="shared" si="12"/>
        <v>12276.4</v>
      </c>
    </row>
    <row r="151" spans="1:35" ht="47.25" x14ac:dyDescent="0.25">
      <c r="A151" s="24" t="s">
        <v>70</v>
      </c>
      <c r="B151" s="19" t="s">
        <v>26</v>
      </c>
      <c r="C151" s="23" t="s">
        <v>24</v>
      </c>
      <c r="D151" s="23" t="s">
        <v>116</v>
      </c>
      <c r="E151" s="23" t="s">
        <v>123</v>
      </c>
      <c r="F151" s="23"/>
      <c r="G151" s="17">
        <v>10313.4</v>
      </c>
      <c r="H151" s="51"/>
      <c r="I151" s="51"/>
      <c r="J151" s="50">
        <f t="shared" si="16"/>
        <v>10313.4</v>
      </c>
      <c r="K151" s="51"/>
      <c r="L151" s="51"/>
      <c r="M151" s="57">
        <f t="shared" si="17"/>
        <v>10313.4</v>
      </c>
      <c r="N151" s="51"/>
      <c r="O151" s="51"/>
      <c r="P151" s="50">
        <f t="shared" si="13"/>
        <v>10313.4</v>
      </c>
      <c r="R151">
        <v>130</v>
      </c>
      <c r="S151" s="50">
        <f t="shared" si="18"/>
        <v>10443.4</v>
      </c>
      <c r="T151" s="70">
        <v>10443.4</v>
      </c>
      <c r="U151" s="70">
        <v>300</v>
      </c>
      <c r="X151" s="50">
        <f t="shared" si="14"/>
        <v>10743.4</v>
      </c>
      <c r="Z151" s="50">
        <f t="shared" si="11"/>
        <v>10743.4</v>
      </c>
      <c r="AC151" s="77">
        <v>12276.4</v>
      </c>
      <c r="AD151" s="78">
        <f t="shared" si="15"/>
        <v>1533</v>
      </c>
      <c r="AG151" s="82">
        <f t="shared" si="19"/>
        <v>12276.4</v>
      </c>
      <c r="AI151" s="82">
        <f t="shared" si="12"/>
        <v>12276.4</v>
      </c>
    </row>
    <row r="152" spans="1:35" ht="94.5" x14ac:dyDescent="0.25">
      <c r="A152" s="24" t="s">
        <v>23</v>
      </c>
      <c r="B152" s="19" t="s">
        <v>26</v>
      </c>
      <c r="C152" s="23" t="s">
        <v>24</v>
      </c>
      <c r="D152" s="23" t="s">
        <v>116</v>
      </c>
      <c r="E152" s="23" t="s">
        <v>123</v>
      </c>
      <c r="F152" s="23" t="s">
        <v>40</v>
      </c>
      <c r="G152" s="17">
        <v>9243.2000000000007</v>
      </c>
      <c r="H152" s="51"/>
      <c r="I152" s="51"/>
      <c r="J152" s="50">
        <f t="shared" si="16"/>
        <v>9243.2000000000007</v>
      </c>
      <c r="K152" s="51"/>
      <c r="L152" s="51"/>
      <c r="M152" s="57">
        <f t="shared" si="17"/>
        <v>9243.2000000000007</v>
      </c>
      <c r="N152" s="51"/>
      <c r="O152" s="51"/>
      <c r="P152" s="50">
        <f t="shared" si="13"/>
        <v>9243.2000000000007</v>
      </c>
      <c r="S152" s="50">
        <f t="shared" si="18"/>
        <v>9243.2000000000007</v>
      </c>
      <c r="T152" s="70">
        <v>9193.2000000000007</v>
      </c>
      <c r="U152" s="70"/>
      <c r="X152" s="50">
        <f t="shared" si="14"/>
        <v>9193.2000000000007</v>
      </c>
      <c r="Z152" s="50">
        <f t="shared" ref="Z152:Z239" si="22">X152+Y152</f>
        <v>9193.2000000000007</v>
      </c>
      <c r="AC152" s="77">
        <v>10483.9</v>
      </c>
      <c r="AD152" s="78">
        <f t="shared" si="15"/>
        <v>1290.6999999999989</v>
      </c>
      <c r="AG152" s="82">
        <f t="shared" si="19"/>
        <v>10483.9</v>
      </c>
      <c r="AI152" s="82">
        <f t="shared" ref="AI152:AI215" si="23">AG152+AH152</f>
        <v>10483.9</v>
      </c>
    </row>
    <row r="153" spans="1:35" ht="47.25" x14ac:dyDescent="0.25">
      <c r="A153" s="24" t="s">
        <v>29</v>
      </c>
      <c r="B153" s="19" t="s">
        <v>26</v>
      </c>
      <c r="C153" s="23" t="s">
        <v>24</v>
      </c>
      <c r="D153" s="23" t="s">
        <v>116</v>
      </c>
      <c r="E153" s="23" t="s">
        <v>123</v>
      </c>
      <c r="F153" s="23" t="s">
        <v>36</v>
      </c>
      <c r="G153" s="17">
        <v>1062.9000000000001</v>
      </c>
      <c r="H153" s="51"/>
      <c r="I153" s="51"/>
      <c r="J153" s="50">
        <f t="shared" si="16"/>
        <v>1062.9000000000001</v>
      </c>
      <c r="K153" s="51"/>
      <c r="L153" s="51"/>
      <c r="M153" s="57">
        <f t="shared" si="17"/>
        <v>1062.9000000000001</v>
      </c>
      <c r="N153" s="51">
        <v>1061.9000000000001</v>
      </c>
      <c r="O153" s="57">
        <f>N153-J153</f>
        <v>-1</v>
      </c>
      <c r="P153" s="50">
        <f t="shared" si="13"/>
        <v>1061.9000000000001</v>
      </c>
      <c r="R153">
        <v>130</v>
      </c>
      <c r="S153" s="50">
        <f t="shared" si="18"/>
        <v>1191.9000000000001</v>
      </c>
      <c r="T153" s="70">
        <v>1241.9000000000001</v>
      </c>
      <c r="U153" s="70">
        <v>300</v>
      </c>
      <c r="V153">
        <v>300</v>
      </c>
      <c r="X153" s="50">
        <f t="shared" ref="X153:X240" si="24">T153+U153</f>
        <v>1541.9</v>
      </c>
      <c r="Z153" s="50">
        <f t="shared" si="22"/>
        <v>1541.9</v>
      </c>
      <c r="AC153" s="77">
        <v>1784.2</v>
      </c>
      <c r="AD153" s="78">
        <f t="shared" ref="AD153:AD240" si="25">AC153-Z153</f>
        <v>242.29999999999995</v>
      </c>
      <c r="AG153" s="82">
        <f t="shared" si="19"/>
        <v>1784.2</v>
      </c>
      <c r="AI153" s="82">
        <f t="shared" si="23"/>
        <v>1784.2</v>
      </c>
    </row>
    <row r="154" spans="1:35" x14ac:dyDescent="0.25">
      <c r="A154" s="24" t="s">
        <v>49</v>
      </c>
      <c r="B154" s="19" t="s">
        <v>26</v>
      </c>
      <c r="C154" s="23" t="s">
        <v>24</v>
      </c>
      <c r="D154" s="23" t="s">
        <v>116</v>
      </c>
      <c r="E154" s="23" t="s">
        <v>123</v>
      </c>
      <c r="F154" s="23" t="s">
        <v>72</v>
      </c>
      <c r="G154" s="17">
        <v>7.3</v>
      </c>
      <c r="H154" s="51"/>
      <c r="I154" s="51"/>
      <c r="J154" s="50">
        <f t="shared" si="16"/>
        <v>7.3</v>
      </c>
      <c r="K154" s="51"/>
      <c r="L154" s="51"/>
      <c r="M154" s="57">
        <f t="shared" si="17"/>
        <v>7.3</v>
      </c>
      <c r="N154" s="51">
        <v>8.3000000000000007</v>
      </c>
      <c r="O154" s="57">
        <f>N154-J154</f>
        <v>1.0000000000000009</v>
      </c>
      <c r="P154" s="50">
        <f t="shared" si="13"/>
        <v>8.3000000000000007</v>
      </c>
      <c r="S154" s="50">
        <f t="shared" si="18"/>
        <v>8.3000000000000007</v>
      </c>
      <c r="T154" s="70">
        <v>8.3000000000000007</v>
      </c>
      <c r="U154" s="70"/>
      <c r="X154" s="50">
        <f t="shared" si="24"/>
        <v>8.3000000000000007</v>
      </c>
      <c r="Z154" s="50">
        <f t="shared" si="22"/>
        <v>8.3000000000000007</v>
      </c>
      <c r="AC154" s="77">
        <v>8.3000000000000007</v>
      </c>
      <c r="AD154" s="78">
        <f t="shared" si="25"/>
        <v>0</v>
      </c>
      <c r="AG154" s="82">
        <f t="shared" ref="AG154:AG217" si="26">AC154+AE154</f>
        <v>8.3000000000000007</v>
      </c>
      <c r="AI154" s="82">
        <f t="shared" si="23"/>
        <v>8.3000000000000007</v>
      </c>
    </row>
    <row r="155" spans="1:35" x14ac:dyDescent="0.25">
      <c r="A155" s="24" t="s">
        <v>124</v>
      </c>
      <c r="B155" s="19" t="s">
        <v>26</v>
      </c>
      <c r="C155" s="23" t="s">
        <v>24</v>
      </c>
      <c r="D155" s="23" t="s">
        <v>116</v>
      </c>
      <c r="E155" s="23" t="s">
        <v>125</v>
      </c>
      <c r="F155" s="23"/>
      <c r="G155" s="17">
        <v>11396.7</v>
      </c>
      <c r="H155" s="51"/>
      <c r="I155" s="51"/>
      <c r="J155" s="50">
        <f t="shared" si="16"/>
        <v>11396.7</v>
      </c>
      <c r="K155" s="51"/>
      <c r="L155" s="51"/>
      <c r="M155" s="57">
        <f t="shared" si="17"/>
        <v>11396.7</v>
      </c>
      <c r="N155" s="51"/>
      <c r="O155" s="51"/>
      <c r="P155" s="50">
        <f t="shared" si="13"/>
        <v>11396.7</v>
      </c>
      <c r="S155" s="50">
        <f t="shared" si="18"/>
        <v>11396.7</v>
      </c>
      <c r="T155" s="70">
        <v>10699.3</v>
      </c>
      <c r="U155" s="70">
        <v>310.89999999999998</v>
      </c>
      <c r="X155" s="50">
        <f t="shared" si="24"/>
        <v>11010.199999999999</v>
      </c>
      <c r="Z155" s="50">
        <f t="shared" si="22"/>
        <v>11010.199999999999</v>
      </c>
      <c r="AC155" s="77">
        <v>10912.7</v>
      </c>
      <c r="AD155" s="78">
        <f t="shared" si="25"/>
        <v>-97.499999999998181</v>
      </c>
      <c r="AG155" s="82">
        <f t="shared" si="26"/>
        <v>10912.7</v>
      </c>
      <c r="AI155" s="82">
        <f t="shared" si="23"/>
        <v>10912.7</v>
      </c>
    </row>
    <row r="156" spans="1:35" ht="47.25" x14ac:dyDescent="0.25">
      <c r="A156" s="24" t="s">
        <v>70</v>
      </c>
      <c r="B156" s="19" t="s">
        <v>26</v>
      </c>
      <c r="C156" s="23" t="s">
        <v>24</v>
      </c>
      <c r="D156" s="23" t="s">
        <v>116</v>
      </c>
      <c r="E156" s="23" t="s">
        <v>126</v>
      </c>
      <c r="F156" s="23"/>
      <c r="G156" s="17">
        <v>11396.7</v>
      </c>
      <c r="H156" s="51"/>
      <c r="I156" s="51"/>
      <c r="J156" s="50">
        <f t="shared" si="16"/>
        <v>11396.7</v>
      </c>
      <c r="K156" s="51"/>
      <c r="L156" s="51"/>
      <c r="M156" s="57">
        <f t="shared" si="17"/>
        <v>11396.7</v>
      </c>
      <c r="N156" s="51"/>
      <c r="O156" s="51"/>
      <c r="P156" s="50">
        <f t="shared" si="13"/>
        <v>11396.7</v>
      </c>
      <c r="S156" s="50">
        <f t="shared" si="18"/>
        <v>11396.7</v>
      </c>
      <c r="T156" s="70">
        <v>10699.3</v>
      </c>
      <c r="U156" s="70">
        <v>310.89999999999998</v>
      </c>
      <c r="X156" s="50">
        <f t="shared" si="24"/>
        <v>11010.199999999999</v>
      </c>
      <c r="Z156" s="50">
        <f t="shared" si="22"/>
        <v>11010.199999999999</v>
      </c>
      <c r="AC156" s="77">
        <v>10912.7</v>
      </c>
      <c r="AD156" s="78">
        <f t="shared" si="25"/>
        <v>-97.499999999998181</v>
      </c>
      <c r="AG156" s="82">
        <f t="shared" si="26"/>
        <v>10912.7</v>
      </c>
      <c r="AI156" s="82">
        <f t="shared" si="23"/>
        <v>10912.7</v>
      </c>
    </row>
    <row r="157" spans="1:35" ht="94.5" x14ac:dyDescent="0.25">
      <c r="A157" s="24" t="s">
        <v>23</v>
      </c>
      <c r="B157" s="19" t="s">
        <v>26</v>
      </c>
      <c r="C157" s="23" t="s">
        <v>24</v>
      </c>
      <c r="D157" s="23" t="s">
        <v>116</v>
      </c>
      <c r="E157" s="23" t="s">
        <v>126</v>
      </c>
      <c r="F157" s="23" t="s">
        <v>40</v>
      </c>
      <c r="G157" s="17">
        <v>11013</v>
      </c>
      <c r="H157" s="51"/>
      <c r="I157" s="51"/>
      <c r="J157" s="50">
        <f t="shared" si="16"/>
        <v>11013</v>
      </c>
      <c r="K157" s="51"/>
      <c r="L157" s="51"/>
      <c r="M157" s="57">
        <f t="shared" si="17"/>
        <v>11013</v>
      </c>
      <c r="N157" s="51"/>
      <c r="O157" s="51"/>
      <c r="P157" s="50">
        <f t="shared" si="13"/>
        <v>11013</v>
      </c>
      <c r="S157" s="50">
        <f t="shared" si="18"/>
        <v>11013</v>
      </c>
      <c r="T157" s="70">
        <v>10280</v>
      </c>
      <c r="U157" s="70"/>
      <c r="X157" s="50">
        <f t="shared" si="24"/>
        <v>10280</v>
      </c>
      <c r="Z157" s="50">
        <f t="shared" si="22"/>
        <v>10280</v>
      </c>
      <c r="AC157" s="77">
        <v>10183.4</v>
      </c>
      <c r="AD157" s="78">
        <f t="shared" si="25"/>
        <v>-96.600000000000364</v>
      </c>
      <c r="AG157" s="82">
        <f t="shared" si="26"/>
        <v>10183.4</v>
      </c>
      <c r="AI157" s="82">
        <f t="shared" si="23"/>
        <v>10183.4</v>
      </c>
    </row>
    <row r="158" spans="1:35" ht="47.25" x14ac:dyDescent="0.25">
      <c r="A158" s="24" t="s">
        <v>29</v>
      </c>
      <c r="B158" s="19" t="s">
        <v>26</v>
      </c>
      <c r="C158" s="23" t="s">
        <v>24</v>
      </c>
      <c r="D158" s="23" t="s">
        <v>116</v>
      </c>
      <c r="E158" s="23" t="s">
        <v>126</v>
      </c>
      <c r="F158" s="23" t="s">
        <v>36</v>
      </c>
      <c r="G158" s="17">
        <v>382.7</v>
      </c>
      <c r="H158" s="51"/>
      <c r="I158" s="51"/>
      <c r="J158" s="50">
        <f t="shared" si="16"/>
        <v>382.7</v>
      </c>
      <c r="K158" s="51"/>
      <c r="L158" s="51"/>
      <c r="M158" s="57">
        <f t="shared" si="17"/>
        <v>382.7</v>
      </c>
      <c r="N158" s="51"/>
      <c r="O158" s="51"/>
      <c r="P158" s="50">
        <f t="shared" si="13"/>
        <v>382.7</v>
      </c>
      <c r="S158" s="50">
        <f t="shared" ref="S158:T243" si="27">P158+Q158+R158</f>
        <v>382.7</v>
      </c>
      <c r="T158" s="70">
        <v>418.3</v>
      </c>
      <c r="U158" s="70">
        <v>310.89999999999998</v>
      </c>
      <c r="V158">
        <v>310.89999999999998</v>
      </c>
      <c r="X158" s="50">
        <f t="shared" si="24"/>
        <v>729.2</v>
      </c>
      <c r="Z158" s="50">
        <f t="shared" si="22"/>
        <v>729.2</v>
      </c>
      <c r="AC158" s="77">
        <v>728.3</v>
      </c>
      <c r="AD158" s="78">
        <f t="shared" si="25"/>
        <v>-0.90000000000009095</v>
      </c>
      <c r="AG158" s="82">
        <f t="shared" si="26"/>
        <v>728.3</v>
      </c>
      <c r="AI158" s="82">
        <f t="shared" si="23"/>
        <v>728.3</v>
      </c>
    </row>
    <row r="159" spans="1:35" x14ac:dyDescent="0.25">
      <c r="A159" s="24" t="s">
        <v>49</v>
      </c>
      <c r="B159" s="19" t="s">
        <v>26</v>
      </c>
      <c r="C159" s="23" t="s">
        <v>24</v>
      </c>
      <c r="D159" s="23" t="s">
        <v>116</v>
      </c>
      <c r="E159" s="23" t="s">
        <v>126</v>
      </c>
      <c r="F159" s="23" t="s">
        <v>72</v>
      </c>
      <c r="G159" s="17">
        <v>1</v>
      </c>
      <c r="H159" s="51"/>
      <c r="I159" s="51"/>
      <c r="J159" s="50">
        <f t="shared" si="16"/>
        <v>1</v>
      </c>
      <c r="K159" s="51"/>
      <c r="L159" s="51"/>
      <c r="M159" s="57">
        <f t="shared" si="17"/>
        <v>1</v>
      </c>
      <c r="N159" s="51"/>
      <c r="O159" s="51"/>
      <c r="P159" s="50">
        <f t="shared" ref="P159:P244" si="28">M159+O159</f>
        <v>1</v>
      </c>
      <c r="S159" s="50">
        <f t="shared" si="27"/>
        <v>1</v>
      </c>
      <c r="T159" s="70">
        <v>1</v>
      </c>
      <c r="U159" s="70"/>
      <c r="X159" s="50">
        <f t="shared" si="24"/>
        <v>1</v>
      </c>
      <c r="Z159" s="50">
        <f t="shared" si="22"/>
        <v>1</v>
      </c>
      <c r="AC159" s="77">
        <v>1</v>
      </c>
      <c r="AD159" s="78">
        <f t="shared" si="25"/>
        <v>0</v>
      </c>
      <c r="AG159" s="82">
        <f t="shared" si="26"/>
        <v>1</v>
      </c>
      <c r="AI159" s="82">
        <f t="shared" si="23"/>
        <v>1</v>
      </c>
    </row>
    <row r="160" spans="1:35" ht="236.25" x14ac:dyDescent="0.25">
      <c r="A160" s="28" t="s">
        <v>484</v>
      </c>
      <c r="B160" s="19" t="s">
        <v>26</v>
      </c>
      <c r="C160" s="23" t="s">
        <v>24</v>
      </c>
      <c r="D160" s="23" t="s">
        <v>116</v>
      </c>
      <c r="E160" s="23" t="s">
        <v>485</v>
      </c>
      <c r="F160" s="23"/>
      <c r="G160" s="17"/>
      <c r="H160" s="51"/>
      <c r="I160" s="51"/>
      <c r="J160" s="50"/>
      <c r="K160" s="51"/>
      <c r="L160" s="51">
        <v>658.7</v>
      </c>
      <c r="M160" s="57">
        <f t="shared" ref="M160:M161" si="29">J160+K160+L160</f>
        <v>658.7</v>
      </c>
      <c r="N160" s="51"/>
      <c r="O160" s="51"/>
      <c r="P160" s="50">
        <f t="shared" ref="P160:P161" si="30">M160+O160</f>
        <v>658.7</v>
      </c>
      <c r="S160" s="50">
        <f t="shared" ref="S160:S161" si="31">P160+Q160+R160</f>
        <v>658.7</v>
      </c>
      <c r="T160" s="70">
        <v>2571.1</v>
      </c>
      <c r="U160" s="70">
        <v>1137</v>
      </c>
      <c r="X160" s="50">
        <f t="shared" si="24"/>
        <v>3708.1</v>
      </c>
      <c r="Z160" s="50">
        <f t="shared" si="22"/>
        <v>3708.1</v>
      </c>
      <c r="AC160" s="77">
        <v>3782.3</v>
      </c>
      <c r="AD160" s="78">
        <f t="shared" si="25"/>
        <v>74.200000000000273</v>
      </c>
      <c r="AG160" s="82">
        <f t="shared" si="26"/>
        <v>3782.3</v>
      </c>
      <c r="AI160" s="82">
        <f t="shared" si="23"/>
        <v>3782.3</v>
      </c>
    </row>
    <row r="161" spans="1:35" ht="47.25" x14ac:dyDescent="0.25">
      <c r="A161" s="24" t="s">
        <v>29</v>
      </c>
      <c r="B161" s="19" t="s">
        <v>26</v>
      </c>
      <c r="C161" s="23" t="s">
        <v>24</v>
      </c>
      <c r="D161" s="23" t="s">
        <v>116</v>
      </c>
      <c r="E161" s="23" t="s">
        <v>485</v>
      </c>
      <c r="F161" s="23" t="s">
        <v>36</v>
      </c>
      <c r="G161" s="17"/>
      <c r="H161" s="51"/>
      <c r="I161" s="51"/>
      <c r="J161" s="50"/>
      <c r="K161" s="51"/>
      <c r="L161" s="51">
        <v>658.7</v>
      </c>
      <c r="M161" s="57">
        <f t="shared" si="29"/>
        <v>658.7</v>
      </c>
      <c r="N161" s="51"/>
      <c r="O161" s="51"/>
      <c r="P161" s="50">
        <f t="shared" si="30"/>
        <v>658.7</v>
      </c>
      <c r="S161" s="50">
        <f t="shared" si="31"/>
        <v>658.7</v>
      </c>
      <c r="T161" s="70">
        <v>2571.1</v>
      </c>
      <c r="U161" s="70">
        <v>1137</v>
      </c>
      <c r="X161" s="50">
        <f t="shared" si="24"/>
        <v>3708.1</v>
      </c>
      <c r="Z161" s="50">
        <f t="shared" si="22"/>
        <v>3708.1</v>
      </c>
      <c r="AA161">
        <v>1211.2</v>
      </c>
      <c r="AB161">
        <v>-1137</v>
      </c>
      <c r="AC161" s="77">
        <v>3782.3</v>
      </c>
      <c r="AD161" s="78">
        <f t="shared" si="25"/>
        <v>74.200000000000273</v>
      </c>
      <c r="AG161" s="82">
        <f t="shared" si="26"/>
        <v>3782.3</v>
      </c>
      <c r="AI161" s="82">
        <f t="shared" si="23"/>
        <v>3782.3</v>
      </c>
    </row>
    <row r="162" spans="1:35" x14ac:dyDescent="0.25">
      <c r="A162" s="24" t="s">
        <v>127</v>
      </c>
      <c r="B162" s="19">
        <v>902</v>
      </c>
      <c r="C162" s="23" t="s">
        <v>24</v>
      </c>
      <c r="D162" s="23" t="s">
        <v>116</v>
      </c>
      <c r="E162" s="23" t="s">
        <v>128</v>
      </c>
      <c r="F162" s="23"/>
      <c r="G162" s="17">
        <v>342</v>
      </c>
      <c r="H162" s="51"/>
      <c r="I162" s="51"/>
      <c r="J162" s="50">
        <f t="shared" si="16"/>
        <v>342</v>
      </c>
      <c r="K162" s="51"/>
      <c r="L162" s="51"/>
      <c r="M162" s="57">
        <f t="shared" si="17"/>
        <v>342</v>
      </c>
      <c r="N162" s="51"/>
      <c r="O162" s="51"/>
      <c r="P162" s="50">
        <f t="shared" si="28"/>
        <v>342</v>
      </c>
      <c r="S162" s="50">
        <f t="shared" si="27"/>
        <v>342</v>
      </c>
      <c r="T162" s="70">
        <v>342</v>
      </c>
      <c r="U162" s="70"/>
      <c r="X162" s="50">
        <f t="shared" si="24"/>
        <v>342</v>
      </c>
      <c r="Z162" s="50">
        <f t="shared" si="22"/>
        <v>342</v>
      </c>
      <c r="AC162" s="77">
        <v>342</v>
      </c>
      <c r="AD162" s="78">
        <f t="shared" si="25"/>
        <v>0</v>
      </c>
      <c r="AG162" s="82">
        <f t="shared" si="26"/>
        <v>342</v>
      </c>
      <c r="AI162" s="82">
        <f t="shared" si="23"/>
        <v>342</v>
      </c>
    </row>
    <row r="163" spans="1:35" ht="47.25" x14ac:dyDescent="0.25">
      <c r="A163" s="24" t="s">
        <v>129</v>
      </c>
      <c r="B163" s="19">
        <v>902</v>
      </c>
      <c r="C163" s="23" t="s">
        <v>24</v>
      </c>
      <c r="D163" s="23" t="s">
        <v>116</v>
      </c>
      <c r="E163" s="23" t="s">
        <v>130</v>
      </c>
      <c r="F163" s="23"/>
      <c r="G163" s="17">
        <v>90</v>
      </c>
      <c r="H163" s="51"/>
      <c r="I163" s="51"/>
      <c r="J163" s="50">
        <f t="shared" si="16"/>
        <v>90</v>
      </c>
      <c r="K163" s="51"/>
      <c r="L163" s="51"/>
      <c r="M163" s="57">
        <f t="shared" si="17"/>
        <v>90</v>
      </c>
      <c r="N163" s="51"/>
      <c r="O163" s="51"/>
      <c r="P163" s="50">
        <f t="shared" si="28"/>
        <v>90</v>
      </c>
      <c r="S163" s="50">
        <f t="shared" si="27"/>
        <v>90</v>
      </c>
      <c r="T163" s="70">
        <v>90</v>
      </c>
      <c r="U163" s="70"/>
      <c r="X163" s="50">
        <f t="shared" si="24"/>
        <v>90</v>
      </c>
      <c r="Z163" s="50">
        <f t="shared" si="22"/>
        <v>90</v>
      </c>
      <c r="AC163" s="77">
        <v>90</v>
      </c>
      <c r="AD163" s="78">
        <f t="shared" si="25"/>
        <v>0</v>
      </c>
      <c r="AG163" s="82">
        <f t="shared" si="26"/>
        <v>90</v>
      </c>
      <c r="AI163" s="82">
        <f t="shared" si="23"/>
        <v>90</v>
      </c>
    </row>
    <row r="164" spans="1:35" ht="47.25" x14ac:dyDescent="0.25">
      <c r="A164" s="24" t="s">
        <v>29</v>
      </c>
      <c r="B164" s="19">
        <v>902</v>
      </c>
      <c r="C164" s="23" t="s">
        <v>24</v>
      </c>
      <c r="D164" s="23" t="s">
        <v>116</v>
      </c>
      <c r="E164" s="23" t="s">
        <v>130</v>
      </c>
      <c r="F164" s="23">
        <v>200</v>
      </c>
      <c r="G164" s="17">
        <v>90</v>
      </c>
      <c r="H164" s="51"/>
      <c r="I164" s="51"/>
      <c r="J164" s="50">
        <f t="shared" si="16"/>
        <v>90</v>
      </c>
      <c r="K164" s="51"/>
      <c r="L164" s="51"/>
      <c r="M164" s="57">
        <f t="shared" si="17"/>
        <v>90</v>
      </c>
      <c r="N164" s="51"/>
      <c r="O164" s="51"/>
      <c r="P164" s="50">
        <f t="shared" si="28"/>
        <v>90</v>
      </c>
      <c r="S164" s="50">
        <f t="shared" si="27"/>
        <v>90</v>
      </c>
      <c r="T164" s="70">
        <v>90</v>
      </c>
      <c r="U164" s="70"/>
      <c r="X164" s="50">
        <f t="shared" si="24"/>
        <v>90</v>
      </c>
      <c r="Z164" s="50">
        <f t="shared" si="22"/>
        <v>90</v>
      </c>
      <c r="AC164" s="77">
        <v>90</v>
      </c>
      <c r="AD164" s="78">
        <f t="shared" si="25"/>
        <v>0</v>
      </c>
      <c r="AG164" s="82">
        <f t="shared" si="26"/>
        <v>90</v>
      </c>
      <c r="AI164" s="82">
        <f t="shared" si="23"/>
        <v>90</v>
      </c>
    </row>
    <row r="165" spans="1:35" ht="197.25" customHeight="1" x14ac:dyDescent="0.25">
      <c r="A165" s="29" t="s">
        <v>131</v>
      </c>
      <c r="B165" s="19" t="s">
        <v>26</v>
      </c>
      <c r="C165" s="23" t="s">
        <v>24</v>
      </c>
      <c r="D165" s="23" t="s">
        <v>116</v>
      </c>
      <c r="E165" s="23" t="s">
        <v>132</v>
      </c>
      <c r="F165" s="23"/>
      <c r="G165" s="17">
        <v>252</v>
      </c>
      <c r="H165" s="51"/>
      <c r="I165" s="51"/>
      <c r="J165" s="50">
        <f t="shared" si="16"/>
        <v>252</v>
      </c>
      <c r="K165" s="51"/>
      <c r="L165" s="51"/>
      <c r="M165" s="57">
        <f t="shared" si="17"/>
        <v>252</v>
      </c>
      <c r="N165" s="51"/>
      <c r="O165" s="51"/>
      <c r="P165" s="50">
        <f t="shared" si="28"/>
        <v>252</v>
      </c>
      <c r="S165" s="50">
        <f t="shared" si="27"/>
        <v>252</v>
      </c>
      <c r="T165" s="70">
        <v>252</v>
      </c>
      <c r="U165" s="70"/>
      <c r="X165" s="50">
        <f t="shared" si="24"/>
        <v>252</v>
      </c>
      <c r="Z165" s="50">
        <f t="shared" si="22"/>
        <v>252</v>
      </c>
      <c r="AC165" s="77">
        <v>252</v>
      </c>
      <c r="AD165" s="78">
        <f t="shared" si="25"/>
        <v>0</v>
      </c>
      <c r="AG165" s="82">
        <f t="shared" si="26"/>
        <v>252</v>
      </c>
      <c r="AI165" s="82">
        <f t="shared" si="23"/>
        <v>252</v>
      </c>
    </row>
    <row r="166" spans="1:35" ht="47.25" x14ac:dyDescent="0.25">
      <c r="A166" s="24" t="s">
        <v>29</v>
      </c>
      <c r="B166" s="19" t="s">
        <v>26</v>
      </c>
      <c r="C166" s="23" t="s">
        <v>24</v>
      </c>
      <c r="D166" s="23" t="s">
        <v>116</v>
      </c>
      <c r="E166" s="23" t="s">
        <v>132</v>
      </c>
      <c r="F166" s="23" t="s">
        <v>36</v>
      </c>
      <c r="G166" s="17">
        <v>252</v>
      </c>
      <c r="H166" s="51"/>
      <c r="I166" s="51"/>
      <c r="J166" s="50">
        <f t="shared" si="16"/>
        <v>252</v>
      </c>
      <c r="K166" s="51"/>
      <c r="L166" s="51"/>
      <c r="M166" s="57">
        <f t="shared" si="17"/>
        <v>252</v>
      </c>
      <c r="N166" s="51"/>
      <c r="O166" s="51"/>
      <c r="P166" s="50">
        <f t="shared" si="28"/>
        <v>252</v>
      </c>
      <c r="S166" s="50">
        <f t="shared" si="27"/>
        <v>252</v>
      </c>
      <c r="T166" s="70">
        <v>252</v>
      </c>
      <c r="U166" s="70"/>
      <c r="W166">
        <v>1912.4</v>
      </c>
      <c r="X166" s="50">
        <f t="shared" si="24"/>
        <v>252</v>
      </c>
      <c r="Z166" s="50">
        <f t="shared" si="22"/>
        <v>252</v>
      </c>
      <c r="AC166" s="77">
        <v>252</v>
      </c>
      <c r="AD166" s="78">
        <f t="shared" si="25"/>
        <v>0</v>
      </c>
      <c r="AG166" s="82">
        <f t="shared" si="26"/>
        <v>252</v>
      </c>
      <c r="AI166" s="82">
        <f t="shared" si="23"/>
        <v>252</v>
      </c>
    </row>
    <row r="167" spans="1:35" x14ac:dyDescent="0.25">
      <c r="A167" s="20" t="s">
        <v>133</v>
      </c>
      <c r="B167" s="19">
        <v>902</v>
      </c>
      <c r="C167" s="23" t="s">
        <v>31</v>
      </c>
      <c r="D167" s="23"/>
      <c r="E167" s="23"/>
      <c r="F167" s="23"/>
      <c r="G167" s="17">
        <v>81818.600000000006</v>
      </c>
      <c r="H167" s="51">
        <v>8060.3</v>
      </c>
      <c r="I167" s="51">
        <v>24858.3</v>
      </c>
      <c r="J167" s="50">
        <f t="shared" si="16"/>
        <v>114737.20000000001</v>
      </c>
      <c r="K167" s="51"/>
      <c r="L167" s="51">
        <v>277.60000000000002</v>
      </c>
      <c r="M167" s="57">
        <f t="shared" si="17"/>
        <v>115014.80000000002</v>
      </c>
      <c r="N167" s="51"/>
      <c r="O167" s="51"/>
      <c r="P167" s="50">
        <f t="shared" si="28"/>
        <v>115014.80000000002</v>
      </c>
      <c r="Q167">
        <v>-106.1</v>
      </c>
      <c r="S167" s="50">
        <f t="shared" si="27"/>
        <v>114908.70000000001</v>
      </c>
      <c r="T167" s="70">
        <v>114908.7</v>
      </c>
      <c r="U167" s="70">
        <v>240.2</v>
      </c>
      <c r="X167" s="50">
        <f t="shared" si="24"/>
        <v>115148.9</v>
      </c>
      <c r="Z167" s="50">
        <v>118166.5</v>
      </c>
      <c r="AC167" s="77">
        <v>117027.1</v>
      </c>
      <c r="AD167" s="78">
        <f t="shared" si="25"/>
        <v>-1139.3999999999942</v>
      </c>
      <c r="AE167">
        <v>-20.6</v>
      </c>
      <c r="AG167" s="82">
        <f t="shared" si="26"/>
        <v>117006.5</v>
      </c>
      <c r="AI167" s="82">
        <f t="shared" si="23"/>
        <v>117006.5</v>
      </c>
    </row>
    <row r="168" spans="1:35" x14ac:dyDescent="0.25">
      <c r="A168" s="20" t="s">
        <v>134</v>
      </c>
      <c r="B168" s="19">
        <v>902</v>
      </c>
      <c r="C168" s="23" t="s">
        <v>31</v>
      </c>
      <c r="D168" s="23" t="s">
        <v>42</v>
      </c>
      <c r="E168" s="23"/>
      <c r="F168" s="23"/>
      <c r="G168" s="17">
        <v>11611.2</v>
      </c>
      <c r="H168" s="51"/>
      <c r="I168" s="51">
        <v>1860.8</v>
      </c>
      <c r="J168" s="50">
        <f t="shared" si="16"/>
        <v>13472</v>
      </c>
      <c r="K168" s="51"/>
      <c r="L168" s="51"/>
      <c r="M168" s="57">
        <f t="shared" si="17"/>
        <v>13472</v>
      </c>
      <c r="N168" s="51"/>
      <c r="O168" s="51"/>
      <c r="P168" s="50">
        <f t="shared" si="28"/>
        <v>13472</v>
      </c>
      <c r="Q168">
        <v>-106.1</v>
      </c>
      <c r="S168" s="50">
        <f t="shared" si="27"/>
        <v>13365.9</v>
      </c>
      <c r="T168" s="70">
        <v>13365.9</v>
      </c>
      <c r="U168" s="70"/>
      <c r="X168" s="50">
        <f t="shared" si="24"/>
        <v>13365.9</v>
      </c>
      <c r="Z168" s="17">
        <f t="shared" si="22"/>
        <v>13365.9</v>
      </c>
      <c r="AC168" s="77">
        <v>13120</v>
      </c>
      <c r="AD168" s="78">
        <f t="shared" si="25"/>
        <v>-245.89999999999964</v>
      </c>
      <c r="AE168">
        <v>-20.6</v>
      </c>
      <c r="AG168" s="82">
        <f t="shared" si="26"/>
        <v>13099.4</v>
      </c>
      <c r="AI168" s="82">
        <f t="shared" si="23"/>
        <v>13099.4</v>
      </c>
    </row>
    <row r="169" spans="1:35" ht="63" x14ac:dyDescent="0.25">
      <c r="A169" s="24" t="s">
        <v>601</v>
      </c>
      <c r="B169" s="19" t="s">
        <v>26</v>
      </c>
      <c r="C169" s="23" t="s">
        <v>31</v>
      </c>
      <c r="D169" s="23" t="s">
        <v>42</v>
      </c>
      <c r="E169" s="23" t="s">
        <v>135</v>
      </c>
      <c r="F169" s="23"/>
      <c r="G169" s="17">
        <v>11611.2</v>
      </c>
      <c r="H169" s="51"/>
      <c r="I169" s="51">
        <v>1860.8</v>
      </c>
      <c r="J169" s="50">
        <f t="shared" si="16"/>
        <v>13472</v>
      </c>
      <c r="K169" s="51"/>
      <c r="L169" s="51"/>
      <c r="M169" s="57">
        <f t="shared" si="17"/>
        <v>13472</v>
      </c>
      <c r="N169" s="51"/>
      <c r="O169" s="51">
        <v>-1954.8</v>
      </c>
      <c r="P169" s="50">
        <f t="shared" si="28"/>
        <v>11517.2</v>
      </c>
      <c r="Q169">
        <v>-106.1</v>
      </c>
      <c r="S169" s="50">
        <f t="shared" si="27"/>
        <v>11411.1</v>
      </c>
      <c r="T169" s="70">
        <v>11411.1</v>
      </c>
      <c r="U169" s="70"/>
      <c r="X169" s="50">
        <f t="shared" si="24"/>
        <v>11411.1</v>
      </c>
      <c r="Z169" s="50">
        <f t="shared" si="22"/>
        <v>11411.1</v>
      </c>
      <c r="AC169" s="77">
        <v>11411.1</v>
      </c>
      <c r="AD169" s="78">
        <f t="shared" si="25"/>
        <v>0</v>
      </c>
      <c r="AE169">
        <v>-20.6</v>
      </c>
      <c r="AG169" s="82">
        <f t="shared" si="26"/>
        <v>11390.5</v>
      </c>
      <c r="AI169" s="82">
        <f t="shared" si="23"/>
        <v>11390.5</v>
      </c>
    </row>
    <row r="170" spans="1:35" ht="110.25" x14ac:dyDescent="0.25">
      <c r="A170" s="24" t="s">
        <v>136</v>
      </c>
      <c r="B170" s="19" t="s">
        <v>26</v>
      </c>
      <c r="C170" s="23" t="s">
        <v>31</v>
      </c>
      <c r="D170" s="23" t="s">
        <v>42</v>
      </c>
      <c r="E170" s="23" t="s">
        <v>137</v>
      </c>
      <c r="F170" s="23"/>
      <c r="G170" s="17">
        <v>899</v>
      </c>
      <c r="H170" s="51"/>
      <c r="I170" s="51"/>
      <c r="J170" s="50">
        <f t="shared" si="16"/>
        <v>899</v>
      </c>
      <c r="K170" s="51"/>
      <c r="L170" s="51"/>
      <c r="M170" s="57">
        <f t="shared" si="17"/>
        <v>899</v>
      </c>
      <c r="N170" s="51"/>
      <c r="O170" s="51"/>
      <c r="P170" s="50">
        <f t="shared" si="28"/>
        <v>899</v>
      </c>
      <c r="S170" s="50">
        <f t="shared" si="27"/>
        <v>899</v>
      </c>
      <c r="T170" s="50">
        <f t="shared" si="27"/>
        <v>899</v>
      </c>
      <c r="U170" s="70"/>
      <c r="X170" s="50">
        <f t="shared" si="24"/>
        <v>899</v>
      </c>
      <c r="Z170" s="50">
        <f t="shared" si="22"/>
        <v>899</v>
      </c>
      <c r="AC170" s="77">
        <v>899</v>
      </c>
      <c r="AD170" s="78">
        <f t="shared" si="25"/>
        <v>0</v>
      </c>
      <c r="AG170" s="82">
        <f t="shared" si="26"/>
        <v>899</v>
      </c>
      <c r="AI170" s="82">
        <f t="shared" si="23"/>
        <v>899</v>
      </c>
    </row>
    <row r="171" spans="1:35" ht="16.5" customHeight="1" x14ac:dyDescent="0.25">
      <c r="A171" s="24" t="s">
        <v>138</v>
      </c>
      <c r="B171" s="19" t="s">
        <v>26</v>
      </c>
      <c r="C171" s="23" t="s">
        <v>31</v>
      </c>
      <c r="D171" s="23" t="s">
        <v>42</v>
      </c>
      <c r="E171" s="23" t="s">
        <v>139</v>
      </c>
      <c r="F171" s="23"/>
      <c r="G171" s="17">
        <v>899</v>
      </c>
      <c r="H171" s="51"/>
      <c r="I171" s="51"/>
      <c r="J171" s="50">
        <f t="shared" si="16"/>
        <v>899</v>
      </c>
      <c r="K171" s="51"/>
      <c r="L171" s="51"/>
      <c r="M171" s="57">
        <f t="shared" si="17"/>
        <v>899</v>
      </c>
      <c r="N171" s="51"/>
      <c r="O171" s="51"/>
      <c r="P171" s="50">
        <f t="shared" si="28"/>
        <v>899</v>
      </c>
      <c r="S171" s="50">
        <f t="shared" si="27"/>
        <v>899</v>
      </c>
      <c r="T171" s="50">
        <f t="shared" si="27"/>
        <v>899</v>
      </c>
      <c r="U171" s="70"/>
      <c r="X171" s="50">
        <f t="shared" si="24"/>
        <v>899</v>
      </c>
      <c r="Z171" s="50">
        <f t="shared" si="22"/>
        <v>899</v>
      </c>
      <c r="AC171" s="77">
        <v>899</v>
      </c>
      <c r="AD171" s="78">
        <f t="shared" si="25"/>
        <v>0</v>
      </c>
      <c r="AG171" s="82">
        <f t="shared" si="26"/>
        <v>899</v>
      </c>
      <c r="AI171" s="82">
        <f t="shared" si="23"/>
        <v>899</v>
      </c>
    </row>
    <row r="172" spans="1:35" ht="47.25" x14ac:dyDescent="0.25">
      <c r="A172" s="24" t="s">
        <v>29</v>
      </c>
      <c r="B172" s="19" t="s">
        <v>26</v>
      </c>
      <c r="C172" s="23" t="s">
        <v>31</v>
      </c>
      <c r="D172" s="23" t="s">
        <v>42</v>
      </c>
      <c r="E172" s="23" t="s">
        <v>139</v>
      </c>
      <c r="F172" s="23" t="s">
        <v>36</v>
      </c>
      <c r="G172" s="17">
        <v>899</v>
      </c>
      <c r="H172" s="51"/>
      <c r="I172" s="51"/>
      <c r="J172" s="50">
        <f t="shared" si="16"/>
        <v>899</v>
      </c>
      <c r="K172" s="51"/>
      <c r="L172" s="51"/>
      <c r="M172" s="57">
        <f t="shared" ref="M172:M270" si="32">J172+K172+L172</f>
        <v>899</v>
      </c>
      <c r="N172" s="51"/>
      <c r="O172" s="51"/>
      <c r="P172" s="50">
        <f t="shared" si="28"/>
        <v>899</v>
      </c>
      <c r="S172" s="50">
        <f t="shared" si="27"/>
        <v>899</v>
      </c>
      <c r="T172" s="50">
        <f t="shared" si="27"/>
        <v>899</v>
      </c>
      <c r="U172" s="70"/>
      <c r="X172" s="50">
        <f t="shared" si="24"/>
        <v>899</v>
      </c>
      <c r="Z172" s="50">
        <f t="shared" si="22"/>
        <v>899</v>
      </c>
      <c r="AC172" s="77">
        <v>899</v>
      </c>
      <c r="AD172" s="78">
        <f t="shared" si="25"/>
        <v>0</v>
      </c>
      <c r="AG172" s="82">
        <f t="shared" si="26"/>
        <v>899</v>
      </c>
      <c r="AI172" s="82">
        <f t="shared" si="23"/>
        <v>899</v>
      </c>
    </row>
    <row r="173" spans="1:35" ht="47.25" x14ac:dyDescent="0.25">
      <c r="A173" s="24" t="s">
        <v>140</v>
      </c>
      <c r="B173" s="19" t="s">
        <v>26</v>
      </c>
      <c r="C173" s="23" t="s">
        <v>31</v>
      </c>
      <c r="D173" s="23" t="s">
        <v>42</v>
      </c>
      <c r="E173" s="23" t="s">
        <v>141</v>
      </c>
      <c r="F173" s="23"/>
      <c r="G173" s="17">
        <v>6896.6</v>
      </c>
      <c r="H173" s="51"/>
      <c r="I173" s="51">
        <v>1860.8</v>
      </c>
      <c r="J173" s="50">
        <f t="shared" si="16"/>
        <v>8757.4</v>
      </c>
      <c r="K173" s="51"/>
      <c r="L173" s="51"/>
      <c r="M173" s="57">
        <f t="shared" si="32"/>
        <v>8757.4</v>
      </c>
      <c r="N173" s="51"/>
      <c r="O173" s="51"/>
      <c r="P173" s="50">
        <f t="shared" si="28"/>
        <v>8757.4</v>
      </c>
      <c r="Q173">
        <v>-106.1</v>
      </c>
      <c r="S173" s="50">
        <f t="shared" si="27"/>
        <v>8651.2999999999993</v>
      </c>
      <c r="T173" s="50">
        <v>8651.2999999999993</v>
      </c>
      <c r="U173" s="70"/>
      <c r="X173" s="50">
        <f t="shared" si="24"/>
        <v>8651.2999999999993</v>
      </c>
      <c r="Z173" s="50">
        <f t="shared" si="22"/>
        <v>8651.2999999999993</v>
      </c>
      <c r="AC173" s="77">
        <v>8651.2999999999993</v>
      </c>
      <c r="AD173" s="78">
        <f t="shared" si="25"/>
        <v>0</v>
      </c>
      <c r="AG173" s="82">
        <f t="shared" si="26"/>
        <v>8651.2999999999993</v>
      </c>
      <c r="AI173" s="82">
        <f t="shared" si="23"/>
        <v>8651.2999999999993</v>
      </c>
    </row>
    <row r="174" spans="1:35" ht="63" x14ac:dyDescent="0.25">
      <c r="A174" s="24" t="s">
        <v>142</v>
      </c>
      <c r="B174" s="19">
        <v>902</v>
      </c>
      <c r="C174" s="23" t="s">
        <v>31</v>
      </c>
      <c r="D174" s="23" t="s">
        <v>42</v>
      </c>
      <c r="E174" s="23" t="s">
        <v>143</v>
      </c>
      <c r="F174" s="23"/>
      <c r="G174" s="17">
        <v>6896.6</v>
      </c>
      <c r="H174" s="51"/>
      <c r="I174" s="51">
        <v>1860.8</v>
      </c>
      <c r="J174" s="50">
        <f t="shared" ref="J174:J282" si="33">G174+H174+I174</f>
        <v>8757.4</v>
      </c>
      <c r="K174" s="51"/>
      <c r="L174" s="51"/>
      <c r="M174" s="57">
        <f t="shared" si="32"/>
        <v>8757.4</v>
      </c>
      <c r="N174" s="51"/>
      <c r="O174" s="51"/>
      <c r="P174" s="50">
        <f t="shared" si="28"/>
        <v>8757.4</v>
      </c>
      <c r="Q174">
        <v>-106.1</v>
      </c>
      <c r="S174" s="50">
        <f t="shared" si="27"/>
        <v>8651.2999999999993</v>
      </c>
      <c r="T174" s="50">
        <v>8651.2999999999993</v>
      </c>
      <c r="U174" s="70"/>
      <c r="X174" s="50">
        <f t="shared" si="24"/>
        <v>8651.2999999999993</v>
      </c>
      <c r="Z174" s="50">
        <f t="shared" si="22"/>
        <v>8651.2999999999993</v>
      </c>
      <c r="AC174" s="77">
        <v>0</v>
      </c>
      <c r="AD174" s="78">
        <f t="shared" si="25"/>
        <v>-8651.2999999999993</v>
      </c>
      <c r="AG174" s="82">
        <f t="shared" si="26"/>
        <v>0</v>
      </c>
      <c r="AI174" s="82">
        <f t="shared" si="23"/>
        <v>0</v>
      </c>
    </row>
    <row r="175" spans="1:35" ht="15" customHeight="1" x14ac:dyDescent="0.25">
      <c r="A175" s="24" t="s">
        <v>49</v>
      </c>
      <c r="B175" s="19">
        <v>902</v>
      </c>
      <c r="C175" s="23" t="s">
        <v>31</v>
      </c>
      <c r="D175" s="23" t="s">
        <v>42</v>
      </c>
      <c r="E175" s="23" t="s">
        <v>143</v>
      </c>
      <c r="F175" s="23">
        <v>800</v>
      </c>
      <c r="G175" s="17">
        <v>6896.6</v>
      </c>
      <c r="H175" s="51"/>
      <c r="I175" s="23">
        <v>1860.8</v>
      </c>
      <c r="J175" s="50">
        <f t="shared" si="33"/>
        <v>8757.4</v>
      </c>
      <c r="K175" s="51"/>
      <c r="L175" s="51"/>
      <c r="M175" s="57">
        <f t="shared" si="32"/>
        <v>8757.4</v>
      </c>
      <c r="N175" s="51"/>
      <c r="O175" s="51"/>
      <c r="P175" s="50">
        <f t="shared" si="28"/>
        <v>8757.4</v>
      </c>
      <c r="Q175">
        <v>-106.1</v>
      </c>
      <c r="S175" s="50">
        <f t="shared" si="27"/>
        <v>8651.2999999999993</v>
      </c>
      <c r="T175" s="50">
        <v>8651.2999999999993</v>
      </c>
      <c r="U175" s="70"/>
      <c r="X175" s="50">
        <f t="shared" si="24"/>
        <v>8651.2999999999993</v>
      </c>
      <c r="Z175" s="50">
        <f t="shared" si="22"/>
        <v>8651.2999999999993</v>
      </c>
      <c r="AC175" s="77">
        <v>0</v>
      </c>
      <c r="AD175" s="78">
        <f t="shared" si="25"/>
        <v>-8651.2999999999993</v>
      </c>
      <c r="AG175" s="82">
        <f t="shared" si="26"/>
        <v>0</v>
      </c>
      <c r="AI175" s="82">
        <f t="shared" si="23"/>
        <v>0</v>
      </c>
    </row>
    <row r="176" spans="1:35" ht="110.25" x14ac:dyDescent="0.25">
      <c r="A176" s="24" t="s">
        <v>599</v>
      </c>
      <c r="B176" s="19">
        <v>902</v>
      </c>
      <c r="C176" s="23" t="s">
        <v>31</v>
      </c>
      <c r="D176" s="23" t="s">
        <v>42</v>
      </c>
      <c r="E176" s="23" t="s">
        <v>598</v>
      </c>
      <c r="F176" s="23"/>
      <c r="G176" s="17"/>
      <c r="H176" s="51"/>
      <c r="I176" s="23"/>
      <c r="J176" s="50"/>
      <c r="K176" s="51"/>
      <c r="L176" s="51"/>
      <c r="M176" s="57"/>
      <c r="N176" s="51"/>
      <c r="O176" s="51"/>
      <c r="P176" s="50"/>
      <c r="S176" s="50"/>
      <c r="T176" s="50"/>
      <c r="U176" s="70"/>
      <c r="X176" s="50"/>
      <c r="Z176" s="50"/>
      <c r="AC176" s="77">
        <v>1085</v>
      </c>
      <c r="AD176" s="78">
        <f t="shared" si="25"/>
        <v>1085</v>
      </c>
      <c r="AG176" s="82">
        <f t="shared" si="26"/>
        <v>1085</v>
      </c>
      <c r="AI176" s="82">
        <f t="shared" si="23"/>
        <v>1085</v>
      </c>
    </row>
    <row r="177" spans="1:35" ht="15" customHeight="1" x14ac:dyDescent="0.25">
      <c r="A177" s="24" t="s">
        <v>49</v>
      </c>
      <c r="B177" s="19">
        <v>902</v>
      </c>
      <c r="C177" s="23" t="s">
        <v>31</v>
      </c>
      <c r="D177" s="23" t="s">
        <v>42</v>
      </c>
      <c r="E177" s="23" t="s">
        <v>598</v>
      </c>
      <c r="F177" s="23">
        <v>800</v>
      </c>
      <c r="G177" s="17"/>
      <c r="H177" s="51"/>
      <c r="I177" s="23"/>
      <c r="J177" s="50"/>
      <c r="K177" s="51"/>
      <c r="L177" s="51"/>
      <c r="M177" s="57"/>
      <c r="N177" s="51"/>
      <c r="O177" s="51"/>
      <c r="P177" s="50"/>
      <c r="S177" s="50"/>
      <c r="T177" s="50"/>
      <c r="U177" s="70"/>
      <c r="X177" s="50"/>
      <c r="Z177" s="50"/>
      <c r="AC177" s="77">
        <v>1085</v>
      </c>
      <c r="AD177" s="78">
        <f t="shared" si="25"/>
        <v>1085</v>
      </c>
      <c r="AG177" s="82">
        <f t="shared" si="26"/>
        <v>1085</v>
      </c>
      <c r="AI177" s="82">
        <f t="shared" si="23"/>
        <v>1085</v>
      </c>
    </row>
    <row r="178" spans="1:35" ht="173.25" x14ac:dyDescent="0.25">
      <c r="A178" s="24" t="s">
        <v>597</v>
      </c>
      <c r="B178" s="19">
        <v>902</v>
      </c>
      <c r="C178" s="23" t="s">
        <v>31</v>
      </c>
      <c r="D178" s="23" t="s">
        <v>42</v>
      </c>
      <c r="E178" s="23" t="s">
        <v>596</v>
      </c>
      <c r="F178" s="23"/>
      <c r="G178" s="17"/>
      <c r="H178" s="51"/>
      <c r="I178" s="23"/>
      <c r="J178" s="50"/>
      <c r="K178" s="51"/>
      <c r="L178" s="51"/>
      <c r="M178" s="57"/>
      <c r="N178" s="51"/>
      <c r="O178" s="51"/>
      <c r="P178" s="50"/>
      <c r="S178" s="50"/>
      <c r="T178" s="50"/>
      <c r="U178" s="70"/>
      <c r="X178" s="50"/>
      <c r="Z178" s="50"/>
      <c r="AC178" s="77">
        <v>840</v>
      </c>
      <c r="AD178" s="78">
        <f t="shared" si="25"/>
        <v>840</v>
      </c>
      <c r="AG178" s="82">
        <f t="shared" si="26"/>
        <v>840</v>
      </c>
      <c r="AI178" s="82">
        <f t="shared" si="23"/>
        <v>840</v>
      </c>
    </row>
    <row r="179" spans="1:35" ht="15" customHeight="1" x14ac:dyDescent="0.25">
      <c r="A179" s="24" t="s">
        <v>49</v>
      </c>
      <c r="B179" s="19">
        <v>902</v>
      </c>
      <c r="C179" s="23" t="s">
        <v>31</v>
      </c>
      <c r="D179" s="23" t="s">
        <v>42</v>
      </c>
      <c r="E179" s="23" t="s">
        <v>596</v>
      </c>
      <c r="F179" s="23">
        <v>800</v>
      </c>
      <c r="G179" s="17"/>
      <c r="H179" s="51"/>
      <c r="I179" s="23"/>
      <c r="J179" s="50"/>
      <c r="K179" s="51"/>
      <c r="L179" s="51"/>
      <c r="M179" s="57"/>
      <c r="N179" s="51"/>
      <c r="O179" s="51"/>
      <c r="P179" s="50"/>
      <c r="S179" s="50"/>
      <c r="T179" s="50"/>
      <c r="U179" s="70"/>
      <c r="X179" s="50"/>
      <c r="Z179" s="50"/>
      <c r="AC179" s="77">
        <v>840</v>
      </c>
      <c r="AD179" s="78">
        <f t="shared" si="25"/>
        <v>840</v>
      </c>
      <c r="AG179" s="82">
        <f t="shared" si="26"/>
        <v>840</v>
      </c>
      <c r="AI179" s="82">
        <f t="shared" si="23"/>
        <v>840</v>
      </c>
    </row>
    <row r="180" spans="1:35" ht="126" x14ac:dyDescent="0.25">
      <c r="A180" s="24" t="s">
        <v>595</v>
      </c>
      <c r="B180" s="19">
        <v>902</v>
      </c>
      <c r="C180" s="23" t="s">
        <v>31</v>
      </c>
      <c r="D180" s="23" t="s">
        <v>42</v>
      </c>
      <c r="E180" s="23" t="s">
        <v>594</v>
      </c>
      <c r="F180" s="23"/>
      <c r="G180" s="17"/>
      <c r="H180" s="51"/>
      <c r="I180" s="23"/>
      <c r="J180" s="50"/>
      <c r="K180" s="51"/>
      <c r="L180" s="51"/>
      <c r="M180" s="57"/>
      <c r="N180" s="51"/>
      <c r="O180" s="51"/>
      <c r="P180" s="50"/>
      <c r="S180" s="50"/>
      <c r="T180" s="50"/>
      <c r="U180" s="70"/>
      <c r="X180" s="50"/>
      <c r="Z180" s="50"/>
      <c r="AC180" s="77">
        <v>504</v>
      </c>
      <c r="AD180" s="78">
        <f t="shared" si="25"/>
        <v>504</v>
      </c>
      <c r="AG180" s="82">
        <f t="shared" si="26"/>
        <v>504</v>
      </c>
      <c r="AI180" s="82">
        <f t="shared" si="23"/>
        <v>504</v>
      </c>
    </row>
    <row r="181" spans="1:35" x14ac:dyDescent="0.25">
      <c r="A181" s="24" t="s">
        <v>49</v>
      </c>
      <c r="B181" s="19">
        <v>902</v>
      </c>
      <c r="C181" s="23" t="s">
        <v>31</v>
      </c>
      <c r="D181" s="23" t="s">
        <v>42</v>
      </c>
      <c r="E181" s="23" t="s">
        <v>594</v>
      </c>
      <c r="F181" s="23">
        <v>800</v>
      </c>
      <c r="G181" s="17"/>
      <c r="H181" s="51"/>
      <c r="I181" s="23"/>
      <c r="J181" s="50"/>
      <c r="K181" s="51"/>
      <c r="L181" s="51"/>
      <c r="M181" s="57"/>
      <c r="N181" s="51"/>
      <c r="O181" s="51"/>
      <c r="P181" s="50"/>
      <c r="S181" s="50"/>
      <c r="T181" s="50"/>
      <c r="U181" s="70"/>
      <c r="X181" s="50"/>
      <c r="Z181" s="50"/>
      <c r="AC181" s="77">
        <v>504</v>
      </c>
      <c r="AD181" s="78">
        <f t="shared" si="25"/>
        <v>504</v>
      </c>
      <c r="AG181" s="82">
        <f t="shared" si="26"/>
        <v>504</v>
      </c>
      <c r="AI181" s="82">
        <f t="shared" si="23"/>
        <v>504</v>
      </c>
    </row>
    <row r="182" spans="1:35" ht="141.75" x14ac:dyDescent="0.25">
      <c r="A182" s="24" t="s">
        <v>593</v>
      </c>
      <c r="B182" s="19">
        <v>902</v>
      </c>
      <c r="C182" s="23" t="s">
        <v>31</v>
      </c>
      <c r="D182" s="23" t="s">
        <v>42</v>
      </c>
      <c r="E182" s="23" t="s">
        <v>592</v>
      </c>
      <c r="F182" s="23"/>
      <c r="G182" s="17"/>
      <c r="H182" s="51"/>
      <c r="I182" s="23"/>
      <c r="J182" s="50"/>
      <c r="K182" s="51"/>
      <c r="L182" s="51"/>
      <c r="M182" s="57"/>
      <c r="N182" s="51"/>
      <c r="O182" s="51"/>
      <c r="P182" s="50"/>
      <c r="S182" s="50"/>
      <c r="T182" s="50"/>
      <c r="U182" s="70"/>
      <c r="X182" s="50"/>
      <c r="Z182" s="50"/>
      <c r="AC182" s="77">
        <v>30</v>
      </c>
      <c r="AD182" s="78">
        <f t="shared" si="25"/>
        <v>30</v>
      </c>
      <c r="AG182" s="82">
        <f t="shared" si="26"/>
        <v>30</v>
      </c>
      <c r="AI182" s="82">
        <f t="shared" si="23"/>
        <v>30</v>
      </c>
    </row>
    <row r="183" spans="1:35" x14ac:dyDescent="0.25">
      <c r="A183" s="24" t="s">
        <v>49</v>
      </c>
      <c r="B183" s="19">
        <v>902</v>
      </c>
      <c r="C183" s="23" t="s">
        <v>31</v>
      </c>
      <c r="D183" s="23" t="s">
        <v>42</v>
      </c>
      <c r="E183" s="23" t="s">
        <v>592</v>
      </c>
      <c r="F183" s="23" t="s">
        <v>72</v>
      </c>
      <c r="G183" s="17"/>
      <c r="H183" s="51"/>
      <c r="I183" s="23"/>
      <c r="J183" s="50"/>
      <c r="K183" s="51"/>
      <c r="L183" s="51"/>
      <c r="M183" s="57"/>
      <c r="N183" s="51"/>
      <c r="O183" s="51"/>
      <c r="P183" s="50"/>
      <c r="S183" s="50"/>
      <c r="T183" s="50"/>
      <c r="U183" s="70"/>
      <c r="X183" s="50"/>
      <c r="Z183" s="50"/>
      <c r="AC183" s="77">
        <v>30</v>
      </c>
      <c r="AD183" s="78">
        <f t="shared" si="25"/>
        <v>30</v>
      </c>
      <c r="AG183" s="82">
        <f t="shared" si="26"/>
        <v>30</v>
      </c>
      <c r="AI183" s="82">
        <f t="shared" si="23"/>
        <v>30</v>
      </c>
    </row>
    <row r="184" spans="1:35" ht="110.25" x14ac:dyDescent="0.25">
      <c r="A184" s="24" t="s">
        <v>590</v>
      </c>
      <c r="B184" s="19">
        <v>902</v>
      </c>
      <c r="C184" s="23" t="s">
        <v>31</v>
      </c>
      <c r="D184" s="23" t="s">
        <v>42</v>
      </c>
      <c r="E184" s="23" t="s">
        <v>591</v>
      </c>
      <c r="F184" s="23"/>
      <c r="G184" s="17"/>
      <c r="H184" s="51"/>
      <c r="I184" s="23"/>
      <c r="J184" s="50"/>
      <c r="K184" s="51"/>
      <c r="L184" s="51"/>
      <c r="M184" s="57"/>
      <c r="N184" s="51"/>
      <c r="O184" s="51"/>
      <c r="P184" s="50"/>
      <c r="S184" s="50"/>
      <c r="T184" s="50"/>
      <c r="U184" s="70"/>
      <c r="X184" s="50"/>
      <c r="Z184" s="50"/>
      <c r="AC184" s="77">
        <v>500</v>
      </c>
      <c r="AD184" s="78">
        <f t="shared" si="25"/>
        <v>500</v>
      </c>
      <c r="AG184" s="82">
        <f t="shared" si="26"/>
        <v>500</v>
      </c>
      <c r="AI184" s="82">
        <f t="shared" si="23"/>
        <v>500</v>
      </c>
    </row>
    <row r="185" spans="1:35" x14ac:dyDescent="0.25">
      <c r="A185" s="24" t="s">
        <v>49</v>
      </c>
      <c r="B185" s="19">
        <v>902</v>
      </c>
      <c r="C185" s="23" t="s">
        <v>31</v>
      </c>
      <c r="D185" s="23" t="s">
        <v>42</v>
      </c>
      <c r="E185" s="23" t="s">
        <v>591</v>
      </c>
      <c r="F185" s="23" t="s">
        <v>72</v>
      </c>
      <c r="G185" s="17"/>
      <c r="H185" s="51"/>
      <c r="I185" s="23"/>
      <c r="J185" s="50"/>
      <c r="K185" s="51"/>
      <c r="L185" s="51"/>
      <c r="M185" s="57"/>
      <c r="N185" s="51"/>
      <c r="O185" s="51"/>
      <c r="P185" s="50"/>
      <c r="S185" s="50"/>
      <c r="T185" s="50"/>
      <c r="U185" s="70"/>
      <c r="X185" s="50"/>
      <c r="Z185" s="50"/>
      <c r="AC185" s="77">
        <v>500</v>
      </c>
      <c r="AD185" s="78">
        <f t="shared" si="25"/>
        <v>500</v>
      </c>
      <c r="AG185" s="82">
        <f t="shared" si="26"/>
        <v>500</v>
      </c>
      <c r="AI185" s="82">
        <f t="shared" si="23"/>
        <v>500</v>
      </c>
    </row>
    <row r="186" spans="1:35" ht="94.5" x14ac:dyDescent="0.25">
      <c r="A186" s="24" t="s">
        <v>589</v>
      </c>
      <c r="B186" s="19">
        <v>902</v>
      </c>
      <c r="C186" s="23" t="s">
        <v>31</v>
      </c>
      <c r="D186" s="23" t="s">
        <v>42</v>
      </c>
      <c r="E186" s="23" t="s">
        <v>588</v>
      </c>
      <c r="F186" s="23"/>
      <c r="G186" s="17"/>
      <c r="H186" s="51"/>
      <c r="I186" s="23"/>
      <c r="J186" s="50"/>
      <c r="K186" s="51"/>
      <c r="L186" s="51"/>
      <c r="M186" s="57"/>
      <c r="N186" s="51"/>
      <c r="O186" s="51"/>
      <c r="P186" s="50"/>
      <c r="S186" s="50"/>
      <c r="T186" s="50"/>
      <c r="U186" s="70"/>
      <c r="X186" s="50"/>
      <c r="Z186" s="50"/>
      <c r="AC186" s="77">
        <v>100</v>
      </c>
      <c r="AD186" s="78">
        <f t="shared" si="25"/>
        <v>100</v>
      </c>
      <c r="AG186" s="82">
        <f t="shared" si="26"/>
        <v>100</v>
      </c>
      <c r="AI186" s="82">
        <f t="shared" si="23"/>
        <v>100</v>
      </c>
    </row>
    <row r="187" spans="1:35" x14ac:dyDescent="0.25">
      <c r="A187" s="24" t="s">
        <v>49</v>
      </c>
      <c r="B187" s="19">
        <v>902</v>
      </c>
      <c r="C187" s="23" t="s">
        <v>31</v>
      </c>
      <c r="D187" s="23" t="s">
        <v>42</v>
      </c>
      <c r="E187" s="23" t="s">
        <v>588</v>
      </c>
      <c r="F187" s="23" t="s">
        <v>72</v>
      </c>
      <c r="G187" s="17"/>
      <c r="H187" s="51"/>
      <c r="I187" s="23"/>
      <c r="J187" s="50"/>
      <c r="K187" s="51"/>
      <c r="L187" s="51"/>
      <c r="M187" s="57"/>
      <c r="N187" s="51"/>
      <c r="O187" s="51"/>
      <c r="P187" s="50"/>
      <c r="S187" s="50"/>
      <c r="T187" s="50"/>
      <c r="U187" s="70"/>
      <c r="X187" s="50"/>
      <c r="Z187" s="50"/>
      <c r="AC187" s="77">
        <v>100</v>
      </c>
      <c r="AD187" s="78">
        <f t="shared" si="25"/>
        <v>100</v>
      </c>
      <c r="AG187" s="82">
        <f t="shared" si="26"/>
        <v>100</v>
      </c>
      <c r="AI187" s="82">
        <f t="shared" si="23"/>
        <v>100</v>
      </c>
    </row>
    <row r="188" spans="1:35" ht="78.75" x14ac:dyDescent="0.25">
      <c r="A188" s="24" t="s">
        <v>587</v>
      </c>
      <c r="B188" s="19">
        <v>902</v>
      </c>
      <c r="C188" s="23" t="s">
        <v>31</v>
      </c>
      <c r="D188" s="23" t="s">
        <v>42</v>
      </c>
      <c r="E188" s="23" t="s">
        <v>586</v>
      </c>
      <c r="F188" s="23"/>
      <c r="G188" s="17"/>
      <c r="H188" s="51"/>
      <c r="I188" s="23"/>
      <c r="J188" s="50"/>
      <c r="K188" s="51"/>
      <c r="L188" s="51"/>
      <c r="M188" s="57"/>
      <c r="N188" s="51"/>
      <c r="O188" s="51"/>
      <c r="P188" s="50"/>
      <c r="S188" s="50"/>
      <c r="T188" s="50"/>
      <c r="U188" s="70"/>
      <c r="X188" s="50"/>
      <c r="Z188" s="50"/>
      <c r="AC188" s="77">
        <v>150</v>
      </c>
      <c r="AD188" s="78">
        <f t="shared" si="25"/>
        <v>150</v>
      </c>
      <c r="AG188" s="82">
        <f t="shared" si="26"/>
        <v>150</v>
      </c>
      <c r="AI188" s="82">
        <f t="shared" si="23"/>
        <v>150</v>
      </c>
    </row>
    <row r="189" spans="1:35" x14ac:dyDescent="0.25">
      <c r="A189" s="24" t="s">
        <v>49</v>
      </c>
      <c r="B189" s="19">
        <v>902</v>
      </c>
      <c r="C189" s="23" t="s">
        <v>31</v>
      </c>
      <c r="D189" s="23" t="s">
        <v>42</v>
      </c>
      <c r="E189" s="23" t="s">
        <v>586</v>
      </c>
      <c r="F189" s="23" t="s">
        <v>72</v>
      </c>
      <c r="G189" s="17"/>
      <c r="H189" s="51"/>
      <c r="I189" s="23"/>
      <c r="J189" s="50"/>
      <c r="K189" s="51"/>
      <c r="L189" s="51"/>
      <c r="M189" s="57"/>
      <c r="N189" s="51"/>
      <c r="O189" s="51"/>
      <c r="P189" s="50"/>
      <c r="S189" s="50"/>
      <c r="T189" s="50"/>
      <c r="U189" s="70"/>
      <c r="X189" s="50"/>
      <c r="Z189" s="50"/>
      <c r="AC189" s="77">
        <v>150</v>
      </c>
      <c r="AD189" s="78">
        <f t="shared" si="25"/>
        <v>150</v>
      </c>
      <c r="AG189" s="82">
        <f t="shared" si="26"/>
        <v>150</v>
      </c>
      <c r="AI189" s="82">
        <f t="shared" si="23"/>
        <v>150</v>
      </c>
    </row>
    <row r="190" spans="1:35" ht="78.75" x14ac:dyDescent="0.25">
      <c r="A190" s="24" t="s">
        <v>585</v>
      </c>
      <c r="B190" s="19">
        <v>902</v>
      </c>
      <c r="C190" s="23" t="s">
        <v>31</v>
      </c>
      <c r="D190" s="23" t="s">
        <v>42</v>
      </c>
      <c r="E190" s="23" t="s">
        <v>584</v>
      </c>
      <c r="F190" s="23"/>
      <c r="G190" s="17"/>
      <c r="H190" s="51"/>
      <c r="I190" s="23"/>
      <c r="J190" s="50"/>
      <c r="K190" s="51"/>
      <c r="L190" s="51"/>
      <c r="M190" s="57"/>
      <c r="N190" s="51"/>
      <c r="O190" s="51"/>
      <c r="P190" s="50"/>
      <c r="S190" s="50"/>
      <c r="T190" s="50"/>
      <c r="U190" s="70"/>
      <c r="X190" s="50"/>
      <c r="Z190" s="50"/>
      <c r="AC190" s="77">
        <v>3380</v>
      </c>
      <c r="AD190" s="78">
        <f t="shared" si="25"/>
        <v>3380</v>
      </c>
      <c r="AG190" s="82">
        <f t="shared" si="26"/>
        <v>3380</v>
      </c>
      <c r="AI190" s="82">
        <f t="shared" si="23"/>
        <v>3380</v>
      </c>
    </row>
    <row r="191" spans="1:35" x14ac:dyDescent="0.25">
      <c r="A191" s="24" t="s">
        <v>49</v>
      </c>
      <c r="B191" s="19">
        <v>902</v>
      </c>
      <c r="C191" s="23" t="s">
        <v>31</v>
      </c>
      <c r="D191" s="23" t="s">
        <v>42</v>
      </c>
      <c r="E191" s="23" t="s">
        <v>584</v>
      </c>
      <c r="F191" s="23" t="s">
        <v>72</v>
      </c>
      <c r="G191" s="17"/>
      <c r="H191" s="51"/>
      <c r="I191" s="23"/>
      <c r="J191" s="50"/>
      <c r="K191" s="51"/>
      <c r="L191" s="51"/>
      <c r="M191" s="57"/>
      <c r="N191" s="51"/>
      <c r="O191" s="51"/>
      <c r="P191" s="50"/>
      <c r="S191" s="50"/>
      <c r="T191" s="50"/>
      <c r="U191" s="70"/>
      <c r="X191" s="50"/>
      <c r="Z191" s="50"/>
      <c r="AC191" s="77">
        <v>3380</v>
      </c>
      <c r="AD191" s="78">
        <f t="shared" si="25"/>
        <v>3380</v>
      </c>
      <c r="AG191" s="82">
        <f t="shared" si="26"/>
        <v>3380</v>
      </c>
      <c r="AI191" s="82">
        <f t="shared" si="23"/>
        <v>3380</v>
      </c>
    </row>
    <row r="192" spans="1:35" ht="141.75" x14ac:dyDescent="0.25">
      <c r="A192" s="24" t="s">
        <v>583</v>
      </c>
      <c r="B192" s="19">
        <v>902</v>
      </c>
      <c r="C192" s="23" t="s">
        <v>31</v>
      </c>
      <c r="D192" s="23" t="s">
        <v>42</v>
      </c>
      <c r="E192" s="23" t="s">
        <v>582</v>
      </c>
      <c r="F192" s="23"/>
      <c r="G192" s="17"/>
      <c r="H192" s="51"/>
      <c r="I192" s="23"/>
      <c r="J192" s="50"/>
      <c r="K192" s="51"/>
      <c r="L192" s="51"/>
      <c r="M192" s="57"/>
      <c r="N192" s="51"/>
      <c r="O192" s="51"/>
      <c r="P192" s="50"/>
      <c r="S192" s="50"/>
      <c r="T192" s="50"/>
      <c r="U192" s="70"/>
      <c r="X192" s="50"/>
      <c r="Z192" s="50"/>
      <c r="AC192" s="77">
        <v>478.3</v>
      </c>
      <c r="AD192" s="78">
        <f t="shared" si="25"/>
        <v>478.3</v>
      </c>
      <c r="AG192" s="82">
        <f t="shared" si="26"/>
        <v>478.3</v>
      </c>
      <c r="AI192" s="82">
        <f t="shared" si="23"/>
        <v>478.3</v>
      </c>
    </row>
    <row r="193" spans="1:35" x14ac:dyDescent="0.25">
      <c r="A193" s="24" t="s">
        <v>49</v>
      </c>
      <c r="B193" s="19">
        <v>902</v>
      </c>
      <c r="C193" s="23" t="s">
        <v>31</v>
      </c>
      <c r="D193" s="23" t="s">
        <v>42</v>
      </c>
      <c r="E193" s="23" t="s">
        <v>582</v>
      </c>
      <c r="F193" s="23" t="s">
        <v>72</v>
      </c>
      <c r="G193" s="17"/>
      <c r="H193" s="51"/>
      <c r="I193" s="23"/>
      <c r="J193" s="50"/>
      <c r="K193" s="51"/>
      <c r="L193" s="51"/>
      <c r="M193" s="57"/>
      <c r="N193" s="51"/>
      <c r="O193" s="51"/>
      <c r="P193" s="50"/>
      <c r="S193" s="50"/>
      <c r="T193" s="50"/>
      <c r="U193" s="70"/>
      <c r="X193" s="50"/>
      <c r="Z193" s="50"/>
      <c r="AC193" s="77">
        <v>478.3</v>
      </c>
      <c r="AD193" s="78">
        <f t="shared" si="25"/>
        <v>478.3</v>
      </c>
      <c r="AG193" s="82">
        <f t="shared" si="26"/>
        <v>478.3</v>
      </c>
      <c r="AI193" s="82">
        <f t="shared" si="23"/>
        <v>478.3</v>
      </c>
    </row>
    <row r="194" spans="1:35" ht="157.5" x14ac:dyDescent="0.25">
      <c r="A194" s="24" t="s">
        <v>581</v>
      </c>
      <c r="B194" s="19">
        <v>902</v>
      </c>
      <c r="C194" s="23" t="s">
        <v>31</v>
      </c>
      <c r="D194" s="23" t="s">
        <v>42</v>
      </c>
      <c r="E194" s="23" t="s">
        <v>580</v>
      </c>
      <c r="F194" s="23"/>
      <c r="G194" s="17"/>
      <c r="H194" s="51"/>
      <c r="I194" s="23"/>
      <c r="J194" s="50"/>
      <c r="K194" s="51"/>
      <c r="L194" s="51"/>
      <c r="M194" s="57"/>
      <c r="N194" s="51"/>
      <c r="O194" s="51"/>
      <c r="P194" s="50"/>
      <c r="S194" s="50"/>
      <c r="T194" s="50"/>
      <c r="U194" s="70"/>
      <c r="X194" s="50"/>
      <c r="Z194" s="50"/>
      <c r="AC194" s="77">
        <v>9</v>
      </c>
      <c r="AD194" s="78">
        <f t="shared" si="25"/>
        <v>9</v>
      </c>
      <c r="AG194" s="82">
        <f t="shared" si="26"/>
        <v>9</v>
      </c>
      <c r="AI194" s="82">
        <f t="shared" si="23"/>
        <v>9</v>
      </c>
    </row>
    <row r="195" spans="1:35" x14ac:dyDescent="0.25">
      <c r="A195" s="24" t="s">
        <v>49</v>
      </c>
      <c r="B195" s="19">
        <v>902</v>
      </c>
      <c r="C195" s="23" t="s">
        <v>31</v>
      </c>
      <c r="D195" s="23" t="s">
        <v>42</v>
      </c>
      <c r="E195" s="23" t="s">
        <v>580</v>
      </c>
      <c r="F195" s="23" t="s">
        <v>72</v>
      </c>
      <c r="G195" s="17"/>
      <c r="H195" s="51"/>
      <c r="I195" s="23"/>
      <c r="J195" s="50"/>
      <c r="K195" s="51"/>
      <c r="L195" s="51"/>
      <c r="M195" s="57"/>
      <c r="N195" s="51"/>
      <c r="O195" s="51"/>
      <c r="P195" s="50"/>
      <c r="S195" s="50"/>
      <c r="T195" s="50"/>
      <c r="U195" s="70"/>
      <c r="X195" s="50"/>
      <c r="Z195" s="50"/>
      <c r="AC195" s="77">
        <v>9</v>
      </c>
      <c r="AD195" s="78">
        <f t="shared" si="25"/>
        <v>9</v>
      </c>
      <c r="AG195" s="82">
        <f t="shared" si="26"/>
        <v>9</v>
      </c>
      <c r="AI195" s="82">
        <f t="shared" si="23"/>
        <v>9</v>
      </c>
    </row>
    <row r="196" spans="1:35" ht="157.5" x14ac:dyDescent="0.25">
      <c r="A196" s="24" t="s">
        <v>579</v>
      </c>
      <c r="B196" s="19">
        <v>902</v>
      </c>
      <c r="C196" s="23" t="s">
        <v>31</v>
      </c>
      <c r="D196" s="23" t="s">
        <v>42</v>
      </c>
      <c r="E196" s="23" t="s">
        <v>578</v>
      </c>
      <c r="F196" s="23"/>
      <c r="G196" s="17"/>
      <c r="H196" s="51"/>
      <c r="I196" s="23"/>
      <c r="J196" s="50"/>
      <c r="K196" s="51"/>
      <c r="L196" s="51"/>
      <c r="M196" s="57"/>
      <c r="N196" s="51"/>
      <c r="O196" s="51"/>
      <c r="P196" s="50"/>
      <c r="S196" s="50"/>
      <c r="T196" s="50"/>
      <c r="U196" s="70"/>
      <c r="X196" s="50"/>
      <c r="Z196" s="50"/>
      <c r="AC196" s="77">
        <v>175</v>
      </c>
      <c r="AD196" s="78">
        <f t="shared" si="25"/>
        <v>175</v>
      </c>
      <c r="AG196" s="82">
        <f t="shared" si="26"/>
        <v>175</v>
      </c>
      <c r="AI196" s="82">
        <f t="shared" si="23"/>
        <v>175</v>
      </c>
    </row>
    <row r="197" spans="1:35" x14ac:dyDescent="0.25">
      <c r="A197" s="24" t="s">
        <v>49</v>
      </c>
      <c r="B197" s="19">
        <v>902</v>
      </c>
      <c r="C197" s="23" t="s">
        <v>31</v>
      </c>
      <c r="D197" s="23" t="s">
        <v>42</v>
      </c>
      <c r="E197" s="23" t="s">
        <v>578</v>
      </c>
      <c r="F197" s="23" t="s">
        <v>72</v>
      </c>
      <c r="G197" s="17"/>
      <c r="H197" s="51"/>
      <c r="I197" s="23"/>
      <c r="J197" s="50"/>
      <c r="K197" s="51"/>
      <c r="L197" s="51"/>
      <c r="M197" s="57"/>
      <c r="N197" s="51"/>
      <c r="O197" s="51"/>
      <c r="P197" s="50"/>
      <c r="S197" s="50"/>
      <c r="T197" s="50"/>
      <c r="U197" s="70"/>
      <c r="X197" s="50"/>
      <c r="Z197" s="50"/>
      <c r="AC197" s="77">
        <v>175</v>
      </c>
      <c r="AD197" s="78">
        <f t="shared" si="25"/>
        <v>175</v>
      </c>
      <c r="AG197" s="82">
        <f t="shared" si="26"/>
        <v>175</v>
      </c>
      <c r="AI197" s="82">
        <f t="shared" si="23"/>
        <v>175</v>
      </c>
    </row>
    <row r="198" spans="1:35" ht="141.75" x14ac:dyDescent="0.25">
      <c r="A198" s="24" t="s">
        <v>577</v>
      </c>
      <c r="B198" s="19">
        <v>902</v>
      </c>
      <c r="C198" s="23" t="s">
        <v>31</v>
      </c>
      <c r="D198" s="23" t="s">
        <v>42</v>
      </c>
      <c r="E198" s="23" t="s">
        <v>576</v>
      </c>
      <c r="F198" s="23"/>
      <c r="G198" s="17"/>
      <c r="H198" s="51"/>
      <c r="I198" s="23"/>
      <c r="J198" s="50"/>
      <c r="K198" s="51"/>
      <c r="L198" s="51"/>
      <c r="M198" s="57"/>
      <c r="N198" s="51"/>
      <c r="O198" s="51"/>
      <c r="P198" s="50"/>
      <c r="S198" s="50"/>
      <c r="T198" s="50"/>
      <c r="U198" s="70"/>
      <c r="X198" s="50"/>
      <c r="Z198" s="50"/>
      <c r="AC198" s="77">
        <v>1400</v>
      </c>
      <c r="AD198" s="78">
        <f t="shared" si="25"/>
        <v>1400</v>
      </c>
      <c r="AG198" s="82">
        <f t="shared" si="26"/>
        <v>1400</v>
      </c>
      <c r="AI198" s="82">
        <f t="shared" si="23"/>
        <v>1400</v>
      </c>
    </row>
    <row r="199" spans="1:35" x14ac:dyDescent="0.25">
      <c r="A199" s="24" t="s">
        <v>49</v>
      </c>
      <c r="B199" s="19">
        <v>902</v>
      </c>
      <c r="C199" s="23" t="s">
        <v>31</v>
      </c>
      <c r="D199" s="23" t="s">
        <v>42</v>
      </c>
      <c r="E199" s="23" t="s">
        <v>576</v>
      </c>
      <c r="F199" s="23" t="s">
        <v>72</v>
      </c>
      <c r="G199" s="17"/>
      <c r="H199" s="51"/>
      <c r="I199" s="23"/>
      <c r="J199" s="50"/>
      <c r="K199" s="51"/>
      <c r="L199" s="51"/>
      <c r="M199" s="57"/>
      <c r="N199" s="51"/>
      <c r="O199" s="51"/>
      <c r="P199" s="50"/>
      <c r="S199" s="50"/>
      <c r="T199" s="50"/>
      <c r="U199" s="70"/>
      <c r="X199" s="50"/>
      <c r="Z199" s="50"/>
      <c r="AC199" s="77">
        <v>1400</v>
      </c>
      <c r="AD199" s="78">
        <f t="shared" si="25"/>
        <v>1400</v>
      </c>
      <c r="AG199" s="82">
        <f t="shared" si="26"/>
        <v>1400</v>
      </c>
      <c r="AI199" s="82">
        <f t="shared" si="23"/>
        <v>1400</v>
      </c>
    </row>
    <row r="200" spans="1:35" ht="63" x14ac:dyDescent="0.25">
      <c r="A200" s="24" t="s">
        <v>146</v>
      </c>
      <c r="B200" s="19" t="s">
        <v>26</v>
      </c>
      <c r="C200" s="23" t="s">
        <v>31</v>
      </c>
      <c r="D200" s="23" t="s">
        <v>42</v>
      </c>
      <c r="E200" s="23" t="s">
        <v>147</v>
      </c>
      <c r="F200" s="23"/>
      <c r="G200" s="17">
        <v>1860.8</v>
      </c>
      <c r="H200" s="51"/>
      <c r="I200" s="51"/>
      <c r="J200" s="50">
        <f t="shared" si="33"/>
        <v>1860.8</v>
      </c>
      <c r="K200" s="51"/>
      <c r="L200" s="51"/>
      <c r="M200" s="57">
        <f t="shared" si="32"/>
        <v>1860.8</v>
      </c>
      <c r="N200" s="51"/>
      <c r="O200" s="51"/>
      <c r="P200" s="50">
        <f t="shared" si="28"/>
        <v>1860.8</v>
      </c>
      <c r="S200" s="50">
        <f t="shared" si="27"/>
        <v>1860.8</v>
      </c>
      <c r="T200" s="50">
        <f t="shared" si="27"/>
        <v>1860.8</v>
      </c>
      <c r="U200" s="70"/>
      <c r="X200" s="50">
        <f t="shared" si="24"/>
        <v>1860.8</v>
      </c>
      <c r="Z200" s="50">
        <f t="shared" si="22"/>
        <v>1860.8</v>
      </c>
      <c r="AC200" s="77">
        <v>1860.8</v>
      </c>
      <c r="AD200" s="78">
        <f t="shared" si="25"/>
        <v>0</v>
      </c>
      <c r="AE200">
        <v>-20.6</v>
      </c>
      <c r="AG200" s="82">
        <f t="shared" si="26"/>
        <v>1840.2</v>
      </c>
      <c r="AI200" s="82">
        <f t="shared" si="23"/>
        <v>1840.2</v>
      </c>
    </row>
    <row r="201" spans="1:35" ht="63" x14ac:dyDescent="0.25">
      <c r="A201" s="24" t="s">
        <v>148</v>
      </c>
      <c r="B201" s="19" t="s">
        <v>26</v>
      </c>
      <c r="C201" s="23" t="s">
        <v>31</v>
      </c>
      <c r="D201" s="23" t="s">
        <v>42</v>
      </c>
      <c r="E201" s="23" t="s">
        <v>149</v>
      </c>
      <c r="F201" s="23"/>
      <c r="G201" s="17">
        <v>1860.8</v>
      </c>
      <c r="H201" s="51"/>
      <c r="I201" s="51"/>
      <c r="J201" s="50">
        <f t="shared" si="33"/>
        <v>1860.8</v>
      </c>
      <c r="K201" s="51"/>
      <c r="L201" s="51"/>
      <c r="M201" s="57">
        <f t="shared" si="32"/>
        <v>1860.8</v>
      </c>
      <c r="N201" s="51"/>
      <c r="O201" s="51"/>
      <c r="P201" s="50">
        <f t="shared" si="28"/>
        <v>1860.8</v>
      </c>
      <c r="S201" s="50">
        <f t="shared" si="27"/>
        <v>1860.8</v>
      </c>
      <c r="T201" s="50">
        <f t="shared" si="27"/>
        <v>1860.8</v>
      </c>
      <c r="U201" s="70"/>
      <c r="X201" s="50">
        <f t="shared" si="24"/>
        <v>1860.8</v>
      </c>
      <c r="Z201" s="50">
        <f t="shared" si="22"/>
        <v>1860.8</v>
      </c>
      <c r="AC201" s="77">
        <v>1860.8</v>
      </c>
      <c r="AD201" s="78">
        <f t="shared" si="25"/>
        <v>0</v>
      </c>
      <c r="AE201">
        <v>-20.6</v>
      </c>
      <c r="AG201" s="82">
        <f t="shared" si="26"/>
        <v>1840.2</v>
      </c>
      <c r="AI201" s="82">
        <f t="shared" si="23"/>
        <v>1840.2</v>
      </c>
    </row>
    <row r="202" spans="1:35" ht="94.5" x14ac:dyDescent="0.25">
      <c r="A202" s="24" t="s">
        <v>23</v>
      </c>
      <c r="B202" s="19" t="s">
        <v>26</v>
      </c>
      <c r="C202" s="23" t="s">
        <v>31</v>
      </c>
      <c r="D202" s="23" t="s">
        <v>42</v>
      </c>
      <c r="E202" s="23" t="s">
        <v>149</v>
      </c>
      <c r="F202" s="23" t="s">
        <v>40</v>
      </c>
      <c r="G202" s="17">
        <v>1698.8</v>
      </c>
      <c r="H202" s="51"/>
      <c r="I202" s="51"/>
      <c r="J202" s="50">
        <f t="shared" si="33"/>
        <v>1698.8</v>
      </c>
      <c r="K202" s="51"/>
      <c r="L202" s="51"/>
      <c r="M202" s="57">
        <f t="shared" si="32"/>
        <v>1698.8</v>
      </c>
      <c r="N202" s="51"/>
      <c r="O202" s="51"/>
      <c r="P202" s="50">
        <f t="shared" si="28"/>
        <v>1698.8</v>
      </c>
      <c r="S202" s="50">
        <f t="shared" si="27"/>
        <v>1698.8</v>
      </c>
      <c r="T202" s="50">
        <f t="shared" si="27"/>
        <v>1698.8</v>
      </c>
      <c r="U202" s="70"/>
      <c r="X202" s="50">
        <f t="shared" si="24"/>
        <v>1698.8</v>
      </c>
      <c r="Z202" s="50">
        <f t="shared" si="22"/>
        <v>1698.8</v>
      </c>
      <c r="AA202">
        <v>-20.6</v>
      </c>
      <c r="AC202" s="77">
        <v>1698.8</v>
      </c>
      <c r="AD202" s="78">
        <f t="shared" si="25"/>
        <v>0</v>
      </c>
      <c r="AE202">
        <v>-20.6</v>
      </c>
      <c r="AG202" s="82">
        <f t="shared" si="26"/>
        <v>1678.2</v>
      </c>
      <c r="AI202" s="82">
        <f t="shared" si="23"/>
        <v>1678.2</v>
      </c>
    </row>
    <row r="203" spans="1:35" ht="47.25" x14ac:dyDescent="0.25">
      <c r="A203" s="24" t="s">
        <v>29</v>
      </c>
      <c r="B203" s="19" t="s">
        <v>26</v>
      </c>
      <c r="C203" s="23" t="s">
        <v>31</v>
      </c>
      <c r="D203" s="23" t="s">
        <v>42</v>
      </c>
      <c r="E203" s="23" t="s">
        <v>149</v>
      </c>
      <c r="F203" s="23" t="s">
        <v>36</v>
      </c>
      <c r="G203" s="17">
        <v>162</v>
      </c>
      <c r="H203" s="51"/>
      <c r="I203" s="51"/>
      <c r="J203" s="50">
        <f t="shared" si="33"/>
        <v>162</v>
      </c>
      <c r="K203" s="51"/>
      <c r="L203" s="51"/>
      <c r="M203" s="57">
        <f t="shared" si="32"/>
        <v>162</v>
      </c>
      <c r="N203" s="51"/>
      <c r="O203" s="51"/>
      <c r="P203" s="50">
        <f t="shared" si="28"/>
        <v>162</v>
      </c>
      <c r="S203" s="50">
        <f t="shared" si="27"/>
        <v>162</v>
      </c>
      <c r="T203" s="50">
        <f t="shared" si="27"/>
        <v>162</v>
      </c>
      <c r="U203" s="70"/>
      <c r="X203" s="50">
        <f t="shared" si="24"/>
        <v>162</v>
      </c>
      <c r="Z203" s="50">
        <f t="shared" si="22"/>
        <v>162</v>
      </c>
      <c r="AC203" s="77">
        <v>162</v>
      </c>
      <c r="AD203" s="78">
        <f t="shared" si="25"/>
        <v>0</v>
      </c>
      <c r="AG203" s="82">
        <f t="shared" si="26"/>
        <v>162</v>
      </c>
      <c r="AI203" s="82">
        <f t="shared" si="23"/>
        <v>162</v>
      </c>
    </row>
    <row r="204" spans="1:35" ht="47.25" x14ac:dyDescent="0.25">
      <c r="A204" s="24" t="s">
        <v>417</v>
      </c>
      <c r="B204" s="19">
        <v>902</v>
      </c>
      <c r="C204" s="23" t="s">
        <v>31</v>
      </c>
      <c r="D204" s="23" t="s">
        <v>42</v>
      </c>
      <c r="E204" s="23" t="s">
        <v>109</v>
      </c>
      <c r="F204" s="23"/>
      <c r="G204" s="17"/>
      <c r="H204" s="51"/>
      <c r="I204" s="51"/>
      <c r="J204" s="50"/>
      <c r="K204" s="51"/>
      <c r="L204" s="51"/>
      <c r="M204" s="57"/>
      <c r="N204" s="51">
        <v>1954.8</v>
      </c>
      <c r="O204" s="57">
        <v>1954.8</v>
      </c>
      <c r="P204" s="50">
        <f t="shared" si="28"/>
        <v>1954.8</v>
      </c>
      <c r="S204" s="50">
        <f t="shared" si="27"/>
        <v>1954.8</v>
      </c>
      <c r="T204" s="50">
        <f t="shared" si="27"/>
        <v>1954.8</v>
      </c>
      <c r="U204" s="70"/>
      <c r="X204" s="50">
        <f t="shared" si="24"/>
        <v>1954.8</v>
      </c>
      <c r="Z204" s="50">
        <f t="shared" si="22"/>
        <v>1954.8</v>
      </c>
      <c r="AC204" s="77">
        <v>1708.9</v>
      </c>
      <c r="AD204" s="78">
        <f t="shared" si="25"/>
        <v>-245.89999999999986</v>
      </c>
      <c r="AG204" s="82">
        <f t="shared" si="26"/>
        <v>1708.9</v>
      </c>
      <c r="AI204" s="82">
        <f t="shared" si="23"/>
        <v>1708.9</v>
      </c>
    </row>
    <row r="205" spans="1:35" x14ac:dyDescent="0.25">
      <c r="A205" s="24" t="s">
        <v>110</v>
      </c>
      <c r="B205" s="19">
        <v>902</v>
      </c>
      <c r="C205" s="23" t="s">
        <v>31</v>
      </c>
      <c r="D205" s="23" t="s">
        <v>42</v>
      </c>
      <c r="E205" s="23" t="s">
        <v>111</v>
      </c>
      <c r="F205" s="23"/>
      <c r="G205" s="17"/>
      <c r="H205" s="51"/>
      <c r="I205" s="51"/>
      <c r="J205" s="50"/>
      <c r="K205" s="51"/>
      <c r="L205" s="51"/>
      <c r="M205" s="57"/>
      <c r="N205" s="51">
        <v>1954.8</v>
      </c>
      <c r="O205" s="57">
        <v>1954.8</v>
      </c>
      <c r="P205" s="50">
        <f t="shared" si="28"/>
        <v>1954.8</v>
      </c>
      <c r="S205" s="50">
        <f t="shared" si="27"/>
        <v>1954.8</v>
      </c>
      <c r="T205" s="50">
        <f t="shared" si="27"/>
        <v>1954.8</v>
      </c>
      <c r="U205" s="70"/>
      <c r="X205" s="50">
        <f t="shared" si="24"/>
        <v>1954.8</v>
      </c>
      <c r="Z205" s="50">
        <f t="shared" si="22"/>
        <v>1954.8</v>
      </c>
      <c r="AC205" s="77">
        <v>1708.9</v>
      </c>
      <c r="AD205" s="78">
        <f t="shared" si="25"/>
        <v>-245.89999999999986</v>
      </c>
      <c r="AG205" s="82">
        <f t="shared" si="26"/>
        <v>1708.9</v>
      </c>
      <c r="AI205" s="82">
        <f t="shared" si="23"/>
        <v>1708.9</v>
      </c>
    </row>
    <row r="206" spans="1:35" ht="47.25" x14ac:dyDescent="0.25">
      <c r="A206" s="24" t="s">
        <v>144</v>
      </c>
      <c r="B206" s="19" t="s">
        <v>26</v>
      </c>
      <c r="C206" s="23" t="s">
        <v>31</v>
      </c>
      <c r="D206" s="23" t="s">
        <v>42</v>
      </c>
      <c r="E206" s="23" t="s">
        <v>502</v>
      </c>
      <c r="F206" s="23"/>
      <c r="G206" s="17"/>
      <c r="H206" s="51"/>
      <c r="I206" s="51"/>
      <c r="J206" s="50"/>
      <c r="K206" s="51"/>
      <c r="L206" s="51"/>
      <c r="M206" s="57"/>
      <c r="N206" s="51">
        <v>1200</v>
      </c>
      <c r="O206" s="57">
        <v>1200</v>
      </c>
      <c r="P206" s="50">
        <f t="shared" si="28"/>
        <v>1200</v>
      </c>
      <c r="S206" s="50">
        <f t="shared" si="27"/>
        <v>1200</v>
      </c>
      <c r="T206" s="50">
        <f t="shared" si="27"/>
        <v>1200</v>
      </c>
      <c r="U206" s="70"/>
      <c r="X206" s="50">
        <f t="shared" si="24"/>
        <v>1200</v>
      </c>
      <c r="Z206" s="50">
        <f t="shared" si="22"/>
        <v>1200</v>
      </c>
      <c r="AC206" s="77">
        <v>954.1</v>
      </c>
      <c r="AD206" s="78">
        <f t="shared" si="25"/>
        <v>-245.89999999999998</v>
      </c>
      <c r="AG206" s="82">
        <f t="shared" si="26"/>
        <v>954.1</v>
      </c>
      <c r="AI206" s="82">
        <f t="shared" si="23"/>
        <v>954.1</v>
      </c>
    </row>
    <row r="207" spans="1:35" ht="47.25" x14ac:dyDescent="0.25">
      <c r="A207" s="24" t="s">
        <v>29</v>
      </c>
      <c r="B207" s="19" t="s">
        <v>26</v>
      </c>
      <c r="C207" s="23" t="s">
        <v>31</v>
      </c>
      <c r="D207" s="23" t="s">
        <v>42</v>
      </c>
      <c r="E207" s="23" t="s">
        <v>502</v>
      </c>
      <c r="F207" s="23" t="s">
        <v>36</v>
      </c>
      <c r="G207" s="17"/>
      <c r="H207" s="51"/>
      <c r="I207" s="51"/>
      <c r="J207" s="50"/>
      <c r="K207" s="51"/>
      <c r="L207" s="51"/>
      <c r="M207" s="57"/>
      <c r="N207" s="51">
        <v>1200</v>
      </c>
      <c r="O207" s="57">
        <v>1200</v>
      </c>
      <c r="P207" s="50">
        <f t="shared" si="28"/>
        <v>1200</v>
      </c>
      <c r="S207" s="50">
        <f t="shared" si="27"/>
        <v>1200</v>
      </c>
      <c r="T207" s="50">
        <f t="shared" si="27"/>
        <v>1200</v>
      </c>
      <c r="U207" s="70"/>
      <c r="X207" s="50">
        <f t="shared" si="24"/>
        <v>1200</v>
      </c>
      <c r="Z207" s="50">
        <f t="shared" si="22"/>
        <v>1200</v>
      </c>
      <c r="AC207" s="77">
        <v>954.1</v>
      </c>
      <c r="AD207" s="78">
        <f t="shared" si="25"/>
        <v>-245.89999999999998</v>
      </c>
      <c r="AG207" s="82">
        <f t="shared" si="26"/>
        <v>954.1</v>
      </c>
      <c r="AI207" s="82">
        <f t="shared" si="23"/>
        <v>954.1</v>
      </c>
    </row>
    <row r="208" spans="1:35" ht="173.25" x14ac:dyDescent="0.25">
      <c r="A208" s="25" t="s">
        <v>145</v>
      </c>
      <c r="B208" s="19">
        <v>902</v>
      </c>
      <c r="C208" s="23" t="s">
        <v>31</v>
      </c>
      <c r="D208" s="23" t="s">
        <v>42</v>
      </c>
      <c r="E208" s="23" t="s">
        <v>501</v>
      </c>
      <c r="F208" s="23"/>
      <c r="G208" s="17"/>
      <c r="H208" s="51"/>
      <c r="I208" s="51"/>
      <c r="J208" s="50">
        <f t="shared" ref="J208:J209" si="34">G208+H208+I208</f>
        <v>0</v>
      </c>
      <c r="K208" s="51"/>
      <c r="L208" s="51"/>
      <c r="M208" s="57">
        <f t="shared" ref="M208:M209" si="35">J208+K208+L208</f>
        <v>0</v>
      </c>
      <c r="N208" s="51">
        <v>754.8</v>
      </c>
      <c r="O208" s="57">
        <v>754.8</v>
      </c>
      <c r="P208" s="50">
        <f t="shared" si="28"/>
        <v>754.8</v>
      </c>
      <c r="S208" s="50">
        <f t="shared" si="27"/>
        <v>754.8</v>
      </c>
      <c r="T208" s="50">
        <f t="shared" si="27"/>
        <v>754.8</v>
      </c>
      <c r="U208" s="70"/>
      <c r="X208" s="50">
        <f t="shared" si="24"/>
        <v>754.8</v>
      </c>
      <c r="Z208" s="50">
        <f t="shared" si="22"/>
        <v>754.8</v>
      </c>
      <c r="AC208" s="77">
        <v>754.8</v>
      </c>
      <c r="AD208" s="78">
        <f t="shared" si="25"/>
        <v>0</v>
      </c>
      <c r="AG208" s="82">
        <f t="shared" si="26"/>
        <v>754.8</v>
      </c>
      <c r="AI208" s="82">
        <f t="shared" si="23"/>
        <v>754.8</v>
      </c>
    </row>
    <row r="209" spans="1:35" ht="47.25" x14ac:dyDescent="0.25">
      <c r="A209" s="24" t="s">
        <v>29</v>
      </c>
      <c r="B209" s="19">
        <v>902</v>
      </c>
      <c r="C209" s="23" t="s">
        <v>31</v>
      </c>
      <c r="D209" s="23" t="s">
        <v>42</v>
      </c>
      <c r="E209" s="23" t="s">
        <v>501</v>
      </c>
      <c r="F209" s="23" t="s">
        <v>36</v>
      </c>
      <c r="G209" s="17"/>
      <c r="H209" s="51"/>
      <c r="I209" s="51"/>
      <c r="J209" s="50">
        <f t="shared" si="34"/>
        <v>0</v>
      </c>
      <c r="K209" s="51"/>
      <c r="L209" s="51"/>
      <c r="M209" s="57">
        <f t="shared" si="35"/>
        <v>0</v>
      </c>
      <c r="N209" s="51">
        <v>754.8</v>
      </c>
      <c r="O209" s="57">
        <v>754.8</v>
      </c>
      <c r="P209" s="50">
        <f t="shared" si="28"/>
        <v>754.8</v>
      </c>
      <c r="S209" s="50">
        <f t="shared" si="27"/>
        <v>754.8</v>
      </c>
      <c r="T209" s="50">
        <f t="shared" si="27"/>
        <v>754.8</v>
      </c>
      <c r="U209" s="70"/>
      <c r="X209" s="50">
        <f t="shared" si="24"/>
        <v>754.8</v>
      </c>
      <c r="Z209" s="50">
        <f t="shared" si="22"/>
        <v>754.8</v>
      </c>
      <c r="AC209" s="77">
        <v>754.8</v>
      </c>
      <c r="AD209" s="78">
        <f t="shared" si="25"/>
        <v>0</v>
      </c>
      <c r="AG209" s="82">
        <f t="shared" si="26"/>
        <v>754.8</v>
      </c>
      <c r="AI209" s="82">
        <f t="shared" si="23"/>
        <v>754.8</v>
      </c>
    </row>
    <row r="210" spans="1:35" x14ac:dyDescent="0.25">
      <c r="A210" s="24" t="s">
        <v>150</v>
      </c>
      <c r="B210" s="19" t="s">
        <v>26</v>
      </c>
      <c r="C210" s="23" t="s">
        <v>31</v>
      </c>
      <c r="D210" s="23" t="s">
        <v>151</v>
      </c>
      <c r="E210" s="23"/>
      <c r="F210" s="23"/>
      <c r="G210" s="17">
        <v>20000</v>
      </c>
      <c r="H210" s="51"/>
      <c r="I210" s="51"/>
      <c r="J210" s="50">
        <f t="shared" si="33"/>
        <v>20000</v>
      </c>
      <c r="K210" s="51"/>
      <c r="L210" s="51"/>
      <c r="M210" s="57">
        <f t="shared" si="32"/>
        <v>20000</v>
      </c>
      <c r="N210" s="51"/>
      <c r="O210" s="51"/>
      <c r="P210" s="50">
        <f t="shared" si="28"/>
        <v>20000</v>
      </c>
      <c r="S210" s="50">
        <f t="shared" si="27"/>
        <v>20000</v>
      </c>
      <c r="T210" s="50">
        <f t="shared" si="27"/>
        <v>20000</v>
      </c>
      <c r="U210" s="70"/>
      <c r="X210" s="50">
        <f t="shared" si="24"/>
        <v>20000</v>
      </c>
      <c r="Z210" s="17">
        <f t="shared" si="22"/>
        <v>20000</v>
      </c>
      <c r="AC210" s="77">
        <v>20000</v>
      </c>
      <c r="AD210" s="78">
        <f t="shared" si="25"/>
        <v>0</v>
      </c>
      <c r="AG210" s="82">
        <f t="shared" si="26"/>
        <v>20000</v>
      </c>
      <c r="AI210" s="82">
        <f t="shared" si="23"/>
        <v>20000</v>
      </c>
    </row>
    <row r="211" spans="1:35" ht="46.5" customHeight="1" x14ac:dyDescent="0.25">
      <c r="A211" s="24" t="s">
        <v>417</v>
      </c>
      <c r="B211" s="19" t="s">
        <v>26</v>
      </c>
      <c r="C211" s="23" t="s">
        <v>31</v>
      </c>
      <c r="D211" s="23" t="s">
        <v>151</v>
      </c>
      <c r="E211" s="23" t="s">
        <v>109</v>
      </c>
      <c r="F211" s="23"/>
      <c r="G211" s="17">
        <v>20000</v>
      </c>
      <c r="H211" s="51"/>
      <c r="I211" s="51"/>
      <c r="J211" s="50">
        <f t="shared" si="33"/>
        <v>20000</v>
      </c>
      <c r="K211" s="51"/>
      <c r="L211" s="51"/>
      <c r="M211" s="57">
        <f t="shared" si="32"/>
        <v>20000</v>
      </c>
      <c r="N211" s="51"/>
      <c r="O211" s="51"/>
      <c r="P211" s="50">
        <f t="shared" si="28"/>
        <v>20000</v>
      </c>
      <c r="S211" s="50">
        <f t="shared" si="27"/>
        <v>20000</v>
      </c>
      <c r="T211" s="50">
        <f t="shared" si="27"/>
        <v>20000</v>
      </c>
      <c r="U211" s="70"/>
      <c r="X211" s="50">
        <f t="shared" si="24"/>
        <v>20000</v>
      </c>
      <c r="Z211" s="50">
        <f t="shared" si="22"/>
        <v>20000</v>
      </c>
      <c r="AC211" s="77">
        <v>20000</v>
      </c>
      <c r="AD211" s="78">
        <f t="shared" si="25"/>
        <v>0</v>
      </c>
      <c r="AG211" s="82">
        <f t="shared" si="26"/>
        <v>20000</v>
      </c>
      <c r="AI211" s="82">
        <f t="shared" si="23"/>
        <v>20000</v>
      </c>
    </row>
    <row r="212" spans="1:35" x14ac:dyDescent="0.25">
      <c r="A212" s="24" t="s">
        <v>110</v>
      </c>
      <c r="B212" s="19" t="s">
        <v>26</v>
      </c>
      <c r="C212" s="23" t="s">
        <v>31</v>
      </c>
      <c r="D212" s="23" t="s">
        <v>151</v>
      </c>
      <c r="E212" s="23" t="s">
        <v>111</v>
      </c>
      <c r="F212" s="23"/>
      <c r="G212" s="17">
        <v>20000</v>
      </c>
      <c r="H212" s="51"/>
      <c r="I212" s="51"/>
      <c r="J212" s="50">
        <f t="shared" si="33"/>
        <v>20000</v>
      </c>
      <c r="K212" s="51"/>
      <c r="L212" s="51"/>
      <c r="M212" s="57">
        <f t="shared" si="32"/>
        <v>20000</v>
      </c>
      <c r="N212" s="51"/>
      <c r="O212" s="51"/>
      <c r="P212" s="50">
        <f t="shared" si="28"/>
        <v>20000</v>
      </c>
      <c r="S212" s="50">
        <f t="shared" si="27"/>
        <v>20000</v>
      </c>
      <c r="T212" s="50">
        <f t="shared" si="27"/>
        <v>20000</v>
      </c>
      <c r="U212" s="70"/>
      <c r="X212" s="50">
        <f t="shared" si="24"/>
        <v>20000</v>
      </c>
      <c r="Z212" s="50">
        <f t="shared" si="22"/>
        <v>20000</v>
      </c>
      <c r="AC212" s="77">
        <v>20000</v>
      </c>
      <c r="AD212" s="78">
        <f t="shared" si="25"/>
        <v>0</v>
      </c>
      <c r="AG212" s="82">
        <f t="shared" si="26"/>
        <v>20000</v>
      </c>
      <c r="AI212" s="82">
        <f t="shared" si="23"/>
        <v>20000</v>
      </c>
    </row>
    <row r="213" spans="1:35" ht="47.25" x14ac:dyDescent="0.25">
      <c r="A213" s="24" t="s">
        <v>152</v>
      </c>
      <c r="B213" s="19" t="s">
        <v>26</v>
      </c>
      <c r="C213" s="23" t="s">
        <v>31</v>
      </c>
      <c r="D213" s="23" t="s">
        <v>151</v>
      </c>
      <c r="E213" s="23" t="s">
        <v>153</v>
      </c>
      <c r="F213" s="23"/>
      <c r="G213" s="17">
        <v>20000</v>
      </c>
      <c r="H213" s="51"/>
      <c r="I213" s="51"/>
      <c r="J213" s="50">
        <f t="shared" si="33"/>
        <v>20000</v>
      </c>
      <c r="K213" s="51"/>
      <c r="L213" s="51"/>
      <c r="M213" s="57">
        <f t="shared" si="32"/>
        <v>20000</v>
      </c>
      <c r="N213" s="51"/>
      <c r="O213" s="51"/>
      <c r="P213" s="50">
        <f t="shared" si="28"/>
        <v>20000</v>
      </c>
      <c r="S213" s="50">
        <f t="shared" si="27"/>
        <v>20000</v>
      </c>
      <c r="T213" s="50">
        <f t="shared" si="27"/>
        <v>20000</v>
      </c>
      <c r="U213" s="70"/>
      <c r="X213" s="50">
        <f t="shared" si="24"/>
        <v>20000</v>
      </c>
      <c r="Z213" s="50">
        <f t="shared" si="22"/>
        <v>20000</v>
      </c>
      <c r="AC213" s="77">
        <v>20000</v>
      </c>
      <c r="AD213" s="78">
        <f t="shared" si="25"/>
        <v>0</v>
      </c>
      <c r="AG213" s="82">
        <f t="shared" si="26"/>
        <v>20000</v>
      </c>
      <c r="AI213" s="82">
        <f t="shared" si="23"/>
        <v>20000</v>
      </c>
    </row>
    <row r="214" spans="1:35" ht="47.25" x14ac:dyDescent="0.25">
      <c r="A214" s="24" t="s">
        <v>29</v>
      </c>
      <c r="B214" s="19" t="s">
        <v>26</v>
      </c>
      <c r="C214" s="23" t="s">
        <v>31</v>
      </c>
      <c r="D214" s="23" t="s">
        <v>151</v>
      </c>
      <c r="E214" s="23" t="s">
        <v>153</v>
      </c>
      <c r="F214" s="23" t="s">
        <v>36</v>
      </c>
      <c r="G214" s="17">
        <v>20000</v>
      </c>
      <c r="H214" s="51"/>
      <c r="I214" s="51"/>
      <c r="J214" s="50">
        <f t="shared" si="33"/>
        <v>20000</v>
      </c>
      <c r="K214" s="51"/>
      <c r="L214" s="51"/>
      <c r="M214" s="57">
        <f t="shared" si="32"/>
        <v>20000</v>
      </c>
      <c r="N214" s="51"/>
      <c r="O214" s="51"/>
      <c r="P214" s="50">
        <f t="shared" si="28"/>
        <v>20000</v>
      </c>
      <c r="S214" s="50">
        <f t="shared" si="27"/>
        <v>20000</v>
      </c>
      <c r="T214" s="50">
        <f t="shared" si="27"/>
        <v>20000</v>
      </c>
      <c r="U214" s="70"/>
      <c r="X214" s="50">
        <f t="shared" si="24"/>
        <v>20000</v>
      </c>
      <c r="Z214" s="50">
        <f t="shared" si="22"/>
        <v>20000</v>
      </c>
      <c r="AC214" s="77">
        <v>20000</v>
      </c>
      <c r="AD214" s="78">
        <f t="shared" si="25"/>
        <v>0</v>
      </c>
      <c r="AG214" s="82">
        <f t="shared" si="26"/>
        <v>20000</v>
      </c>
      <c r="AI214" s="82">
        <f t="shared" si="23"/>
        <v>20000</v>
      </c>
    </row>
    <row r="215" spans="1:35" x14ac:dyDescent="0.25">
      <c r="A215" s="24" t="s">
        <v>154</v>
      </c>
      <c r="B215" s="19">
        <v>902</v>
      </c>
      <c r="C215" s="23" t="s">
        <v>31</v>
      </c>
      <c r="D215" s="23" t="s">
        <v>155</v>
      </c>
      <c r="E215" s="23"/>
      <c r="F215" s="23"/>
      <c r="G215" s="17">
        <v>42259</v>
      </c>
      <c r="H215" s="51">
        <v>7101.3</v>
      </c>
      <c r="I215" s="51"/>
      <c r="J215" s="50">
        <f t="shared" si="33"/>
        <v>49360.3</v>
      </c>
      <c r="K215" s="51"/>
      <c r="L215" s="51"/>
      <c r="M215" s="57">
        <f t="shared" si="32"/>
        <v>49360.3</v>
      </c>
      <c r="N215" s="51"/>
      <c r="O215" s="51"/>
      <c r="P215" s="50">
        <f t="shared" si="28"/>
        <v>49360.3</v>
      </c>
      <c r="S215" s="50">
        <f t="shared" si="27"/>
        <v>49360.3</v>
      </c>
      <c r="T215" s="50">
        <f t="shared" si="27"/>
        <v>49360.3</v>
      </c>
      <c r="U215" s="70"/>
      <c r="X215" s="50">
        <f t="shared" si="24"/>
        <v>49360.3</v>
      </c>
      <c r="Y215">
        <v>3017.6</v>
      </c>
      <c r="Z215" s="17">
        <f t="shared" si="22"/>
        <v>52377.9</v>
      </c>
      <c r="AC215" s="77">
        <v>52377.9</v>
      </c>
      <c r="AD215" s="78">
        <f t="shared" si="25"/>
        <v>0</v>
      </c>
      <c r="AG215" s="82">
        <f t="shared" si="26"/>
        <v>52377.9</v>
      </c>
      <c r="AI215" s="82">
        <f t="shared" si="23"/>
        <v>52377.9</v>
      </c>
    </row>
    <row r="216" spans="1:35" x14ac:dyDescent="0.25">
      <c r="A216" s="24" t="s">
        <v>156</v>
      </c>
      <c r="B216" s="19">
        <v>902</v>
      </c>
      <c r="C216" s="23" t="s">
        <v>31</v>
      </c>
      <c r="D216" s="23" t="s">
        <v>155</v>
      </c>
      <c r="E216" s="23" t="s">
        <v>157</v>
      </c>
      <c r="F216" s="23"/>
      <c r="G216" s="17">
        <v>42259</v>
      </c>
      <c r="H216" s="51">
        <v>7101.3</v>
      </c>
      <c r="I216" s="51"/>
      <c r="J216" s="50">
        <f t="shared" si="33"/>
        <v>49360.3</v>
      </c>
      <c r="K216" s="51"/>
      <c r="L216" s="51"/>
      <c r="M216" s="57">
        <f t="shared" si="32"/>
        <v>49360.3</v>
      </c>
      <c r="N216" s="51"/>
      <c r="O216" s="51"/>
      <c r="P216" s="50">
        <f t="shared" si="28"/>
        <v>49360.3</v>
      </c>
      <c r="S216" s="50">
        <f t="shared" si="27"/>
        <v>49360.3</v>
      </c>
      <c r="T216" s="50">
        <f t="shared" si="27"/>
        <v>49360.3</v>
      </c>
      <c r="U216" s="70"/>
      <c r="X216" s="50">
        <f t="shared" si="24"/>
        <v>49360.3</v>
      </c>
      <c r="Y216">
        <v>3017.6</v>
      </c>
      <c r="Z216" s="50">
        <f t="shared" si="22"/>
        <v>52377.9</v>
      </c>
      <c r="AC216" s="77">
        <v>52377.9</v>
      </c>
      <c r="AD216" s="78">
        <f t="shared" si="25"/>
        <v>0</v>
      </c>
      <c r="AG216" s="82">
        <f t="shared" si="26"/>
        <v>52377.9</v>
      </c>
      <c r="AI216" s="82">
        <f t="shared" ref="AI216:AI279" si="36">AG216+AH216</f>
        <v>52377.9</v>
      </c>
    </row>
    <row r="217" spans="1:35" ht="63" x14ac:dyDescent="0.25">
      <c r="A217" s="30" t="s">
        <v>418</v>
      </c>
      <c r="B217" s="19">
        <v>902</v>
      </c>
      <c r="C217" s="23" t="s">
        <v>31</v>
      </c>
      <c r="D217" s="23" t="s">
        <v>155</v>
      </c>
      <c r="E217" s="23" t="s">
        <v>158</v>
      </c>
      <c r="F217" s="23"/>
      <c r="G217" s="17">
        <v>42259</v>
      </c>
      <c r="H217" s="51">
        <v>7101.3</v>
      </c>
      <c r="I217" s="51"/>
      <c r="J217" s="50">
        <f t="shared" si="33"/>
        <v>49360.3</v>
      </c>
      <c r="K217" s="51"/>
      <c r="L217" s="51"/>
      <c r="M217" s="57">
        <f t="shared" si="32"/>
        <v>49360.3</v>
      </c>
      <c r="N217" s="51"/>
      <c r="O217" s="51"/>
      <c r="P217" s="50">
        <f t="shared" si="28"/>
        <v>49360.3</v>
      </c>
      <c r="S217" s="50">
        <f t="shared" si="27"/>
        <v>49360.3</v>
      </c>
      <c r="T217" s="50">
        <f t="shared" si="27"/>
        <v>49360.3</v>
      </c>
      <c r="U217" s="70"/>
      <c r="X217" s="50">
        <f t="shared" si="24"/>
        <v>49360.3</v>
      </c>
      <c r="Y217">
        <v>3017.6</v>
      </c>
      <c r="Z217" s="50">
        <f t="shared" si="22"/>
        <v>52377.9</v>
      </c>
      <c r="AC217" s="77">
        <v>52377.9</v>
      </c>
      <c r="AD217" s="78">
        <f t="shared" si="25"/>
        <v>0</v>
      </c>
      <c r="AG217" s="82">
        <f t="shared" si="26"/>
        <v>52377.9</v>
      </c>
      <c r="AI217" s="82">
        <f t="shared" si="36"/>
        <v>52377.9</v>
      </c>
    </row>
    <row r="218" spans="1:35" ht="47.25" x14ac:dyDescent="0.25">
      <c r="A218" s="24" t="s">
        <v>29</v>
      </c>
      <c r="B218" s="19">
        <v>902</v>
      </c>
      <c r="C218" s="23" t="s">
        <v>31</v>
      </c>
      <c r="D218" s="23" t="s">
        <v>155</v>
      </c>
      <c r="E218" s="23" t="s">
        <v>158</v>
      </c>
      <c r="F218" s="23">
        <v>200</v>
      </c>
      <c r="G218" s="17">
        <v>42259</v>
      </c>
      <c r="H218" s="51">
        <v>7101.3</v>
      </c>
      <c r="I218" s="51"/>
      <c r="J218" s="50">
        <f t="shared" si="33"/>
        <v>49360.3</v>
      </c>
      <c r="K218" s="51"/>
      <c r="L218" s="51"/>
      <c r="M218" s="57">
        <f t="shared" si="32"/>
        <v>49360.3</v>
      </c>
      <c r="N218" s="51"/>
      <c r="O218" s="51"/>
      <c r="P218" s="50">
        <f t="shared" si="28"/>
        <v>49360.3</v>
      </c>
      <c r="S218" s="50">
        <f t="shared" si="27"/>
        <v>49360.3</v>
      </c>
      <c r="T218" s="50">
        <f t="shared" si="27"/>
        <v>49360.3</v>
      </c>
      <c r="U218" s="70"/>
      <c r="X218" s="50">
        <f t="shared" si="24"/>
        <v>49360.3</v>
      </c>
      <c r="Y218">
        <v>3017.6</v>
      </c>
      <c r="Z218" s="50">
        <f t="shared" si="22"/>
        <v>52377.9</v>
      </c>
      <c r="AC218" s="77">
        <v>52377.9</v>
      </c>
      <c r="AD218" s="78">
        <f t="shared" si="25"/>
        <v>0</v>
      </c>
      <c r="AG218" s="82">
        <f t="shared" ref="AG218:AG281" si="37">AC218+AE218</f>
        <v>52377.9</v>
      </c>
      <c r="AI218" s="82">
        <f t="shared" si="36"/>
        <v>52377.9</v>
      </c>
    </row>
    <row r="219" spans="1:35" ht="29.25" customHeight="1" x14ac:dyDescent="0.25">
      <c r="A219" s="31" t="s">
        <v>159</v>
      </c>
      <c r="B219" s="19" t="s">
        <v>26</v>
      </c>
      <c r="C219" s="23" t="s">
        <v>31</v>
      </c>
      <c r="D219" s="23" t="s">
        <v>160</v>
      </c>
      <c r="E219" s="23"/>
      <c r="F219" s="23"/>
      <c r="G219" s="17">
        <v>7948.4</v>
      </c>
      <c r="H219" s="51">
        <v>959</v>
      </c>
      <c r="I219" s="51">
        <v>22997.5</v>
      </c>
      <c r="J219" s="50">
        <f t="shared" si="33"/>
        <v>31904.9</v>
      </c>
      <c r="K219" s="51"/>
      <c r="L219" s="51">
        <v>277.60000000000002</v>
      </c>
      <c r="M219" s="57">
        <f t="shared" si="32"/>
        <v>32182.5</v>
      </c>
      <c r="N219" s="51"/>
      <c r="O219" s="51"/>
      <c r="P219" s="50">
        <f t="shared" si="28"/>
        <v>32182.5</v>
      </c>
      <c r="S219" s="50">
        <f t="shared" si="27"/>
        <v>32182.5</v>
      </c>
      <c r="T219" s="50">
        <f t="shared" si="27"/>
        <v>32182.5</v>
      </c>
      <c r="U219" s="70">
        <v>240.2</v>
      </c>
      <c r="X219" s="50">
        <f t="shared" si="24"/>
        <v>32422.7</v>
      </c>
      <c r="Z219" s="17">
        <f t="shared" si="22"/>
        <v>32422.7</v>
      </c>
      <c r="AC219" s="77">
        <v>31529.200000000001</v>
      </c>
      <c r="AD219" s="78">
        <f t="shared" si="25"/>
        <v>-893.5</v>
      </c>
      <c r="AG219" s="82">
        <f t="shared" si="37"/>
        <v>31529.200000000001</v>
      </c>
      <c r="AI219" s="82">
        <f t="shared" si="36"/>
        <v>31529.200000000001</v>
      </c>
    </row>
    <row r="220" spans="1:35" ht="78.75" x14ac:dyDescent="0.25">
      <c r="A220" s="32" t="s">
        <v>615</v>
      </c>
      <c r="B220" s="19" t="s">
        <v>26</v>
      </c>
      <c r="C220" s="23" t="s">
        <v>31</v>
      </c>
      <c r="D220" s="23" t="s">
        <v>160</v>
      </c>
      <c r="E220" s="23" t="s">
        <v>161</v>
      </c>
      <c r="F220" s="23"/>
      <c r="G220" s="17">
        <v>400</v>
      </c>
      <c r="H220" s="51">
        <v>959</v>
      </c>
      <c r="I220" s="51">
        <v>22997.5</v>
      </c>
      <c r="J220" s="50">
        <f t="shared" si="33"/>
        <v>24356.5</v>
      </c>
      <c r="K220" s="51"/>
      <c r="L220" s="51"/>
      <c r="M220" s="57">
        <f t="shared" si="32"/>
        <v>24356.5</v>
      </c>
      <c r="N220" s="51"/>
      <c r="O220" s="51"/>
      <c r="P220" s="50">
        <f t="shared" si="28"/>
        <v>24356.5</v>
      </c>
      <c r="S220" s="50">
        <f t="shared" si="27"/>
        <v>24356.5</v>
      </c>
      <c r="T220" s="50">
        <f t="shared" si="27"/>
        <v>24356.5</v>
      </c>
      <c r="U220" s="70"/>
      <c r="X220" s="50">
        <f t="shared" si="24"/>
        <v>24356.5</v>
      </c>
      <c r="Z220" s="50">
        <f t="shared" si="22"/>
        <v>24356.5</v>
      </c>
      <c r="AC220" s="77">
        <v>23523</v>
      </c>
      <c r="AD220" s="78">
        <f t="shared" si="25"/>
        <v>-833.5</v>
      </c>
      <c r="AG220" s="82">
        <f t="shared" si="37"/>
        <v>23523</v>
      </c>
      <c r="AI220" s="82">
        <f t="shared" si="36"/>
        <v>23523</v>
      </c>
    </row>
    <row r="221" spans="1:35" ht="74.25" customHeight="1" x14ac:dyDescent="0.25">
      <c r="A221" s="32" t="s">
        <v>162</v>
      </c>
      <c r="B221" s="19" t="s">
        <v>26</v>
      </c>
      <c r="C221" s="23" t="s">
        <v>31</v>
      </c>
      <c r="D221" s="23" t="s">
        <v>160</v>
      </c>
      <c r="E221" s="23" t="s">
        <v>163</v>
      </c>
      <c r="F221" s="23"/>
      <c r="G221" s="17">
        <v>400</v>
      </c>
      <c r="H221" s="51"/>
      <c r="I221" s="51"/>
      <c r="J221" s="50">
        <f t="shared" si="33"/>
        <v>400</v>
      </c>
      <c r="K221" s="51"/>
      <c r="L221" s="51"/>
      <c r="M221" s="57">
        <f t="shared" si="32"/>
        <v>400</v>
      </c>
      <c r="N221" s="51"/>
      <c r="O221" s="51"/>
      <c r="P221" s="50">
        <f t="shared" si="28"/>
        <v>400</v>
      </c>
      <c r="S221" s="50">
        <f t="shared" si="27"/>
        <v>400</v>
      </c>
      <c r="T221" s="50">
        <f t="shared" si="27"/>
        <v>400</v>
      </c>
      <c r="U221" s="70"/>
      <c r="X221" s="50">
        <f t="shared" si="24"/>
        <v>400</v>
      </c>
      <c r="Z221" s="50">
        <f t="shared" si="22"/>
        <v>400</v>
      </c>
      <c r="AC221" s="77">
        <v>400</v>
      </c>
      <c r="AD221" s="78">
        <f t="shared" si="25"/>
        <v>0</v>
      </c>
      <c r="AG221" s="82">
        <f t="shared" si="37"/>
        <v>400</v>
      </c>
      <c r="AI221" s="82">
        <f t="shared" si="36"/>
        <v>400</v>
      </c>
    </row>
    <row r="222" spans="1:35" ht="47.25" x14ac:dyDescent="0.25">
      <c r="A222" s="24" t="s">
        <v>29</v>
      </c>
      <c r="B222" s="19" t="s">
        <v>26</v>
      </c>
      <c r="C222" s="23" t="s">
        <v>31</v>
      </c>
      <c r="D222" s="23" t="s">
        <v>160</v>
      </c>
      <c r="E222" s="23" t="s">
        <v>163</v>
      </c>
      <c r="F222" s="23" t="s">
        <v>36</v>
      </c>
      <c r="G222" s="17">
        <v>400</v>
      </c>
      <c r="H222" s="51"/>
      <c r="I222" s="51"/>
      <c r="J222" s="50">
        <f t="shared" si="33"/>
        <v>400</v>
      </c>
      <c r="K222" s="51"/>
      <c r="L222" s="51"/>
      <c r="M222" s="57">
        <f t="shared" si="32"/>
        <v>400</v>
      </c>
      <c r="N222" s="51"/>
      <c r="O222" s="51"/>
      <c r="P222" s="50">
        <f t="shared" si="28"/>
        <v>400</v>
      </c>
      <c r="S222" s="50">
        <f t="shared" si="27"/>
        <v>400</v>
      </c>
      <c r="T222" s="50">
        <f t="shared" si="27"/>
        <v>400</v>
      </c>
      <c r="U222" s="70"/>
      <c r="X222" s="50">
        <f t="shared" si="24"/>
        <v>400</v>
      </c>
      <c r="Z222" s="50">
        <f t="shared" si="22"/>
        <v>400</v>
      </c>
      <c r="AC222" s="77">
        <v>400</v>
      </c>
      <c r="AD222" s="78">
        <f t="shared" si="25"/>
        <v>0</v>
      </c>
      <c r="AG222" s="82">
        <f t="shared" si="37"/>
        <v>400</v>
      </c>
      <c r="AI222" s="82">
        <f t="shared" si="36"/>
        <v>400</v>
      </c>
    </row>
    <row r="223" spans="1:35" ht="78.75" x14ac:dyDescent="0.25">
      <c r="A223" s="24" t="s">
        <v>443</v>
      </c>
      <c r="B223" s="19" t="s">
        <v>26</v>
      </c>
      <c r="C223" s="23" t="s">
        <v>31</v>
      </c>
      <c r="D223" s="23" t="s">
        <v>160</v>
      </c>
      <c r="E223" s="23" t="s">
        <v>442</v>
      </c>
      <c r="F223" s="23"/>
      <c r="G223" s="17"/>
      <c r="H223" s="51">
        <v>959</v>
      </c>
      <c r="I223" s="51">
        <v>22997.5</v>
      </c>
      <c r="J223" s="50">
        <f t="shared" si="33"/>
        <v>23956.5</v>
      </c>
      <c r="K223" s="51"/>
      <c r="L223" s="51"/>
      <c r="M223" s="57">
        <f t="shared" si="32"/>
        <v>23956.5</v>
      </c>
      <c r="N223" s="51"/>
      <c r="O223" s="51"/>
      <c r="P223" s="50">
        <f t="shared" si="28"/>
        <v>23956.5</v>
      </c>
      <c r="S223" s="50">
        <f t="shared" si="27"/>
        <v>23956.5</v>
      </c>
      <c r="T223" s="50">
        <f t="shared" si="27"/>
        <v>23956.5</v>
      </c>
      <c r="U223" s="70"/>
      <c r="X223" s="50">
        <f t="shared" si="24"/>
        <v>23956.5</v>
      </c>
      <c r="Z223" s="50">
        <f t="shared" si="22"/>
        <v>23956.5</v>
      </c>
      <c r="AC223" s="77">
        <v>23123</v>
      </c>
      <c r="AD223" s="78">
        <f t="shared" si="25"/>
        <v>-833.5</v>
      </c>
      <c r="AG223" s="82">
        <f t="shared" si="37"/>
        <v>23123</v>
      </c>
      <c r="AI223" s="82">
        <f t="shared" si="36"/>
        <v>23123</v>
      </c>
    </row>
    <row r="224" spans="1:35" ht="47.25" x14ac:dyDescent="0.25">
      <c r="A224" s="24" t="s">
        <v>29</v>
      </c>
      <c r="B224" s="19" t="s">
        <v>26</v>
      </c>
      <c r="C224" s="23" t="s">
        <v>31</v>
      </c>
      <c r="D224" s="23" t="s">
        <v>160</v>
      </c>
      <c r="E224" s="23" t="s">
        <v>442</v>
      </c>
      <c r="F224" s="23" t="s">
        <v>36</v>
      </c>
      <c r="G224" s="17"/>
      <c r="H224" s="51">
        <v>959</v>
      </c>
      <c r="I224" s="51">
        <v>22997.5</v>
      </c>
      <c r="J224" s="50">
        <f t="shared" si="33"/>
        <v>23956.5</v>
      </c>
      <c r="K224" s="51"/>
      <c r="L224" s="51"/>
      <c r="M224" s="57">
        <f t="shared" si="32"/>
        <v>23956.5</v>
      </c>
      <c r="N224" s="51"/>
      <c r="O224" s="51"/>
      <c r="P224" s="50">
        <f t="shared" si="28"/>
        <v>23956.5</v>
      </c>
      <c r="S224" s="50">
        <f t="shared" si="27"/>
        <v>23956.5</v>
      </c>
      <c r="T224" s="50">
        <f t="shared" si="27"/>
        <v>23956.5</v>
      </c>
      <c r="U224" s="70"/>
      <c r="X224" s="50">
        <f t="shared" si="24"/>
        <v>23956.5</v>
      </c>
      <c r="Z224" s="50">
        <f t="shared" si="22"/>
        <v>23956.5</v>
      </c>
      <c r="AC224" s="77">
        <v>23123</v>
      </c>
      <c r="AD224" s="78">
        <f t="shared" si="25"/>
        <v>-833.5</v>
      </c>
      <c r="AG224" s="82">
        <f t="shared" si="37"/>
        <v>23123</v>
      </c>
      <c r="AI224" s="82">
        <f t="shared" si="36"/>
        <v>23123</v>
      </c>
    </row>
    <row r="225" spans="1:35" ht="63" x14ac:dyDescent="0.25">
      <c r="A225" s="24" t="s">
        <v>409</v>
      </c>
      <c r="B225" s="19">
        <v>902</v>
      </c>
      <c r="C225" s="23" t="s">
        <v>31</v>
      </c>
      <c r="D225" s="23" t="s">
        <v>160</v>
      </c>
      <c r="E225" s="23" t="s">
        <v>32</v>
      </c>
      <c r="F225" s="23"/>
      <c r="G225" s="17">
        <v>7548.4</v>
      </c>
      <c r="H225" s="51"/>
      <c r="I225" s="51"/>
      <c r="J225" s="50">
        <f t="shared" si="33"/>
        <v>7548.4</v>
      </c>
      <c r="K225" s="51"/>
      <c r="L225" s="51">
        <v>277.60000000000002</v>
      </c>
      <c r="M225" s="57">
        <f t="shared" si="32"/>
        <v>7826</v>
      </c>
      <c r="N225" s="51"/>
      <c r="O225" s="51"/>
      <c r="P225" s="50">
        <f t="shared" si="28"/>
        <v>7826</v>
      </c>
      <c r="S225" s="50">
        <f t="shared" si="27"/>
        <v>7826</v>
      </c>
      <c r="T225" s="70">
        <v>7826</v>
      </c>
      <c r="U225" s="70">
        <v>240.2</v>
      </c>
      <c r="X225" s="50">
        <f t="shared" si="24"/>
        <v>8066.2</v>
      </c>
      <c r="Z225" s="50">
        <f t="shared" si="22"/>
        <v>8066.2</v>
      </c>
      <c r="AC225" s="77">
        <v>8006.2</v>
      </c>
      <c r="AD225" s="78">
        <f t="shared" si="25"/>
        <v>-60</v>
      </c>
      <c r="AG225" s="82">
        <f t="shared" si="37"/>
        <v>8006.2</v>
      </c>
      <c r="AI225" s="82">
        <f t="shared" si="36"/>
        <v>8006.2</v>
      </c>
    </row>
    <row r="226" spans="1:35" ht="31.5" x14ac:dyDescent="0.25">
      <c r="A226" s="24" t="s">
        <v>89</v>
      </c>
      <c r="B226" s="19">
        <v>902</v>
      </c>
      <c r="C226" s="23" t="s">
        <v>31</v>
      </c>
      <c r="D226" s="23" t="s">
        <v>160</v>
      </c>
      <c r="E226" s="23" t="s">
        <v>90</v>
      </c>
      <c r="F226" s="23"/>
      <c r="G226" s="17">
        <v>7548.4</v>
      </c>
      <c r="H226" s="51"/>
      <c r="I226" s="51"/>
      <c r="J226" s="50">
        <f t="shared" si="33"/>
        <v>7548.4</v>
      </c>
      <c r="K226" s="51"/>
      <c r="L226" s="51">
        <v>277.60000000000002</v>
      </c>
      <c r="M226" s="57">
        <f t="shared" si="32"/>
        <v>7826</v>
      </c>
      <c r="N226" s="51"/>
      <c r="O226" s="51"/>
      <c r="P226" s="50">
        <f t="shared" si="28"/>
        <v>7826</v>
      </c>
      <c r="S226" s="50">
        <f t="shared" si="27"/>
        <v>7826</v>
      </c>
      <c r="T226" s="70">
        <v>7826</v>
      </c>
      <c r="U226" s="70">
        <v>240.2</v>
      </c>
      <c r="X226" s="50">
        <f t="shared" si="24"/>
        <v>8066.2</v>
      </c>
      <c r="Z226" s="50">
        <f t="shared" si="22"/>
        <v>8066.2</v>
      </c>
      <c r="AC226" s="77">
        <v>8006.2</v>
      </c>
      <c r="AD226" s="78">
        <f t="shared" si="25"/>
        <v>-60</v>
      </c>
      <c r="AG226" s="82">
        <f t="shared" si="37"/>
        <v>8006.2</v>
      </c>
      <c r="AI226" s="82">
        <f t="shared" si="36"/>
        <v>8006.2</v>
      </c>
    </row>
    <row r="227" spans="1:35" x14ac:dyDescent="0.25">
      <c r="A227" s="24" t="s">
        <v>455</v>
      </c>
      <c r="B227" s="19" t="s">
        <v>26</v>
      </c>
      <c r="C227" s="23" t="s">
        <v>31</v>
      </c>
      <c r="D227" s="23" t="s">
        <v>160</v>
      </c>
      <c r="E227" s="23" t="s">
        <v>164</v>
      </c>
      <c r="F227" s="23"/>
      <c r="G227" s="17">
        <v>7548.4</v>
      </c>
      <c r="H227" s="51"/>
      <c r="I227" s="51"/>
      <c r="J227" s="50">
        <f t="shared" si="33"/>
        <v>7548.4</v>
      </c>
      <c r="K227" s="51"/>
      <c r="L227" s="51">
        <v>277.60000000000002</v>
      </c>
      <c r="M227" s="57">
        <f t="shared" si="32"/>
        <v>7826</v>
      </c>
      <c r="N227" s="51"/>
      <c r="O227" s="51"/>
      <c r="P227" s="50">
        <f t="shared" si="28"/>
        <v>7826</v>
      </c>
      <c r="S227" s="50">
        <f t="shared" si="27"/>
        <v>7826</v>
      </c>
      <c r="T227" s="70">
        <v>7826</v>
      </c>
      <c r="U227" s="70">
        <v>240.2</v>
      </c>
      <c r="X227" s="50">
        <f t="shared" si="24"/>
        <v>8066.2</v>
      </c>
      <c r="Z227" s="50">
        <f t="shared" si="22"/>
        <v>8066.2</v>
      </c>
      <c r="AC227" s="77">
        <v>8006.2</v>
      </c>
      <c r="AD227" s="78">
        <f t="shared" si="25"/>
        <v>-60</v>
      </c>
      <c r="AG227" s="82">
        <f t="shared" si="37"/>
        <v>8006.2</v>
      </c>
      <c r="AI227" s="82">
        <f t="shared" si="36"/>
        <v>8006.2</v>
      </c>
    </row>
    <row r="228" spans="1:35" ht="47.25" x14ac:dyDescent="0.25">
      <c r="A228" s="24" t="s">
        <v>70</v>
      </c>
      <c r="B228" s="19">
        <v>902</v>
      </c>
      <c r="C228" s="23" t="s">
        <v>31</v>
      </c>
      <c r="D228" s="23" t="s">
        <v>160</v>
      </c>
      <c r="E228" s="23" t="s">
        <v>165</v>
      </c>
      <c r="F228" s="23"/>
      <c r="G228" s="17">
        <v>7548.4</v>
      </c>
      <c r="H228" s="51"/>
      <c r="I228" s="51"/>
      <c r="J228" s="50">
        <f t="shared" si="33"/>
        <v>7548.4</v>
      </c>
      <c r="K228" s="51"/>
      <c r="L228" s="51">
        <v>277.60000000000002</v>
      </c>
      <c r="M228" s="57">
        <f t="shared" si="32"/>
        <v>7826</v>
      </c>
      <c r="N228" s="51"/>
      <c r="O228" s="51"/>
      <c r="P228" s="50">
        <f t="shared" si="28"/>
        <v>7826</v>
      </c>
      <c r="S228" s="50">
        <f t="shared" si="27"/>
        <v>7826</v>
      </c>
      <c r="T228" s="70">
        <v>7826</v>
      </c>
      <c r="U228" s="70">
        <v>240.2</v>
      </c>
      <c r="V228">
        <v>1200</v>
      </c>
      <c r="X228" s="50">
        <f t="shared" si="24"/>
        <v>8066.2</v>
      </c>
      <c r="Z228" s="50">
        <f t="shared" si="22"/>
        <v>8066.2</v>
      </c>
      <c r="AC228" s="77">
        <v>8006.2</v>
      </c>
      <c r="AD228" s="78">
        <f t="shared" si="25"/>
        <v>-60</v>
      </c>
      <c r="AG228" s="82">
        <f t="shared" si="37"/>
        <v>8006.2</v>
      </c>
      <c r="AI228" s="82">
        <f t="shared" si="36"/>
        <v>8006.2</v>
      </c>
    </row>
    <row r="229" spans="1:35" ht="94.5" x14ac:dyDescent="0.25">
      <c r="A229" s="24" t="s">
        <v>23</v>
      </c>
      <c r="B229" s="19">
        <v>902</v>
      </c>
      <c r="C229" s="23" t="s">
        <v>31</v>
      </c>
      <c r="D229" s="23" t="s">
        <v>160</v>
      </c>
      <c r="E229" s="23" t="s">
        <v>165</v>
      </c>
      <c r="F229" s="23" t="s">
        <v>40</v>
      </c>
      <c r="G229" s="17">
        <v>6640.7</v>
      </c>
      <c r="H229" s="51"/>
      <c r="I229" s="51"/>
      <c r="J229" s="50">
        <f t="shared" si="33"/>
        <v>6640.7</v>
      </c>
      <c r="K229" s="51"/>
      <c r="L229" s="51"/>
      <c r="M229" s="57">
        <f t="shared" si="32"/>
        <v>6640.7</v>
      </c>
      <c r="N229" s="51"/>
      <c r="O229" s="57"/>
      <c r="P229" s="50">
        <f t="shared" si="28"/>
        <v>6640.7</v>
      </c>
      <c r="S229" s="50">
        <f t="shared" si="27"/>
        <v>6640.7</v>
      </c>
      <c r="T229" s="70">
        <v>6550.6</v>
      </c>
      <c r="U229" s="70"/>
      <c r="X229" s="50">
        <f t="shared" si="24"/>
        <v>6550.6</v>
      </c>
      <c r="Z229" s="50">
        <f t="shared" si="22"/>
        <v>6550.6</v>
      </c>
      <c r="AC229" s="77">
        <v>6550.6</v>
      </c>
      <c r="AD229" s="78">
        <f t="shared" si="25"/>
        <v>0</v>
      </c>
      <c r="AG229" s="82">
        <f t="shared" si="37"/>
        <v>6550.6</v>
      </c>
      <c r="AI229" s="82">
        <f t="shared" si="36"/>
        <v>6550.6</v>
      </c>
    </row>
    <row r="230" spans="1:35" ht="47.25" x14ac:dyDescent="0.25">
      <c r="A230" s="24" t="s">
        <v>29</v>
      </c>
      <c r="B230" s="19">
        <v>902</v>
      </c>
      <c r="C230" s="23" t="s">
        <v>31</v>
      </c>
      <c r="D230" s="23" t="s">
        <v>160</v>
      </c>
      <c r="E230" s="23" t="s">
        <v>165</v>
      </c>
      <c r="F230" s="23" t="s">
        <v>36</v>
      </c>
      <c r="G230" s="17">
        <v>902.7</v>
      </c>
      <c r="H230" s="51"/>
      <c r="I230" s="51"/>
      <c r="J230" s="50">
        <f t="shared" si="33"/>
        <v>902.7</v>
      </c>
      <c r="K230" s="51"/>
      <c r="L230" s="51"/>
      <c r="M230" s="57">
        <f t="shared" si="32"/>
        <v>902.7</v>
      </c>
      <c r="N230" s="51"/>
      <c r="O230" s="51"/>
      <c r="P230" s="50">
        <f t="shared" si="28"/>
        <v>902.7</v>
      </c>
      <c r="S230" s="50">
        <f t="shared" si="27"/>
        <v>902.7</v>
      </c>
      <c r="T230" s="70">
        <v>902.7</v>
      </c>
      <c r="U230" s="70">
        <v>150</v>
      </c>
      <c r="V230">
        <v>240.2</v>
      </c>
      <c r="X230" s="50">
        <f t="shared" si="24"/>
        <v>1052.7</v>
      </c>
      <c r="Z230" s="50">
        <f t="shared" si="22"/>
        <v>1052.7</v>
      </c>
      <c r="AC230" s="77">
        <v>992.7</v>
      </c>
      <c r="AD230" s="78">
        <f t="shared" si="25"/>
        <v>-60</v>
      </c>
      <c r="AG230" s="82">
        <f t="shared" si="37"/>
        <v>992.7</v>
      </c>
      <c r="AI230" s="82">
        <f t="shared" si="36"/>
        <v>992.7</v>
      </c>
    </row>
    <row r="231" spans="1:35" x14ac:dyDescent="0.25">
      <c r="A231" s="26" t="s">
        <v>49</v>
      </c>
      <c r="B231" s="19">
        <v>902</v>
      </c>
      <c r="C231" s="23" t="s">
        <v>31</v>
      </c>
      <c r="D231" s="23" t="s">
        <v>160</v>
      </c>
      <c r="E231" s="23" t="s">
        <v>165</v>
      </c>
      <c r="F231" s="23" t="s">
        <v>72</v>
      </c>
      <c r="G231" s="17">
        <v>5</v>
      </c>
      <c r="H231" s="51"/>
      <c r="I231" s="51"/>
      <c r="J231" s="50">
        <f t="shared" si="33"/>
        <v>5</v>
      </c>
      <c r="K231" s="51"/>
      <c r="L231" s="51">
        <v>277.60000000000002</v>
      </c>
      <c r="M231" s="57">
        <f t="shared" si="32"/>
        <v>282.60000000000002</v>
      </c>
      <c r="N231" s="51"/>
      <c r="O231" s="51"/>
      <c r="P231" s="50">
        <f t="shared" si="28"/>
        <v>282.60000000000002</v>
      </c>
      <c r="S231" s="50">
        <f t="shared" si="27"/>
        <v>282.60000000000002</v>
      </c>
      <c r="T231" s="70">
        <v>372.7</v>
      </c>
      <c r="U231" s="70">
        <v>90.2</v>
      </c>
      <c r="X231" s="50">
        <f t="shared" si="24"/>
        <v>462.9</v>
      </c>
      <c r="Z231" s="50">
        <f t="shared" si="22"/>
        <v>462.9</v>
      </c>
      <c r="AC231" s="77">
        <v>462.9</v>
      </c>
      <c r="AD231" s="78">
        <f t="shared" si="25"/>
        <v>0</v>
      </c>
      <c r="AG231" s="82">
        <f t="shared" si="37"/>
        <v>462.9</v>
      </c>
      <c r="AI231" s="82">
        <f t="shared" si="36"/>
        <v>462.9</v>
      </c>
    </row>
    <row r="232" spans="1:35" x14ac:dyDescent="0.25">
      <c r="A232" s="24" t="s">
        <v>166</v>
      </c>
      <c r="B232" s="19" t="s">
        <v>26</v>
      </c>
      <c r="C232" s="23" t="s">
        <v>42</v>
      </c>
      <c r="D232" s="23"/>
      <c r="E232" s="23"/>
      <c r="F232" s="23"/>
      <c r="G232" s="17">
        <v>236798.7</v>
      </c>
      <c r="H232" s="51">
        <v>13278.7</v>
      </c>
      <c r="I232" s="51">
        <v>-10506.4</v>
      </c>
      <c r="J232" s="50">
        <f t="shared" si="33"/>
        <v>239571.00000000003</v>
      </c>
      <c r="K232" s="51">
        <v>-4702.3999999999996</v>
      </c>
      <c r="L232" s="51">
        <v>-1234.5999999999999</v>
      </c>
      <c r="M232" s="57">
        <f t="shared" si="32"/>
        <v>233634.00000000003</v>
      </c>
      <c r="N232" s="51"/>
      <c r="O232" s="51">
        <v>210</v>
      </c>
      <c r="P232" s="50">
        <f t="shared" si="28"/>
        <v>233844.00000000003</v>
      </c>
      <c r="R232">
        <v>35407.699999999997</v>
      </c>
      <c r="S232" s="50">
        <f t="shared" si="27"/>
        <v>269251.7</v>
      </c>
      <c r="T232" s="70">
        <v>283014.40000000002</v>
      </c>
      <c r="U232" s="70">
        <v>36793.199999999997</v>
      </c>
      <c r="X232" s="50">
        <f t="shared" si="24"/>
        <v>319807.60000000003</v>
      </c>
      <c r="Z232" s="50">
        <f t="shared" si="22"/>
        <v>319807.60000000003</v>
      </c>
      <c r="AC232" s="77">
        <v>320300.09999999998</v>
      </c>
      <c r="AD232" s="78">
        <f t="shared" si="25"/>
        <v>492.49999999994179</v>
      </c>
      <c r="AE232">
        <v>-11772.1</v>
      </c>
      <c r="AG232" s="82">
        <f t="shared" si="37"/>
        <v>308528</v>
      </c>
      <c r="AH232">
        <v>700</v>
      </c>
      <c r="AI232" s="82">
        <f t="shared" si="36"/>
        <v>309228</v>
      </c>
    </row>
    <row r="233" spans="1:35" x14ac:dyDescent="0.25">
      <c r="A233" s="24" t="s">
        <v>167</v>
      </c>
      <c r="B233" s="19" t="s">
        <v>26</v>
      </c>
      <c r="C233" s="23" t="s">
        <v>42</v>
      </c>
      <c r="D233" s="23" t="s">
        <v>17</v>
      </c>
      <c r="E233" s="23"/>
      <c r="F233" s="23"/>
      <c r="G233" s="17">
        <v>490</v>
      </c>
      <c r="H233" s="51"/>
      <c r="I233" s="51"/>
      <c r="J233" s="50">
        <f t="shared" si="33"/>
        <v>490</v>
      </c>
      <c r="K233" s="51"/>
      <c r="L233" s="51"/>
      <c r="M233" s="57">
        <f t="shared" si="32"/>
        <v>490</v>
      </c>
      <c r="N233" s="51"/>
      <c r="O233" s="51"/>
      <c r="P233" s="50">
        <f t="shared" si="28"/>
        <v>490</v>
      </c>
      <c r="S233" s="50">
        <f t="shared" si="27"/>
        <v>490</v>
      </c>
      <c r="T233" s="70">
        <v>1550</v>
      </c>
      <c r="U233" s="70"/>
      <c r="X233" s="50">
        <f t="shared" si="24"/>
        <v>1550</v>
      </c>
      <c r="Z233" s="50">
        <f t="shared" si="22"/>
        <v>1550</v>
      </c>
      <c r="AC233" s="77">
        <v>1810</v>
      </c>
      <c r="AD233" s="78">
        <f t="shared" si="25"/>
        <v>260</v>
      </c>
      <c r="AG233" s="82">
        <f t="shared" si="37"/>
        <v>1810</v>
      </c>
      <c r="AI233" s="82">
        <f t="shared" si="36"/>
        <v>1810</v>
      </c>
    </row>
    <row r="234" spans="1:35" ht="78.75" x14ac:dyDescent="0.25">
      <c r="A234" s="33" t="s">
        <v>439</v>
      </c>
      <c r="B234" s="19" t="s">
        <v>26</v>
      </c>
      <c r="C234" s="23" t="s">
        <v>42</v>
      </c>
      <c r="D234" s="23" t="s">
        <v>17</v>
      </c>
      <c r="E234" s="23" t="s">
        <v>171</v>
      </c>
      <c r="F234" s="23"/>
      <c r="G234" s="17"/>
      <c r="H234" s="51"/>
      <c r="I234" s="51"/>
      <c r="J234" s="50"/>
      <c r="K234" s="51"/>
      <c r="L234" s="51"/>
      <c r="M234" s="57"/>
      <c r="N234" s="51"/>
      <c r="O234" s="51"/>
      <c r="P234" s="50"/>
      <c r="S234" s="50"/>
      <c r="T234" s="70">
        <v>1060</v>
      </c>
      <c r="U234" s="70"/>
      <c r="X234" s="50">
        <f t="shared" si="24"/>
        <v>1060</v>
      </c>
      <c r="Z234" s="50">
        <f t="shared" si="22"/>
        <v>1060</v>
      </c>
      <c r="AC234" s="77">
        <v>1060</v>
      </c>
      <c r="AD234" s="78">
        <f t="shared" si="25"/>
        <v>0</v>
      </c>
      <c r="AG234" s="82">
        <f t="shared" si="37"/>
        <v>1060</v>
      </c>
      <c r="AI234" s="82">
        <f t="shared" si="36"/>
        <v>1060</v>
      </c>
    </row>
    <row r="235" spans="1:35" ht="94.5" x14ac:dyDescent="0.25">
      <c r="A235" s="56" t="s">
        <v>482</v>
      </c>
      <c r="B235" s="19" t="s">
        <v>26</v>
      </c>
      <c r="C235" s="23" t="s">
        <v>42</v>
      </c>
      <c r="D235" s="23" t="s">
        <v>17</v>
      </c>
      <c r="E235" s="23" t="s">
        <v>483</v>
      </c>
      <c r="F235" s="23"/>
      <c r="G235" s="17"/>
      <c r="H235" s="51"/>
      <c r="I235" s="51"/>
      <c r="J235" s="50"/>
      <c r="K235" s="51"/>
      <c r="L235" s="51"/>
      <c r="M235" s="57"/>
      <c r="N235" s="51"/>
      <c r="O235" s="51"/>
      <c r="P235" s="50"/>
      <c r="S235" s="50"/>
      <c r="T235" s="70">
        <v>1060</v>
      </c>
      <c r="U235" s="70"/>
      <c r="X235" s="50">
        <f t="shared" si="24"/>
        <v>1060</v>
      </c>
      <c r="Z235" s="50">
        <f t="shared" si="22"/>
        <v>1060</v>
      </c>
      <c r="AC235" s="77">
        <v>1060</v>
      </c>
      <c r="AD235" s="78">
        <f t="shared" si="25"/>
        <v>0</v>
      </c>
      <c r="AG235" s="82">
        <f t="shared" si="37"/>
        <v>1060</v>
      </c>
      <c r="AI235" s="82">
        <f t="shared" si="36"/>
        <v>1060</v>
      </c>
    </row>
    <row r="236" spans="1:35" ht="47.25" x14ac:dyDescent="0.25">
      <c r="A236" s="24" t="s">
        <v>29</v>
      </c>
      <c r="B236" s="19" t="s">
        <v>26</v>
      </c>
      <c r="C236" s="23" t="s">
        <v>42</v>
      </c>
      <c r="D236" s="23" t="s">
        <v>17</v>
      </c>
      <c r="E236" s="23" t="s">
        <v>483</v>
      </c>
      <c r="F236" s="23" t="s">
        <v>36</v>
      </c>
      <c r="G236" s="17"/>
      <c r="H236" s="51"/>
      <c r="I236" s="51"/>
      <c r="J236" s="50"/>
      <c r="K236" s="51"/>
      <c r="L236" s="51"/>
      <c r="M236" s="57"/>
      <c r="N236" s="51"/>
      <c r="O236" s="51"/>
      <c r="P236" s="50"/>
      <c r="S236" s="50"/>
      <c r="T236" s="70">
        <v>1060</v>
      </c>
      <c r="U236" s="70"/>
      <c r="X236" s="50">
        <f t="shared" si="24"/>
        <v>1060</v>
      </c>
      <c r="Z236" s="50">
        <f t="shared" si="22"/>
        <v>1060</v>
      </c>
      <c r="AC236" s="77">
        <v>1060</v>
      </c>
      <c r="AD236" s="78">
        <f t="shared" si="25"/>
        <v>0</v>
      </c>
      <c r="AG236" s="82">
        <f t="shared" si="37"/>
        <v>1060</v>
      </c>
      <c r="AI236" s="82">
        <f t="shared" si="36"/>
        <v>1060</v>
      </c>
    </row>
    <row r="237" spans="1:35" ht="29.25" customHeight="1" x14ac:dyDescent="0.25">
      <c r="A237" s="24" t="s">
        <v>417</v>
      </c>
      <c r="B237" s="19" t="s">
        <v>26</v>
      </c>
      <c r="C237" s="23" t="s">
        <v>42</v>
      </c>
      <c r="D237" s="23" t="s">
        <v>17</v>
      </c>
      <c r="E237" s="23" t="s">
        <v>109</v>
      </c>
      <c r="F237" s="23"/>
      <c r="G237" s="17">
        <v>490</v>
      </c>
      <c r="H237" s="51"/>
      <c r="I237" s="51"/>
      <c r="J237" s="50">
        <f t="shared" si="33"/>
        <v>490</v>
      </c>
      <c r="K237" s="51"/>
      <c r="L237" s="51"/>
      <c r="M237" s="57">
        <f t="shared" si="32"/>
        <v>490</v>
      </c>
      <c r="N237" s="51"/>
      <c r="O237" s="51"/>
      <c r="P237" s="50">
        <f t="shared" si="28"/>
        <v>490</v>
      </c>
      <c r="S237" s="50">
        <f t="shared" si="27"/>
        <v>490</v>
      </c>
      <c r="T237" s="50">
        <f t="shared" si="27"/>
        <v>490</v>
      </c>
      <c r="U237" s="70"/>
      <c r="X237" s="50">
        <f t="shared" si="24"/>
        <v>490</v>
      </c>
      <c r="Z237" s="50">
        <f t="shared" si="22"/>
        <v>490</v>
      </c>
      <c r="AC237" s="77">
        <v>750</v>
      </c>
      <c r="AD237" s="78">
        <f t="shared" si="25"/>
        <v>260</v>
      </c>
      <c r="AG237" s="82">
        <f t="shared" si="37"/>
        <v>750</v>
      </c>
      <c r="AI237" s="82">
        <f t="shared" si="36"/>
        <v>750</v>
      </c>
    </row>
    <row r="238" spans="1:35" x14ac:dyDescent="0.25">
      <c r="A238" s="24" t="s">
        <v>110</v>
      </c>
      <c r="B238" s="19" t="s">
        <v>26</v>
      </c>
      <c r="C238" s="23" t="s">
        <v>42</v>
      </c>
      <c r="D238" s="23" t="s">
        <v>17</v>
      </c>
      <c r="E238" s="23" t="s">
        <v>111</v>
      </c>
      <c r="F238" s="23"/>
      <c r="G238" s="17">
        <v>490</v>
      </c>
      <c r="H238" s="51"/>
      <c r="I238" s="51"/>
      <c r="J238" s="50">
        <f t="shared" si="33"/>
        <v>490</v>
      </c>
      <c r="K238" s="51"/>
      <c r="L238" s="51"/>
      <c r="M238" s="57">
        <f t="shared" si="32"/>
        <v>490</v>
      </c>
      <c r="N238" s="51"/>
      <c r="O238" s="51"/>
      <c r="P238" s="50">
        <f t="shared" si="28"/>
        <v>490</v>
      </c>
      <c r="S238" s="50">
        <f t="shared" si="27"/>
        <v>490</v>
      </c>
      <c r="T238" s="50">
        <f t="shared" si="27"/>
        <v>490</v>
      </c>
      <c r="U238" s="70"/>
      <c r="X238" s="50">
        <f t="shared" si="24"/>
        <v>490</v>
      </c>
      <c r="Z238" s="50">
        <f t="shared" si="22"/>
        <v>490</v>
      </c>
      <c r="AC238" s="77">
        <v>750</v>
      </c>
      <c r="AD238" s="78">
        <f t="shared" si="25"/>
        <v>260</v>
      </c>
      <c r="AG238" s="82">
        <f t="shared" si="37"/>
        <v>750</v>
      </c>
      <c r="AI238" s="82">
        <f t="shared" si="36"/>
        <v>750</v>
      </c>
    </row>
    <row r="239" spans="1:35" ht="16.5" customHeight="1" x14ac:dyDescent="0.25">
      <c r="A239" s="24" t="s">
        <v>168</v>
      </c>
      <c r="B239" s="19" t="s">
        <v>26</v>
      </c>
      <c r="C239" s="23" t="s">
        <v>42</v>
      </c>
      <c r="D239" s="23" t="s">
        <v>17</v>
      </c>
      <c r="E239" s="23" t="s">
        <v>169</v>
      </c>
      <c r="F239" s="23"/>
      <c r="G239" s="17">
        <v>490</v>
      </c>
      <c r="H239" s="51"/>
      <c r="I239" s="51"/>
      <c r="J239" s="50">
        <f t="shared" si="33"/>
        <v>490</v>
      </c>
      <c r="K239" s="51"/>
      <c r="L239" s="51"/>
      <c r="M239" s="57">
        <f t="shared" si="32"/>
        <v>490</v>
      </c>
      <c r="N239" s="51"/>
      <c r="O239" s="51"/>
      <c r="P239" s="50">
        <f t="shared" si="28"/>
        <v>490</v>
      </c>
      <c r="S239" s="50">
        <f t="shared" si="27"/>
        <v>490</v>
      </c>
      <c r="T239" s="50">
        <f t="shared" si="27"/>
        <v>490</v>
      </c>
      <c r="U239" s="70"/>
      <c r="X239" s="50">
        <f t="shared" si="24"/>
        <v>490</v>
      </c>
      <c r="Z239" s="50">
        <f t="shared" si="22"/>
        <v>490</v>
      </c>
      <c r="AC239" s="77">
        <v>750</v>
      </c>
      <c r="AD239" s="78">
        <f t="shared" si="25"/>
        <v>260</v>
      </c>
      <c r="AG239" s="82">
        <f t="shared" si="37"/>
        <v>750</v>
      </c>
      <c r="AI239" s="82">
        <f t="shared" si="36"/>
        <v>750</v>
      </c>
    </row>
    <row r="240" spans="1:35" ht="52.5" customHeight="1" x14ac:dyDescent="0.25">
      <c r="A240" s="24" t="s">
        <v>29</v>
      </c>
      <c r="B240" s="19" t="s">
        <v>26</v>
      </c>
      <c r="C240" s="23" t="s">
        <v>42</v>
      </c>
      <c r="D240" s="23" t="s">
        <v>17</v>
      </c>
      <c r="E240" s="23" t="s">
        <v>169</v>
      </c>
      <c r="F240" s="23" t="s">
        <v>36</v>
      </c>
      <c r="G240" s="17">
        <v>490</v>
      </c>
      <c r="H240" s="51"/>
      <c r="I240" s="51"/>
      <c r="J240" s="50">
        <f t="shared" si="33"/>
        <v>490</v>
      </c>
      <c r="K240" s="51"/>
      <c r="L240" s="51"/>
      <c r="M240" s="57">
        <f t="shared" si="32"/>
        <v>490</v>
      </c>
      <c r="N240" s="51"/>
      <c r="O240" s="51"/>
      <c r="P240" s="50">
        <f t="shared" si="28"/>
        <v>490</v>
      </c>
      <c r="S240" s="50">
        <f t="shared" si="27"/>
        <v>490</v>
      </c>
      <c r="T240" s="50">
        <f t="shared" si="27"/>
        <v>490</v>
      </c>
      <c r="U240" s="70"/>
      <c r="X240" s="50">
        <f t="shared" si="24"/>
        <v>490</v>
      </c>
      <c r="Z240" s="50">
        <f t="shared" ref="Z240:Z318" si="38">X240+Y240</f>
        <v>490</v>
      </c>
      <c r="AC240" s="77">
        <v>750</v>
      </c>
      <c r="AD240" s="78">
        <f t="shared" si="25"/>
        <v>260</v>
      </c>
      <c r="AG240" s="82">
        <f t="shared" si="37"/>
        <v>750</v>
      </c>
      <c r="AI240" s="82">
        <f t="shared" si="36"/>
        <v>750</v>
      </c>
    </row>
    <row r="241" spans="1:35" x14ac:dyDescent="0.25">
      <c r="A241" s="24" t="s">
        <v>170</v>
      </c>
      <c r="B241" s="19" t="s">
        <v>26</v>
      </c>
      <c r="C241" s="23" t="s">
        <v>42</v>
      </c>
      <c r="D241" s="23" t="s">
        <v>19</v>
      </c>
      <c r="E241" s="23"/>
      <c r="F241" s="23"/>
      <c r="G241" s="17">
        <v>18368.2</v>
      </c>
      <c r="H241" s="51">
        <v>3210</v>
      </c>
      <c r="I241" s="51"/>
      <c r="J241" s="50">
        <f t="shared" si="33"/>
        <v>21578.2</v>
      </c>
      <c r="K241" s="51"/>
      <c r="L241" s="51">
        <v>720</v>
      </c>
      <c r="M241" s="57">
        <f t="shared" si="32"/>
        <v>22298.2</v>
      </c>
      <c r="N241" s="51"/>
      <c r="O241" s="51">
        <v>68</v>
      </c>
      <c r="P241" s="50">
        <f t="shared" si="28"/>
        <v>22366.2</v>
      </c>
      <c r="R241">
        <v>35320</v>
      </c>
      <c r="S241" s="50">
        <f t="shared" si="27"/>
        <v>57686.2</v>
      </c>
      <c r="T241" s="70">
        <v>57574.8</v>
      </c>
      <c r="U241" s="70">
        <v>3400</v>
      </c>
      <c r="X241" s="50">
        <f t="shared" ref="X241:X319" si="39">T241+U241</f>
        <v>60974.8</v>
      </c>
      <c r="Z241" s="50">
        <f t="shared" si="38"/>
        <v>60974.8</v>
      </c>
      <c r="AC241" s="77">
        <v>62406.6</v>
      </c>
      <c r="AD241" s="78">
        <f t="shared" ref="AD241:AD319" si="40">AC241-Z241</f>
        <v>1431.7999999999956</v>
      </c>
      <c r="AE241">
        <v>-11500</v>
      </c>
      <c r="AG241" s="82">
        <f t="shared" si="37"/>
        <v>50906.6</v>
      </c>
      <c r="AH241">
        <v>700</v>
      </c>
      <c r="AI241" s="82">
        <f t="shared" si="36"/>
        <v>51606.6</v>
      </c>
    </row>
    <row r="242" spans="1:35" ht="78.75" x14ac:dyDescent="0.25">
      <c r="A242" s="33" t="s">
        <v>439</v>
      </c>
      <c r="B242" s="19" t="s">
        <v>26</v>
      </c>
      <c r="C242" s="23" t="s">
        <v>42</v>
      </c>
      <c r="D242" s="23" t="s">
        <v>19</v>
      </c>
      <c r="E242" s="23" t="s">
        <v>171</v>
      </c>
      <c r="F242" s="23"/>
      <c r="G242" s="17">
        <v>13068.2</v>
      </c>
      <c r="H242" s="51"/>
      <c r="I242" s="51"/>
      <c r="J242" s="50">
        <f t="shared" si="33"/>
        <v>13068.2</v>
      </c>
      <c r="K242" s="51"/>
      <c r="L242" s="51">
        <v>720</v>
      </c>
      <c r="M242" s="57">
        <f t="shared" si="32"/>
        <v>13788.2</v>
      </c>
      <c r="N242" s="51"/>
      <c r="O242" s="51"/>
      <c r="P242" s="50">
        <f t="shared" si="28"/>
        <v>13788.2</v>
      </c>
      <c r="R242">
        <v>35320</v>
      </c>
      <c r="S242" s="50">
        <f t="shared" si="27"/>
        <v>49108.2</v>
      </c>
      <c r="T242" s="70">
        <v>48291.8</v>
      </c>
      <c r="U242" s="70">
        <v>3400</v>
      </c>
      <c r="X242" s="50">
        <f t="shared" si="39"/>
        <v>51691.8</v>
      </c>
      <c r="Z242" s="50">
        <f t="shared" si="38"/>
        <v>51691.8</v>
      </c>
      <c r="AC242" s="77">
        <v>53123.6</v>
      </c>
      <c r="AD242" s="78">
        <f t="shared" si="40"/>
        <v>1431.7999999999956</v>
      </c>
      <c r="AE242">
        <v>-11500</v>
      </c>
      <c r="AG242" s="82">
        <f t="shared" si="37"/>
        <v>41623.599999999999</v>
      </c>
      <c r="AH242">
        <v>700</v>
      </c>
      <c r="AI242" s="82">
        <f t="shared" si="36"/>
        <v>42323.6</v>
      </c>
    </row>
    <row r="243" spans="1:35" ht="94.5" x14ac:dyDescent="0.25">
      <c r="A243" s="56" t="s">
        <v>482</v>
      </c>
      <c r="B243" s="19" t="s">
        <v>26</v>
      </c>
      <c r="C243" s="23" t="s">
        <v>42</v>
      </c>
      <c r="D243" s="23" t="s">
        <v>19</v>
      </c>
      <c r="E243" s="23" t="s">
        <v>483</v>
      </c>
      <c r="F243" s="23"/>
      <c r="G243" s="17"/>
      <c r="H243" s="51"/>
      <c r="I243" s="51"/>
      <c r="J243" s="50"/>
      <c r="K243" s="51"/>
      <c r="L243" s="51">
        <v>720</v>
      </c>
      <c r="M243" s="57">
        <f t="shared" si="32"/>
        <v>720</v>
      </c>
      <c r="N243" s="51"/>
      <c r="O243" s="57"/>
      <c r="P243" s="50">
        <f t="shared" si="28"/>
        <v>720</v>
      </c>
      <c r="R243">
        <v>320</v>
      </c>
      <c r="S243" s="50">
        <f t="shared" si="27"/>
        <v>1040</v>
      </c>
      <c r="T243" s="70">
        <v>2140</v>
      </c>
      <c r="U243" s="70">
        <v>3400</v>
      </c>
      <c r="X243" s="50">
        <f t="shared" si="39"/>
        <v>5540</v>
      </c>
      <c r="Z243" s="50">
        <f t="shared" si="38"/>
        <v>5540</v>
      </c>
      <c r="AC243" s="77">
        <v>8540</v>
      </c>
      <c r="AD243" s="78">
        <f t="shared" si="40"/>
        <v>3000</v>
      </c>
      <c r="AG243" s="82">
        <f t="shared" si="37"/>
        <v>8540</v>
      </c>
      <c r="AH243">
        <v>700</v>
      </c>
      <c r="AI243" s="82">
        <f t="shared" si="36"/>
        <v>9240</v>
      </c>
    </row>
    <row r="244" spans="1:35" ht="47.25" x14ac:dyDescent="0.25">
      <c r="A244" s="24" t="s">
        <v>29</v>
      </c>
      <c r="B244" s="19" t="s">
        <v>26</v>
      </c>
      <c r="C244" s="23" t="s">
        <v>42</v>
      </c>
      <c r="D244" s="23" t="s">
        <v>19</v>
      </c>
      <c r="E244" s="23" t="s">
        <v>483</v>
      </c>
      <c r="F244" s="23" t="s">
        <v>36</v>
      </c>
      <c r="G244" s="17"/>
      <c r="H244" s="51"/>
      <c r="I244" s="51"/>
      <c r="J244" s="50"/>
      <c r="K244" s="51"/>
      <c r="L244" s="51">
        <v>720</v>
      </c>
      <c r="M244" s="57">
        <f t="shared" si="32"/>
        <v>720</v>
      </c>
      <c r="N244" s="51"/>
      <c r="O244" s="57"/>
      <c r="P244" s="50">
        <f t="shared" si="28"/>
        <v>720</v>
      </c>
      <c r="R244">
        <v>320</v>
      </c>
      <c r="S244" s="50">
        <f t="shared" ref="S244:T336" si="41">P244+Q244+R244</f>
        <v>1040</v>
      </c>
      <c r="T244" s="70">
        <v>2140</v>
      </c>
      <c r="U244" s="70">
        <v>3400</v>
      </c>
      <c r="X244" s="50">
        <f t="shared" si="39"/>
        <v>5540</v>
      </c>
      <c r="Z244" s="50">
        <f t="shared" si="38"/>
        <v>5540</v>
      </c>
      <c r="AC244" s="77">
        <v>8540</v>
      </c>
      <c r="AD244" s="78">
        <f t="shared" si="40"/>
        <v>3000</v>
      </c>
      <c r="AG244" s="82">
        <f t="shared" si="37"/>
        <v>8540</v>
      </c>
      <c r="AH244">
        <v>700</v>
      </c>
      <c r="AI244" s="82">
        <f t="shared" si="36"/>
        <v>9240</v>
      </c>
    </row>
    <row r="245" spans="1:35" ht="94.5" x14ac:dyDescent="0.25">
      <c r="A245" s="33" t="s">
        <v>602</v>
      </c>
      <c r="B245" s="19" t="s">
        <v>26</v>
      </c>
      <c r="C245" s="23" t="s">
        <v>42</v>
      </c>
      <c r="D245" s="23" t="s">
        <v>19</v>
      </c>
      <c r="E245" s="23" t="s">
        <v>522</v>
      </c>
      <c r="F245" s="23"/>
      <c r="G245" s="17"/>
      <c r="H245" s="51"/>
      <c r="I245" s="51"/>
      <c r="J245" s="50"/>
      <c r="K245" s="51"/>
      <c r="L245" s="51"/>
      <c r="M245" s="57"/>
      <c r="N245" s="51"/>
      <c r="O245" s="57"/>
      <c r="P245" s="50"/>
      <c r="R245">
        <v>35000</v>
      </c>
      <c r="S245" s="50">
        <f t="shared" si="41"/>
        <v>35000</v>
      </c>
      <c r="T245" s="70">
        <v>33083.599999999999</v>
      </c>
      <c r="U245" s="70"/>
      <c r="X245" s="50">
        <f t="shared" si="39"/>
        <v>33083.599999999999</v>
      </c>
      <c r="Z245" s="50">
        <v>44583.6</v>
      </c>
      <c r="AC245" s="77">
        <v>44583.6</v>
      </c>
      <c r="AD245" s="78">
        <f t="shared" si="40"/>
        <v>0</v>
      </c>
      <c r="AG245" s="82">
        <f t="shared" si="37"/>
        <v>44583.6</v>
      </c>
      <c r="AI245" s="82">
        <f t="shared" si="36"/>
        <v>44583.6</v>
      </c>
    </row>
    <row r="246" spans="1:35" ht="78.75" x14ac:dyDescent="0.25">
      <c r="A246" s="63" t="s">
        <v>520</v>
      </c>
      <c r="B246" s="19" t="s">
        <v>26</v>
      </c>
      <c r="C246" s="23" t="s">
        <v>42</v>
      </c>
      <c r="D246" s="23" t="s">
        <v>19</v>
      </c>
      <c r="E246" s="23" t="s">
        <v>521</v>
      </c>
      <c r="F246" s="23"/>
      <c r="G246" s="17"/>
      <c r="H246" s="51"/>
      <c r="I246" s="51"/>
      <c r="J246" s="50"/>
      <c r="K246" s="51"/>
      <c r="L246" s="51"/>
      <c r="M246" s="57"/>
      <c r="N246" s="51"/>
      <c r="O246" s="57"/>
      <c r="P246" s="50"/>
      <c r="R246">
        <v>35000</v>
      </c>
      <c r="S246" s="50">
        <f t="shared" si="41"/>
        <v>35000</v>
      </c>
      <c r="T246" s="70">
        <v>33083.599999999999</v>
      </c>
      <c r="U246" s="70"/>
      <c r="X246" s="50">
        <f t="shared" si="39"/>
        <v>33083.599999999999</v>
      </c>
      <c r="Z246" s="50">
        <f t="shared" si="38"/>
        <v>33083.599999999999</v>
      </c>
      <c r="AC246" s="77">
        <v>33083.599999999999</v>
      </c>
      <c r="AD246" s="78">
        <f t="shared" si="40"/>
        <v>0</v>
      </c>
      <c r="AG246" s="82">
        <f t="shared" si="37"/>
        <v>33083.599999999999</v>
      </c>
      <c r="AI246" s="82">
        <f t="shared" si="36"/>
        <v>33083.599999999999</v>
      </c>
    </row>
    <row r="247" spans="1:35" ht="47.25" x14ac:dyDescent="0.25">
      <c r="A247" s="24" t="s">
        <v>239</v>
      </c>
      <c r="B247" s="19" t="s">
        <v>26</v>
      </c>
      <c r="C247" s="23" t="s">
        <v>42</v>
      </c>
      <c r="D247" s="23" t="s">
        <v>19</v>
      </c>
      <c r="E247" s="23" t="s">
        <v>521</v>
      </c>
      <c r="F247" s="23" t="s">
        <v>240</v>
      </c>
      <c r="G247" s="17"/>
      <c r="H247" s="51"/>
      <c r="I247" s="51"/>
      <c r="J247" s="50"/>
      <c r="K247" s="51"/>
      <c r="L247" s="51"/>
      <c r="M247" s="57"/>
      <c r="N247" s="51"/>
      <c r="O247" s="57"/>
      <c r="P247" s="50"/>
      <c r="R247">
        <v>35000</v>
      </c>
      <c r="S247" s="50">
        <f t="shared" si="41"/>
        <v>35000</v>
      </c>
      <c r="T247" s="70">
        <v>33083.599999999999</v>
      </c>
      <c r="U247" s="70"/>
      <c r="X247" s="50">
        <f t="shared" si="39"/>
        <v>33083.599999999999</v>
      </c>
      <c r="Z247" s="50">
        <f t="shared" si="38"/>
        <v>33083.599999999999</v>
      </c>
      <c r="AC247" s="77">
        <v>33083.599999999999</v>
      </c>
      <c r="AD247" s="78">
        <f t="shared" si="40"/>
        <v>0</v>
      </c>
      <c r="AG247" s="82">
        <f t="shared" si="37"/>
        <v>33083.599999999999</v>
      </c>
      <c r="AI247" s="82">
        <f t="shared" si="36"/>
        <v>33083.599999999999</v>
      </c>
    </row>
    <row r="248" spans="1:35" x14ac:dyDescent="0.25">
      <c r="A248" s="24" t="s">
        <v>172</v>
      </c>
      <c r="B248" s="19" t="s">
        <v>26</v>
      </c>
      <c r="C248" s="23" t="s">
        <v>42</v>
      </c>
      <c r="D248" s="23" t="s">
        <v>19</v>
      </c>
      <c r="E248" s="23" t="s">
        <v>173</v>
      </c>
      <c r="F248" s="23"/>
      <c r="G248" s="17">
        <v>13068.2</v>
      </c>
      <c r="H248" s="51"/>
      <c r="I248" s="51"/>
      <c r="J248" s="50">
        <f t="shared" si="33"/>
        <v>13068.2</v>
      </c>
      <c r="K248" s="51"/>
      <c r="L248" s="51"/>
      <c r="M248" s="57">
        <f t="shared" si="32"/>
        <v>13068.2</v>
      </c>
      <c r="N248" s="51"/>
      <c r="O248" s="51"/>
      <c r="P248" s="50">
        <f t="shared" ref="P248:P345" si="42">M248+O248</f>
        <v>13068.2</v>
      </c>
      <c r="S248" s="50">
        <f t="shared" si="41"/>
        <v>13068.2</v>
      </c>
      <c r="T248" s="70">
        <v>13068.2</v>
      </c>
      <c r="U248" s="70"/>
      <c r="V248">
        <v>3400</v>
      </c>
      <c r="X248" s="50">
        <f t="shared" si="39"/>
        <v>13068.2</v>
      </c>
      <c r="Z248" s="50">
        <f t="shared" si="38"/>
        <v>13068.2</v>
      </c>
      <c r="AC248" s="77">
        <v>11500</v>
      </c>
      <c r="AD248" s="78">
        <f t="shared" si="40"/>
        <v>-1568.2000000000007</v>
      </c>
      <c r="AE248">
        <v>-11500</v>
      </c>
      <c r="AG248" s="82">
        <f t="shared" si="37"/>
        <v>0</v>
      </c>
      <c r="AI248" s="82">
        <f t="shared" si="36"/>
        <v>0</v>
      </c>
    </row>
    <row r="249" spans="1:35" ht="47.25" x14ac:dyDescent="0.25">
      <c r="A249" s="24" t="s">
        <v>29</v>
      </c>
      <c r="B249" s="19" t="s">
        <v>26</v>
      </c>
      <c r="C249" s="23" t="s">
        <v>42</v>
      </c>
      <c r="D249" s="23" t="s">
        <v>19</v>
      </c>
      <c r="E249" s="23" t="s">
        <v>173</v>
      </c>
      <c r="F249" s="23" t="s">
        <v>36</v>
      </c>
      <c r="G249" s="17">
        <v>13068.2</v>
      </c>
      <c r="H249" s="51"/>
      <c r="I249" s="51"/>
      <c r="J249" s="50">
        <f t="shared" si="33"/>
        <v>13068.2</v>
      </c>
      <c r="K249" s="51"/>
      <c r="L249" s="51"/>
      <c r="M249" s="57">
        <f t="shared" si="32"/>
        <v>13068.2</v>
      </c>
      <c r="N249" s="51"/>
      <c r="O249" s="51"/>
      <c r="P249" s="50">
        <f t="shared" si="42"/>
        <v>13068.2</v>
      </c>
      <c r="S249" s="50">
        <f t="shared" si="41"/>
        <v>13068.2</v>
      </c>
      <c r="T249" s="70">
        <v>13068.2</v>
      </c>
      <c r="U249" s="70"/>
      <c r="X249" s="50">
        <f t="shared" si="39"/>
        <v>13068.2</v>
      </c>
      <c r="Z249" s="50">
        <f t="shared" si="38"/>
        <v>13068.2</v>
      </c>
      <c r="AA249">
        <v>-11500</v>
      </c>
      <c r="AB249">
        <v>-1568.2</v>
      </c>
      <c r="AC249" s="77">
        <v>11500</v>
      </c>
      <c r="AD249" s="78">
        <f t="shared" si="40"/>
        <v>-1568.2000000000007</v>
      </c>
      <c r="AE249">
        <v>-11500</v>
      </c>
      <c r="AG249" s="82">
        <f t="shared" si="37"/>
        <v>0</v>
      </c>
      <c r="AI249" s="82">
        <f t="shared" si="36"/>
        <v>0</v>
      </c>
    </row>
    <row r="250" spans="1:35" ht="110.25" customHeight="1" x14ac:dyDescent="0.25">
      <c r="A250" s="24" t="s">
        <v>419</v>
      </c>
      <c r="B250" s="19" t="s">
        <v>26</v>
      </c>
      <c r="C250" s="23" t="s">
        <v>42</v>
      </c>
      <c r="D250" s="23" t="s">
        <v>19</v>
      </c>
      <c r="E250" s="23" t="s">
        <v>174</v>
      </c>
      <c r="F250" s="23"/>
      <c r="G250" s="17">
        <v>5300</v>
      </c>
      <c r="H250" s="51"/>
      <c r="I250" s="51"/>
      <c r="J250" s="50">
        <f t="shared" si="33"/>
        <v>5300</v>
      </c>
      <c r="K250" s="51"/>
      <c r="L250" s="51"/>
      <c r="M250" s="57">
        <f t="shared" si="32"/>
        <v>5300</v>
      </c>
      <c r="N250" s="51"/>
      <c r="O250" s="51"/>
      <c r="P250" s="50">
        <f t="shared" si="42"/>
        <v>5300</v>
      </c>
      <c r="S250" s="50">
        <f t="shared" si="41"/>
        <v>5300</v>
      </c>
      <c r="T250" s="70">
        <v>5300</v>
      </c>
      <c r="U250" s="70"/>
      <c r="X250" s="50">
        <f t="shared" si="39"/>
        <v>5300</v>
      </c>
      <c r="Z250" s="50">
        <f t="shared" si="38"/>
        <v>5300</v>
      </c>
      <c r="AC250" s="77">
        <v>5300</v>
      </c>
      <c r="AD250" s="78">
        <f t="shared" si="40"/>
        <v>0</v>
      </c>
      <c r="AG250" s="82">
        <f t="shared" si="37"/>
        <v>5300</v>
      </c>
      <c r="AI250" s="82">
        <f t="shared" si="36"/>
        <v>5300</v>
      </c>
    </row>
    <row r="251" spans="1:35" ht="63" x14ac:dyDescent="0.25">
      <c r="A251" s="24" t="s">
        <v>420</v>
      </c>
      <c r="B251" s="19" t="s">
        <v>26</v>
      </c>
      <c r="C251" s="23" t="s">
        <v>42</v>
      </c>
      <c r="D251" s="23" t="s">
        <v>19</v>
      </c>
      <c r="E251" s="23" t="s">
        <v>175</v>
      </c>
      <c r="F251" s="23"/>
      <c r="G251" s="17">
        <v>5300</v>
      </c>
      <c r="H251" s="51"/>
      <c r="I251" s="51"/>
      <c r="J251" s="50">
        <f t="shared" si="33"/>
        <v>5300</v>
      </c>
      <c r="K251" s="51"/>
      <c r="L251" s="51"/>
      <c r="M251" s="57">
        <f t="shared" si="32"/>
        <v>5300</v>
      </c>
      <c r="N251" s="51"/>
      <c r="O251" s="51"/>
      <c r="P251" s="50">
        <f t="shared" si="42"/>
        <v>5300</v>
      </c>
      <c r="S251" s="50">
        <f t="shared" si="41"/>
        <v>5300</v>
      </c>
      <c r="T251" s="70">
        <v>5300</v>
      </c>
      <c r="U251" s="70"/>
      <c r="X251" s="50">
        <f t="shared" si="39"/>
        <v>5300</v>
      </c>
      <c r="Z251" s="50">
        <f t="shared" si="38"/>
        <v>5300</v>
      </c>
      <c r="AC251" s="77">
        <v>5300</v>
      </c>
      <c r="AD251" s="78">
        <f t="shared" si="40"/>
        <v>0</v>
      </c>
      <c r="AG251" s="82">
        <f t="shared" si="37"/>
        <v>5300</v>
      </c>
      <c r="AI251" s="82">
        <f t="shared" si="36"/>
        <v>5300</v>
      </c>
    </row>
    <row r="252" spans="1:35" ht="63" x14ac:dyDescent="0.25">
      <c r="A252" s="24" t="s">
        <v>176</v>
      </c>
      <c r="B252" s="19" t="s">
        <v>26</v>
      </c>
      <c r="C252" s="23" t="s">
        <v>42</v>
      </c>
      <c r="D252" s="23" t="s">
        <v>19</v>
      </c>
      <c r="E252" s="23" t="s">
        <v>177</v>
      </c>
      <c r="F252" s="23"/>
      <c r="G252" s="17">
        <v>3000</v>
      </c>
      <c r="H252" s="51"/>
      <c r="I252" s="51"/>
      <c r="J252" s="50">
        <f t="shared" si="33"/>
        <v>3000</v>
      </c>
      <c r="K252" s="51"/>
      <c r="L252" s="51"/>
      <c r="M252" s="57">
        <f t="shared" si="32"/>
        <v>3000</v>
      </c>
      <c r="N252" s="51"/>
      <c r="O252" s="51"/>
      <c r="P252" s="50">
        <f t="shared" si="42"/>
        <v>3000</v>
      </c>
      <c r="S252" s="50">
        <f t="shared" si="41"/>
        <v>3000</v>
      </c>
      <c r="T252" s="70">
        <v>3000</v>
      </c>
      <c r="U252" s="70"/>
      <c r="X252" s="50">
        <f t="shared" si="39"/>
        <v>3000</v>
      </c>
      <c r="Z252" s="50">
        <f t="shared" si="38"/>
        <v>3000</v>
      </c>
      <c r="AC252" s="77">
        <v>3000</v>
      </c>
      <c r="AD252" s="78">
        <f t="shared" si="40"/>
        <v>0</v>
      </c>
      <c r="AG252" s="82">
        <f t="shared" si="37"/>
        <v>3000</v>
      </c>
      <c r="AI252" s="82">
        <f t="shared" si="36"/>
        <v>3000</v>
      </c>
    </row>
    <row r="253" spans="1:35" ht="47.25" x14ac:dyDescent="0.25">
      <c r="A253" s="24" t="s">
        <v>29</v>
      </c>
      <c r="B253" s="19" t="s">
        <v>26</v>
      </c>
      <c r="C253" s="23" t="s">
        <v>42</v>
      </c>
      <c r="D253" s="23" t="s">
        <v>19</v>
      </c>
      <c r="E253" s="23" t="s">
        <v>177</v>
      </c>
      <c r="F253" s="23" t="s">
        <v>36</v>
      </c>
      <c r="G253" s="17">
        <v>3000</v>
      </c>
      <c r="H253" s="51"/>
      <c r="I253" s="51"/>
      <c r="J253" s="50">
        <f t="shared" si="33"/>
        <v>3000</v>
      </c>
      <c r="K253" s="51"/>
      <c r="L253" s="51"/>
      <c r="M253" s="57">
        <f t="shared" si="32"/>
        <v>3000</v>
      </c>
      <c r="N253" s="51"/>
      <c r="O253" s="51"/>
      <c r="P253" s="50">
        <f t="shared" si="42"/>
        <v>3000</v>
      </c>
      <c r="S253" s="50">
        <f t="shared" si="41"/>
        <v>3000</v>
      </c>
      <c r="T253" s="50">
        <f t="shared" si="41"/>
        <v>3000</v>
      </c>
      <c r="U253" s="70"/>
      <c r="X253" s="50">
        <f t="shared" si="39"/>
        <v>3000</v>
      </c>
      <c r="Z253" s="50">
        <f t="shared" si="38"/>
        <v>3000</v>
      </c>
      <c r="AC253" s="77">
        <v>3000</v>
      </c>
      <c r="AD253" s="78">
        <f t="shared" si="40"/>
        <v>0</v>
      </c>
      <c r="AG253" s="82">
        <f t="shared" si="37"/>
        <v>3000</v>
      </c>
      <c r="AI253" s="82">
        <f t="shared" si="36"/>
        <v>3000</v>
      </c>
    </row>
    <row r="254" spans="1:35" ht="94.5" x14ac:dyDescent="0.25">
      <c r="A254" s="24" t="s">
        <v>178</v>
      </c>
      <c r="B254" s="19" t="s">
        <v>26</v>
      </c>
      <c r="C254" s="23" t="s">
        <v>42</v>
      </c>
      <c r="D254" s="23" t="s">
        <v>19</v>
      </c>
      <c r="E254" s="23" t="s">
        <v>179</v>
      </c>
      <c r="F254" s="23"/>
      <c r="G254" s="17">
        <v>2000</v>
      </c>
      <c r="H254" s="51"/>
      <c r="I254" s="51"/>
      <c r="J254" s="50">
        <f t="shared" si="33"/>
        <v>2000</v>
      </c>
      <c r="K254" s="51"/>
      <c r="L254" s="51"/>
      <c r="M254" s="57">
        <f t="shared" si="32"/>
        <v>2000</v>
      </c>
      <c r="N254" s="51"/>
      <c r="O254" s="51"/>
      <c r="P254" s="50">
        <f t="shared" si="42"/>
        <v>2000</v>
      </c>
      <c r="S254" s="50">
        <f t="shared" si="41"/>
        <v>2000</v>
      </c>
      <c r="T254" s="50">
        <f t="shared" si="41"/>
        <v>2000</v>
      </c>
      <c r="U254" s="70"/>
      <c r="X254" s="50">
        <f t="shared" si="39"/>
        <v>2000</v>
      </c>
      <c r="Z254" s="50">
        <f t="shared" si="38"/>
        <v>2000</v>
      </c>
      <c r="AC254" s="77">
        <v>2000</v>
      </c>
      <c r="AD254" s="78">
        <f t="shared" si="40"/>
        <v>0</v>
      </c>
      <c r="AG254" s="82">
        <f t="shared" si="37"/>
        <v>2000</v>
      </c>
      <c r="AI254" s="82">
        <f t="shared" si="36"/>
        <v>2000</v>
      </c>
    </row>
    <row r="255" spans="1:35" ht="47.25" x14ac:dyDescent="0.25">
      <c r="A255" s="24" t="s">
        <v>29</v>
      </c>
      <c r="B255" s="19" t="s">
        <v>26</v>
      </c>
      <c r="C255" s="23" t="s">
        <v>42</v>
      </c>
      <c r="D255" s="23" t="s">
        <v>19</v>
      </c>
      <c r="E255" s="23" t="s">
        <v>179</v>
      </c>
      <c r="F255" s="23" t="s">
        <v>36</v>
      </c>
      <c r="G255" s="17">
        <v>2000</v>
      </c>
      <c r="H255" s="51"/>
      <c r="I255" s="51"/>
      <c r="J255" s="50">
        <f t="shared" si="33"/>
        <v>2000</v>
      </c>
      <c r="K255" s="51"/>
      <c r="L255" s="51"/>
      <c r="M255" s="57">
        <f t="shared" si="32"/>
        <v>2000</v>
      </c>
      <c r="N255" s="51"/>
      <c r="O255" s="51"/>
      <c r="P255" s="50">
        <f t="shared" si="42"/>
        <v>2000</v>
      </c>
      <c r="S255" s="50">
        <f t="shared" si="41"/>
        <v>2000</v>
      </c>
      <c r="T255" s="50">
        <f t="shared" si="41"/>
        <v>2000</v>
      </c>
      <c r="U255" s="70"/>
      <c r="X255" s="50">
        <f t="shared" si="39"/>
        <v>2000</v>
      </c>
      <c r="Z255" s="50">
        <f t="shared" si="38"/>
        <v>2000</v>
      </c>
      <c r="AC255" s="77">
        <v>2000</v>
      </c>
      <c r="AD255" s="78">
        <f t="shared" si="40"/>
        <v>0</v>
      </c>
      <c r="AG255" s="82">
        <f t="shared" si="37"/>
        <v>2000</v>
      </c>
      <c r="AI255" s="82">
        <f t="shared" si="36"/>
        <v>2000</v>
      </c>
    </row>
    <row r="256" spans="1:35" ht="31.5" x14ac:dyDescent="0.25">
      <c r="A256" s="24" t="s">
        <v>180</v>
      </c>
      <c r="B256" s="19" t="s">
        <v>26</v>
      </c>
      <c r="C256" s="23" t="s">
        <v>42</v>
      </c>
      <c r="D256" s="23" t="s">
        <v>19</v>
      </c>
      <c r="E256" s="23" t="s">
        <v>181</v>
      </c>
      <c r="F256" s="23"/>
      <c r="G256" s="17">
        <v>300</v>
      </c>
      <c r="H256" s="51"/>
      <c r="I256" s="51"/>
      <c r="J256" s="50">
        <f t="shared" si="33"/>
        <v>300</v>
      </c>
      <c r="K256" s="51"/>
      <c r="L256" s="51"/>
      <c r="M256" s="57">
        <f t="shared" si="32"/>
        <v>300</v>
      </c>
      <c r="N256" s="51"/>
      <c r="O256" s="51"/>
      <c r="P256" s="50">
        <f t="shared" si="42"/>
        <v>300</v>
      </c>
      <c r="S256" s="50">
        <f t="shared" si="41"/>
        <v>300</v>
      </c>
      <c r="T256" s="50">
        <f t="shared" si="41"/>
        <v>300</v>
      </c>
      <c r="U256" s="70"/>
      <c r="X256" s="50">
        <f t="shared" si="39"/>
        <v>300</v>
      </c>
      <c r="Z256" s="50">
        <f t="shared" si="38"/>
        <v>300</v>
      </c>
      <c r="AC256" s="77">
        <v>300</v>
      </c>
      <c r="AD256" s="78">
        <f t="shared" si="40"/>
        <v>0</v>
      </c>
      <c r="AG256" s="82">
        <f t="shared" si="37"/>
        <v>300</v>
      </c>
      <c r="AI256" s="82">
        <f t="shared" si="36"/>
        <v>300</v>
      </c>
    </row>
    <row r="257" spans="1:35" ht="47.25" x14ac:dyDescent="0.25">
      <c r="A257" s="24" t="s">
        <v>29</v>
      </c>
      <c r="B257" s="19" t="s">
        <v>26</v>
      </c>
      <c r="C257" s="23" t="s">
        <v>42</v>
      </c>
      <c r="D257" s="23" t="s">
        <v>19</v>
      </c>
      <c r="E257" s="23" t="s">
        <v>181</v>
      </c>
      <c r="F257" s="23" t="s">
        <v>36</v>
      </c>
      <c r="G257" s="17">
        <v>300</v>
      </c>
      <c r="H257" s="51"/>
      <c r="I257" s="51"/>
      <c r="J257" s="50">
        <f t="shared" si="33"/>
        <v>300</v>
      </c>
      <c r="K257" s="51"/>
      <c r="L257" s="51"/>
      <c r="M257" s="57">
        <f t="shared" si="32"/>
        <v>300</v>
      </c>
      <c r="N257" s="51"/>
      <c r="O257" s="51"/>
      <c r="P257" s="50">
        <f t="shared" si="42"/>
        <v>300</v>
      </c>
      <c r="S257" s="50">
        <f t="shared" si="41"/>
        <v>300</v>
      </c>
      <c r="T257" s="50">
        <f t="shared" si="41"/>
        <v>300</v>
      </c>
      <c r="U257" s="70"/>
      <c r="X257" s="50">
        <f t="shared" si="39"/>
        <v>300</v>
      </c>
      <c r="Z257" s="50">
        <f t="shared" si="38"/>
        <v>300</v>
      </c>
      <c r="AC257" s="77">
        <v>300</v>
      </c>
      <c r="AD257" s="78">
        <f t="shared" si="40"/>
        <v>0</v>
      </c>
      <c r="AG257" s="82">
        <f t="shared" si="37"/>
        <v>300</v>
      </c>
      <c r="AI257" s="82">
        <f t="shared" si="36"/>
        <v>300</v>
      </c>
    </row>
    <row r="258" spans="1:35" ht="47.25" x14ac:dyDescent="0.25">
      <c r="A258" s="24" t="s">
        <v>417</v>
      </c>
      <c r="B258" s="19" t="s">
        <v>26</v>
      </c>
      <c r="C258" s="23" t="s">
        <v>42</v>
      </c>
      <c r="D258" s="23" t="s">
        <v>19</v>
      </c>
      <c r="E258" s="23" t="s">
        <v>109</v>
      </c>
      <c r="F258" s="23"/>
      <c r="G258" s="17"/>
      <c r="H258" s="51">
        <v>3210</v>
      </c>
      <c r="I258" s="51"/>
      <c r="J258" s="50">
        <f t="shared" si="33"/>
        <v>3210</v>
      </c>
      <c r="K258" s="51"/>
      <c r="L258" s="51"/>
      <c r="M258" s="57">
        <f t="shared" si="32"/>
        <v>3210</v>
      </c>
      <c r="N258" s="51"/>
      <c r="O258" s="57">
        <v>68</v>
      </c>
      <c r="P258" s="50">
        <f t="shared" si="42"/>
        <v>3278</v>
      </c>
      <c r="S258" s="50">
        <f t="shared" si="41"/>
        <v>3278</v>
      </c>
      <c r="T258" s="70">
        <v>3983</v>
      </c>
      <c r="U258" s="70"/>
      <c r="X258" s="50">
        <f t="shared" si="39"/>
        <v>3983</v>
      </c>
      <c r="Z258" s="50">
        <f t="shared" si="38"/>
        <v>3983</v>
      </c>
      <c r="AC258" s="77">
        <v>3983</v>
      </c>
      <c r="AD258" s="78">
        <f t="shared" si="40"/>
        <v>0</v>
      </c>
      <c r="AG258" s="82">
        <f t="shared" si="37"/>
        <v>3983</v>
      </c>
      <c r="AI258" s="82">
        <f t="shared" si="36"/>
        <v>3983</v>
      </c>
    </row>
    <row r="259" spans="1:35" x14ac:dyDescent="0.25">
      <c r="A259" s="24" t="s">
        <v>110</v>
      </c>
      <c r="B259" s="19" t="s">
        <v>26</v>
      </c>
      <c r="C259" s="23" t="s">
        <v>42</v>
      </c>
      <c r="D259" s="23" t="s">
        <v>19</v>
      </c>
      <c r="E259" s="23" t="s">
        <v>111</v>
      </c>
      <c r="F259" s="23"/>
      <c r="G259" s="17"/>
      <c r="H259" s="51">
        <v>3210</v>
      </c>
      <c r="I259" s="51"/>
      <c r="J259" s="50">
        <f t="shared" si="33"/>
        <v>3210</v>
      </c>
      <c r="K259" s="51"/>
      <c r="L259" s="51"/>
      <c r="M259" s="57">
        <f t="shared" si="32"/>
        <v>3210</v>
      </c>
      <c r="N259" s="51"/>
      <c r="O259" s="57">
        <v>68</v>
      </c>
      <c r="P259" s="50">
        <f t="shared" si="42"/>
        <v>3278</v>
      </c>
      <c r="S259" s="50">
        <f t="shared" si="41"/>
        <v>3278</v>
      </c>
      <c r="T259" s="70">
        <v>3983</v>
      </c>
      <c r="U259" s="70"/>
      <c r="X259" s="50">
        <f t="shared" si="39"/>
        <v>3983</v>
      </c>
      <c r="Z259" s="50">
        <f t="shared" si="38"/>
        <v>3983</v>
      </c>
      <c r="AC259" s="77">
        <v>3983</v>
      </c>
      <c r="AD259" s="78">
        <f t="shared" si="40"/>
        <v>0</v>
      </c>
      <c r="AG259" s="82">
        <f t="shared" si="37"/>
        <v>3983</v>
      </c>
      <c r="AI259" s="82">
        <f t="shared" si="36"/>
        <v>3983</v>
      </c>
    </row>
    <row r="260" spans="1:35" x14ac:dyDescent="0.25">
      <c r="A260" s="24" t="s">
        <v>500</v>
      </c>
      <c r="B260" s="19" t="s">
        <v>26</v>
      </c>
      <c r="C260" s="23" t="s">
        <v>42</v>
      </c>
      <c r="D260" s="23" t="s">
        <v>19</v>
      </c>
      <c r="E260" s="23" t="s">
        <v>499</v>
      </c>
      <c r="F260" s="23"/>
      <c r="G260" s="17"/>
      <c r="H260" s="51"/>
      <c r="I260" s="51"/>
      <c r="J260" s="50"/>
      <c r="K260" s="51"/>
      <c r="L260" s="51"/>
      <c r="M260" s="57"/>
      <c r="N260" s="51">
        <v>68</v>
      </c>
      <c r="O260" s="57">
        <f t="shared" ref="O260:O261" si="43">N260-J260</f>
        <v>68</v>
      </c>
      <c r="P260" s="50">
        <f t="shared" si="42"/>
        <v>68</v>
      </c>
      <c r="S260" s="50">
        <f t="shared" si="41"/>
        <v>68</v>
      </c>
      <c r="T260" s="70">
        <v>68</v>
      </c>
      <c r="U260" s="70"/>
      <c r="X260" s="50">
        <f t="shared" si="39"/>
        <v>68</v>
      </c>
      <c r="Z260" s="50">
        <f t="shared" si="38"/>
        <v>68</v>
      </c>
      <c r="AC260" s="77">
        <v>68</v>
      </c>
      <c r="AD260" s="78">
        <f t="shared" si="40"/>
        <v>0</v>
      </c>
      <c r="AG260" s="82">
        <f t="shared" si="37"/>
        <v>68</v>
      </c>
      <c r="AI260" s="82">
        <f t="shared" si="36"/>
        <v>68</v>
      </c>
    </row>
    <row r="261" spans="1:35" ht="47.25" x14ac:dyDescent="0.25">
      <c r="A261" s="24" t="s">
        <v>29</v>
      </c>
      <c r="B261" s="19" t="s">
        <v>26</v>
      </c>
      <c r="C261" s="23" t="s">
        <v>42</v>
      </c>
      <c r="D261" s="23" t="s">
        <v>19</v>
      </c>
      <c r="E261" s="23" t="s">
        <v>499</v>
      </c>
      <c r="F261" s="23" t="s">
        <v>36</v>
      </c>
      <c r="G261" s="17"/>
      <c r="H261" s="51"/>
      <c r="I261" s="51"/>
      <c r="J261" s="50"/>
      <c r="K261" s="51"/>
      <c r="L261" s="51"/>
      <c r="M261" s="57"/>
      <c r="N261" s="51">
        <v>68</v>
      </c>
      <c r="O261" s="57">
        <f t="shared" si="43"/>
        <v>68</v>
      </c>
      <c r="P261" s="50">
        <f t="shared" si="42"/>
        <v>68</v>
      </c>
      <c r="S261" s="50">
        <f t="shared" si="41"/>
        <v>68</v>
      </c>
      <c r="T261" s="70">
        <v>68</v>
      </c>
      <c r="U261" s="70"/>
      <c r="X261" s="50">
        <f t="shared" si="39"/>
        <v>68</v>
      </c>
      <c r="Z261" s="50">
        <f t="shared" si="38"/>
        <v>68</v>
      </c>
      <c r="AC261" s="77">
        <v>68</v>
      </c>
      <c r="AD261" s="78">
        <f t="shared" si="40"/>
        <v>0</v>
      </c>
      <c r="AG261" s="82">
        <f t="shared" si="37"/>
        <v>68</v>
      </c>
      <c r="AI261" s="82">
        <f t="shared" si="36"/>
        <v>68</v>
      </c>
    </row>
    <row r="262" spans="1:35" ht="31.5" x14ac:dyDescent="0.25">
      <c r="A262" s="24" t="s">
        <v>464</v>
      </c>
      <c r="B262" s="19" t="s">
        <v>26</v>
      </c>
      <c r="C262" s="23" t="s">
        <v>42</v>
      </c>
      <c r="D262" s="23" t="s">
        <v>19</v>
      </c>
      <c r="E262" s="23" t="s">
        <v>465</v>
      </c>
      <c r="F262" s="23"/>
      <c r="G262" s="17"/>
      <c r="H262" s="51">
        <v>210</v>
      </c>
      <c r="I262" s="51"/>
      <c r="J262" s="50">
        <f t="shared" si="33"/>
        <v>210</v>
      </c>
      <c r="K262" s="51"/>
      <c r="L262" s="51"/>
      <c r="M262" s="57">
        <f t="shared" si="32"/>
        <v>210</v>
      </c>
      <c r="N262" s="51"/>
      <c r="O262" s="51"/>
      <c r="P262" s="50">
        <f t="shared" si="42"/>
        <v>210</v>
      </c>
      <c r="S262" s="50">
        <f t="shared" si="41"/>
        <v>210</v>
      </c>
      <c r="T262" s="70">
        <v>210</v>
      </c>
      <c r="U262" s="70"/>
      <c r="X262" s="50">
        <f t="shared" si="39"/>
        <v>210</v>
      </c>
      <c r="Z262" s="50">
        <f t="shared" si="38"/>
        <v>210</v>
      </c>
      <c r="AC262" s="77">
        <v>210</v>
      </c>
      <c r="AD262" s="78">
        <f t="shared" si="40"/>
        <v>0</v>
      </c>
      <c r="AG262" s="82">
        <f t="shared" si="37"/>
        <v>210</v>
      </c>
      <c r="AI262" s="82">
        <f t="shared" si="36"/>
        <v>210</v>
      </c>
    </row>
    <row r="263" spans="1:35" ht="47.25" x14ac:dyDescent="0.25">
      <c r="A263" s="24" t="s">
        <v>29</v>
      </c>
      <c r="B263" s="19" t="s">
        <v>26</v>
      </c>
      <c r="C263" s="23" t="s">
        <v>42</v>
      </c>
      <c r="D263" s="23" t="s">
        <v>19</v>
      </c>
      <c r="E263" s="23" t="s">
        <v>465</v>
      </c>
      <c r="F263" s="23" t="s">
        <v>36</v>
      </c>
      <c r="G263" s="17"/>
      <c r="H263" s="51">
        <v>210</v>
      </c>
      <c r="I263" s="51"/>
      <c r="J263" s="50">
        <f t="shared" si="33"/>
        <v>210</v>
      </c>
      <c r="K263" s="51"/>
      <c r="L263" s="51"/>
      <c r="M263" s="57">
        <f t="shared" si="32"/>
        <v>210</v>
      </c>
      <c r="N263" s="51"/>
      <c r="O263" s="51"/>
      <c r="P263" s="50">
        <f t="shared" si="42"/>
        <v>210</v>
      </c>
      <c r="S263" s="50">
        <f t="shared" si="41"/>
        <v>210</v>
      </c>
      <c r="T263" s="70">
        <v>210</v>
      </c>
      <c r="U263" s="70"/>
      <c r="X263" s="50">
        <f t="shared" si="39"/>
        <v>210</v>
      </c>
      <c r="Z263" s="50">
        <f t="shared" si="38"/>
        <v>210</v>
      </c>
      <c r="AC263" s="77">
        <v>210</v>
      </c>
      <c r="AD263" s="78">
        <f t="shared" si="40"/>
        <v>0</v>
      </c>
      <c r="AG263" s="82">
        <f t="shared" si="37"/>
        <v>210</v>
      </c>
      <c r="AI263" s="82">
        <f t="shared" si="36"/>
        <v>210</v>
      </c>
    </row>
    <row r="264" spans="1:35" ht="31.5" x14ac:dyDescent="0.25">
      <c r="A264" s="24" t="s">
        <v>466</v>
      </c>
      <c r="B264" s="19" t="s">
        <v>26</v>
      </c>
      <c r="C264" s="23" t="s">
        <v>42</v>
      </c>
      <c r="D264" s="23" t="s">
        <v>19</v>
      </c>
      <c r="E264" s="23" t="s">
        <v>467</v>
      </c>
      <c r="F264" s="23"/>
      <c r="G264" s="17"/>
      <c r="H264" s="51">
        <v>3000</v>
      </c>
      <c r="I264" s="51"/>
      <c r="J264" s="50">
        <f t="shared" si="33"/>
        <v>3000</v>
      </c>
      <c r="K264" s="51"/>
      <c r="L264" s="51"/>
      <c r="M264" s="57">
        <f t="shared" si="32"/>
        <v>3000</v>
      </c>
      <c r="N264" s="51"/>
      <c r="O264" s="51"/>
      <c r="P264" s="50">
        <f t="shared" si="42"/>
        <v>3000</v>
      </c>
      <c r="S264" s="50">
        <f t="shared" si="41"/>
        <v>3000</v>
      </c>
      <c r="T264" s="70">
        <v>3705</v>
      </c>
      <c r="U264" s="70"/>
      <c r="X264" s="50">
        <f t="shared" si="39"/>
        <v>3705</v>
      </c>
      <c r="Z264" s="50">
        <f t="shared" si="38"/>
        <v>3705</v>
      </c>
      <c r="AC264" s="77">
        <v>3705</v>
      </c>
      <c r="AD264" s="78">
        <f t="shared" si="40"/>
        <v>0</v>
      </c>
      <c r="AG264" s="82">
        <f t="shared" si="37"/>
        <v>3705</v>
      </c>
      <c r="AI264" s="82">
        <f t="shared" si="36"/>
        <v>3705</v>
      </c>
    </row>
    <row r="265" spans="1:35" ht="47.25" x14ac:dyDescent="0.25">
      <c r="A265" s="24" t="s">
        <v>29</v>
      </c>
      <c r="B265" s="19" t="s">
        <v>26</v>
      </c>
      <c r="C265" s="23" t="s">
        <v>42</v>
      </c>
      <c r="D265" s="23" t="s">
        <v>19</v>
      </c>
      <c r="E265" s="23" t="s">
        <v>467</v>
      </c>
      <c r="F265" s="23" t="s">
        <v>36</v>
      </c>
      <c r="G265" s="17"/>
      <c r="H265" s="51">
        <v>3000</v>
      </c>
      <c r="I265" s="51"/>
      <c r="J265" s="50">
        <f t="shared" si="33"/>
        <v>3000</v>
      </c>
      <c r="K265" s="51"/>
      <c r="L265" s="51"/>
      <c r="M265" s="57">
        <f t="shared" si="32"/>
        <v>3000</v>
      </c>
      <c r="N265" s="51"/>
      <c r="O265" s="51"/>
      <c r="P265" s="50">
        <f t="shared" si="42"/>
        <v>3000</v>
      </c>
      <c r="S265" s="50">
        <f t="shared" si="41"/>
        <v>3000</v>
      </c>
      <c r="T265" s="70">
        <v>3705</v>
      </c>
      <c r="U265" s="70"/>
      <c r="X265" s="50">
        <f t="shared" si="39"/>
        <v>3705</v>
      </c>
      <c r="Z265" s="50">
        <f t="shared" si="38"/>
        <v>3705</v>
      </c>
      <c r="AC265" s="77">
        <v>3705</v>
      </c>
      <c r="AD265" s="78">
        <f t="shared" si="40"/>
        <v>0</v>
      </c>
      <c r="AG265" s="82">
        <f t="shared" si="37"/>
        <v>3705</v>
      </c>
      <c r="AI265" s="82">
        <f t="shared" si="36"/>
        <v>3705</v>
      </c>
    </row>
    <row r="266" spans="1:35" x14ac:dyDescent="0.25">
      <c r="A266" s="51" t="s">
        <v>182</v>
      </c>
      <c r="B266" s="19" t="s">
        <v>26</v>
      </c>
      <c r="C266" s="23" t="s">
        <v>42</v>
      </c>
      <c r="D266" s="23" t="s">
        <v>24</v>
      </c>
      <c r="E266" s="23"/>
      <c r="F266" s="23"/>
      <c r="G266" s="17">
        <v>142940.5</v>
      </c>
      <c r="H266" s="51">
        <v>1918.7</v>
      </c>
      <c r="I266" s="51">
        <v>-10506.4</v>
      </c>
      <c r="J266" s="50">
        <f t="shared" si="33"/>
        <v>134352.80000000002</v>
      </c>
      <c r="K266" s="51">
        <v>-4702.3999999999996</v>
      </c>
      <c r="L266" s="51">
        <v>-1954.6</v>
      </c>
      <c r="M266" s="57">
        <f t="shared" si="32"/>
        <v>127695.80000000002</v>
      </c>
      <c r="N266" s="51"/>
      <c r="O266" s="51">
        <v>-278</v>
      </c>
      <c r="P266" s="50">
        <f t="shared" si="42"/>
        <v>127417.80000000002</v>
      </c>
      <c r="R266">
        <v>87.7</v>
      </c>
      <c r="S266" s="50">
        <f t="shared" si="41"/>
        <v>127505.50000000001</v>
      </c>
      <c r="T266" s="70">
        <v>141012.9</v>
      </c>
      <c r="U266" s="70">
        <v>3143.2</v>
      </c>
      <c r="X266" s="50">
        <f t="shared" si="39"/>
        <v>144156.1</v>
      </c>
      <c r="Z266" s="50">
        <f t="shared" si="38"/>
        <v>144156.1</v>
      </c>
      <c r="AC266" s="77">
        <v>143283.5</v>
      </c>
      <c r="AD266" s="78">
        <f t="shared" si="40"/>
        <v>-872.60000000000582</v>
      </c>
      <c r="AE266">
        <v>-272.10000000000002</v>
      </c>
      <c r="AG266" s="82">
        <f t="shared" si="37"/>
        <v>143011.4</v>
      </c>
      <c r="AI266" s="82">
        <f t="shared" si="36"/>
        <v>143011.4</v>
      </c>
    </row>
    <row r="267" spans="1:35" ht="78.75" x14ac:dyDescent="0.25">
      <c r="A267" s="24" t="s">
        <v>603</v>
      </c>
      <c r="B267" s="19" t="s">
        <v>26</v>
      </c>
      <c r="C267" s="23" t="s">
        <v>42</v>
      </c>
      <c r="D267" s="23" t="s">
        <v>24</v>
      </c>
      <c r="E267" s="23" t="s">
        <v>421</v>
      </c>
      <c r="F267" s="23"/>
      <c r="G267" s="17">
        <v>121620.5</v>
      </c>
      <c r="H267" s="51">
        <v>718.7</v>
      </c>
      <c r="I267" s="51">
        <v>-10506.4</v>
      </c>
      <c r="J267" s="50">
        <f t="shared" si="33"/>
        <v>111832.8</v>
      </c>
      <c r="K267" s="51">
        <v>-4702.3999999999996</v>
      </c>
      <c r="L267" s="51">
        <v>-5188.1000000000004</v>
      </c>
      <c r="M267" s="57">
        <f t="shared" si="32"/>
        <v>101942.3</v>
      </c>
      <c r="N267" s="51"/>
      <c r="O267" s="51"/>
      <c r="P267" s="50">
        <f t="shared" si="42"/>
        <v>101942.3</v>
      </c>
      <c r="S267" s="50">
        <f t="shared" si="41"/>
        <v>101942.3</v>
      </c>
      <c r="T267" s="70">
        <v>120831.2</v>
      </c>
      <c r="U267" s="70">
        <v>870</v>
      </c>
      <c r="X267" s="50">
        <f t="shared" si="39"/>
        <v>121701.2</v>
      </c>
      <c r="Z267" s="50">
        <f t="shared" si="38"/>
        <v>121701.2</v>
      </c>
      <c r="AC267" s="77">
        <v>121347.1</v>
      </c>
      <c r="AD267" s="78">
        <f t="shared" si="40"/>
        <v>-354.09999999999127</v>
      </c>
      <c r="AE267">
        <v>-272.10000000000002</v>
      </c>
      <c r="AG267" s="82">
        <f t="shared" si="37"/>
        <v>121075</v>
      </c>
      <c r="AI267" s="82">
        <f t="shared" si="36"/>
        <v>121075</v>
      </c>
    </row>
    <row r="268" spans="1:35" ht="47.25" x14ac:dyDescent="0.25">
      <c r="A268" s="24" t="s">
        <v>463</v>
      </c>
      <c r="B268" s="19" t="s">
        <v>26</v>
      </c>
      <c r="C268" s="23" t="s">
        <v>42</v>
      </c>
      <c r="D268" s="23" t="s">
        <v>24</v>
      </c>
      <c r="E268" s="23" t="s">
        <v>574</v>
      </c>
      <c r="F268" s="23"/>
      <c r="G268" s="17"/>
      <c r="H268" s="51"/>
      <c r="I268" s="51"/>
      <c r="J268" s="50"/>
      <c r="K268" s="51"/>
      <c r="L268" s="51"/>
      <c r="M268" s="57"/>
      <c r="N268" s="51"/>
      <c r="O268" s="51"/>
      <c r="P268" s="50"/>
      <c r="S268" s="50"/>
      <c r="T268" s="70"/>
      <c r="U268" s="70"/>
      <c r="X268" s="50"/>
      <c r="Z268" s="50"/>
      <c r="AC268" s="77">
        <v>486.1</v>
      </c>
      <c r="AD268" s="78">
        <f t="shared" si="40"/>
        <v>486.1</v>
      </c>
      <c r="AG268" s="82">
        <f t="shared" si="37"/>
        <v>486.1</v>
      </c>
      <c r="AI268" s="82">
        <f t="shared" si="36"/>
        <v>486.1</v>
      </c>
    </row>
    <row r="269" spans="1:35" ht="47.25" x14ac:dyDescent="0.25">
      <c r="A269" s="24" t="s">
        <v>29</v>
      </c>
      <c r="B269" s="19" t="s">
        <v>26</v>
      </c>
      <c r="C269" s="23" t="s">
        <v>42</v>
      </c>
      <c r="D269" s="23" t="s">
        <v>24</v>
      </c>
      <c r="E269" s="23" t="s">
        <v>574</v>
      </c>
      <c r="F269" s="23" t="s">
        <v>36</v>
      </c>
      <c r="G269" s="17"/>
      <c r="H269" s="51"/>
      <c r="I269" s="51"/>
      <c r="J269" s="50"/>
      <c r="K269" s="51"/>
      <c r="L269" s="51"/>
      <c r="M269" s="57"/>
      <c r="N269" s="51"/>
      <c r="O269" s="51"/>
      <c r="P269" s="50"/>
      <c r="S269" s="50"/>
      <c r="T269" s="70"/>
      <c r="U269" s="70"/>
      <c r="X269" s="50"/>
      <c r="Z269" s="50"/>
      <c r="AC269" s="77">
        <v>486.1</v>
      </c>
      <c r="AD269" s="78">
        <f t="shared" si="40"/>
        <v>486.1</v>
      </c>
      <c r="AG269" s="82">
        <f t="shared" si="37"/>
        <v>486.1</v>
      </c>
      <c r="AI269" s="82">
        <f t="shared" si="36"/>
        <v>486.1</v>
      </c>
    </row>
    <row r="270" spans="1:35" ht="31.5" x14ac:dyDescent="0.25">
      <c r="A270" s="24" t="s">
        <v>479</v>
      </c>
      <c r="B270" s="19" t="s">
        <v>26</v>
      </c>
      <c r="C270" s="23" t="s">
        <v>42</v>
      </c>
      <c r="D270" s="23" t="s">
        <v>24</v>
      </c>
      <c r="E270" s="23" t="s">
        <v>478</v>
      </c>
      <c r="F270" s="23"/>
      <c r="G270" s="17"/>
      <c r="H270" s="51"/>
      <c r="I270" s="51"/>
      <c r="J270" s="50"/>
      <c r="K270" s="51">
        <v>1693.7</v>
      </c>
      <c r="L270" s="51"/>
      <c r="M270" s="57">
        <f t="shared" si="32"/>
        <v>1693.7</v>
      </c>
      <c r="N270" s="51"/>
      <c r="O270" s="51"/>
      <c r="P270" s="50">
        <f t="shared" si="42"/>
        <v>1693.7</v>
      </c>
      <c r="S270" s="50">
        <f t="shared" si="41"/>
        <v>1693.7</v>
      </c>
      <c r="T270" s="70">
        <v>667.6</v>
      </c>
      <c r="U270" s="70"/>
      <c r="X270" s="50">
        <f t="shared" si="39"/>
        <v>667.6</v>
      </c>
      <c r="Z270" s="50">
        <f t="shared" si="38"/>
        <v>667.6</v>
      </c>
      <c r="AC270" s="77">
        <v>913.5</v>
      </c>
      <c r="AD270" s="78">
        <f t="shared" si="40"/>
        <v>245.89999999999998</v>
      </c>
      <c r="AG270" s="82">
        <f t="shared" si="37"/>
        <v>913.5</v>
      </c>
      <c r="AI270" s="82">
        <f t="shared" si="36"/>
        <v>913.5</v>
      </c>
    </row>
    <row r="271" spans="1:35" ht="47.25" x14ac:dyDescent="0.25">
      <c r="A271" s="24" t="s">
        <v>29</v>
      </c>
      <c r="B271" s="19" t="s">
        <v>26</v>
      </c>
      <c r="C271" s="23" t="s">
        <v>42</v>
      </c>
      <c r="D271" s="23" t="s">
        <v>24</v>
      </c>
      <c r="E271" s="23" t="s">
        <v>478</v>
      </c>
      <c r="F271" s="23" t="s">
        <v>36</v>
      </c>
      <c r="G271" s="17"/>
      <c r="H271" s="51"/>
      <c r="I271" s="51"/>
      <c r="J271" s="50"/>
      <c r="K271" s="51">
        <v>1693.7</v>
      </c>
      <c r="L271" s="51"/>
      <c r="M271" s="57">
        <f t="shared" ref="M271:M377" si="44">J271+K271+L271</f>
        <v>1693.7</v>
      </c>
      <c r="N271" s="51"/>
      <c r="O271" s="51"/>
      <c r="P271" s="50">
        <f t="shared" si="42"/>
        <v>1693.7</v>
      </c>
      <c r="S271" s="50">
        <f t="shared" si="41"/>
        <v>1693.7</v>
      </c>
      <c r="T271" s="70">
        <v>667.6</v>
      </c>
      <c r="U271" s="70"/>
      <c r="X271" s="50">
        <f t="shared" si="39"/>
        <v>667.6</v>
      </c>
      <c r="Z271" s="50">
        <f t="shared" si="38"/>
        <v>667.6</v>
      </c>
      <c r="AC271" s="77">
        <v>913.5</v>
      </c>
      <c r="AD271" s="78">
        <f t="shared" si="40"/>
        <v>245.89999999999998</v>
      </c>
      <c r="AG271" s="82">
        <f t="shared" si="37"/>
        <v>913.5</v>
      </c>
      <c r="AI271" s="82">
        <f t="shared" si="36"/>
        <v>913.5</v>
      </c>
    </row>
    <row r="272" spans="1:35" ht="63" x14ac:dyDescent="0.25">
      <c r="A272" s="24" t="s">
        <v>539</v>
      </c>
      <c r="B272" s="19" t="s">
        <v>26</v>
      </c>
      <c r="C272" s="23" t="s">
        <v>42</v>
      </c>
      <c r="D272" s="23" t="s">
        <v>24</v>
      </c>
      <c r="E272" s="23" t="s">
        <v>538</v>
      </c>
      <c r="F272" s="23"/>
      <c r="G272" s="17"/>
      <c r="H272" s="51"/>
      <c r="I272" s="51"/>
      <c r="J272" s="50"/>
      <c r="K272" s="51"/>
      <c r="L272" s="51"/>
      <c r="M272" s="57"/>
      <c r="N272" s="51"/>
      <c r="O272" s="51"/>
      <c r="P272" s="50"/>
      <c r="S272" s="50"/>
      <c r="T272" s="70">
        <v>1546.2</v>
      </c>
      <c r="U272" s="70"/>
      <c r="X272" s="50">
        <f t="shared" si="39"/>
        <v>1546.2</v>
      </c>
      <c r="Z272" s="50">
        <f t="shared" si="38"/>
        <v>1546.2</v>
      </c>
      <c r="AC272" s="77">
        <v>1546.2</v>
      </c>
      <c r="AD272" s="78">
        <f t="shared" si="40"/>
        <v>0</v>
      </c>
      <c r="AG272" s="82">
        <f t="shared" si="37"/>
        <v>1546.2</v>
      </c>
      <c r="AI272" s="82">
        <f t="shared" si="36"/>
        <v>1546.2</v>
      </c>
    </row>
    <row r="273" spans="1:35" ht="47.25" x14ac:dyDescent="0.25">
      <c r="A273" s="24" t="s">
        <v>29</v>
      </c>
      <c r="B273" s="19" t="s">
        <v>26</v>
      </c>
      <c r="C273" s="23" t="s">
        <v>42</v>
      </c>
      <c r="D273" s="23" t="s">
        <v>24</v>
      </c>
      <c r="E273" s="23" t="s">
        <v>538</v>
      </c>
      <c r="F273" s="23" t="s">
        <v>36</v>
      </c>
      <c r="G273" s="17"/>
      <c r="H273" s="51"/>
      <c r="I273" s="51"/>
      <c r="J273" s="50"/>
      <c r="K273" s="51"/>
      <c r="L273" s="51"/>
      <c r="M273" s="57"/>
      <c r="N273" s="51"/>
      <c r="O273" s="51"/>
      <c r="P273" s="50"/>
      <c r="S273" s="50"/>
      <c r="T273" s="70">
        <v>1546.2</v>
      </c>
      <c r="U273" s="70"/>
      <c r="X273" s="50">
        <f t="shared" si="39"/>
        <v>1546.2</v>
      </c>
      <c r="Z273" s="50">
        <f t="shared" si="38"/>
        <v>1546.2</v>
      </c>
      <c r="AC273" s="77">
        <v>1546.2</v>
      </c>
      <c r="AD273" s="78">
        <f t="shared" si="40"/>
        <v>0</v>
      </c>
      <c r="AG273" s="82">
        <f t="shared" si="37"/>
        <v>1546.2</v>
      </c>
      <c r="AI273" s="82">
        <f t="shared" si="36"/>
        <v>1546.2</v>
      </c>
    </row>
    <row r="274" spans="1:35" ht="47.25" x14ac:dyDescent="0.25">
      <c r="A274" s="24" t="s">
        <v>537</v>
      </c>
      <c r="B274" s="19" t="s">
        <v>26</v>
      </c>
      <c r="C274" s="23" t="s">
        <v>42</v>
      </c>
      <c r="D274" s="23" t="s">
        <v>24</v>
      </c>
      <c r="E274" s="23" t="s">
        <v>536</v>
      </c>
      <c r="F274" s="23"/>
      <c r="G274" s="17"/>
      <c r="H274" s="51"/>
      <c r="I274" s="51"/>
      <c r="J274" s="50"/>
      <c r="K274" s="51"/>
      <c r="L274" s="51"/>
      <c r="M274" s="57"/>
      <c r="N274" s="51"/>
      <c r="O274" s="51"/>
      <c r="P274" s="50"/>
      <c r="S274" s="50"/>
      <c r="T274" s="70">
        <v>16250.8</v>
      </c>
      <c r="U274" s="70"/>
      <c r="X274" s="50">
        <f t="shared" si="39"/>
        <v>16250.8</v>
      </c>
      <c r="Z274" s="50">
        <f t="shared" si="38"/>
        <v>16250.8</v>
      </c>
      <c r="AC274" s="77">
        <v>16250.8</v>
      </c>
      <c r="AD274" s="78">
        <f t="shared" si="40"/>
        <v>0</v>
      </c>
      <c r="AG274" s="82">
        <f t="shared" si="37"/>
        <v>16250.8</v>
      </c>
      <c r="AI274" s="82">
        <f t="shared" si="36"/>
        <v>16250.8</v>
      </c>
    </row>
    <row r="275" spans="1:35" ht="47.25" x14ac:dyDescent="0.25">
      <c r="A275" s="24" t="s">
        <v>29</v>
      </c>
      <c r="B275" s="19" t="s">
        <v>26</v>
      </c>
      <c r="C275" s="23" t="s">
        <v>42</v>
      </c>
      <c r="D275" s="23" t="s">
        <v>24</v>
      </c>
      <c r="E275" s="23" t="s">
        <v>536</v>
      </c>
      <c r="F275" s="23" t="s">
        <v>36</v>
      </c>
      <c r="G275" s="17"/>
      <c r="H275" s="51"/>
      <c r="I275" s="51"/>
      <c r="J275" s="50"/>
      <c r="K275" s="51"/>
      <c r="L275" s="51"/>
      <c r="M275" s="57"/>
      <c r="N275" s="51"/>
      <c r="O275" s="51"/>
      <c r="P275" s="50"/>
      <c r="S275" s="50"/>
      <c r="T275" s="70">
        <v>16250.8</v>
      </c>
      <c r="U275" s="70"/>
      <c r="X275" s="50">
        <f t="shared" si="39"/>
        <v>16250.8</v>
      </c>
      <c r="Z275" s="50">
        <f t="shared" si="38"/>
        <v>16250.8</v>
      </c>
      <c r="AC275" s="77">
        <v>16250.8</v>
      </c>
      <c r="AD275" s="78">
        <f t="shared" si="40"/>
        <v>0</v>
      </c>
      <c r="AG275" s="82">
        <f t="shared" si="37"/>
        <v>16250.8</v>
      </c>
      <c r="AI275" s="82">
        <f t="shared" si="36"/>
        <v>16250.8</v>
      </c>
    </row>
    <row r="276" spans="1:35" ht="31.5" x14ac:dyDescent="0.25">
      <c r="A276" s="24" t="s">
        <v>535</v>
      </c>
      <c r="B276" s="19" t="s">
        <v>26</v>
      </c>
      <c r="C276" s="23" t="s">
        <v>42</v>
      </c>
      <c r="D276" s="23" t="s">
        <v>24</v>
      </c>
      <c r="E276" s="23" t="s">
        <v>534</v>
      </c>
      <c r="F276" s="23"/>
      <c r="G276" s="17"/>
      <c r="H276" s="51"/>
      <c r="I276" s="51"/>
      <c r="J276" s="50"/>
      <c r="K276" s="51"/>
      <c r="L276" s="51"/>
      <c r="M276" s="57"/>
      <c r="N276" s="51"/>
      <c r="O276" s="51"/>
      <c r="P276" s="50"/>
      <c r="S276" s="50"/>
      <c r="T276" s="70">
        <v>2132.3000000000002</v>
      </c>
      <c r="U276" s="70"/>
      <c r="X276" s="50">
        <f t="shared" si="39"/>
        <v>2132.3000000000002</v>
      </c>
      <c r="Z276" s="50">
        <f t="shared" si="38"/>
        <v>2132.3000000000002</v>
      </c>
      <c r="AC276" s="77">
        <v>2132.3000000000002</v>
      </c>
      <c r="AD276" s="78">
        <f t="shared" si="40"/>
        <v>0</v>
      </c>
      <c r="AG276" s="82">
        <f t="shared" si="37"/>
        <v>2132.3000000000002</v>
      </c>
      <c r="AI276" s="82">
        <f t="shared" si="36"/>
        <v>2132.3000000000002</v>
      </c>
    </row>
    <row r="277" spans="1:35" ht="47.25" x14ac:dyDescent="0.25">
      <c r="A277" s="24" t="s">
        <v>29</v>
      </c>
      <c r="B277" s="19" t="s">
        <v>26</v>
      </c>
      <c r="C277" s="23" t="s">
        <v>42</v>
      </c>
      <c r="D277" s="23" t="s">
        <v>24</v>
      </c>
      <c r="E277" s="23" t="s">
        <v>534</v>
      </c>
      <c r="F277" s="23" t="s">
        <v>36</v>
      </c>
      <c r="G277" s="17"/>
      <c r="H277" s="51"/>
      <c r="I277" s="51"/>
      <c r="J277" s="50"/>
      <c r="K277" s="51"/>
      <c r="L277" s="51"/>
      <c r="M277" s="57"/>
      <c r="N277" s="51"/>
      <c r="O277" s="51"/>
      <c r="P277" s="50"/>
      <c r="S277" s="50"/>
      <c r="T277" s="70">
        <v>2132.3000000000002</v>
      </c>
      <c r="U277" s="70"/>
      <c r="X277" s="50">
        <f t="shared" si="39"/>
        <v>2132.3000000000002</v>
      </c>
      <c r="Z277" s="50">
        <f t="shared" si="38"/>
        <v>2132.3000000000002</v>
      </c>
      <c r="AC277" s="77">
        <v>2132.3000000000002</v>
      </c>
      <c r="AD277" s="78">
        <f t="shared" si="40"/>
        <v>0</v>
      </c>
      <c r="AG277" s="82">
        <f t="shared" si="37"/>
        <v>2132.3000000000002</v>
      </c>
      <c r="AI277" s="82">
        <f t="shared" si="36"/>
        <v>2132.3000000000002</v>
      </c>
    </row>
    <row r="278" spans="1:35" ht="31.5" x14ac:dyDescent="0.25">
      <c r="A278" s="39" t="s">
        <v>604</v>
      </c>
      <c r="B278" s="19" t="s">
        <v>26</v>
      </c>
      <c r="C278" s="23" t="s">
        <v>42</v>
      </c>
      <c r="D278" s="23" t="s">
        <v>24</v>
      </c>
      <c r="E278" s="23" t="s">
        <v>533</v>
      </c>
      <c r="F278" s="23"/>
      <c r="G278" s="17">
        <v>121620.5</v>
      </c>
      <c r="H278" s="51"/>
      <c r="I278" s="51">
        <v>-11733.9</v>
      </c>
      <c r="J278" s="50">
        <f t="shared" si="33"/>
        <v>109886.6</v>
      </c>
      <c r="K278" s="51">
        <v>-6396.1</v>
      </c>
      <c r="L278" s="51">
        <v>-5188.1000000000004</v>
      </c>
      <c r="M278" s="57">
        <f t="shared" si="44"/>
        <v>98302.399999999994</v>
      </c>
      <c r="N278" s="51"/>
      <c r="O278" s="57"/>
      <c r="P278" s="50">
        <f t="shared" si="42"/>
        <v>98302.399999999994</v>
      </c>
      <c r="S278" s="50">
        <f t="shared" si="41"/>
        <v>98302.399999999994</v>
      </c>
      <c r="T278" s="70">
        <v>98288.1</v>
      </c>
      <c r="U278" s="70"/>
      <c r="V278">
        <v>270</v>
      </c>
      <c r="X278" s="50">
        <f t="shared" si="39"/>
        <v>98288.1</v>
      </c>
      <c r="Z278" s="50">
        <f t="shared" si="38"/>
        <v>98288.1</v>
      </c>
      <c r="AC278" s="77">
        <v>98288.1</v>
      </c>
      <c r="AD278" s="78">
        <f t="shared" si="40"/>
        <v>0</v>
      </c>
      <c r="AG278" s="82">
        <f t="shared" si="37"/>
        <v>98288.1</v>
      </c>
      <c r="AI278" s="82">
        <f t="shared" si="36"/>
        <v>98288.1</v>
      </c>
    </row>
    <row r="279" spans="1:35" ht="31.5" x14ac:dyDescent="0.25">
      <c r="A279" s="39" t="s">
        <v>183</v>
      </c>
      <c r="B279" s="19" t="s">
        <v>26</v>
      </c>
      <c r="C279" s="23" t="s">
        <v>42</v>
      </c>
      <c r="D279" s="23" t="s">
        <v>24</v>
      </c>
      <c r="E279" s="23" t="s">
        <v>532</v>
      </c>
      <c r="F279" s="23"/>
      <c r="G279" s="17">
        <v>121620.5</v>
      </c>
      <c r="H279" s="51"/>
      <c r="I279" s="51">
        <v>-11733.9</v>
      </c>
      <c r="J279" s="50">
        <f t="shared" si="33"/>
        <v>109886.6</v>
      </c>
      <c r="K279" s="51">
        <v>-6396.1</v>
      </c>
      <c r="L279" s="51">
        <v>-5188.1000000000004</v>
      </c>
      <c r="M279" s="57">
        <f t="shared" si="44"/>
        <v>98302.399999999994</v>
      </c>
      <c r="N279" s="51"/>
      <c r="O279" s="57"/>
      <c r="P279" s="50">
        <f t="shared" si="42"/>
        <v>98302.399999999994</v>
      </c>
      <c r="S279" s="50">
        <f t="shared" si="41"/>
        <v>98302.399999999994</v>
      </c>
      <c r="T279" s="70">
        <v>98288.1</v>
      </c>
      <c r="U279" s="70"/>
      <c r="X279" s="50">
        <f t="shared" si="39"/>
        <v>98288.1</v>
      </c>
      <c r="Z279" s="50">
        <f t="shared" si="38"/>
        <v>98288.1</v>
      </c>
      <c r="AC279" s="77">
        <v>98288.1</v>
      </c>
      <c r="AD279" s="78">
        <f t="shared" si="40"/>
        <v>0</v>
      </c>
      <c r="AG279" s="82">
        <f t="shared" si="37"/>
        <v>98288.1</v>
      </c>
      <c r="AI279" s="82">
        <f t="shared" si="36"/>
        <v>98288.1</v>
      </c>
    </row>
    <row r="280" spans="1:35" ht="47.25" x14ac:dyDescent="0.25">
      <c r="A280" s="24" t="s">
        <v>29</v>
      </c>
      <c r="B280" s="19" t="s">
        <v>26</v>
      </c>
      <c r="C280" s="23" t="s">
        <v>42</v>
      </c>
      <c r="D280" s="23" t="s">
        <v>24</v>
      </c>
      <c r="E280" s="23" t="s">
        <v>532</v>
      </c>
      <c r="F280" s="23" t="s">
        <v>36</v>
      </c>
      <c r="G280" s="17">
        <v>121620.5</v>
      </c>
      <c r="H280" s="51"/>
      <c r="I280" s="51">
        <v>-11733.9</v>
      </c>
      <c r="J280" s="50">
        <f t="shared" si="33"/>
        <v>109886.6</v>
      </c>
      <c r="K280" s="51">
        <v>-6396.1</v>
      </c>
      <c r="L280" s="51">
        <v>-5188.1000000000004</v>
      </c>
      <c r="M280" s="57">
        <f t="shared" si="44"/>
        <v>98302.399999999994</v>
      </c>
      <c r="N280" s="51"/>
      <c r="O280" s="57"/>
      <c r="P280" s="50">
        <f t="shared" si="42"/>
        <v>98302.399999999994</v>
      </c>
      <c r="S280" s="50">
        <f t="shared" si="41"/>
        <v>98302.399999999994</v>
      </c>
      <c r="T280" s="70">
        <v>98288.1</v>
      </c>
      <c r="U280" s="70"/>
      <c r="X280" s="50">
        <f t="shared" si="39"/>
        <v>98288.1</v>
      </c>
      <c r="Z280" s="50">
        <f t="shared" si="38"/>
        <v>98288.1</v>
      </c>
      <c r="AC280" s="77">
        <v>98288.1</v>
      </c>
      <c r="AD280" s="78">
        <f t="shared" si="40"/>
        <v>0</v>
      </c>
      <c r="AG280" s="82">
        <f t="shared" si="37"/>
        <v>98288.1</v>
      </c>
      <c r="AI280" s="82">
        <f t="shared" ref="AI280:AI344" si="45">AG280+AH280</f>
        <v>98288.1</v>
      </c>
    </row>
    <row r="281" spans="1:35" ht="47.25" x14ac:dyDescent="0.25">
      <c r="A281" s="24" t="s">
        <v>463</v>
      </c>
      <c r="B281" s="19" t="s">
        <v>26</v>
      </c>
      <c r="C281" s="23" t="s">
        <v>42</v>
      </c>
      <c r="D281" s="23" t="s">
        <v>24</v>
      </c>
      <c r="E281" s="23" t="s">
        <v>462</v>
      </c>
      <c r="F281" s="23"/>
      <c r="G281" s="17"/>
      <c r="H281" s="51">
        <v>526</v>
      </c>
      <c r="I281" s="51">
        <v>1227.5</v>
      </c>
      <c r="J281" s="50">
        <f t="shared" si="33"/>
        <v>1753.5</v>
      </c>
      <c r="K281" s="51"/>
      <c r="L281" s="51"/>
      <c r="M281" s="57">
        <f t="shared" si="44"/>
        <v>1753.5</v>
      </c>
      <c r="N281" s="51"/>
      <c r="O281" s="51"/>
      <c r="P281" s="50">
        <f t="shared" si="42"/>
        <v>1753.5</v>
      </c>
      <c r="S281" s="50">
        <f t="shared" si="41"/>
        <v>1753.5</v>
      </c>
      <c r="T281" s="70">
        <v>1753.5</v>
      </c>
      <c r="U281" s="70"/>
      <c r="X281" s="50">
        <f t="shared" si="39"/>
        <v>1753.5</v>
      </c>
      <c r="Z281" s="50">
        <f t="shared" si="38"/>
        <v>1753.5</v>
      </c>
      <c r="AC281" s="77">
        <v>1267.4000000000001</v>
      </c>
      <c r="AD281" s="78">
        <f t="shared" si="40"/>
        <v>-486.09999999999991</v>
      </c>
      <c r="AE281">
        <v>-272.10000000000002</v>
      </c>
      <c r="AG281" s="82">
        <f t="shared" si="37"/>
        <v>995.30000000000007</v>
      </c>
      <c r="AI281" s="82">
        <f t="shared" si="45"/>
        <v>995.30000000000007</v>
      </c>
    </row>
    <row r="282" spans="1:35" ht="47.25" x14ac:dyDescent="0.25">
      <c r="A282" s="24" t="s">
        <v>29</v>
      </c>
      <c r="B282" s="19" t="s">
        <v>26</v>
      </c>
      <c r="C282" s="23" t="s">
        <v>42</v>
      </c>
      <c r="D282" s="23" t="s">
        <v>24</v>
      </c>
      <c r="E282" s="23" t="s">
        <v>462</v>
      </c>
      <c r="F282" s="23" t="s">
        <v>36</v>
      </c>
      <c r="G282" s="17"/>
      <c r="H282" s="51">
        <v>526</v>
      </c>
      <c r="I282" s="51">
        <v>1227.5</v>
      </c>
      <c r="J282" s="50">
        <f t="shared" si="33"/>
        <v>1753.5</v>
      </c>
      <c r="K282" s="51"/>
      <c r="L282" s="51"/>
      <c r="M282" s="57">
        <f t="shared" si="44"/>
        <v>1753.5</v>
      </c>
      <c r="N282" s="51"/>
      <c r="O282" s="51"/>
      <c r="P282" s="50">
        <f t="shared" si="42"/>
        <v>1753.5</v>
      </c>
      <c r="S282" s="50">
        <f t="shared" si="41"/>
        <v>1753.5</v>
      </c>
      <c r="T282" s="70">
        <v>1753.5</v>
      </c>
      <c r="U282" s="70"/>
      <c r="X282" s="50">
        <f t="shared" si="39"/>
        <v>1753.5</v>
      </c>
      <c r="Z282" s="50">
        <f t="shared" si="38"/>
        <v>1753.5</v>
      </c>
      <c r="AA282">
        <v>-272.10000000000002</v>
      </c>
      <c r="AB282">
        <v>-11.4</v>
      </c>
      <c r="AC282" s="77">
        <v>1267.4000000000001</v>
      </c>
      <c r="AD282" s="78">
        <f t="shared" si="40"/>
        <v>-486.09999999999991</v>
      </c>
      <c r="AE282">
        <v>-272.10000000000002</v>
      </c>
      <c r="AG282" s="82">
        <f t="shared" ref="AG282:AG346" si="46">AC282+AE282</f>
        <v>995.30000000000007</v>
      </c>
      <c r="AI282" s="82">
        <f t="shared" si="45"/>
        <v>995.30000000000007</v>
      </c>
    </row>
    <row r="283" spans="1:35" ht="31.5" x14ac:dyDescent="0.25">
      <c r="A283" s="39" t="s">
        <v>183</v>
      </c>
      <c r="B283" s="19" t="s">
        <v>26</v>
      </c>
      <c r="C283" s="23" t="s">
        <v>42</v>
      </c>
      <c r="D283" s="23" t="s">
        <v>24</v>
      </c>
      <c r="E283" s="23" t="s">
        <v>474</v>
      </c>
      <c r="F283" s="23"/>
      <c r="G283" s="17"/>
      <c r="H283" s="51">
        <v>192.7</v>
      </c>
      <c r="I283" s="51"/>
      <c r="J283" s="50">
        <f t="shared" ref="J283:J393" si="47">G283+H283+I283</f>
        <v>192.7</v>
      </c>
      <c r="K283" s="51"/>
      <c r="L283" s="51"/>
      <c r="M283" s="57">
        <f t="shared" si="44"/>
        <v>192.7</v>
      </c>
      <c r="N283" s="51"/>
      <c r="O283" s="51"/>
      <c r="P283" s="50">
        <f t="shared" si="42"/>
        <v>192.7</v>
      </c>
      <c r="S283" s="50">
        <f t="shared" si="41"/>
        <v>192.7</v>
      </c>
      <c r="T283" s="70">
        <v>192.7</v>
      </c>
      <c r="U283" s="70">
        <v>870</v>
      </c>
      <c r="X283" s="50">
        <f t="shared" si="39"/>
        <v>1062.7</v>
      </c>
      <c r="Z283" s="50">
        <f t="shared" si="38"/>
        <v>1062.7</v>
      </c>
      <c r="AC283" s="77">
        <v>462.7</v>
      </c>
      <c r="AD283" s="78">
        <f t="shared" si="40"/>
        <v>-600</v>
      </c>
      <c r="AG283" s="82">
        <f t="shared" si="46"/>
        <v>462.7</v>
      </c>
      <c r="AI283" s="82">
        <f t="shared" si="45"/>
        <v>462.7</v>
      </c>
    </row>
    <row r="284" spans="1:35" ht="47.25" x14ac:dyDescent="0.25">
      <c r="A284" s="24" t="s">
        <v>29</v>
      </c>
      <c r="B284" s="19" t="s">
        <v>26</v>
      </c>
      <c r="C284" s="23" t="s">
        <v>42</v>
      </c>
      <c r="D284" s="23" t="s">
        <v>24</v>
      </c>
      <c r="E284" s="23" t="s">
        <v>474</v>
      </c>
      <c r="F284" s="23" t="s">
        <v>36</v>
      </c>
      <c r="G284" s="17"/>
      <c r="H284" s="51">
        <v>192.7</v>
      </c>
      <c r="I284" s="51"/>
      <c r="J284" s="50">
        <f t="shared" si="47"/>
        <v>192.7</v>
      </c>
      <c r="K284" s="51"/>
      <c r="L284" s="51"/>
      <c r="M284" s="57">
        <f t="shared" si="44"/>
        <v>192.7</v>
      </c>
      <c r="N284" s="51"/>
      <c r="O284" s="51"/>
      <c r="P284" s="50">
        <f t="shared" si="42"/>
        <v>192.7</v>
      </c>
      <c r="S284" s="50">
        <f t="shared" si="41"/>
        <v>192.7</v>
      </c>
      <c r="T284" s="70">
        <v>192.7</v>
      </c>
      <c r="U284" s="70">
        <v>870</v>
      </c>
      <c r="X284" s="50">
        <f t="shared" si="39"/>
        <v>1062.7</v>
      </c>
      <c r="Z284" s="50">
        <f t="shared" si="38"/>
        <v>1062.7</v>
      </c>
      <c r="AC284" s="77">
        <v>462.7</v>
      </c>
      <c r="AD284" s="78">
        <f t="shared" si="40"/>
        <v>-600</v>
      </c>
      <c r="AG284" s="82">
        <f t="shared" si="46"/>
        <v>462.7</v>
      </c>
      <c r="AI284" s="82">
        <f t="shared" si="45"/>
        <v>462.7</v>
      </c>
    </row>
    <row r="285" spans="1:35" ht="31.5" x14ac:dyDescent="0.25">
      <c r="A285" s="24" t="s">
        <v>184</v>
      </c>
      <c r="B285" s="19" t="s">
        <v>26</v>
      </c>
      <c r="C285" s="23" t="s">
        <v>42</v>
      </c>
      <c r="D285" s="23" t="s">
        <v>24</v>
      </c>
      <c r="E285" s="23" t="s">
        <v>575</v>
      </c>
      <c r="F285" s="23"/>
      <c r="G285" s="17"/>
      <c r="H285" s="51"/>
      <c r="I285" s="51"/>
      <c r="J285" s="50"/>
      <c r="K285" s="51"/>
      <c r="L285" s="51"/>
      <c r="M285" s="57"/>
      <c r="N285" s="51"/>
      <c r="O285" s="51"/>
      <c r="P285" s="50"/>
      <c r="S285" s="50"/>
      <c r="T285" s="70"/>
      <c r="U285" s="70"/>
      <c r="X285" s="50"/>
      <c r="Z285" s="50"/>
      <c r="AC285" s="77">
        <v>21936.400000000001</v>
      </c>
      <c r="AD285" s="78">
        <f t="shared" si="40"/>
        <v>21936.400000000001</v>
      </c>
      <c r="AG285" s="82">
        <f t="shared" si="46"/>
        <v>21936.400000000001</v>
      </c>
      <c r="AI285" s="82">
        <f t="shared" si="45"/>
        <v>21936.400000000001</v>
      </c>
    </row>
    <row r="286" spans="1:35" ht="31.5" x14ac:dyDescent="0.25">
      <c r="A286" s="24" t="s">
        <v>184</v>
      </c>
      <c r="B286" s="19" t="s">
        <v>26</v>
      </c>
      <c r="C286" s="23" t="s">
        <v>42</v>
      </c>
      <c r="D286" s="23" t="s">
        <v>24</v>
      </c>
      <c r="E286" s="23" t="s">
        <v>185</v>
      </c>
      <c r="F286" s="23"/>
      <c r="G286" s="17">
        <v>9820</v>
      </c>
      <c r="H286" s="51">
        <v>1200</v>
      </c>
      <c r="I286" s="51"/>
      <c r="J286" s="50">
        <f t="shared" si="47"/>
        <v>11020</v>
      </c>
      <c r="K286" s="51"/>
      <c r="L286" s="51">
        <v>3233.5</v>
      </c>
      <c r="M286" s="57">
        <f t="shared" si="44"/>
        <v>14253.5</v>
      </c>
      <c r="N286" s="51"/>
      <c r="O286" s="51"/>
      <c r="P286" s="50">
        <f t="shared" si="42"/>
        <v>14253.5</v>
      </c>
      <c r="S286" s="50">
        <f t="shared" si="41"/>
        <v>14253.5</v>
      </c>
      <c r="T286" s="70">
        <v>8844.2000000000007</v>
      </c>
      <c r="U286" s="70">
        <v>2273.1999999999998</v>
      </c>
      <c r="V286">
        <v>273.2</v>
      </c>
      <c r="W286">
        <v>2000</v>
      </c>
      <c r="X286" s="50">
        <f t="shared" si="39"/>
        <v>11117.400000000001</v>
      </c>
      <c r="Z286" s="50">
        <f t="shared" si="38"/>
        <v>11117.400000000001</v>
      </c>
      <c r="AC286" s="77">
        <v>6632.5</v>
      </c>
      <c r="AD286" s="78">
        <f t="shared" si="40"/>
        <v>-4484.9000000000015</v>
      </c>
      <c r="AG286" s="82">
        <f t="shared" si="46"/>
        <v>6632.5</v>
      </c>
      <c r="AI286" s="82">
        <f t="shared" si="45"/>
        <v>6632.5</v>
      </c>
    </row>
    <row r="287" spans="1:35" ht="47.25" x14ac:dyDescent="0.25">
      <c r="A287" s="24" t="s">
        <v>29</v>
      </c>
      <c r="B287" s="19" t="s">
        <v>26</v>
      </c>
      <c r="C287" s="23" t="s">
        <v>42</v>
      </c>
      <c r="D287" s="23" t="s">
        <v>24</v>
      </c>
      <c r="E287" s="23" t="s">
        <v>185</v>
      </c>
      <c r="F287" s="23" t="s">
        <v>36</v>
      </c>
      <c r="G287" s="17">
        <v>9820</v>
      </c>
      <c r="H287" s="51">
        <v>1200</v>
      </c>
      <c r="I287" s="51"/>
      <c r="J287" s="50">
        <f t="shared" si="47"/>
        <v>11020</v>
      </c>
      <c r="K287" s="51"/>
      <c r="L287" s="51">
        <v>3233.5</v>
      </c>
      <c r="M287" s="57">
        <f t="shared" si="44"/>
        <v>14253.5</v>
      </c>
      <c r="N287" s="51"/>
      <c r="O287" s="51"/>
      <c r="P287" s="50">
        <f t="shared" si="42"/>
        <v>14253.5</v>
      </c>
      <c r="S287" s="50">
        <f t="shared" si="41"/>
        <v>14253.5</v>
      </c>
      <c r="T287" s="70">
        <v>8844.2000000000007</v>
      </c>
      <c r="U287" s="70">
        <v>2273.1999999999998</v>
      </c>
      <c r="X287" s="50">
        <f t="shared" si="39"/>
        <v>11117.400000000001</v>
      </c>
      <c r="Z287" s="50">
        <f t="shared" si="38"/>
        <v>11117.400000000001</v>
      </c>
      <c r="AC287" s="77">
        <v>6632.5</v>
      </c>
      <c r="AD287" s="78">
        <f t="shared" si="40"/>
        <v>-4484.9000000000015</v>
      </c>
      <c r="AG287" s="82">
        <f t="shared" si="46"/>
        <v>6632.5</v>
      </c>
      <c r="AI287" s="82">
        <f t="shared" si="45"/>
        <v>6632.5</v>
      </c>
    </row>
    <row r="288" spans="1:35" ht="47.25" x14ac:dyDescent="0.25">
      <c r="A288" s="24" t="s">
        <v>573</v>
      </c>
      <c r="B288" s="19" t="s">
        <v>26</v>
      </c>
      <c r="C288" s="23" t="s">
        <v>42</v>
      </c>
      <c r="D288" s="23" t="s">
        <v>24</v>
      </c>
      <c r="E288" s="23" t="s">
        <v>572</v>
      </c>
      <c r="F288" s="23"/>
      <c r="G288" s="17"/>
      <c r="H288" s="51"/>
      <c r="I288" s="51"/>
      <c r="J288" s="50"/>
      <c r="K288" s="51"/>
      <c r="L288" s="51"/>
      <c r="M288" s="57"/>
      <c r="N288" s="51"/>
      <c r="O288" s="51"/>
      <c r="P288" s="50"/>
      <c r="S288" s="50"/>
      <c r="T288" s="70"/>
      <c r="U288" s="70"/>
      <c r="X288" s="50"/>
      <c r="Z288" s="50"/>
      <c r="AC288" s="77">
        <v>1000</v>
      </c>
      <c r="AD288" s="78">
        <f t="shared" si="40"/>
        <v>1000</v>
      </c>
      <c r="AG288" s="82">
        <f t="shared" si="46"/>
        <v>1000</v>
      </c>
      <c r="AI288" s="82">
        <f t="shared" si="45"/>
        <v>1000</v>
      </c>
    </row>
    <row r="289" spans="1:35" ht="47.25" x14ac:dyDescent="0.25">
      <c r="A289" s="24" t="s">
        <v>29</v>
      </c>
      <c r="B289" s="19" t="s">
        <v>26</v>
      </c>
      <c r="C289" s="23" t="s">
        <v>42</v>
      </c>
      <c r="D289" s="23" t="s">
        <v>24</v>
      </c>
      <c r="E289" s="23" t="s">
        <v>572</v>
      </c>
      <c r="F289" s="23" t="s">
        <v>36</v>
      </c>
      <c r="G289" s="17"/>
      <c r="H289" s="51"/>
      <c r="I289" s="51"/>
      <c r="J289" s="50"/>
      <c r="K289" s="51"/>
      <c r="L289" s="51"/>
      <c r="M289" s="57"/>
      <c r="N289" s="51"/>
      <c r="O289" s="51"/>
      <c r="P289" s="50"/>
      <c r="S289" s="50"/>
      <c r="T289" s="70"/>
      <c r="U289" s="70"/>
      <c r="X289" s="50"/>
      <c r="Z289" s="50"/>
      <c r="AC289" s="77">
        <v>1000</v>
      </c>
      <c r="AD289" s="78">
        <f t="shared" si="40"/>
        <v>1000</v>
      </c>
      <c r="AG289" s="82">
        <f t="shared" si="46"/>
        <v>1000</v>
      </c>
      <c r="AI289" s="82">
        <f t="shared" si="45"/>
        <v>1000</v>
      </c>
    </row>
    <row r="290" spans="1:35" ht="31.5" x14ac:dyDescent="0.25">
      <c r="A290" s="24" t="s">
        <v>571</v>
      </c>
      <c r="B290" s="19" t="s">
        <v>26</v>
      </c>
      <c r="C290" s="23" t="s">
        <v>42</v>
      </c>
      <c r="D290" s="23" t="s">
        <v>24</v>
      </c>
      <c r="E290" s="23" t="s">
        <v>570</v>
      </c>
      <c r="F290" s="23"/>
      <c r="G290" s="17"/>
      <c r="H290" s="51"/>
      <c r="I290" s="51"/>
      <c r="J290" s="50"/>
      <c r="K290" s="51"/>
      <c r="L290" s="51"/>
      <c r="M290" s="57"/>
      <c r="N290" s="51"/>
      <c r="O290" s="51"/>
      <c r="P290" s="50"/>
      <c r="S290" s="50"/>
      <c r="T290" s="70"/>
      <c r="U290" s="70"/>
      <c r="X290" s="50"/>
      <c r="Z290" s="50"/>
      <c r="AC290" s="77">
        <v>600</v>
      </c>
      <c r="AD290" s="78">
        <f t="shared" si="40"/>
        <v>600</v>
      </c>
      <c r="AG290" s="82">
        <f t="shared" si="46"/>
        <v>600</v>
      </c>
      <c r="AI290" s="82">
        <f t="shared" si="45"/>
        <v>600</v>
      </c>
    </row>
    <row r="291" spans="1:35" ht="47.25" x14ac:dyDescent="0.25">
      <c r="A291" s="24" t="s">
        <v>29</v>
      </c>
      <c r="B291" s="19" t="s">
        <v>26</v>
      </c>
      <c r="C291" s="23" t="s">
        <v>42</v>
      </c>
      <c r="D291" s="23" t="s">
        <v>24</v>
      </c>
      <c r="E291" s="23" t="s">
        <v>570</v>
      </c>
      <c r="F291" s="23" t="s">
        <v>36</v>
      </c>
      <c r="G291" s="17"/>
      <c r="H291" s="51"/>
      <c r="I291" s="51"/>
      <c r="J291" s="50"/>
      <c r="K291" s="51"/>
      <c r="L291" s="51"/>
      <c r="M291" s="57"/>
      <c r="N291" s="51"/>
      <c r="O291" s="51"/>
      <c r="P291" s="50"/>
      <c r="S291" s="50"/>
      <c r="T291" s="70"/>
      <c r="U291" s="70"/>
      <c r="X291" s="50"/>
      <c r="Z291" s="50"/>
      <c r="AC291" s="77">
        <v>600</v>
      </c>
      <c r="AD291" s="78">
        <f t="shared" si="40"/>
        <v>600</v>
      </c>
      <c r="AG291" s="82">
        <f t="shared" si="46"/>
        <v>600</v>
      </c>
      <c r="AI291" s="82">
        <f t="shared" si="45"/>
        <v>600</v>
      </c>
    </row>
    <row r="292" spans="1:35" ht="47.25" x14ac:dyDescent="0.25">
      <c r="A292" s="24" t="s">
        <v>569</v>
      </c>
      <c r="B292" s="19" t="s">
        <v>26</v>
      </c>
      <c r="C292" s="23" t="s">
        <v>42</v>
      </c>
      <c r="D292" s="23" t="s">
        <v>24</v>
      </c>
      <c r="E292" s="23" t="s">
        <v>568</v>
      </c>
      <c r="F292" s="23"/>
      <c r="G292" s="17"/>
      <c r="H292" s="51"/>
      <c r="I292" s="51"/>
      <c r="J292" s="50"/>
      <c r="K292" s="51"/>
      <c r="L292" s="51"/>
      <c r="M292" s="57"/>
      <c r="N292" s="51"/>
      <c r="O292" s="51"/>
      <c r="P292" s="50"/>
      <c r="S292" s="50"/>
      <c r="T292" s="70"/>
      <c r="U292" s="70"/>
      <c r="X292" s="50"/>
      <c r="Z292" s="50"/>
      <c r="AC292" s="77">
        <v>400</v>
      </c>
      <c r="AD292" s="78">
        <f t="shared" si="40"/>
        <v>400</v>
      </c>
      <c r="AG292" s="82">
        <f t="shared" si="46"/>
        <v>400</v>
      </c>
      <c r="AI292" s="82">
        <f t="shared" si="45"/>
        <v>400</v>
      </c>
    </row>
    <row r="293" spans="1:35" ht="47.25" x14ac:dyDescent="0.25">
      <c r="A293" s="24" t="s">
        <v>29</v>
      </c>
      <c r="B293" s="19" t="s">
        <v>26</v>
      </c>
      <c r="C293" s="23" t="s">
        <v>42</v>
      </c>
      <c r="D293" s="23" t="s">
        <v>24</v>
      </c>
      <c r="E293" s="23" t="s">
        <v>568</v>
      </c>
      <c r="F293" s="23" t="s">
        <v>36</v>
      </c>
      <c r="G293" s="17"/>
      <c r="H293" s="51"/>
      <c r="I293" s="51"/>
      <c r="J293" s="50"/>
      <c r="K293" s="51"/>
      <c r="L293" s="51"/>
      <c r="M293" s="57"/>
      <c r="N293" s="51"/>
      <c r="O293" s="51"/>
      <c r="P293" s="50"/>
      <c r="S293" s="50"/>
      <c r="T293" s="70"/>
      <c r="U293" s="70"/>
      <c r="X293" s="50"/>
      <c r="Z293" s="50"/>
      <c r="AC293" s="77">
        <v>400</v>
      </c>
      <c r="AD293" s="78">
        <f t="shared" si="40"/>
        <v>400</v>
      </c>
      <c r="AG293" s="82">
        <f t="shared" si="46"/>
        <v>400</v>
      </c>
      <c r="AI293" s="82">
        <f t="shared" si="45"/>
        <v>400</v>
      </c>
    </row>
    <row r="294" spans="1:35" ht="31.5" x14ac:dyDescent="0.25">
      <c r="A294" s="24" t="s">
        <v>567</v>
      </c>
      <c r="B294" s="19" t="s">
        <v>26</v>
      </c>
      <c r="C294" s="23" t="s">
        <v>42</v>
      </c>
      <c r="D294" s="23" t="s">
        <v>24</v>
      </c>
      <c r="E294" s="23" t="s">
        <v>566</v>
      </c>
      <c r="F294" s="23"/>
      <c r="G294" s="17"/>
      <c r="H294" s="51"/>
      <c r="I294" s="51"/>
      <c r="J294" s="50"/>
      <c r="K294" s="51"/>
      <c r="L294" s="51"/>
      <c r="M294" s="57"/>
      <c r="N294" s="51"/>
      <c r="O294" s="51"/>
      <c r="P294" s="50"/>
      <c r="S294" s="50"/>
      <c r="T294" s="70"/>
      <c r="U294" s="70"/>
      <c r="X294" s="50"/>
      <c r="Z294" s="50"/>
      <c r="AC294" s="77">
        <v>350</v>
      </c>
      <c r="AD294" s="78">
        <f t="shared" si="40"/>
        <v>350</v>
      </c>
      <c r="AG294" s="82">
        <f t="shared" si="46"/>
        <v>350</v>
      </c>
      <c r="AI294" s="82">
        <f t="shared" si="45"/>
        <v>350</v>
      </c>
    </row>
    <row r="295" spans="1:35" ht="47.25" x14ac:dyDescent="0.25">
      <c r="A295" s="24" t="s">
        <v>29</v>
      </c>
      <c r="B295" s="19" t="s">
        <v>26</v>
      </c>
      <c r="C295" s="23" t="s">
        <v>42</v>
      </c>
      <c r="D295" s="23" t="s">
        <v>24</v>
      </c>
      <c r="E295" s="23" t="s">
        <v>566</v>
      </c>
      <c r="F295" s="23" t="s">
        <v>36</v>
      </c>
      <c r="G295" s="17"/>
      <c r="H295" s="51"/>
      <c r="I295" s="51"/>
      <c r="J295" s="50"/>
      <c r="K295" s="51"/>
      <c r="L295" s="51"/>
      <c r="M295" s="57"/>
      <c r="N295" s="51"/>
      <c r="O295" s="51"/>
      <c r="P295" s="50"/>
      <c r="S295" s="50"/>
      <c r="T295" s="70"/>
      <c r="U295" s="70"/>
      <c r="X295" s="50"/>
      <c r="Z295" s="50"/>
      <c r="AC295" s="77">
        <v>350</v>
      </c>
      <c r="AD295" s="78">
        <f t="shared" si="40"/>
        <v>350</v>
      </c>
      <c r="AG295" s="82">
        <f t="shared" si="46"/>
        <v>350</v>
      </c>
      <c r="AI295" s="82">
        <f t="shared" si="45"/>
        <v>350</v>
      </c>
    </row>
    <row r="296" spans="1:35" ht="31.5" x14ac:dyDescent="0.25">
      <c r="A296" s="24" t="s">
        <v>565</v>
      </c>
      <c r="B296" s="19" t="s">
        <v>26</v>
      </c>
      <c r="C296" s="23" t="s">
        <v>42</v>
      </c>
      <c r="D296" s="23" t="s">
        <v>24</v>
      </c>
      <c r="E296" s="23" t="s">
        <v>564</v>
      </c>
      <c r="F296" s="23"/>
      <c r="G296" s="17"/>
      <c r="H296" s="51"/>
      <c r="I296" s="51"/>
      <c r="J296" s="50"/>
      <c r="K296" s="51"/>
      <c r="L296" s="51"/>
      <c r="M296" s="57"/>
      <c r="N296" s="51"/>
      <c r="O296" s="51"/>
      <c r="P296" s="50"/>
      <c r="S296" s="50"/>
      <c r="T296" s="70"/>
      <c r="U296" s="70"/>
      <c r="X296" s="50"/>
      <c r="Z296" s="50"/>
      <c r="AC296" s="77">
        <v>300</v>
      </c>
      <c r="AD296" s="78">
        <f t="shared" si="40"/>
        <v>300</v>
      </c>
      <c r="AG296" s="82">
        <f t="shared" si="46"/>
        <v>300</v>
      </c>
      <c r="AI296" s="82">
        <f t="shared" si="45"/>
        <v>300</v>
      </c>
    </row>
    <row r="297" spans="1:35" ht="47.25" x14ac:dyDescent="0.25">
      <c r="A297" s="24" t="s">
        <v>29</v>
      </c>
      <c r="B297" s="19" t="s">
        <v>26</v>
      </c>
      <c r="C297" s="23" t="s">
        <v>42</v>
      </c>
      <c r="D297" s="23" t="s">
        <v>24</v>
      </c>
      <c r="E297" s="23" t="s">
        <v>564</v>
      </c>
      <c r="F297" s="23" t="s">
        <v>36</v>
      </c>
      <c r="G297" s="17"/>
      <c r="H297" s="51"/>
      <c r="I297" s="51"/>
      <c r="J297" s="50"/>
      <c r="K297" s="51"/>
      <c r="L297" s="51"/>
      <c r="M297" s="57"/>
      <c r="N297" s="51"/>
      <c r="O297" s="51"/>
      <c r="P297" s="50"/>
      <c r="S297" s="50"/>
      <c r="T297" s="70"/>
      <c r="U297" s="70"/>
      <c r="X297" s="50"/>
      <c r="Z297" s="50"/>
      <c r="AC297" s="77">
        <v>300</v>
      </c>
      <c r="AD297" s="78">
        <f t="shared" si="40"/>
        <v>300</v>
      </c>
      <c r="AG297" s="82">
        <f t="shared" si="46"/>
        <v>300</v>
      </c>
      <c r="AI297" s="82">
        <f t="shared" si="45"/>
        <v>300</v>
      </c>
    </row>
    <row r="298" spans="1:35" ht="31.5" x14ac:dyDescent="0.25">
      <c r="A298" s="24" t="s">
        <v>562</v>
      </c>
      <c r="B298" s="19" t="s">
        <v>26</v>
      </c>
      <c r="C298" s="23" t="s">
        <v>42</v>
      </c>
      <c r="D298" s="23" t="s">
        <v>24</v>
      </c>
      <c r="E298" s="23" t="s">
        <v>563</v>
      </c>
      <c r="F298" s="23"/>
      <c r="G298" s="17"/>
      <c r="H298" s="51"/>
      <c r="I298" s="51"/>
      <c r="J298" s="50"/>
      <c r="K298" s="51"/>
      <c r="L298" s="51"/>
      <c r="M298" s="57"/>
      <c r="N298" s="51"/>
      <c r="O298" s="51"/>
      <c r="P298" s="50"/>
      <c r="S298" s="50"/>
      <c r="T298" s="70"/>
      <c r="U298" s="70"/>
      <c r="X298" s="50"/>
      <c r="Z298" s="50"/>
      <c r="AC298" s="77">
        <v>250</v>
      </c>
      <c r="AD298" s="78">
        <f t="shared" si="40"/>
        <v>250</v>
      </c>
      <c r="AG298" s="82">
        <f t="shared" si="46"/>
        <v>250</v>
      </c>
      <c r="AI298" s="82">
        <f t="shared" si="45"/>
        <v>250</v>
      </c>
    </row>
    <row r="299" spans="1:35" ht="47.25" x14ac:dyDescent="0.25">
      <c r="A299" s="24" t="s">
        <v>29</v>
      </c>
      <c r="B299" s="19" t="s">
        <v>26</v>
      </c>
      <c r="C299" s="23" t="s">
        <v>42</v>
      </c>
      <c r="D299" s="23" t="s">
        <v>24</v>
      </c>
      <c r="E299" s="23" t="s">
        <v>563</v>
      </c>
      <c r="F299" s="23" t="s">
        <v>36</v>
      </c>
      <c r="G299" s="17"/>
      <c r="H299" s="51"/>
      <c r="I299" s="51"/>
      <c r="J299" s="50"/>
      <c r="K299" s="51"/>
      <c r="L299" s="51"/>
      <c r="M299" s="57"/>
      <c r="N299" s="51"/>
      <c r="O299" s="51"/>
      <c r="P299" s="50"/>
      <c r="S299" s="50"/>
      <c r="T299" s="70"/>
      <c r="U299" s="70"/>
      <c r="X299" s="50"/>
      <c r="Z299" s="50"/>
      <c r="AC299" s="77">
        <v>250</v>
      </c>
      <c r="AD299" s="78">
        <f t="shared" si="40"/>
        <v>250</v>
      </c>
      <c r="AG299" s="82">
        <f t="shared" si="46"/>
        <v>250</v>
      </c>
      <c r="AI299" s="82">
        <f t="shared" si="45"/>
        <v>250</v>
      </c>
    </row>
    <row r="300" spans="1:35" x14ac:dyDescent="0.25">
      <c r="A300" s="24" t="s">
        <v>186</v>
      </c>
      <c r="B300" s="19" t="s">
        <v>26</v>
      </c>
      <c r="C300" s="23" t="s">
        <v>42</v>
      </c>
      <c r="D300" s="23" t="s">
        <v>24</v>
      </c>
      <c r="E300" s="23" t="s">
        <v>187</v>
      </c>
      <c r="F300" s="23"/>
      <c r="G300" s="17">
        <v>9000</v>
      </c>
      <c r="H300" s="51"/>
      <c r="I300" s="51"/>
      <c r="J300" s="50">
        <f t="shared" si="47"/>
        <v>9000</v>
      </c>
      <c r="K300" s="51"/>
      <c r="L300" s="51"/>
      <c r="M300" s="57">
        <f t="shared" si="44"/>
        <v>9000</v>
      </c>
      <c r="N300" s="51"/>
      <c r="O300" s="51"/>
      <c r="P300" s="50">
        <f t="shared" si="42"/>
        <v>9000</v>
      </c>
      <c r="S300" s="50">
        <f t="shared" si="41"/>
        <v>9000</v>
      </c>
      <c r="T300" s="70">
        <v>10668.4</v>
      </c>
      <c r="U300" s="70"/>
      <c r="X300" s="50">
        <f t="shared" si="39"/>
        <v>10668.4</v>
      </c>
      <c r="Z300" s="50">
        <f t="shared" si="38"/>
        <v>10668.4</v>
      </c>
      <c r="AC300" s="77">
        <v>12216.8</v>
      </c>
      <c r="AD300" s="78">
        <f t="shared" si="40"/>
        <v>1548.3999999999996</v>
      </c>
      <c r="AG300" s="82">
        <f t="shared" si="46"/>
        <v>12216.8</v>
      </c>
      <c r="AI300" s="82">
        <f t="shared" si="45"/>
        <v>12216.8</v>
      </c>
    </row>
    <row r="301" spans="1:35" ht="47.25" x14ac:dyDescent="0.25">
      <c r="A301" s="24" t="s">
        <v>29</v>
      </c>
      <c r="B301" s="19" t="s">
        <v>26</v>
      </c>
      <c r="C301" s="23" t="s">
        <v>42</v>
      </c>
      <c r="D301" s="23" t="s">
        <v>24</v>
      </c>
      <c r="E301" s="23" t="s">
        <v>187</v>
      </c>
      <c r="F301" s="23" t="s">
        <v>36</v>
      </c>
      <c r="G301" s="17">
        <v>9000</v>
      </c>
      <c r="H301" s="51"/>
      <c r="I301" s="51"/>
      <c r="J301" s="50">
        <f t="shared" si="47"/>
        <v>9000</v>
      </c>
      <c r="K301" s="51"/>
      <c r="L301" s="51"/>
      <c r="M301" s="57">
        <f t="shared" si="44"/>
        <v>9000</v>
      </c>
      <c r="N301" s="51"/>
      <c r="O301" s="51"/>
      <c r="P301" s="50">
        <f t="shared" si="42"/>
        <v>9000</v>
      </c>
      <c r="S301" s="50">
        <f t="shared" si="41"/>
        <v>9000</v>
      </c>
      <c r="T301" s="70">
        <v>10406</v>
      </c>
      <c r="U301" s="70"/>
      <c r="X301" s="50">
        <f t="shared" si="39"/>
        <v>10406</v>
      </c>
      <c r="Z301" s="50">
        <f t="shared" si="38"/>
        <v>10406</v>
      </c>
      <c r="AC301" s="77">
        <v>11954.4</v>
      </c>
      <c r="AD301" s="78">
        <f t="shared" si="40"/>
        <v>1548.3999999999996</v>
      </c>
      <c r="AG301" s="82">
        <f t="shared" si="46"/>
        <v>11954.4</v>
      </c>
      <c r="AI301" s="82">
        <f t="shared" si="45"/>
        <v>11954.4</v>
      </c>
    </row>
    <row r="302" spans="1:35" x14ac:dyDescent="0.25">
      <c r="A302" s="26" t="s">
        <v>49</v>
      </c>
      <c r="B302" s="19" t="s">
        <v>26</v>
      </c>
      <c r="C302" s="23" t="s">
        <v>42</v>
      </c>
      <c r="D302" s="23" t="s">
        <v>24</v>
      </c>
      <c r="E302" s="23" t="s">
        <v>187</v>
      </c>
      <c r="F302" s="23" t="s">
        <v>72</v>
      </c>
      <c r="G302" s="17"/>
      <c r="H302" s="51"/>
      <c r="I302" s="51"/>
      <c r="J302" s="50"/>
      <c r="K302" s="51"/>
      <c r="L302" s="51"/>
      <c r="M302" s="57"/>
      <c r="N302" s="51"/>
      <c r="O302" s="51"/>
      <c r="P302" s="50"/>
      <c r="S302" s="50"/>
      <c r="T302" s="70">
        <v>262.39999999999998</v>
      </c>
      <c r="U302" s="70"/>
      <c r="X302" s="50">
        <f t="shared" si="39"/>
        <v>262.39999999999998</v>
      </c>
      <c r="Z302" s="50">
        <f t="shared" si="38"/>
        <v>262.39999999999998</v>
      </c>
      <c r="AC302" s="77">
        <v>262.39999999999998</v>
      </c>
      <c r="AD302" s="78">
        <f t="shared" si="40"/>
        <v>0</v>
      </c>
      <c r="AG302" s="82">
        <f t="shared" si="46"/>
        <v>262.39999999999998</v>
      </c>
      <c r="AI302" s="82">
        <f t="shared" si="45"/>
        <v>262.39999999999998</v>
      </c>
    </row>
    <row r="303" spans="1:35" ht="31.5" x14ac:dyDescent="0.25">
      <c r="A303" s="24" t="s">
        <v>188</v>
      </c>
      <c r="B303" s="19" t="s">
        <v>26</v>
      </c>
      <c r="C303" s="23" t="s">
        <v>42</v>
      </c>
      <c r="D303" s="23" t="s">
        <v>24</v>
      </c>
      <c r="E303" s="23" t="s">
        <v>189</v>
      </c>
      <c r="F303" s="23"/>
      <c r="G303" s="17">
        <v>500</v>
      </c>
      <c r="H303" s="51"/>
      <c r="I303" s="51"/>
      <c r="J303" s="50">
        <f t="shared" si="47"/>
        <v>500</v>
      </c>
      <c r="K303" s="51"/>
      <c r="L303" s="51"/>
      <c r="M303" s="57">
        <f t="shared" si="44"/>
        <v>500</v>
      </c>
      <c r="N303" s="51">
        <v>222</v>
      </c>
      <c r="O303" s="57">
        <f>N303-J303</f>
        <v>-278</v>
      </c>
      <c r="P303" s="50">
        <f t="shared" si="42"/>
        <v>222</v>
      </c>
      <c r="S303" s="50">
        <f t="shared" si="41"/>
        <v>222</v>
      </c>
      <c r="T303" s="70">
        <v>222</v>
      </c>
      <c r="U303" s="70"/>
      <c r="X303" s="50">
        <f t="shared" si="39"/>
        <v>222</v>
      </c>
      <c r="Z303" s="50">
        <f t="shared" si="38"/>
        <v>222</v>
      </c>
      <c r="AC303" s="77">
        <v>0</v>
      </c>
      <c r="AD303" s="78">
        <f t="shared" si="40"/>
        <v>-222</v>
      </c>
      <c r="AG303" s="82">
        <f t="shared" si="46"/>
        <v>0</v>
      </c>
      <c r="AI303" s="82">
        <f t="shared" si="45"/>
        <v>0</v>
      </c>
    </row>
    <row r="304" spans="1:35" ht="47.25" x14ac:dyDescent="0.25">
      <c r="A304" s="24" t="s">
        <v>29</v>
      </c>
      <c r="B304" s="19" t="s">
        <v>26</v>
      </c>
      <c r="C304" s="23" t="s">
        <v>42</v>
      </c>
      <c r="D304" s="23" t="s">
        <v>24</v>
      </c>
      <c r="E304" s="23" t="s">
        <v>189</v>
      </c>
      <c r="F304" s="23" t="s">
        <v>36</v>
      </c>
      <c r="G304" s="17">
        <v>500</v>
      </c>
      <c r="H304" s="51"/>
      <c r="I304" s="51"/>
      <c r="J304" s="50">
        <f t="shared" si="47"/>
        <v>500</v>
      </c>
      <c r="K304" s="51"/>
      <c r="L304" s="51"/>
      <c r="M304" s="57">
        <f t="shared" si="44"/>
        <v>500</v>
      </c>
      <c r="N304" s="51">
        <v>222</v>
      </c>
      <c r="O304" s="57">
        <f t="shared" ref="O304" si="48">N304-J304</f>
        <v>-278</v>
      </c>
      <c r="P304" s="50">
        <f t="shared" si="42"/>
        <v>222</v>
      </c>
      <c r="S304" s="50">
        <f t="shared" si="41"/>
        <v>222</v>
      </c>
      <c r="T304" s="70">
        <v>222</v>
      </c>
      <c r="U304" s="70"/>
      <c r="X304" s="50">
        <f t="shared" si="39"/>
        <v>222</v>
      </c>
      <c r="Z304" s="50">
        <f t="shared" si="38"/>
        <v>222</v>
      </c>
      <c r="AC304" s="77">
        <v>0</v>
      </c>
      <c r="AD304" s="78">
        <f t="shared" si="40"/>
        <v>-222</v>
      </c>
      <c r="AG304" s="82">
        <f t="shared" si="46"/>
        <v>0</v>
      </c>
      <c r="AI304" s="82">
        <f t="shared" si="45"/>
        <v>0</v>
      </c>
    </row>
    <row r="305" spans="1:35" ht="63" x14ac:dyDescent="0.25">
      <c r="A305" s="24" t="s">
        <v>190</v>
      </c>
      <c r="B305" s="19" t="s">
        <v>26</v>
      </c>
      <c r="C305" s="23" t="s">
        <v>42</v>
      </c>
      <c r="D305" s="23" t="s">
        <v>24</v>
      </c>
      <c r="E305" s="23" t="s">
        <v>191</v>
      </c>
      <c r="F305" s="23"/>
      <c r="G305" s="17">
        <v>2000</v>
      </c>
      <c r="H305" s="51"/>
      <c r="I305" s="51"/>
      <c r="J305" s="50">
        <f t="shared" si="47"/>
        <v>2000</v>
      </c>
      <c r="K305" s="51"/>
      <c r="L305" s="51"/>
      <c r="M305" s="57">
        <f t="shared" si="44"/>
        <v>2000</v>
      </c>
      <c r="N305" s="51"/>
      <c r="O305" s="51"/>
      <c r="P305" s="50">
        <f t="shared" si="42"/>
        <v>2000</v>
      </c>
      <c r="R305">
        <v>87.7</v>
      </c>
      <c r="S305" s="50">
        <f t="shared" si="41"/>
        <v>2087.6999999999998</v>
      </c>
      <c r="T305" s="70">
        <v>447.1</v>
      </c>
      <c r="U305" s="70"/>
      <c r="X305" s="50">
        <f t="shared" si="39"/>
        <v>447.1</v>
      </c>
      <c r="Z305" s="50">
        <f t="shared" si="38"/>
        <v>447.1</v>
      </c>
      <c r="AC305" s="77">
        <v>187.1</v>
      </c>
      <c r="AD305" s="78">
        <f t="shared" si="40"/>
        <v>-260</v>
      </c>
      <c r="AG305" s="82">
        <f t="shared" si="46"/>
        <v>187.1</v>
      </c>
      <c r="AI305" s="82">
        <f t="shared" si="45"/>
        <v>187.1</v>
      </c>
    </row>
    <row r="306" spans="1:35" ht="47.25" x14ac:dyDescent="0.25">
      <c r="A306" s="24" t="s">
        <v>29</v>
      </c>
      <c r="B306" s="19" t="s">
        <v>26</v>
      </c>
      <c r="C306" s="23" t="s">
        <v>42</v>
      </c>
      <c r="D306" s="23" t="s">
        <v>24</v>
      </c>
      <c r="E306" s="23" t="s">
        <v>191</v>
      </c>
      <c r="F306" s="23" t="s">
        <v>36</v>
      </c>
      <c r="G306" s="17">
        <v>2000</v>
      </c>
      <c r="H306" s="51"/>
      <c r="I306" s="51"/>
      <c r="J306" s="50">
        <f t="shared" si="47"/>
        <v>2000</v>
      </c>
      <c r="K306" s="51"/>
      <c r="L306" s="51"/>
      <c r="M306" s="57">
        <f t="shared" si="44"/>
        <v>2000</v>
      </c>
      <c r="N306" s="51"/>
      <c r="O306" s="51"/>
      <c r="P306" s="50">
        <f t="shared" si="42"/>
        <v>2000</v>
      </c>
      <c r="R306">
        <v>87.7</v>
      </c>
      <c r="S306" s="50">
        <f t="shared" si="41"/>
        <v>2087.6999999999998</v>
      </c>
      <c r="T306" s="70">
        <v>447.1</v>
      </c>
      <c r="U306" s="70"/>
      <c r="X306" s="50">
        <f t="shared" si="39"/>
        <v>447.1</v>
      </c>
      <c r="Z306" s="50">
        <f t="shared" si="38"/>
        <v>447.1</v>
      </c>
      <c r="AC306" s="77">
        <v>187.1</v>
      </c>
      <c r="AD306" s="78">
        <f t="shared" si="40"/>
        <v>-260</v>
      </c>
      <c r="AG306" s="82">
        <f t="shared" si="46"/>
        <v>187.1</v>
      </c>
      <c r="AI306" s="82">
        <f t="shared" si="45"/>
        <v>187.1</v>
      </c>
    </row>
    <row r="307" spans="1:35" ht="31.5" x14ac:dyDescent="0.25">
      <c r="A307" s="20" t="s">
        <v>192</v>
      </c>
      <c r="B307" s="19">
        <v>902</v>
      </c>
      <c r="C307" s="23" t="s">
        <v>42</v>
      </c>
      <c r="D307" s="23" t="s">
        <v>42</v>
      </c>
      <c r="E307" s="23"/>
      <c r="F307" s="23"/>
      <c r="G307" s="17">
        <v>75000</v>
      </c>
      <c r="H307" s="51">
        <v>8150</v>
      </c>
      <c r="I307" s="51"/>
      <c r="J307" s="50">
        <f t="shared" si="47"/>
        <v>83150</v>
      </c>
      <c r="K307" s="51"/>
      <c r="L307" s="51"/>
      <c r="M307" s="57">
        <f t="shared" si="44"/>
        <v>83150</v>
      </c>
      <c r="N307" s="51"/>
      <c r="O307" s="51"/>
      <c r="P307" s="50">
        <f t="shared" si="42"/>
        <v>83150</v>
      </c>
      <c r="S307" s="50">
        <f t="shared" si="41"/>
        <v>83150</v>
      </c>
      <c r="T307" s="70">
        <v>82876.800000000003</v>
      </c>
      <c r="U307" s="70">
        <v>30250</v>
      </c>
      <c r="X307" s="50">
        <f t="shared" si="39"/>
        <v>113126.8</v>
      </c>
      <c r="Z307" s="50">
        <f t="shared" si="38"/>
        <v>113126.8</v>
      </c>
      <c r="AC307" s="77">
        <v>112800</v>
      </c>
      <c r="AD307" s="78">
        <f t="shared" si="40"/>
        <v>-326.80000000000291</v>
      </c>
      <c r="AG307" s="82">
        <f t="shared" si="46"/>
        <v>112800</v>
      </c>
      <c r="AI307" s="82">
        <f t="shared" si="45"/>
        <v>112800</v>
      </c>
    </row>
    <row r="308" spans="1:35" ht="63" x14ac:dyDescent="0.25">
      <c r="A308" s="24" t="s">
        <v>409</v>
      </c>
      <c r="B308" s="19">
        <v>902</v>
      </c>
      <c r="C308" s="23" t="s">
        <v>42</v>
      </c>
      <c r="D308" s="23" t="s">
        <v>42</v>
      </c>
      <c r="E308" s="23" t="s">
        <v>32</v>
      </c>
      <c r="F308" s="23"/>
      <c r="G308" s="17">
        <v>75000</v>
      </c>
      <c r="H308" s="51">
        <v>8150</v>
      </c>
      <c r="I308" s="51"/>
      <c r="J308" s="50">
        <f t="shared" si="47"/>
        <v>83150</v>
      </c>
      <c r="K308" s="51"/>
      <c r="L308" s="51"/>
      <c r="M308" s="57">
        <f t="shared" si="44"/>
        <v>83150</v>
      </c>
      <c r="N308" s="51"/>
      <c r="O308" s="51"/>
      <c r="P308" s="50">
        <f t="shared" si="42"/>
        <v>83150</v>
      </c>
      <c r="S308" s="50">
        <f t="shared" si="41"/>
        <v>83150</v>
      </c>
      <c r="T308" s="70">
        <v>82876.800000000003</v>
      </c>
      <c r="U308" s="70">
        <v>30250</v>
      </c>
      <c r="X308" s="50">
        <f t="shared" si="39"/>
        <v>113126.8</v>
      </c>
      <c r="Z308" s="50">
        <f t="shared" si="38"/>
        <v>113126.8</v>
      </c>
      <c r="AC308" s="77">
        <v>112800</v>
      </c>
      <c r="AD308" s="78">
        <f t="shared" si="40"/>
        <v>-326.80000000000291</v>
      </c>
      <c r="AG308" s="82">
        <f t="shared" si="46"/>
        <v>112800</v>
      </c>
      <c r="AI308" s="82">
        <f t="shared" si="45"/>
        <v>112800</v>
      </c>
    </row>
    <row r="309" spans="1:35" ht="31.5" x14ac:dyDescent="0.25">
      <c r="A309" s="24" t="s">
        <v>89</v>
      </c>
      <c r="B309" s="19">
        <v>902</v>
      </c>
      <c r="C309" s="23" t="s">
        <v>42</v>
      </c>
      <c r="D309" s="23" t="s">
        <v>42</v>
      </c>
      <c r="E309" s="23" t="s">
        <v>90</v>
      </c>
      <c r="F309" s="23"/>
      <c r="G309" s="17">
        <v>75000</v>
      </c>
      <c r="H309" s="51">
        <v>8150</v>
      </c>
      <c r="I309" s="51"/>
      <c r="J309" s="50">
        <f t="shared" si="47"/>
        <v>83150</v>
      </c>
      <c r="K309" s="51"/>
      <c r="L309" s="51"/>
      <c r="M309" s="57">
        <f t="shared" si="44"/>
        <v>83150</v>
      </c>
      <c r="N309" s="51"/>
      <c r="O309" s="51"/>
      <c r="P309" s="50">
        <f t="shared" si="42"/>
        <v>83150</v>
      </c>
      <c r="S309" s="50">
        <f t="shared" si="41"/>
        <v>83150</v>
      </c>
      <c r="T309" s="70">
        <v>82876.800000000003</v>
      </c>
      <c r="U309" s="70">
        <v>30250</v>
      </c>
      <c r="X309" s="50">
        <f t="shared" si="39"/>
        <v>113126.8</v>
      </c>
      <c r="Z309" s="50">
        <f t="shared" si="38"/>
        <v>113126.8</v>
      </c>
      <c r="AC309" s="77">
        <v>112800</v>
      </c>
      <c r="AD309" s="78">
        <f t="shared" si="40"/>
        <v>-326.80000000000291</v>
      </c>
      <c r="AG309" s="82">
        <f t="shared" si="46"/>
        <v>112800</v>
      </c>
      <c r="AI309" s="82">
        <f t="shared" si="45"/>
        <v>112800</v>
      </c>
    </row>
    <row r="310" spans="1:35" x14ac:dyDescent="0.25">
      <c r="A310" s="24" t="s">
        <v>193</v>
      </c>
      <c r="B310" s="19">
        <v>902</v>
      </c>
      <c r="C310" s="23" t="s">
        <v>42</v>
      </c>
      <c r="D310" s="23" t="s">
        <v>42</v>
      </c>
      <c r="E310" s="23" t="s">
        <v>95</v>
      </c>
      <c r="F310" s="23"/>
      <c r="G310" s="17">
        <v>75000</v>
      </c>
      <c r="H310" s="51">
        <v>8150</v>
      </c>
      <c r="I310" s="51"/>
      <c r="J310" s="50">
        <f t="shared" si="47"/>
        <v>83150</v>
      </c>
      <c r="K310" s="51"/>
      <c r="L310" s="51"/>
      <c r="M310" s="57">
        <f t="shared" si="44"/>
        <v>83150</v>
      </c>
      <c r="N310" s="51"/>
      <c r="O310" s="51"/>
      <c r="P310" s="50">
        <f t="shared" si="42"/>
        <v>83150</v>
      </c>
      <c r="S310" s="50">
        <f t="shared" si="41"/>
        <v>83150</v>
      </c>
      <c r="T310" s="70">
        <v>82876.800000000003</v>
      </c>
      <c r="U310" s="70">
        <v>30250</v>
      </c>
      <c r="X310" s="50">
        <f t="shared" si="39"/>
        <v>113126.8</v>
      </c>
      <c r="Z310" s="50">
        <f t="shared" si="38"/>
        <v>113126.8</v>
      </c>
      <c r="AC310" s="77">
        <v>112800</v>
      </c>
      <c r="AD310" s="78">
        <f t="shared" si="40"/>
        <v>-326.80000000000291</v>
      </c>
      <c r="AG310" s="82">
        <f t="shared" si="46"/>
        <v>112800</v>
      </c>
      <c r="AI310" s="82">
        <f t="shared" si="45"/>
        <v>112800</v>
      </c>
    </row>
    <row r="311" spans="1:35" ht="94.5" x14ac:dyDescent="0.25">
      <c r="A311" s="24" t="s">
        <v>23</v>
      </c>
      <c r="B311" s="19">
        <v>902</v>
      </c>
      <c r="C311" s="23" t="s">
        <v>42</v>
      </c>
      <c r="D311" s="23" t="s">
        <v>42</v>
      </c>
      <c r="E311" s="23" t="s">
        <v>96</v>
      </c>
      <c r="F311" s="23" t="s">
        <v>40</v>
      </c>
      <c r="G311" s="17">
        <v>50000</v>
      </c>
      <c r="H311" s="51"/>
      <c r="I311" s="51"/>
      <c r="J311" s="50">
        <f t="shared" si="47"/>
        <v>50000</v>
      </c>
      <c r="K311" s="51"/>
      <c r="L311" s="51"/>
      <c r="M311" s="57">
        <f t="shared" si="44"/>
        <v>50000</v>
      </c>
      <c r="N311" s="51"/>
      <c r="O311" s="51"/>
      <c r="P311" s="50">
        <f t="shared" si="42"/>
        <v>50000</v>
      </c>
      <c r="S311" s="50">
        <f t="shared" si="41"/>
        <v>50000</v>
      </c>
      <c r="T311" s="70">
        <v>40476.800000000003</v>
      </c>
      <c r="U311" s="70">
        <v>30000</v>
      </c>
      <c r="V311">
        <v>30000</v>
      </c>
      <c r="X311" s="50">
        <f t="shared" si="39"/>
        <v>70476.800000000003</v>
      </c>
      <c r="Z311" s="50">
        <f t="shared" si="38"/>
        <v>70476.800000000003</v>
      </c>
      <c r="AC311" s="77">
        <v>63876.800000000003</v>
      </c>
      <c r="AD311" s="78">
        <f t="shared" si="40"/>
        <v>-6600</v>
      </c>
      <c r="AG311" s="82">
        <f t="shared" si="46"/>
        <v>63876.800000000003</v>
      </c>
      <c r="AI311" s="82">
        <f t="shared" si="45"/>
        <v>63876.800000000003</v>
      </c>
    </row>
    <row r="312" spans="1:35" ht="47.25" x14ac:dyDescent="0.25">
      <c r="A312" s="24" t="s">
        <v>29</v>
      </c>
      <c r="B312" s="19">
        <v>902</v>
      </c>
      <c r="C312" s="23" t="s">
        <v>42</v>
      </c>
      <c r="D312" s="23" t="s">
        <v>42</v>
      </c>
      <c r="E312" s="23" t="s">
        <v>96</v>
      </c>
      <c r="F312" s="23" t="s">
        <v>36</v>
      </c>
      <c r="G312" s="17">
        <v>25000</v>
      </c>
      <c r="H312" s="51">
        <v>8150</v>
      </c>
      <c r="I312" s="51"/>
      <c r="J312" s="50">
        <f t="shared" si="47"/>
        <v>33150</v>
      </c>
      <c r="K312" s="51"/>
      <c r="L312" s="51"/>
      <c r="M312" s="57">
        <f t="shared" si="44"/>
        <v>33150</v>
      </c>
      <c r="N312" s="51">
        <v>32950</v>
      </c>
      <c r="O312" s="57">
        <f>N312-J312</f>
        <v>-200</v>
      </c>
      <c r="P312" s="50">
        <f t="shared" si="42"/>
        <v>32950</v>
      </c>
      <c r="S312" s="50">
        <f t="shared" si="41"/>
        <v>32950</v>
      </c>
      <c r="T312" s="70">
        <v>42200</v>
      </c>
      <c r="U312" s="70">
        <v>250</v>
      </c>
      <c r="V312">
        <v>250</v>
      </c>
      <c r="X312" s="50">
        <f t="shared" si="39"/>
        <v>42450</v>
      </c>
      <c r="Z312" s="50">
        <f t="shared" si="38"/>
        <v>42450</v>
      </c>
      <c r="AC312" s="77">
        <v>48723.199999999997</v>
      </c>
      <c r="AD312" s="78">
        <f t="shared" si="40"/>
        <v>6273.1999999999971</v>
      </c>
      <c r="AG312" s="82">
        <f t="shared" si="46"/>
        <v>48723.199999999997</v>
      </c>
      <c r="AI312" s="82">
        <f t="shared" si="45"/>
        <v>48723.199999999997</v>
      </c>
    </row>
    <row r="313" spans="1:35" x14ac:dyDescent="0.25">
      <c r="A313" s="26" t="s">
        <v>49</v>
      </c>
      <c r="B313" s="19">
        <v>902</v>
      </c>
      <c r="C313" s="23" t="s">
        <v>42</v>
      </c>
      <c r="D313" s="23" t="s">
        <v>42</v>
      </c>
      <c r="E313" s="23" t="s">
        <v>96</v>
      </c>
      <c r="F313" s="23" t="s">
        <v>72</v>
      </c>
      <c r="G313" s="17"/>
      <c r="H313" s="51"/>
      <c r="I313" s="51"/>
      <c r="J313" s="50"/>
      <c r="K313" s="51"/>
      <c r="L313" s="51"/>
      <c r="M313" s="57"/>
      <c r="N313" s="51">
        <v>200</v>
      </c>
      <c r="O313" s="57">
        <f>N313-J313</f>
        <v>200</v>
      </c>
      <c r="P313" s="50">
        <f t="shared" si="42"/>
        <v>200</v>
      </c>
      <c r="S313" s="50">
        <f t="shared" si="41"/>
        <v>200</v>
      </c>
      <c r="T313" s="70">
        <v>200</v>
      </c>
      <c r="U313" s="70"/>
      <c r="X313" s="50">
        <f t="shared" si="39"/>
        <v>200</v>
      </c>
      <c r="Z313" s="50">
        <f t="shared" si="38"/>
        <v>200</v>
      </c>
      <c r="AC313" s="77">
        <v>200</v>
      </c>
      <c r="AD313" s="78">
        <f t="shared" si="40"/>
        <v>0</v>
      </c>
      <c r="AG313" s="82">
        <f t="shared" si="46"/>
        <v>200</v>
      </c>
      <c r="AI313" s="82">
        <f t="shared" si="45"/>
        <v>200</v>
      </c>
    </row>
    <row r="314" spans="1:35" x14ac:dyDescent="0.25">
      <c r="A314" s="24" t="s">
        <v>194</v>
      </c>
      <c r="B314" s="19" t="s">
        <v>26</v>
      </c>
      <c r="C314" s="23" t="s">
        <v>195</v>
      </c>
      <c r="D314" s="23"/>
      <c r="E314" s="23"/>
      <c r="F314" s="23"/>
      <c r="G314" s="17">
        <v>3430</v>
      </c>
      <c r="H314" s="51">
        <v>6893.2</v>
      </c>
      <c r="I314" s="51"/>
      <c r="J314" s="50">
        <f t="shared" si="47"/>
        <v>10323.200000000001</v>
      </c>
      <c r="K314" s="51"/>
      <c r="L314" s="51"/>
      <c r="M314" s="57">
        <f t="shared" si="44"/>
        <v>10323.200000000001</v>
      </c>
      <c r="N314" s="51"/>
      <c r="O314" s="51"/>
      <c r="P314" s="50">
        <f t="shared" si="42"/>
        <v>10323.200000000001</v>
      </c>
      <c r="S314" s="50">
        <f t="shared" si="41"/>
        <v>10323.200000000001</v>
      </c>
      <c r="T314" s="70">
        <v>10192.299999999999</v>
      </c>
      <c r="U314" s="70"/>
      <c r="X314" s="50">
        <f t="shared" si="39"/>
        <v>10192.299999999999</v>
      </c>
      <c r="Z314" s="50">
        <f t="shared" si="38"/>
        <v>10192.299999999999</v>
      </c>
      <c r="AC314" s="77">
        <v>10192.299999999999</v>
      </c>
      <c r="AD314" s="78">
        <f t="shared" si="40"/>
        <v>0</v>
      </c>
      <c r="AG314" s="82">
        <f t="shared" si="46"/>
        <v>10192.299999999999</v>
      </c>
      <c r="AI314" s="82">
        <f t="shared" si="45"/>
        <v>10192.299999999999</v>
      </c>
    </row>
    <row r="315" spans="1:35" ht="31.5" x14ac:dyDescent="0.25">
      <c r="A315" s="24" t="s">
        <v>196</v>
      </c>
      <c r="B315" s="19" t="s">
        <v>26</v>
      </c>
      <c r="C315" s="23" t="s">
        <v>195</v>
      </c>
      <c r="D315" s="23" t="s">
        <v>42</v>
      </c>
      <c r="E315" s="23"/>
      <c r="F315" s="23"/>
      <c r="G315" s="17">
        <v>3430</v>
      </c>
      <c r="H315" s="51">
        <v>6893.2</v>
      </c>
      <c r="I315" s="51"/>
      <c r="J315" s="50">
        <f t="shared" si="47"/>
        <v>10323.200000000001</v>
      </c>
      <c r="K315" s="51"/>
      <c r="L315" s="51"/>
      <c r="M315" s="57">
        <f t="shared" si="44"/>
        <v>10323.200000000001</v>
      </c>
      <c r="N315" s="51"/>
      <c r="O315" s="51"/>
      <c r="P315" s="50">
        <f t="shared" si="42"/>
        <v>10323.200000000001</v>
      </c>
      <c r="S315" s="50">
        <f t="shared" si="41"/>
        <v>10323.200000000001</v>
      </c>
      <c r="T315" s="70">
        <v>10192.299999999999</v>
      </c>
      <c r="U315" s="70"/>
      <c r="X315" s="50">
        <f t="shared" si="39"/>
        <v>10192.299999999999</v>
      </c>
      <c r="Z315" s="50">
        <f t="shared" si="38"/>
        <v>10192.299999999999</v>
      </c>
      <c r="AC315" s="77">
        <v>10192.299999999999</v>
      </c>
      <c r="AD315" s="78">
        <f t="shared" si="40"/>
        <v>0</v>
      </c>
      <c r="AG315" s="82">
        <f t="shared" si="46"/>
        <v>10192.299999999999</v>
      </c>
      <c r="AI315" s="82">
        <f t="shared" si="45"/>
        <v>10192.299999999999</v>
      </c>
    </row>
    <row r="316" spans="1:35" ht="47.25" x14ac:dyDescent="0.25">
      <c r="A316" s="24" t="s">
        <v>197</v>
      </c>
      <c r="B316" s="19" t="s">
        <v>26</v>
      </c>
      <c r="C316" s="23" t="s">
        <v>195</v>
      </c>
      <c r="D316" s="23" t="s">
        <v>42</v>
      </c>
      <c r="E316" s="23" t="s">
        <v>198</v>
      </c>
      <c r="F316" s="23"/>
      <c r="G316" s="17">
        <v>3430</v>
      </c>
      <c r="H316" s="51">
        <v>6893.2</v>
      </c>
      <c r="I316" s="51"/>
      <c r="J316" s="50">
        <f t="shared" si="47"/>
        <v>10323.200000000001</v>
      </c>
      <c r="K316" s="51"/>
      <c r="L316" s="51"/>
      <c r="M316" s="57">
        <f t="shared" si="44"/>
        <v>10323.200000000001</v>
      </c>
      <c r="N316" s="51"/>
      <c r="O316" s="51"/>
      <c r="P316" s="50">
        <f t="shared" si="42"/>
        <v>10323.200000000001</v>
      </c>
      <c r="S316" s="50">
        <f t="shared" si="41"/>
        <v>10323.200000000001</v>
      </c>
      <c r="T316" s="70">
        <v>10192.299999999999</v>
      </c>
      <c r="U316" s="70"/>
      <c r="X316" s="50">
        <f t="shared" si="39"/>
        <v>10192.299999999999</v>
      </c>
      <c r="Z316" s="50">
        <f t="shared" si="38"/>
        <v>10192.299999999999</v>
      </c>
      <c r="AC316" s="77">
        <v>10192.299999999999</v>
      </c>
      <c r="AD316" s="78">
        <f t="shared" si="40"/>
        <v>0</v>
      </c>
      <c r="AG316" s="82">
        <f t="shared" si="46"/>
        <v>10192.299999999999</v>
      </c>
      <c r="AI316" s="82">
        <f t="shared" si="45"/>
        <v>10192.299999999999</v>
      </c>
    </row>
    <row r="317" spans="1:35" x14ac:dyDescent="0.25">
      <c r="A317" s="24" t="s">
        <v>199</v>
      </c>
      <c r="B317" s="19" t="s">
        <v>26</v>
      </c>
      <c r="C317" s="23" t="s">
        <v>195</v>
      </c>
      <c r="D317" s="23" t="s">
        <v>42</v>
      </c>
      <c r="E317" s="23" t="s">
        <v>200</v>
      </c>
      <c r="F317" s="23"/>
      <c r="G317" s="17">
        <v>3430</v>
      </c>
      <c r="H317" s="51">
        <v>6893.2</v>
      </c>
      <c r="I317" s="51"/>
      <c r="J317" s="50">
        <f t="shared" si="47"/>
        <v>10323.200000000001</v>
      </c>
      <c r="K317" s="51"/>
      <c r="L317" s="51"/>
      <c r="M317" s="57">
        <f t="shared" si="44"/>
        <v>10323.200000000001</v>
      </c>
      <c r="N317" s="51"/>
      <c r="O317" s="51"/>
      <c r="P317" s="50">
        <f t="shared" si="42"/>
        <v>10323.200000000001</v>
      </c>
      <c r="S317" s="50">
        <f t="shared" si="41"/>
        <v>10323.200000000001</v>
      </c>
      <c r="T317" s="70">
        <v>10192.299999999999</v>
      </c>
      <c r="U317" s="70"/>
      <c r="X317" s="50">
        <f t="shared" si="39"/>
        <v>10192.299999999999</v>
      </c>
      <c r="Z317" s="50">
        <f t="shared" si="38"/>
        <v>10192.299999999999</v>
      </c>
      <c r="AC317" s="77">
        <v>10192.299999999999</v>
      </c>
      <c r="AD317" s="78">
        <f t="shared" si="40"/>
        <v>0</v>
      </c>
      <c r="AG317" s="82">
        <f t="shared" si="46"/>
        <v>10192.299999999999</v>
      </c>
      <c r="AI317" s="82">
        <f t="shared" si="45"/>
        <v>10192.299999999999</v>
      </c>
    </row>
    <row r="318" spans="1:35" ht="47.25" x14ac:dyDescent="0.25">
      <c r="A318" s="24" t="s">
        <v>29</v>
      </c>
      <c r="B318" s="19" t="s">
        <v>26</v>
      </c>
      <c r="C318" s="23" t="s">
        <v>195</v>
      </c>
      <c r="D318" s="23" t="s">
        <v>42</v>
      </c>
      <c r="E318" s="23" t="s">
        <v>200</v>
      </c>
      <c r="F318" s="23" t="s">
        <v>36</v>
      </c>
      <c r="G318" s="17">
        <v>3430</v>
      </c>
      <c r="H318" s="51">
        <v>6893.2</v>
      </c>
      <c r="I318" s="51"/>
      <c r="J318" s="50">
        <f t="shared" si="47"/>
        <v>10323.200000000001</v>
      </c>
      <c r="K318" s="51"/>
      <c r="L318" s="51"/>
      <c r="M318" s="57">
        <f t="shared" si="44"/>
        <v>10323.200000000001</v>
      </c>
      <c r="N318" s="51"/>
      <c r="O318" s="51"/>
      <c r="P318" s="50">
        <f t="shared" si="42"/>
        <v>10323.200000000001</v>
      </c>
      <c r="S318" s="50">
        <f t="shared" si="41"/>
        <v>10323.200000000001</v>
      </c>
      <c r="T318" s="70">
        <v>10192.299999999999</v>
      </c>
      <c r="U318" s="70"/>
      <c r="X318" s="50">
        <f t="shared" si="39"/>
        <v>10192.299999999999</v>
      </c>
      <c r="Z318" s="50">
        <f t="shared" si="38"/>
        <v>10192.299999999999</v>
      </c>
      <c r="AC318" s="77">
        <v>10192.299999999999</v>
      </c>
      <c r="AD318" s="78">
        <f t="shared" si="40"/>
        <v>0</v>
      </c>
      <c r="AG318" s="82">
        <f t="shared" si="46"/>
        <v>10192.299999999999</v>
      </c>
      <c r="AI318" s="82">
        <f t="shared" si="45"/>
        <v>10192.299999999999</v>
      </c>
    </row>
    <row r="319" spans="1:35" x14ac:dyDescent="0.25">
      <c r="A319" s="20" t="s">
        <v>201</v>
      </c>
      <c r="B319" s="19" t="s">
        <v>26</v>
      </c>
      <c r="C319" s="23" t="s">
        <v>202</v>
      </c>
      <c r="D319" s="23"/>
      <c r="E319" s="23"/>
      <c r="F319" s="23"/>
      <c r="G319" s="17">
        <v>123594</v>
      </c>
      <c r="H319" s="51">
        <v>3684.8</v>
      </c>
      <c r="I319" s="51">
        <v>-2847.6</v>
      </c>
      <c r="J319" s="50">
        <f t="shared" si="47"/>
        <v>124431.2</v>
      </c>
      <c r="K319" s="51">
        <v>104185.5</v>
      </c>
      <c r="L319" s="51"/>
      <c r="M319" s="57">
        <f t="shared" si="44"/>
        <v>228616.7</v>
      </c>
      <c r="N319" s="51"/>
      <c r="O319" s="51"/>
      <c r="P319" s="50">
        <f t="shared" si="42"/>
        <v>228616.7</v>
      </c>
      <c r="Q319">
        <v>2363.8000000000002</v>
      </c>
      <c r="S319" s="50">
        <f t="shared" si="41"/>
        <v>230980.5</v>
      </c>
      <c r="T319" s="70">
        <v>230980.5</v>
      </c>
      <c r="U319" s="70">
        <v>854</v>
      </c>
      <c r="V319">
        <v>254</v>
      </c>
      <c r="X319" s="50">
        <f t="shared" si="39"/>
        <v>231834.5</v>
      </c>
      <c r="Y319" s="75">
        <v>400</v>
      </c>
      <c r="Z319" s="50">
        <v>234598.3</v>
      </c>
      <c r="AC319" s="77">
        <v>234035.20000000001</v>
      </c>
      <c r="AD319" s="78">
        <f t="shared" si="40"/>
        <v>-563.09999999997672</v>
      </c>
      <c r="AE319">
        <v>-17.399999999999999</v>
      </c>
      <c r="AG319" s="82">
        <f t="shared" si="46"/>
        <v>234017.80000000002</v>
      </c>
      <c r="AH319">
        <v>3066</v>
      </c>
      <c r="AI319" s="82">
        <f t="shared" si="45"/>
        <v>237083.80000000002</v>
      </c>
    </row>
    <row r="320" spans="1:35" x14ac:dyDescent="0.25">
      <c r="A320" s="20" t="s">
        <v>273</v>
      </c>
      <c r="B320" s="19" t="s">
        <v>26</v>
      </c>
      <c r="C320" s="23" t="s">
        <v>202</v>
      </c>
      <c r="D320" s="23" t="s">
        <v>17</v>
      </c>
      <c r="E320" s="23"/>
      <c r="F320" s="23"/>
      <c r="G320" s="17"/>
      <c r="H320" s="51"/>
      <c r="I320" s="51"/>
      <c r="J320" s="50"/>
      <c r="K320" s="51"/>
      <c r="L320" s="51"/>
      <c r="M320" s="57"/>
      <c r="N320" s="51"/>
      <c r="O320" s="51"/>
      <c r="P320" s="50"/>
      <c r="Q320">
        <v>2363.8000000000002</v>
      </c>
      <c r="S320" s="50">
        <f t="shared" si="41"/>
        <v>2363.8000000000002</v>
      </c>
      <c r="T320" s="50">
        <f t="shared" si="41"/>
        <v>4727.6000000000004</v>
      </c>
      <c r="U320" s="70">
        <v>854</v>
      </c>
      <c r="X320" s="50">
        <f t="shared" ref="X320:X396" si="49">T320+U320</f>
        <v>5581.6</v>
      </c>
      <c r="Z320" s="17">
        <f t="shared" ref="Z320:Z395" si="50">X320+Y320</f>
        <v>5581.6</v>
      </c>
      <c r="AC320" s="77">
        <v>1923.5</v>
      </c>
      <c r="AD320" s="78">
        <f t="shared" ref="AD320:AD396" si="51">AC320-Z320</f>
        <v>-3658.1000000000004</v>
      </c>
      <c r="AG320" s="82">
        <f t="shared" si="46"/>
        <v>1923.5</v>
      </c>
      <c r="AI320" s="82">
        <f t="shared" si="45"/>
        <v>1923.5</v>
      </c>
    </row>
    <row r="321" spans="1:35" ht="47.25" x14ac:dyDescent="0.25">
      <c r="A321" s="24" t="s">
        <v>204</v>
      </c>
      <c r="B321" s="19" t="s">
        <v>26</v>
      </c>
      <c r="C321" s="23" t="s">
        <v>202</v>
      </c>
      <c r="D321" s="23" t="s">
        <v>17</v>
      </c>
      <c r="E321" s="23" t="s">
        <v>205</v>
      </c>
      <c r="F321" s="23"/>
      <c r="G321" s="17"/>
      <c r="H321" s="51"/>
      <c r="I321" s="51"/>
      <c r="J321" s="50"/>
      <c r="K321" s="51"/>
      <c r="L321" s="51"/>
      <c r="M321" s="57"/>
      <c r="N321" s="51"/>
      <c r="O321" s="51"/>
      <c r="P321" s="50"/>
      <c r="Q321">
        <v>2393.8000000000002</v>
      </c>
      <c r="S321" s="50">
        <f t="shared" si="41"/>
        <v>2393.8000000000002</v>
      </c>
      <c r="T321" s="50">
        <f t="shared" si="41"/>
        <v>4787.6000000000004</v>
      </c>
      <c r="U321" s="70">
        <v>854</v>
      </c>
      <c r="X321" s="50">
        <f t="shared" si="49"/>
        <v>5641.6</v>
      </c>
      <c r="Z321" s="50">
        <v>5581.6</v>
      </c>
      <c r="AC321" s="77">
        <v>1923.5</v>
      </c>
      <c r="AD321" s="78">
        <f t="shared" si="51"/>
        <v>-3658.1000000000004</v>
      </c>
      <c r="AG321" s="82">
        <f t="shared" si="46"/>
        <v>1923.5</v>
      </c>
      <c r="AI321" s="82">
        <f t="shared" si="45"/>
        <v>1923.5</v>
      </c>
    </row>
    <row r="322" spans="1:35" ht="126" x14ac:dyDescent="0.25">
      <c r="A322" s="24" t="s">
        <v>422</v>
      </c>
      <c r="B322" s="19" t="s">
        <v>26</v>
      </c>
      <c r="C322" s="23" t="s">
        <v>202</v>
      </c>
      <c r="D322" s="23" t="s">
        <v>17</v>
      </c>
      <c r="E322" s="23" t="s">
        <v>206</v>
      </c>
      <c r="F322" s="23"/>
      <c r="G322" s="17"/>
      <c r="H322" s="51"/>
      <c r="I322" s="51"/>
      <c r="J322" s="50"/>
      <c r="K322" s="51"/>
      <c r="L322" s="51"/>
      <c r="M322" s="57"/>
      <c r="N322" s="51"/>
      <c r="O322" s="51"/>
      <c r="P322" s="50"/>
      <c r="Q322">
        <v>2363.8000000000002</v>
      </c>
      <c r="S322" s="50">
        <f t="shared" si="41"/>
        <v>2363.8000000000002</v>
      </c>
      <c r="T322" s="50">
        <f t="shared" si="41"/>
        <v>4727.6000000000004</v>
      </c>
      <c r="U322" s="70">
        <v>854</v>
      </c>
      <c r="X322" s="50">
        <f t="shared" si="49"/>
        <v>5581.6</v>
      </c>
      <c r="Z322" s="50">
        <f t="shared" si="50"/>
        <v>5581.6</v>
      </c>
      <c r="AC322" s="77">
        <v>1923.5</v>
      </c>
      <c r="AD322" s="78">
        <f t="shared" si="51"/>
        <v>-3658.1000000000004</v>
      </c>
      <c r="AG322" s="82">
        <f t="shared" si="46"/>
        <v>1923.5</v>
      </c>
      <c r="AI322" s="82">
        <f t="shared" si="45"/>
        <v>1923.5</v>
      </c>
    </row>
    <row r="323" spans="1:35" ht="31.5" x14ac:dyDescent="0.25">
      <c r="A323" s="24" t="s">
        <v>551</v>
      </c>
      <c r="B323" s="19" t="s">
        <v>26</v>
      </c>
      <c r="C323" s="23" t="s">
        <v>202</v>
      </c>
      <c r="D323" s="23" t="s">
        <v>17</v>
      </c>
      <c r="E323" s="23" t="s">
        <v>550</v>
      </c>
      <c r="F323" s="23"/>
      <c r="G323" s="17"/>
      <c r="H323" s="51"/>
      <c r="I323" s="51"/>
      <c r="J323" s="50"/>
      <c r="K323" s="51"/>
      <c r="L323" s="51"/>
      <c r="M323" s="57"/>
      <c r="N323" s="51"/>
      <c r="O323" s="51"/>
      <c r="P323" s="50"/>
      <c r="S323" s="50"/>
      <c r="T323" s="50"/>
      <c r="U323" s="70">
        <v>854</v>
      </c>
      <c r="X323" s="50">
        <f t="shared" si="49"/>
        <v>854</v>
      </c>
      <c r="Z323" s="50">
        <f t="shared" si="50"/>
        <v>854</v>
      </c>
      <c r="AC323" s="77">
        <v>254</v>
      </c>
      <c r="AD323" s="78">
        <f t="shared" si="51"/>
        <v>-600</v>
      </c>
      <c r="AG323" s="82">
        <f t="shared" si="46"/>
        <v>254</v>
      </c>
      <c r="AI323" s="82">
        <f t="shared" si="45"/>
        <v>254</v>
      </c>
    </row>
    <row r="324" spans="1:35" ht="47.25" x14ac:dyDescent="0.25">
      <c r="A324" s="24" t="s">
        <v>29</v>
      </c>
      <c r="B324" s="19" t="s">
        <v>26</v>
      </c>
      <c r="C324" s="23" t="s">
        <v>202</v>
      </c>
      <c r="D324" s="23" t="s">
        <v>17</v>
      </c>
      <c r="E324" s="23" t="s">
        <v>550</v>
      </c>
      <c r="F324" s="23" t="s">
        <v>36</v>
      </c>
      <c r="G324" s="17"/>
      <c r="H324" s="51"/>
      <c r="I324" s="51"/>
      <c r="J324" s="50"/>
      <c r="K324" s="51"/>
      <c r="L324" s="51"/>
      <c r="M324" s="57"/>
      <c r="N324" s="51"/>
      <c r="O324" s="51"/>
      <c r="P324" s="50"/>
      <c r="S324" s="50"/>
      <c r="T324" s="50"/>
      <c r="U324" s="70">
        <v>854</v>
      </c>
      <c r="X324" s="50">
        <f t="shared" si="49"/>
        <v>854</v>
      </c>
      <c r="Z324" s="50">
        <f t="shared" si="50"/>
        <v>854</v>
      </c>
      <c r="AC324" s="77">
        <v>254</v>
      </c>
      <c r="AD324" s="78">
        <f t="shared" si="51"/>
        <v>-600</v>
      </c>
      <c r="AG324" s="82">
        <f t="shared" si="46"/>
        <v>254</v>
      </c>
      <c r="AI324" s="82">
        <f t="shared" si="45"/>
        <v>254</v>
      </c>
    </row>
    <row r="325" spans="1:35" ht="47.25" x14ac:dyDescent="0.25">
      <c r="A325" s="20" t="s">
        <v>509</v>
      </c>
      <c r="B325" s="19" t="s">
        <v>26</v>
      </c>
      <c r="C325" s="23" t="s">
        <v>202</v>
      </c>
      <c r="D325" s="23" t="s">
        <v>17</v>
      </c>
      <c r="E325" s="23" t="s">
        <v>510</v>
      </c>
      <c r="F325" s="23"/>
      <c r="G325" s="17"/>
      <c r="H325" s="51"/>
      <c r="I325" s="51"/>
      <c r="J325" s="50"/>
      <c r="K325" s="51"/>
      <c r="L325" s="51"/>
      <c r="M325" s="57"/>
      <c r="N325" s="51"/>
      <c r="O325" s="51"/>
      <c r="P325" s="50"/>
      <c r="Q325">
        <v>2363.8000000000002</v>
      </c>
      <c r="S325" s="50">
        <f t="shared" si="41"/>
        <v>2363.8000000000002</v>
      </c>
      <c r="T325" s="50">
        <f t="shared" si="41"/>
        <v>4727.6000000000004</v>
      </c>
      <c r="U325" s="70"/>
      <c r="X325" s="50">
        <f t="shared" si="49"/>
        <v>4727.6000000000004</v>
      </c>
      <c r="Z325" s="50">
        <f t="shared" si="50"/>
        <v>4727.6000000000004</v>
      </c>
      <c r="AC325" s="77">
        <v>1669.5</v>
      </c>
      <c r="AD325" s="78">
        <f t="shared" si="51"/>
        <v>-3058.1000000000004</v>
      </c>
      <c r="AG325" s="82">
        <f t="shared" si="46"/>
        <v>1669.5</v>
      </c>
      <c r="AI325" s="82">
        <f t="shared" si="45"/>
        <v>1669.5</v>
      </c>
    </row>
    <row r="326" spans="1:35" ht="47.25" x14ac:dyDescent="0.25">
      <c r="A326" s="24" t="s">
        <v>29</v>
      </c>
      <c r="B326" s="19" t="s">
        <v>26</v>
      </c>
      <c r="C326" s="23" t="s">
        <v>202</v>
      </c>
      <c r="D326" s="23" t="s">
        <v>17</v>
      </c>
      <c r="E326" s="23" t="s">
        <v>510</v>
      </c>
      <c r="F326" s="23" t="s">
        <v>36</v>
      </c>
      <c r="G326" s="17"/>
      <c r="H326" s="51"/>
      <c r="I326" s="51"/>
      <c r="J326" s="50"/>
      <c r="K326" s="51"/>
      <c r="L326" s="51"/>
      <c r="M326" s="57"/>
      <c r="N326" s="51"/>
      <c r="O326" s="51"/>
      <c r="P326" s="50"/>
      <c r="Q326">
        <v>2363.8000000000002</v>
      </c>
      <c r="S326" s="50">
        <f t="shared" si="41"/>
        <v>2363.8000000000002</v>
      </c>
      <c r="T326" s="50">
        <f t="shared" si="41"/>
        <v>4727.6000000000004</v>
      </c>
      <c r="U326" s="70"/>
      <c r="X326" s="50">
        <f t="shared" si="49"/>
        <v>4727.6000000000004</v>
      </c>
      <c r="Z326" s="50">
        <f t="shared" si="50"/>
        <v>4727.6000000000004</v>
      </c>
      <c r="AC326" s="77">
        <v>1669.5</v>
      </c>
      <c r="AD326" s="78">
        <f t="shared" si="51"/>
        <v>-3058.1000000000004</v>
      </c>
      <c r="AG326" s="82">
        <f t="shared" si="46"/>
        <v>1669.5</v>
      </c>
      <c r="AI326" s="82">
        <f t="shared" si="45"/>
        <v>1669.5</v>
      </c>
    </row>
    <row r="327" spans="1:35" x14ac:dyDescent="0.25">
      <c r="A327" s="20" t="s">
        <v>203</v>
      </c>
      <c r="B327" s="19" t="s">
        <v>26</v>
      </c>
      <c r="C327" s="23" t="s">
        <v>202</v>
      </c>
      <c r="D327" s="23" t="s">
        <v>19</v>
      </c>
      <c r="E327" s="23"/>
      <c r="F327" s="23"/>
      <c r="G327" s="17">
        <v>121938.3</v>
      </c>
      <c r="H327" s="51">
        <v>3684.8</v>
      </c>
      <c r="I327" s="51">
        <v>-2847.6</v>
      </c>
      <c r="J327" s="50">
        <f t="shared" si="47"/>
        <v>122775.5</v>
      </c>
      <c r="K327" s="51">
        <v>104185.5</v>
      </c>
      <c r="L327" s="51"/>
      <c r="M327" s="57">
        <f t="shared" si="44"/>
        <v>226961</v>
      </c>
      <c r="N327" s="51"/>
      <c r="O327" s="51"/>
      <c r="P327" s="50">
        <f t="shared" si="42"/>
        <v>226961</v>
      </c>
      <c r="S327" s="50">
        <f t="shared" si="41"/>
        <v>226961</v>
      </c>
      <c r="T327" s="50">
        <f t="shared" si="41"/>
        <v>226961</v>
      </c>
      <c r="U327" s="70"/>
      <c r="X327" s="50">
        <f t="shared" si="49"/>
        <v>226961</v>
      </c>
      <c r="Z327" s="17">
        <f t="shared" si="50"/>
        <v>226961</v>
      </c>
      <c r="AC327" s="77">
        <v>229961</v>
      </c>
      <c r="AD327" s="78">
        <f t="shared" si="51"/>
        <v>3000</v>
      </c>
      <c r="AG327" s="82">
        <f t="shared" si="46"/>
        <v>229961</v>
      </c>
      <c r="AH327">
        <v>3066</v>
      </c>
      <c r="AI327" s="82">
        <f t="shared" si="45"/>
        <v>233027</v>
      </c>
    </row>
    <row r="328" spans="1:35" ht="47.25" x14ac:dyDescent="0.25">
      <c r="A328" s="24" t="s">
        <v>204</v>
      </c>
      <c r="B328" s="19" t="s">
        <v>26</v>
      </c>
      <c r="C328" s="23" t="s">
        <v>202</v>
      </c>
      <c r="D328" s="23" t="s">
        <v>19</v>
      </c>
      <c r="E328" s="23" t="s">
        <v>205</v>
      </c>
      <c r="F328" s="23"/>
      <c r="G328" s="17">
        <v>121938.3</v>
      </c>
      <c r="H328" s="51">
        <v>3684.8</v>
      </c>
      <c r="I328" s="51">
        <v>-2847.6</v>
      </c>
      <c r="J328" s="50">
        <f t="shared" si="47"/>
        <v>122775.5</v>
      </c>
      <c r="K328" s="51">
        <v>104185.5</v>
      </c>
      <c r="L328" s="51"/>
      <c r="M328" s="57">
        <f t="shared" si="44"/>
        <v>226961</v>
      </c>
      <c r="N328" s="51"/>
      <c r="O328" s="51"/>
      <c r="P328" s="50">
        <f t="shared" si="42"/>
        <v>226961</v>
      </c>
      <c r="S328" s="50">
        <f t="shared" si="41"/>
        <v>226961</v>
      </c>
      <c r="T328" s="50">
        <f t="shared" si="41"/>
        <v>226961</v>
      </c>
      <c r="U328" s="70"/>
      <c r="X328" s="50">
        <f t="shared" si="49"/>
        <v>226961</v>
      </c>
      <c r="Z328" s="50">
        <f t="shared" si="50"/>
        <v>226961</v>
      </c>
      <c r="AC328" s="77">
        <v>229961</v>
      </c>
      <c r="AD328" s="78">
        <f t="shared" si="51"/>
        <v>3000</v>
      </c>
      <c r="AG328" s="82">
        <f t="shared" si="46"/>
        <v>229961</v>
      </c>
      <c r="AH328">
        <v>3066</v>
      </c>
      <c r="AI328" s="82">
        <f t="shared" si="45"/>
        <v>233027</v>
      </c>
    </row>
    <row r="329" spans="1:35" ht="126" x14ac:dyDescent="0.25">
      <c r="A329" s="24" t="s">
        <v>422</v>
      </c>
      <c r="B329" s="19" t="s">
        <v>26</v>
      </c>
      <c r="C329" s="23" t="s">
        <v>202</v>
      </c>
      <c r="D329" s="23" t="s">
        <v>19</v>
      </c>
      <c r="E329" s="23" t="s">
        <v>206</v>
      </c>
      <c r="F329" s="23"/>
      <c r="G329" s="17">
        <v>121938.3</v>
      </c>
      <c r="H329" s="51">
        <v>3684.8</v>
      </c>
      <c r="I329" s="51">
        <v>-2847.6</v>
      </c>
      <c r="J329" s="50">
        <f t="shared" si="47"/>
        <v>122775.5</v>
      </c>
      <c r="K329" s="51">
        <v>104185.5</v>
      </c>
      <c r="L329" s="51"/>
      <c r="M329" s="57">
        <f t="shared" si="44"/>
        <v>226961</v>
      </c>
      <c r="N329" s="51"/>
      <c r="O329" s="51"/>
      <c r="P329" s="50">
        <f t="shared" si="42"/>
        <v>226961</v>
      </c>
      <c r="S329" s="50">
        <f t="shared" si="41"/>
        <v>226961</v>
      </c>
      <c r="T329" s="50">
        <f t="shared" si="41"/>
        <v>226961</v>
      </c>
      <c r="U329" s="70"/>
      <c r="X329" s="50">
        <f t="shared" si="49"/>
        <v>226961</v>
      </c>
      <c r="Z329" s="50">
        <f t="shared" si="50"/>
        <v>226961</v>
      </c>
      <c r="AC329" s="77">
        <v>229961</v>
      </c>
      <c r="AD329" s="78">
        <f t="shared" si="51"/>
        <v>3000</v>
      </c>
      <c r="AG329" s="82">
        <f t="shared" si="46"/>
        <v>229961</v>
      </c>
      <c r="AH329">
        <v>3066</v>
      </c>
      <c r="AI329" s="82">
        <f t="shared" si="45"/>
        <v>233027</v>
      </c>
    </row>
    <row r="330" spans="1:35" ht="31.5" x14ac:dyDescent="0.25">
      <c r="A330" s="24" t="s">
        <v>551</v>
      </c>
      <c r="B330" s="19" t="s">
        <v>26</v>
      </c>
      <c r="C330" s="23" t="s">
        <v>202</v>
      </c>
      <c r="D330" s="23" t="s">
        <v>19</v>
      </c>
      <c r="E330" s="23" t="s">
        <v>550</v>
      </c>
      <c r="F330" s="23"/>
      <c r="G330" s="17"/>
      <c r="H330" s="51"/>
      <c r="I330" s="51"/>
      <c r="J330" s="50"/>
      <c r="K330" s="51"/>
      <c r="L330" s="51"/>
      <c r="M330" s="57"/>
      <c r="N330" s="51"/>
      <c r="O330" s="51"/>
      <c r="P330" s="50"/>
      <c r="S330" s="50"/>
      <c r="T330" s="50"/>
      <c r="U330" s="70"/>
      <c r="X330" s="50"/>
      <c r="Z330" s="50"/>
      <c r="AC330" s="77">
        <v>600</v>
      </c>
      <c r="AD330" s="78">
        <f t="shared" si="51"/>
        <v>600</v>
      </c>
      <c r="AG330" s="82">
        <f t="shared" si="46"/>
        <v>600</v>
      </c>
      <c r="AH330">
        <v>3066</v>
      </c>
      <c r="AI330" s="82">
        <f t="shared" si="45"/>
        <v>3666</v>
      </c>
    </row>
    <row r="331" spans="1:35" ht="47.25" x14ac:dyDescent="0.25">
      <c r="A331" s="24" t="s">
        <v>29</v>
      </c>
      <c r="B331" s="19" t="s">
        <v>26</v>
      </c>
      <c r="C331" s="23" t="s">
        <v>202</v>
      </c>
      <c r="D331" s="23" t="s">
        <v>19</v>
      </c>
      <c r="E331" s="23" t="s">
        <v>550</v>
      </c>
      <c r="F331" s="23" t="s">
        <v>36</v>
      </c>
      <c r="G331" s="17"/>
      <c r="H331" s="51"/>
      <c r="I331" s="51"/>
      <c r="J331" s="50"/>
      <c r="K331" s="51"/>
      <c r="L331" s="51"/>
      <c r="M331" s="57"/>
      <c r="N331" s="51"/>
      <c r="O331" s="51"/>
      <c r="P331" s="50"/>
      <c r="S331" s="50"/>
      <c r="T331" s="50"/>
      <c r="U331" s="70"/>
      <c r="X331" s="50"/>
      <c r="Z331" s="50"/>
      <c r="AC331" s="77">
        <v>600</v>
      </c>
      <c r="AD331" s="78">
        <f t="shared" si="51"/>
        <v>600</v>
      </c>
      <c r="AG331" s="82">
        <f t="shared" si="46"/>
        <v>600</v>
      </c>
      <c r="AH331">
        <v>3066</v>
      </c>
      <c r="AI331" s="82">
        <f t="shared" si="45"/>
        <v>3666</v>
      </c>
    </row>
    <row r="332" spans="1:35" ht="47.25" x14ac:dyDescent="0.25">
      <c r="A332" s="24" t="s">
        <v>509</v>
      </c>
      <c r="B332" s="19" t="s">
        <v>26</v>
      </c>
      <c r="C332" s="23" t="s">
        <v>202</v>
      </c>
      <c r="D332" s="23" t="s">
        <v>19</v>
      </c>
      <c r="E332" s="23" t="s">
        <v>510</v>
      </c>
      <c r="F332" s="23"/>
      <c r="G332" s="17"/>
      <c r="H332" s="51"/>
      <c r="I332" s="51"/>
      <c r="J332" s="50"/>
      <c r="K332" s="51"/>
      <c r="L332" s="51"/>
      <c r="M332" s="57"/>
      <c r="N332" s="51"/>
      <c r="O332" s="51"/>
      <c r="P332" s="50"/>
      <c r="S332" s="50"/>
      <c r="T332" s="50"/>
      <c r="U332" s="70"/>
      <c r="X332" s="50"/>
      <c r="Z332" s="50"/>
      <c r="AC332" s="77">
        <v>2400</v>
      </c>
      <c r="AD332" s="78">
        <f t="shared" si="51"/>
        <v>2400</v>
      </c>
      <c r="AG332" s="82">
        <f t="shared" si="46"/>
        <v>2400</v>
      </c>
      <c r="AI332" s="82">
        <f t="shared" si="45"/>
        <v>2400</v>
      </c>
    </row>
    <row r="333" spans="1:35" ht="47.25" x14ac:dyDescent="0.25">
      <c r="A333" s="24" t="s">
        <v>29</v>
      </c>
      <c r="B333" s="19" t="s">
        <v>26</v>
      </c>
      <c r="C333" s="23" t="s">
        <v>202</v>
      </c>
      <c r="D333" s="23" t="s">
        <v>19</v>
      </c>
      <c r="E333" s="23" t="s">
        <v>510</v>
      </c>
      <c r="F333" s="23" t="s">
        <v>36</v>
      </c>
      <c r="G333" s="17"/>
      <c r="H333" s="51"/>
      <c r="I333" s="51"/>
      <c r="J333" s="50"/>
      <c r="K333" s="51"/>
      <c r="L333" s="51"/>
      <c r="M333" s="57"/>
      <c r="N333" s="51"/>
      <c r="O333" s="51"/>
      <c r="P333" s="50"/>
      <c r="S333" s="50"/>
      <c r="T333" s="50"/>
      <c r="U333" s="70"/>
      <c r="X333" s="50"/>
      <c r="Z333" s="50"/>
      <c r="AC333" s="77">
        <v>2400</v>
      </c>
      <c r="AD333" s="78">
        <f t="shared" si="51"/>
        <v>2400</v>
      </c>
      <c r="AG333" s="82">
        <f t="shared" si="46"/>
        <v>2400</v>
      </c>
      <c r="AI333" s="82">
        <f t="shared" si="45"/>
        <v>2400</v>
      </c>
    </row>
    <row r="334" spans="1:35" x14ac:dyDescent="0.25">
      <c r="A334" s="24" t="s">
        <v>618</v>
      </c>
      <c r="B334" s="19" t="s">
        <v>26</v>
      </c>
      <c r="C334" s="23" t="s">
        <v>202</v>
      </c>
      <c r="D334" s="23" t="s">
        <v>19</v>
      </c>
      <c r="E334" s="23" t="s">
        <v>495</v>
      </c>
      <c r="F334" s="23"/>
      <c r="G334" s="17"/>
      <c r="H334" s="51"/>
      <c r="I334" s="51"/>
      <c r="J334" s="50"/>
      <c r="K334" s="51"/>
      <c r="L334" s="51"/>
      <c r="M334" s="57"/>
      <c r="N334" s="51"/>
      <c r="O334" s="51"/>
      <c r="P334" s="50"/>
      <c r="S334" s="50"/>
      <c r="T334" s="50"/>
      <c r="U334" s="70"/>
      <c r="X334" s="50"/>
      <c r="Z334" s="50"/>
      <c r="AD334" s="78"/>
      <c r="AG334" s="82"/>
      <c r="AI334" s="82">
        <v>118972</v>
      </c>
    </row>
    <row r="335" spans="1:35" ht="31.5" x14ac:dyDescent="0.25">
      <c r="A335" s="24" t="s">
        <v>207</v>
      </c>
      <c r="B335" s="19" t="s">
        <v>26</v>
      </c>
      <c r="C335" s="23" t="s">
        <v>202</v>
      </c>
      <c r="D335" s="23" t="s">
        <v>19</v>
      </c>
      <c r="E335" s="23" t="s">
        <v>493</v>
      </c>
      <c r="F335" s="23"/>
      <c r="G335" s="17">
        <v>121938.3</v>
      </c>
      <c r="H335" s="51">
        <v>-118.7</v>
      </c>
      <c r="I335" s="51">
        <v>-2847.6</v>
      </c>
      <c r="J335" s="50">
        <f t="shared" si="47"/>
        <v>118972</v>
      </c>
      <c r="K335" s="51"/>
      <c r="L335" s="51"/>
      <c r="M335" s="57">
        <f t="shared" si="44"/>
        <v>118972</v>
      </c>
      <c r="N335" s="51"/>
      <c r="O335" s="51"/>
      <c r="P335" s="50">
        <f t="shared" si="42"/>
        <v>118972</v>
      </c>
      <c r="S335" s="50">
        <f t="shared" si="41"/>
        <v>118972</v>
      </c>
      <c r="T335" s="50">
        <f t="shared" si="41"/>
        <v>118972</v>
      </c>
      <c r="U335" s="70"/>
      <c r="X335" s="50">
        <f t="shared" si="49"/>
        <v>118972</v>
      </c>
      <c r="Z335" s="50">
        <f t="shared" si="50"/>
        <v>118972</v>
      </c>
      <c r="AC335" s="77">
        <v>118972</v>
      </c>
      <c r="AD335" s="78">
        <f t="shared" si="51"/>
        <v>0</v>
      </c>
      <c r="AG335" s="82">
        <f t="shared" si="46"/>
        <v>118972</v>
      </c>
      <c r="AI335" s="82">
        <f t="shared" si="45"/>
        <v>118972</v>
      </c>
    </row>
    <row r="336" spans="1:35" ht="47.25" x14ac:dyDescent="0.25">
      <c r="A336" s="24" t="s">
        <v>29</v>
      </c>
      <c r="B336" s="19" t="s">
        <v>26</v>
      </c>
      <c r="C336" s="23" t="s">
        <v>202</v>
      </c>
      <c r="D336" s="23" t="s">
        <v>19</v>
      </c>
      <c r="E336" s="23" t="s">
        <v>493</v>
      </c>
      <c r="F336" s="23" t="s">
        <v>36</v>
      </c>
      <c r="G336" s="17">
        <v>121938.3</v>
      </c>
      <c r="H336" s="51">
        <v>-118.7</v>
      </c>
      <c r="I336" s="51">
        <v>-2847.6</v>
      </c>
      <c r="J336" s="50">
        <f t="shared" si="47"/>
        <v>118972</v>
      </c>
      <c r="K336" s="51"/>
      <c r="L336" s="51"/>
      <c r="M336" s="57">
        <f t="shared" si="44"/>
        <v>118972</v>
      </c>
      <c r="N336" s="51"/>
      <c r="O336" s="51"/>
      <c r="P336" s="50">
        <f t="shared" si="42"/>
        <v>118972</v>
      </c>
      <c r="S336" s="50">
        <f t="shared" si="41"/>
        <v>118972</v>
      </c>
      <c r="T336" s="50">
        <f t="shared" si="41"/>
        <v>118972</v>
      </c>
      <c r="U336" s="70"/>
      <c r="X336" s="50">
        <f t="shared" si="49"/>
        <v>118972</v>
      </c>
      <c r="Z336" s="50">
        <f t="shared" si="50"/>
        <v>118972</v>
      </c>
      <c r="AC336" s="77">
        <v>118972</v>
      </c>
      <c r="AD336" s="78">
        <f t="shared" si="51"/>
        <v>0</v>
      </c>
      <c r="AG336" s="82">
        <f t="shared" si="46"/>
        <v>118972</v>
      </c>
      <c r="AI336" s="82">
        <f t="shared" si="45"/>
        <v>118972</v>
      </c>
    </row>
    <row r="337" spans="1:35" ht="31.5" x14ac:dyDescent="0.25">
      <c r="A337" s="24" t="s">
        <v>207</v>
      </c>
      <c r="B337" s="19" t="s">
        <v>26</v>
      </c>
      <c r="C337" s="23" t="s">
        <v>202</v>
      </c>
      <c r="D337" s="23" t="s">
        <v>19</v>
      </c>
      <c r="E337" s="23" t="s">
        <v>473</v>
      </c>
      <c r="F337" s="23"/>
      <c r="G337" s="17"/>
      <c r="H337" s="51">
        <v>3803.5</v>
      </c>
      <c r="I337" s="51"/>
      <c r="J337" s="50">
        <f t="shared" si="47"/>
        <v>3803.5</v>
      </c>
      <c r="K337" s="51"/>
      <c r="L337" s="51"/>
      <c r="M337" s="57">
        <f t="shared" si="44"/>
        <v>3803.5</v>
      </c>
      <c r="N337" s="51"/>
      <c r="O337" s="51"/>
      <c r="P337" s="50">
        <f t="shared" si="42"/>
        <v>3803.5</v>
      </c>
      <c r="S337" s="50">
        <f t="shared" ref="S337:T414" si="52">P337+Q337+R337</f>
        <v>3803.5</v>
      </c>
      <c r="T337" s="50">
        <f t="shared" si="52"/>
        <v>3803.5</v>
      </c>
      <c r="U337" s="70"/>
      <c r="X337" s="50">
        <f t="shared" si="49"/>
        <v>3803.5</v>
      </c>
      <c r="Z337" s="50">
        <f t="shared" si="50"/>
        <v>3803.5</v>
      </c>
      <c r="AC337" s="77">
        <v>3803.5</v>
      </c>
      <c r="AD337" s="78">
        <f t="shared" si="51"/>
        <v>0</v>
      </c>
      <c r="AG337" s="82">
        <f t="shared" si="46"/>
        <v>3803.5</v>
      </c>
      <c r="AI337" s="82">
        <f t="shared" si="45"/>
        <v>3803.5</v>
      </c>
    </row>
    <row r="338" spans="1:35" ht="47.25" x14ac:dyDescent="0.25">
      <c r="A338" s="24" t="s">
        <v>29</v>
      </c>
      <c r="B338" s="19" t="s">
        <v>26</v>
      </c>
      <c r="C338" s="23" t="s">
        <v>202</v>
      </c>
      <c r="D338" s="23" t="s">
        <v>19</v>
      </c>
      <c r="E338" s="23" t="s">
        <v>473</v>
      </c>
      <c r="F338" s="23" t="s">
        <v>36</v>
      </c>
      <c r="G338" s="17"/>
      <c r="H338" s="51">
        <v>3803.5</v>
      </c>
      <c r="I338" s="51"/>
      <c r="J338" s="50">
        <f t="shared" si="47"/>
        <v>3803.5</v>
      </c>
      <c r="K338" s="51"/>
      <c r="L338" s="51"/>
      <c r="M338" s="57">
        <f t="shared" si="44"/>
        <v>3803.5</v>
      </c>
      <c r="N338" s="51"/>
      <c r="O338" s="51"/>
      <c r="P338" s="50">
        <f t="shared" si="42"/>
        <v>3803.5</v>
      </c>
      <c r="S338" s="50">
        <f t="shared" si="52"/>
        <v>3803.5</v>
      </c>
      <c r="T338" s="50">
        <f t="shared" si="52"/>
        <v>3803.5</v>
      </c>
      <c r="U338" s="70"/>
      <c r="X338" s="50">
        <f t="shared" si="49"/>
        <v>3803.5</v>
      </c>
      <c r="Z338" s="50">
        <f t="shared" si="50"/>
        <v>3803.5</v>
      </c>
      <c r="AC338" s="77">
        <v>3803.5</v>
      </c>
      <c r="AD338" s="78">
        <f t="shared" si="51"/>
        <v>0</v>
      </c>
      <c r="AG338" s="82">
        <f t="shared" si="46"/>
        <v>3803.5</v>
      </c>
      <c r="AI338" s="82">
        <f t="shared" si="45"/>
        <v>3803.5</v>
      </c>
    </row>
    <row r="339" spans="1:35" ht="173.25" x14ac:dyDescent="0.25">
      <c r="A339" s="24" t="s">
        <v>480</v>
      </c>
      <c r="B339" s="19" t="s">
        <v>26</v>
      </c>
      <c r="C339" s="23" t="s">
        <v>202</v>
      </c>
      <c r="D339" s="23" t="s">
        <v>19</v>
      </c>
      <c r="E339" s="23" t="s">
        <v>481</v>
      </c>
      <c r="F339" s="23"/>
      <c r="G339" s="17"/>
      <c r="H339" s="51"/>
      <c r="I339" s="51"/>
      <c r="J339" s="50"/>
      <c r="K339" s="51">
        <v>104185.5</v>
      </c>
      <c r="L339" s="51"/>
      <c r="M339" s="57">
        <f t="shared" si="44"/>
        <v>104185.5</v>
      </c>
      <c r="N339" s="51"/>
      <c r="O339" s="51"/>
      <c r="P339" s="50">
        <f t="shared" si="42"/>
        <v>104185.5</v>
      </c>
      <c r="S339" s="50">
        <f t="shared" si="52"/>
        <v>104185.5</v>
      </c>
      <c r="T339" s="50">
        <f t="shared" si="52"/>
        <v>104185.5</v>
      </c>
      <c r="U339" s="70"/>
      <c r="X339" s="50">
        <f t="shared" si="49"/>
        <v>104185.5</v>
      </c>
      <c r="Z339" s="50">
        <f t="shared" si="50"/>
        <v>104185.5</v>
      </c>
      <c r="AC339" s="77">
        <v>104185.5</v>
      </c>
      <c r="AD339" s="78">
        <f t="shared" si="51"/>
        <v>0</v>
      </c>
      <c r="AG339" s="82">
        <f t="shared" si="46"/>
        <v>104185.5</v>
      </c>
      <c r="AI339" s="82">
        <f t="shared" si="45"/>
        <v>104185.5</v>
      </c>
    </row>
    <row r="340" spans="1:35" ht="47.25" x14ac:dyDescent="0.25">
      <c r="A340" s="24" t="s">
        <v>29</v>
      </c>
      <c r="B340" s="19" t="s">
        <v>26</v>
      </c>
      <c r="C340" s="23" t="s">
        <v>202</v>
      </c>
      <c r="D340" s="23" t="s">
        <v>19</v>
      </c>
      <c r="E340" s="23" t="s">
        <v>481</v>
      </c>
      <c r="F340" s="23" t="s">
        <v>36</v>
      </c>
      <c r="G340" s="17"/>
      <c r="H340" s="51"/>
      <c r="I340" s="51"/>
      <c r="J340" s="50"/>
      <c r="K340" s="51">
        <v>104185.5</v>
      </c>
      <c r="L340" s="51"/>
      <c r="M340" s="57">
        <f t="shared" si="44"/>
        <v>104185.5</v>
      </c>
      <c r="N340" s="51"/>
      <c r="O340" s="51"/>
      <c r="P340" s="50">
        <f t="shared" si="42"/>
        <v>104185.5</v>
      </c>
      <c r="S340" s="50">
        <f t="shared" si="52"/>
        <v>104185.5</v>
      </c>
      <c r="T340" s="50">
        <f t="shared" si="52"/>
        <v>104185.5</v>
      </c>
      <c r="U340" s="70"/>
      <c r="X340" s="50">
        <f t="shared" si="49"/>
        <v>104185.5</v>
      </c>
      <c r="Z340" s="50">
        <f t="shared" si="50"/>
        <v>104185.5</v>
      </c>
      <c r="AC340" s="77">
        <v>104185.5</v>
      </c>
      <c r="AD340" s="78">
        <f t="shared" si="51"/>
        <v>0</v>
      </c>
      <c r="AG340" s="82">
        <f t="shared" si="46"/>
        <v>104185.5</v>
      </c>
      <c r="AI340" s="82">
        <f t="shared" si="45"/>
        <v>104185.5</v>
      </c>
    </row>
    <row r="341" spans="1:35" x14ac:dyDescent="0.25">
      <c r="A341" s="24" t="s">
        <v>208</v>
      </c>
      <c r="B341" s="19" t="s">
        <v>26</v>
      </c>
      <c r="C341" s="23" t="s">
        <v>202</v>
      </c>
      <c r="D341" s="23" t="s">
        <v>155</v>
      </c>
      <c r="E341" s="23"/>
      <c r="F341" s="23"/>
      <c r="G341" s="17">
        <v>1655.7</v>
      </c>
      <c r="H341" s="51"/>
      <c r="I341" s="51"/>
      <c r="J341" s="50">
        <f t="shared" si="47"/>
        <v>1655.7</v>
      </c>
      <c r="K341" s="51"/>
      <c r="L341" s="51"/>
      <c r="M341" s="57">
        <f t="shared" si="44"/>
        <v>1655.7</v>
      </c>
      <c r="N341" s="51"/>
      <c r="O341" s="51"/>
      <c r="P341" s="50">
        <f t="shared" si="42"/>
        <v>1655.7</v>
      </c>
      <c r="S341" s="50">
        <f t="shared" si="52"/>
        <v>1655.7</v>
      </c>
      <c r="T341" s="50">
        <f t="shared" si="52"/>
        <v>1655.7</v>
      </c>
      <c r="U341" s="70"/>
      <c r="X341" s="50">
        <f t="shared" si="49"/>
        <v>1655.7</v>
      </c>
      <c r="Y341">
        <v>400</v>
      </c>
      <c r="Z341" s="17">
        <f t="shared" si="50"/>
        <v>2055.6999999999998</v>
      </c>
      <c r="AC341" s="77">
        <v>2150.6999999999998</v>
      </c>
      <c r="AD341" s="78">
        <f t="shared" si="51"/>
        <v>95</v>
      </c>
      <c r="AE341">
        <v>-17.399999999999999</v>
      </c>
      <c r="AG341" s="82">
        <f t="shared" si="46"/>
        <v>2133.2999999999997</v>
      </c>
      <c r="AI341" s="82">
        <f t="shared" si="45"/>
        <v>2133.2999999999997</v>
      </c>
    </row>
    <row r="342" spans="1:35" ht="63" x14ac:dyDescent="0.25">
      <c r="A342" s="20" t="s">
        <v>423</v>
      </c>
      <c r="B342" s="19" t="s">
        <v>26</v>
      </c>
      <c r="C342" s="23" t="s">
        <v>202</v>
      </c>
      <c r="D342" s="23" t="s">
        <v>155</v>
      </c>
      <c r="E342" s="23" t="s">
        <v>224</v>
      </c>
      <c r="F342" s="23"/>
      <c r="G342" s="17">
        <v>690</v>
      </c>
      <c r="H342" s="51"/>
      <c r="I342" s="51"/>
      <c r="J342" s="50">
        <f t="shared" si="47"/>
        <v>690</v>
      </c>
      <c r="K342" s="51"/>
      <c r="L342" s="51"/>
      <c r="M342" s="57">
        <f t="shared" si="44"/>
        <v>690</v>
      </c>
      <c r="N342" s="51"/>
      <c r="O342" s="51"/>
      <c r="P342" s="50">
        <f t="shared" si="42"/>
        <v>690</v>
      </c>
      <c r="S342" s="50">
        <f t="shared" si="52"/>
        <v>690</v>
      </c>
      <c r="T342" s="50">
        <f t="shared" si="52"/>
        <v>690</v>
      </c>
      <c r="U342" s="70"/>
      <c r="X342" s="50">
        <f t="shared" si="49"/>
        <v>690</v>
      </c>
      <c r="Y342">
        <v>400</v>
      </c>
      <c r="Z342" s="50">
        <f t="shared" si="50"/>
        <v>1090</v>
      </c>
      <c r="AC342" s="77">
        <v>0</v>
      </c>
      <c r="AD342" s="78">
        <f t="shared" si="51"/>
        <v>-1090</v>
      </c>
      <c r="AG342" s="82">
        <f t="shared" si="46"/>
        <v>0</v>
      </c>
      <c r="AI342" s="82">
        <f t="shared" si="45"/>
        <v>0</v>
      </c>
    </row>
    <row r="343" spans="1:35" ht="63" x14ac:dyDescent="0.25">
      <c r="A343" s="20" t="s">
        <v>456</v>
      </c>
      <c r="B343" s="19" t="s">
        <v>26</v>
      </c>
      <c r="C343" s="23" t="s">
        <v>202</v>
      </c>
      <c r="D343" s="23" t="s">
        <v>155</v>
      </c>
      <c r="E343" s="23" t="s">
        <v>225</v>
      </c>
      <c r="F343" s="23"/>
      <c r="G343" s="17">
        <v>690</v>
      </c>
      <c r="H343" s="51"/>
      <c r="I343" s="51"/>
      <c r="J343" s="50">
        <f t="shared" si="47"/>
        <v>690</v>
      </c>
      <c r="K343" s="51"/>
      <c r="L343" s="51"/>
      <c r="M343" s="57">
        <f t="shared" si="44"/>
        <v>690</v>
      </c>
      <c r="N343" s="51"/>
      <c r="O343" s="51"/>
      <c r="P343" s="50">
        <f t="shared" si="42"/>
        <v>690</v>
      </c>
      <c r="S343" s="50">
        <f t="shared" si="52"/>
        <v>690</v>
      </c>
      <c r="T343" s="50">
        <f t="shared" si="52"/>
        <v>690</v>
      </c>
      <c r="U343" s="70"/>
      <c r="X343" s="50">
        <f t="shared" si="49"/>
        <v>690</v>
      </c>
      <c r="Y343">
        <v>400</v>
      </c>
      <c r="Z343" s="50">
        <f t="shared" si="50"/>
        <v>1090</v>
      </c>
      <c r="AC343" s="77">
        <v>0</v>
      </c>
      <c r="AD343" s="78">
        <f t="shared" si="51"/>
        <v>-1090</v>
      </c>
      <c r="AG343" s="82">
        <f t="shared" si="46"/>
        <v>0</v>
      </c>
      <c r="AI343" s="82">
        <f t="shared" si="45"/>
        <v>0</v>
      </c>
    </row>
    <row r="344" spans="1:35" ht="31.5" x14ac:dyDescent="0.25">
      <c r="A344" s="20" t="s">
        <v>209</v>
      </c>
      <c r="B344" s="19" t="s">
        <v>26</v>
      </c>
      <c r="C344" s="23" t="s">
        <v>202</v>
      </c>
      <c r="D344" s="23" t="s">
        <v>155</v>
      </c>
      <c r="E344" s="23" t="s">
        <v>424</v>
      </c>
      <c r="F344" s="23"/>
      <c r="G344" s="17">
        <v>690</v>
      </c>
      <c r="H344" s="51"/>
      <c r="I344" s="51"/>
      <c r="J344" s="50">
        <f t="shared" si="47"/>
        <v>690</v>
      </c>
      <c r="K344" s="51"/>
      <c r="L344" s="51"/>
      <c r="M344" s="57">
        <f t="shared" si="44"/>
        <v>690</v>
      </c>
      <c r="N344" s="51"/>
      <c r="O344" s="51"/>
      <c r="P344" s="50">
        <f t="shared" si="42"/>
        <v>690</v>
      </c>
      <c r="S344" s="50">
        <f t="shared" si="52"/>
        <v>690</v>
      </c>
      <c r="T344" s="50">
        <f t="shared" si="52"/>
        <v>690</v>
      </c>
      <c r="U344" s="70"/>
      <c r="X344" s="50">
        <f t="shared" si="49"/>
        <v>690</v>
      </c>
      <c r="Y344">
        <v>400</v>
      </c>
      <c r="Z344" s="50">
        <f t="shared" si="50"/>
        <v>1090</v>
      </c>
      <c r="AC344" s="77">
        <v>0</v>
      </c>
      <c r="AD344" s="78">
        <f t="shared" si="51"/>
        <v>-1090</v>
      </c>
      <c r="AG344" s="82">
        <f t="shared" si="46"/>
        <v>0</v>
      </c>
      <c r="AI344" s="82">
        <f t="shared" si="45"/>
        <v>0</v>
      </c>
    </row>
    <row r="345" spans="1:35" ht="47.25" x14ac:dyDescent="0.25">
      <c r="A345" s="24" t="s">
        <v>29</v>
      </c>
      <c r="B345" s="19" t="s">
        <v>26</v>
      </c>
      <c r="C345" s="23" t="s">
        <v>202</v>
      </c>
      <c r="D345" s="23" t="s">
        <v>155</v>
      </c>
      <c r="E345" s="23" t="s">
        <v>424</v>
      </c>
      <c r="F345" s="23" t="s">
        <v>36</v>
      </c>
      <c r="G345" s="17">
        <v>690</v>
      </c>
      <c r="H345" s="51"/>
      <c r="I345" s="51"/>
      <c r="J345" s="50">
        <f t="shared" si="47"/>
        <v>690</v>
      </c>
      <c r="K345" s="51"/>
      <c r="L345" s="51"/>
      <c r="M345" s="57">
        <f t="shared" si="44"/>
        <v>690</v>
      </c>
      <c r="N345" s="51"/>
      <c r="O345" s="51"/>
      <c r="P345" s="50">
        <f t="shared" si="42"/>
        <v>690</v>
      </c>
      <c r="S345" s="50">
        <f t="shared" si="52"/>
        <v>690</v>
      </c>
      <c r="T345" s="50">
        <f t="shared" si="52"/>
        <v>690</v>
      </c>
      <c r="U345" s="70"/>
      <c r="X345" s="50">
        <f t="shared" si="49"/>
        <v>690</v>
      </c>
      <c r="Y345">
        <v>400</v>
      </c>
      <c r="Z345" s="50">
        <f t="shared" si="50"/>
        <v>1090</v>
      </c>
      <c r="AD345" s="78">
        <f t="shared" si="51"/>
        <v>-1090</v>
      </c>
      <c r="AG345" s="82">
        <f t="shared" si="46"/>
        <v>0</v>
      </c>
      <c r="AI345" s="82">
        <f t="shared" ref="AI345:AI408" si="53">AG345+AH345</f>
        <v>0</v>
      </c>
    </row>
    <row r="346" spans="1:35" ht="47.25" x14ac:dyDescent="0.25">
      <c r="A346" s="24" t="s">
        <v>558</v>
      </c>
      <c r="B346" s="19" t="s">
        <v>26</v>
      </c>
      <c r="C346" s="23" t="s">
        <v>202</v>
      </c>
      <c r="D346" s="23" t="s">
        <v>155</v>
      </c>
      <c r="E346" s="23" t="s">
        <v>557</v>
      </c>
      <c r="F346" s="23"/>
      <c r="G346" s="17"/>
      <c r="H346" s="51"/>
      <c r="I346" s="51"/>
      <c r="J346" s="50"/>
      <c r="K346" s="51"/>
      <c r="L346" s="51"/>
      <c r="M346" s="57"/>
      <c r="N346" s="51"/>
      <c r="O346" s="51"/>
      <c r="P346" s="50"/>
      <c r="S346" s="50"/>
      <c r="T346" s="50"/>
      <c r="U346" s="70"/>
      <c r="X346" s="50"/>
      <c r="Z346" s="50"/>
      <c r="AC346" s="77">
        <v>1185</v>
      </c>
      <c r="AD346" s="78">
        <f t="shared" si="51"/>
        <v>1185</v>
      </c>
      <c r="AG346" s="82">
        <f t="shared" si="46"/>
        <v>1185</v>
      </c>
      <c r="AI346" s="82">
        <f t="shared" si="53"/>
        <v>1185</v>
      </c>
    </row>
    <row r="347" spans="1:35" ht="47.25" x14ac:dyDescent="0.25">
      <c r="A347" s="24" t="s">
        <v>559</v>
      </c>
      <c r="B347" s="19" t="s">
        <v>26</v>
      </c>
      <c r="C347" s="23" t="s">
        <v>202</v>
      </c>
      <c r="D347" s="23" t="s">
        <v>155</v>
      </c>
      <c r="E347" s="23" t="s">
        <v>556</v>
      </c>
      <c r="F347" s="23"/>
      <c r="G347" s="17"/>
      <c r="H347" s="51"/>
      <c r="I347" s="51"/>
      <c r="J347" s="50"/>
      <c r="K347" s="51"/>
      <c r="L347" s="51"/>
      <c r="M347" s="57"/>
      <c r="N347" s="51"/>
      <c r="O347" s="51"/>
      <c r="P347" s="50"/>
      <c r="S347" s="50"/>
      <c r="T347" s="50"/>
      <c r="U347" s="70"/>
      <c r="X347" s="50"/>
      <c r="Z347" s="50"/>
      <c r="AC347" s="77">
        <v>1185</v>
      </c>
      <c r="AD347" s="78">
        <f t="shared" si="51"/>
        <v>1185</v>
      </c>
      <c r="AG347" s="82">
        <f t="shared" ref="AG347:AG410" si="54">AC347+AE347</f>
        <v>1185</v>
      </c>
      <c r="AI347" s="82">
        <f t="shared" si="53"/>
        <v>1185</v>
      </c>
    </row>
    <row r="348" spans="1:35" ht="31.5" x14ac:dyDescent="0.25">
      <c r="A348" s="20" t="s">
        <v>209</v>
      </c>
      <c r="B348" s="19" t="s">
        <v>26</v>
      </c>
      <c r="C348" s="23" t="s">
        <v>202</v>
      </c>
      <c r="D348" s="23" t="s">
        <v>155</v>
      </c>
      <c r="E348" s="23" t="s">
        <v>555</v>
      </c>
      <c r="F348" s="23"/>
      <c r="G348" s="17"/>
      <c r="H348" s="51"/>
      <c r="I348" s="51"/>
      <c r="J348" s="50"/>
      <c r="K348" s="51"/>
      <c r="L348" s="51"/>
      <c r="M348" s="57"/>
      <c r="N348" s="51"/>
      <c r="O348" s="51"/>
      <c r="P348" s="50"/>
      <c r="S348" s="50"/>
      <c r="T348" s="50"/>
      <c r="U348" s="70"/>
      <c r="X348" s="50"/>
      <c r="Z348" s="50"/>
      <c r="AC348" s="77">
        <v>1185</v>
      </c>
      <c r="AD348" s="78">
        <f t="shared" si="51"/>
        <v>1185</v>
      </c>
      <c r="AG348" s="82">
        <f t="shared" si="54"/>
        <v>1185</v>
      </c>
      <c r="AI348" s="82">
        <f t="shared" si="53"/>
        <v>1185</v>
      </c>
    </row>
    <row r="349" spans="1:35" ht="47.25" x14ac:dyDescent="0.25">
      <c r="A349" s="24" t="s">
        <v>29</v>
      </c>
      <c r="B349" s="19" t="s">
        <v>26</v>
      </c>
      <c r="C349" s="23" t="s">
        <v>202</v>
      </c>
      <c r="D349" s="23" t="s">
        <v>155</v>
      </c>
      <c r="E349" s="23" t="s">
        <v>555</v>
      </c>
      <c r="F349" s="23" t="s">
        <v>36</v>
      </c>
      <c r="G349" s="17"/>
      <c r="H349" s="51"/>
      <c r="I349" s="51"/>
      <c r="J349" s="50"/>
      <c r="K349" s="51"/>
      <c r="L349" s="51"/>
      <c r="M349" s="57"/>
      <c r="N349" s="51"/>
      <c r="O349" s="51"/>
      <c r="P349" s="50"/>
      <c r="S349" s="50"/>
      <c r="T349" s="50"/>
      <c r="U349" s="70"/>
      <c r="X349" s="50"/>
      <c r="Z349" s="50"/>
      <c r="AC349" s="77">
        <v>1185</v>
      </c>
      <c r="AD349" s="78">
        <f t="shared" si="51"/>
        <v>1185</v>
      </c>
      <c r="AG349" s="82">
        <f t="shared" si="54"/>
        <v>1185</v>
      </c>
      <c r="AI349" s="82">
        <f t="shared" si="53"/>
        <v>1185</v>
      </c>
    </row>
    <row r="350" spans="1:35" x14ac:dyDescent="0.25">
      <c r="A350" s="24" t="s">
        <v>210</v>
      </c>
      <c r="B350" s="19" t="s">
        <v>26</v>
      </c>
      <c r="C350" s="23" t="s">
        <v>202</v>
      </c>
      <c r="D350" s="23" t="s">
        <v>155</v>
      </c>
      <c r="E350" s="23" t="s">
        <v>211</v>
      </c>
      <c r="F350" s="23"/>
      <c r="G350" s="17">
        <v>965.7</v>
      </c>
      <c r="H350" s="51"/>
      <c r="I350" s="51"/>
      <c r="J350" s="50">
        <f t="shared" si="47"/>
        <v>965.7</v>
      </c>
      <c r="K350" s="51"/>
      <c r="L350" s="51"/>
      <c r="M350" s="57">
        <f t="shared" si="44"/>
        <v>965.7</v>
      </c>
      <c r="N350" s="51"/>
      <c r="O350" s="51"/>
      <c r="P350" s="50">
        <f t="shared" ref="P350:P427" si="55">M350+O350</f>
        <v>965.7</v>
      </c>
      <c r="S350" s="50">
        <f t="shared" si="52"/>
        <v>965.7</v>
      </c>
      <c r="T350" s="50">
        <f t="shared" si="52"/>
        <v>965.7</v>
      </c>
      <c r="U350" s="70"/>
      <c r="X350" s="50">
        <f t="shared" si="49"/>
        <v>965.7</v>
      </c>
      <c r="Z350" s="50">
        <f t="shared" si="50"/>
        <v>965.7</v>
      </c>
      <c r="AC350" s="77">
        <v>965.7</v>
      </c>
      <c r="AD350" s="78">
        <f t="shared" si="51"/>
        <v>0</v>
      </c>
      <c r="AE350">
        <v>-17.399999999999999</v>
      </c>
      <c r="AG350" s="82">
        <f t="shared" si="54"/>
        <v>948.30000000000007</v>
      </c>
      <c r="AI350" s="82">
        <f t="shared" si="53"/>
        <v>948.30000000000007</v>
      </c>
    </row>
    <row r="351" spans="1:35" ht="141.75" x14ac:dyDescent="0.25">
      <c r="A351" s="24" t="s">
        <v>212</v>
      </c>
      <c r="B351" s="19" t="s">
        <v>26</v>
      </c>
      <c r="C351" s="23" t="s">
        <v>202</v>
      </c>
      <c r="D351" s="23" t="s">
        <v>155</v>
      </c>
      <c r="E351" s="23" t="s">
        <v>213</v>
      </c>
      <c r="F351" s="23"/>
      <c r="G351" s="17">
        <v>32.1</v>
      </c>
      <c r="H351" s="51"/>
      <c r="I351" s="51"/>
      <c r="J351" s="50">
        <f t="shared" si="47"/>
        <v>32.1</v>
      </c>
      <c r="K351" s="51"/>
      <c r="L351" s="51"/>
      <c r="M351" s="57">
        <f t="shared" si="44"/>
        <v>32.1</v>
      </c>
      <c r="N351" s="51"/>
      <c r="O351" s="51"/>
      <c r="P351" s="50">
        <f t="shared" si="55"/>
        <v>32.1</v>
      </c>
      <c r="S351" s="50">
        <f t="shared" si="52"/>
        <v>32.1</v>
      </c>
      <c r="T351" s="50">
        <f t="shared" si="52"/>
        <v>32.1</v>
      </c>
      <c r="U351" s="70"/>
      <c r="X351" s="50">
        <f t="shared" si="49"/>
        <v>32.1</v>
      </c>
      <c r="Z351" s="50">
        <f t="shared" si="50"/>
        <v>32.1</v>
      </c>
      <c r="AC351" s="77">
        <v>32.1</v>
      </c>
      <c r="AD351" s="78">
        <f t="shared" si="51"/>
        <v>0</v>
      </c>
      <c r="AE351">
        <v>-7.1</v>
      </c>
      <c r="AG351" s="82">
        <f t="shared" si="54"/>
        <v>25</v>
      </c>
      <c r="AI351" s="82">
        <f t="shared" si="53"/>
        <v>25</v>
      </c>
    </row>
    <row r="352" spans="1:35" ht="47.25" x14ac:dyDescent="0.25">
      <c r="A352" s="24" t="s">
        <v>29</v>
      </c>
      <c r="B352" s="19" t="s">
        <v>26</v>
      </c>
      <c r="C352" s="23" t="s">
        <v>202</v>
      </c>
      <c r="D352" s="23" t="s">
        <v>155</v>
      </c>
      <c r="E352" s="23" t="s">
        <v>213</v>
      </c>
      <c r="F352" s="23" t="s">
        <v>36</v>
      </c>
      <c r="G352" s="17">
        <v>32.1</v>
      </c>
      <c r="H352" s="51"/>
      <c r="I352" s="51"/>
      <c r="J352" s="50">
        <f t="shared" si="47"/>
        <v>32.1</v>
      </c>
      <c r="K352" s="51"/>
      <c r="L352" s="51"/>
      <c r="M352" s="57">
        <f t="shared" si="44"/>
        <v>32.1</v>
      </c>
      <c r="N352" s="51"/>
      <c r="O352" s="51"/>
      <c r="P352" s="50">
        <f t="shared" si="55"/>
        <v>32.1</v>
      </c>
      <c r="S352" s="50">
        <f t="shared" si="52"/>
        <v>32.1</v>
      </c>
      <c r="T352" s="50">
        <f t="shared" si="52"/>
        <v>32.1</v>
      </c>
      <c r="U352" s="70"/>
      <c r="X352" s="50">
        <f t="shared" si="49"/>
        <v>32.1</v>
      </c>
      <c r="Z352" s="50">
        <f t="shared" si="50"/>
        <v>32.1</v>
      </c>
      <c r="AA352">
        <v>-7.1</v>
      </c>
      <c r="AC352" s="77">
        <v>32.1</v>
      </c>
      <c r="AD352" s="78">
        <f t="shared" si="51"/>
        <v>0</v>
      </c>
      <c r="AE352">
        <v>-7.1</v>
      </c>
      <c r="AG352" s="82">
        <f t="shared" si="54"/>
        <v>25</v>
      </c>
      <c r="AI352" s="82">
        <f t="shared" si="53"/>
        <v>25</v>
      </c>
    </row>
    <row r="353" spans="1:35" ht="94.5" x14ac:dyDescent="0.25">
      <c r="A353" s="24" t="s">
        <v>214</v>
      </c>
      <c r="B353" s="19" t="s">
        <v>26</v>
      </c>
      <c r="C353" s="23" t="s">
        <v>202</v>
      </c>
      <c r="D353" s="23" t="s">
        <v>155</v>
      </c>
      <c r="E353" s="23" t="s">
        <v>215</v>
      </c>
      <c r="F353" s="23"/>
      <c r="G353" s="17">
        <v>933.6</v>
      </c>
      <c r="H353" s="51"/>
      <c r="I353" s="51"/>
      <c r="J353" s="50">
        <f t="shared" si="47"/>
        <v>933.6</v>
      </c>
      <c r="K353" s="51"/>
      <c r="L353" s="51"/>
      <c r="M353" s="57">
        <f t="shared" si="44"/>
        <v>933.6</v>
      </c>
      <c r="N353" s="51"/>
      <c r="O353" s="51"/>
      <c r="P353" s="50">
        <f t="shared" si="55"/>
        <v>933.6</v>
      </c>
      <c r="S353" s="50">
        <f t="shared" si="52"/>
        <v>933.6</v>
      </c>
      <c r="T353" s="50">
        <f t="shared" si="52"/>
        <v>933.6</v>
      </c>
      <c r="U353" s="70"/>
      <c r="X353" s="50">
        <f t="shared" si="49"/>
        <v>933.6</v>
      </c>
      <c r="Z353" s="50">
        <f t="shared" si="50"/>
        <v>933.6</v>
      </c>
      <c r="AC353" s="77">
        <v>933.6</v>
      </c>
      <c r="AD353" s="78">
        <f t="shared" si="51"/>
        <v>0</v>
      </c>
      <c r="AE353">
        <v>-10.3</v>
      </c>
      <c r="AG353" s="82">
        <f t="shared" si="54"/>
        <v>923.30000000000007</v>
      </c>
      <c r="AI353" s="82">
        <f t="shared" si="53"/>
        <v>923.30000000000007</v>
      </c>
    </row>
    <row r="354" spans="1:35" ht="94.5" x14ac:dyDescent="0.25">
      <c r="A354" s="24" t="s">
        <v>23</v>
      </c>
      <c r="B354" s="19" t="s">
        <v>26</v>
      </c>
      <c r="C354" s="23" t="s">
        <v>202</v>
      </c>
      <c r="D354" s="23" t="s">
        <v>155</v>
      </c>
      <c r="E354" s="23" t="s">
        <v>215</v>
      </c>
      <c r="F354" s="23" t="s">
        <v>40</v>
      </c>
      <c r="G354" s="17">
        <v>849.4</v>
      </c>
      <c r="H354" s="51"/>
      <c r="I354" s="51"/>
      <c r="J354" s="50">
        <f t="shared" si="47"/>
        <v>849.4</v>
      </c>
      <c r="K354" s="51"/>
      <c r="L354" s="51"/>
      <c r="M354" s="57">
        <f t="shared" si="44"/>
        <v>849.4</v>
      </c>
      <c r="N354" s="51"/>
      <c r="O354" s="51"/>
      <c r="P354" s="50">
        <f t="shared" si="55"/>
        <v>849.4</v>
      </c>
      <c r="S354" s="50">
        <f t="shared" si="52"/>
        <v>849.4</v>
      </c>
      <c r="T354" s="50">
        <f t="shared" si="52"/>
        <v>849.4</v>
      </c>
      <c r="U354" s="70"/>
      <c r="X354" s="50">
        <f t="shared" si="49"/>
        <v>849.4</v>
      </c>
      <c r="Z354" s="50">
        <f t="shared" si="50"/>
        <v>849.4</v>
      </c>
      <c r="AA354">
        <v>-10.3</v>
      </c>
      <c r="AC354" s="77">
        <v>849.4</v>
      </c>
      <c r="AD354" s="78">
        <f t="shared" si="51"/>
        <v>0</v>
      </c>
      <c r="AE354">
        <v>-10.3</v>
      </c>
      <c r="AG354" s="82">
        <f t="shared" si="54"/>
        <v>839.1</v>
      </c>
      <c r="AI354" s="82">
        <f t="shared" si="53"/>
        <v>839.1</v>
      </c>
    </row>
    <row r="355" spans="1:35" ht="47.25" x14ac:dyDescent="0.25">
      <c r="A355" s="24" t="s">
        <v>29</v>
      </c>
      <c r="B355" s="19" t="s">
        <v>26</v>
      </c>
      <c r="C355" s="23" t="s">
        <v>202</v>
      </c>
      <c r="D355" s="23" t="s">
        <v>155</v>
      </c>
      <c r="E355" s="23" t="s">
        <v>215</v>
      </c>
      <c r="F355" s="23" t="s">
        <v>36</v>
      </c>
      <c r="G355" s="17">
        <v>84.2</v>
      </c>
      <c r="H355" s="51"/>
      <c r="I355" s="51"/>
      <c r="J355" s="50">
        <f t="shared" si="47"/>
        <v>84.2</v>
      </c>
      <c r="K355" s="51"/>
      <c r="L355" s="51"/>
      <c r="M355" s="57">
        <f t="shared" si="44"/>
        <v>84.2</v>
      </c>
      <c r="N355" s="51"/>
      <c r="O355" s="51"/>
      <c r="P355" s="50">
        <f t="shared" si="55"/>
        <v>84.2</v>
      </c>
      <c r="S355" s="50">
        <f t="shared" si="52"/>
        <v>84.2</v>
      </c>
      <c r="T355" s="50">
        <f t="shared" si="52"/>
        <v>84.2</v>
      </c>
      <c r="U355" s="70"/>
      <c r="X355" s="50">
        <f t="shared" si="49"/>
        <v>84.2</v>
      </c>
      <c r="Z355" s="50">
        <f t="shared" si="50"/>
        <v>84.2</v>
      </c>
      <c r="AC355" s="77">
        <v>84.2</v>
      </c>
      <c r="AD355" s="78">
        <f t="shared" si="51"/>
        <v>0</v>
      </c>
      <c r="AG355" s="82">
        <f t="shared" si="54"/>
        <v>84.2</v>
      </c>
      <c r="AI355" s="82">
        <f t="shared" si="53"/>
        <v>84.2</v>
      </c>
    </row>
    <row r="356" spans="1:35" ht="31.5" x14ac:dyDescent="0.25">
      <c r="A356" s="20" t="s">
        <v>349</v>
      </c>
      <c r="B356" s="19" t="s">
        <v>26</v>
      </c>
      <c r="C356" s="23" t="s">
        <v>151</v>
      </c>
      <c r="D356" s="23"/>
      <c r="E356" s="23"/>
      <c r="F356" s="23"/>
      <c r="G356" s="17"/>
      <c r="H356" s="51">
        <v>3379.2</v>
      </c>
      <c r="I356" s="51">
        <v>48871</v>
      </c>
      <c r="J356" s="50">
        <f t="shared" si="47"/>
        <v>52250.2</v>
      </c>
      <c r="K356" s="51"/>
      <c r="L356" s="51">
        <v>280</v>
      </c>
      <c r="M356" s="57">
        <f t="shared" si="44"/>
        <v>52530.2</v>
      </c>
      <c r="N356" s="51"/>
      <c r="O356" s="51"/>
      <c r="P356" s="50">
        <f t="shared" si="55"/>
        <v>52530.2</v>
      </c>
      <c r="Q356">
        <v>-0.4</v>
      </c>
      <c r="S356" s="50">
        <f t="shared" si="52"/>
        <v>52529.799999999996</v>
      </c>
      <c r="T356" s="70">
        <v>52529.8</v>
      </c>
      <c r="U356" s="70"/>
      <c r="X356" s="50">
        <f t="shared" si="49"/>
        <v>52529.8</v>
      </c>
      <c r="Z356" s="50">
        <f t="shared" si="50"/>
        <v>52529.8</v>
      </c>
      <c r="AC356" s="77">
        <v>52529.8</v>
      </c>
      <c r="AD356" s="78">
        <f t="shared" si="51"/>
        <v>0</v>
      </c>
      <c r="AE356">
        <v>-808.1</v>
      </c>
      <c r="AG356" s="82">
        <f t="shared" si="54"/>
        <v>51721.700000000004</v>
      </c>
      <c r="AI356" s="82">
        <f t="shared" si="53"/>
        <v>51721.700000000004</v>
      </c>
    </row>
    <row r="357" spans="1:35" x14ac:dyDescent="0.25">
      <c r="A357" s="20" t="s">
        <v>350</v>
      </c>
      <c r="B357" s="19" t="s">
        <v>26</v>
      </c>
      <c r="C357" s="23" t="s">
        <v>151</v>
      </c>
      <c r="D357" s="23" t="s">
        <v>17</v>
      </c>
      <c r="E357" s="23"/>
      <c r="F357" s="23"/>
      <c r="G357" s="17"/>
      <c r="H357" s="51">
        <v>3379.2</v>
      </c>
      <c r="I357" s="51">
        <v>48871</v>
      </c>
      <c r="J357" s="50">
        <f t="shared" si="47"/>
        <v>52250.2</v>
      </c>
      <c r="K357" s="51"/>
      <c r="L357" s="51">
        <v>280</v>
      </c>
      <c r="M357" s="57">
        <f t="shared" si="44"/>
        <v>52530.2</v>
      </c>
      <c r="N357" s="51"/>
      <c r="O357" s="51"/>
      <c r="P357" s="50">
        <f t="shared" si="55"/>
        <v>52530.2</v>
      </c>
      <c r="Q357">
        <v>-0.4</v>
      </c>
      <c r="S357" s="50">
        <f t="shared" si="52"/>
        <v>52529.799999999996</v>
      </c>
      <c r="T357" s="70">
        <v>52529.8</v>
      </c>
      <c r="U357" s="70"/>
      <c r="X357" s="50">
        <f t="shared" si="49"/>
        <v>52529.8</v>
      </c>
      <c r="Z357" s="50">
        <f t="shared" si="50"/>
        <v>52529.8</v>
      </c>
      <c r="AC357" s="77">
        <v>52529.8</v>
      </c>
      <c r="AD357" s="78">
        <f t="shared" si="51"/>
        <v>0</v>
      </c>
      <c r="AE357">
        <v>-808.1</v>
      </c>
      <c r="AG357" s="82">
        <f t="shared" si="54"/>
        <v>51721.700000000004</v>
      </c>
      <c r="AI357" s="82">
        <f t="shared" si="53"/>
        <v>51721.700000000004</v>
      </c>
    </row>
    <row r="358" spans="1:35" ht="63" x14ac:dyDescent="0.25">
      <c r="A358" s="40" t="s">
        <v>434</v>
      </c>
      <c r="B358" s="19" t="s">
        <v>26</v>
      </c>
      <c r="C358" s="23" t="s">
        <v>151</v>
      </c>
      <c r="D358" s="23" t="s">
        <v>17</v>
      </c>
      <c r="E358" s="23" t="s">
        <v>341</v>
      </c>
      <c r="F358" s="23"/>
      <c r="G358" s="17"/>
      <c r="H358" s="51">
        <v>3379.2</v>
      </c>
      <c r="I358" s="51">
        <v>48871</v>
      </c>
      <c r="J358" s="50">
        <f t="shared" si="47"/>
        <v>52250.2</v>
      </c>
      <c r="K358" s="51"/>
      <c r="L358" s="51">
        <v>280</v>
      </c>
      <c r="M358" s="57">
        <f t="shared" si="44"/>
        <v>52530.2</v>
      </c>
      <c r="N358" s="51"/>
      <c r="O358" s="51"/>
      <c r="P358" s="50">
        <f t="shared" si="55"/>
        <v>52530.2</v>
      </c>
      <c r="Q358">
        <v>-0.4</v>
      </c>
      <c r="S358" s="50">
        <f t="shared" si="52"/>
        <v>52529.799999999996</v>
      </c>
      <c r="T358" s="70">
        <v>52529.8</v>
      </c>
      <c r="U358" s="70"/>
      <c r="X358" s="50">
        <f t="shared" si="49"/>
        <v>52529.8</v>
      </c>
      <c r="Z358" s="50">
        <f t="shared" si="50"/>
        <v>52529.8</v>
      </c>
      <c r="AC358" s="77">
        <v>52529.8</v>
      </c>
      <c r="AD358" s="78">
        <f t="shared" si="51"/>
        <v>0</v>
      </c>
      <c r="AE358">
        <v>-808.1</v>
      </c>
      <c r="AG358" s="82">
        <f t="shared" si="54"/>
        <v>51721.700000000004</v>
      </c>
      <c r="AI358" s="82">
        <f t="shared" si="53"/>
        <v>51721.700000000004</v>
      </c>
    </row>
    <row r="359" spans="1:35" ht="31.5" x14ac:dyDescent="0.25">
      <c r="A359" s="40" t="s">
        <v>342</v>
      </c>
      <c r="B359" s="19" t="s">
        <v>26</v>
      </c>
      <c r="C359" s="23" t="s">
        <v>151</v>
      </c>
      <c r="D359" s="23" t="s">
        <v>17</v>
      </c>
      <c r="E359" s="23" t="s">
        <v>343</v>
      </c>
      <c r="F359" s="23"/>
      <c r="G359" s="17"/>
      <c r="H359" s="51">
        <v>3379.2</v>
      </c>
      <c r="I359" s="51">
        <v>48871</v>
      </c>
      <c r="J359" s="50">
        <f t="shared" si="47"/>
        <v>52250.2</v>
      </c>
      <c r="K359" s="51"/>
      <c r="L359" s="51">
        <v>280</v>
      </c>
      <c r="M359" s="57">
        <f t="shared" si="44"/>
        <v>52530.2</v>
      </c>
      <c r="N359" s="51"/>
      <c r="O359" s="51"/>
      <c r="P359" s="50">
        <f t="shared" si="55"/>
        <v>52530.2</v>
      </c>
      <c r="Q359">
        <v>-0.4</v>
      </c>
      <c r="S359" s="50">
        <f t="shared" si="52"/>
        <v>52529.799999999996</v>
      </c>
      <c r="T359" s="70">
        <v>52529.8</v>
      </c>
      <c r="U359" s="70"/>
      <c r="X359" s="50">
        <f t="shared" si="49"/>
        <v>52529.8</v>
      </c>
      <c r="Z359" s="50">
        <f t="shared" si="50"/>
        <v>52529.8</v>
      </c>
      <c r="AC359" s="77">
        <v>52529.8</v>
      </c>
      <c r="AD359" s="78">
        <f t="shared" si="51"/>
        <v>0</v>
      </c>
      <c r="AE359">
        <v>-808.1</v>
      </c>
      <c r="AG359" s="82">
        <f t="shared" si="54"/>
        <v>51721.700000000004</v>
      </c>
      <c r="AI359" s="82">
        <f t="shared" si="53"/>
        <v>51721.700000000004</v>
      </c>
    </row>
    <row r="360" spans="1:35" ht="110.25" x14ac:dyDescent="0.25">
      <c r="A360" s="24" t="s">
        <v>460</v>
      </c>
      <c r="B360" s="19" t="s">
        <v>26</v>
      </c>
      <c r="C360" s="23" t="s">
        <v>151</v>
      </c>
      <c r="D360" s="23" t="s">
        <v>17</v>
      </c>
      <c r="E360" s="23" t="s">
        <v>472</v>
      </c>
      <c r="F360" s="23"/>
      <c r="G360" s="17"/>
      <c r="H360" s="51">
        <v>250</v>
      </c>
      <c r="I360" s="51"/>
      <c r="J360" s="50">
        <f t="shared" ref="J360:J361" si="56">G360+H360+I360</f>
        <v>250</v>
      </c>
      <c r="K360" s="51"/>
      <c r="L360" s="51">
        <v>280</v>
      </c>
      <c r="M360" s="57">
        <f t="shared" ref="M360:M361" si="57">J360+K360+L360</f>
        <v>530</v>
      </c>
      <c r="N360" s="51"/>
      <c r="O360" s="51"/>
      <c r="P360" s="50">
        <f t="shared" ref="P360:P361" si="58">M360+O360</f>
        <v>530</v>
      </c>
      <c r="S360" s="50">
        <f t="shared" ref="S360:S361" si="59">P360+Q360+R360</f>
        <v>530</v>
      </c>
      <c r="T360" s="70">
        <v>530</v>
      </c>
      <c r="U360" s="70"/>
      <c r="X360" s="50">
        <f t="shared" si="49"/>
        <v>530</v>
      </c>
      <c r="Z360" s="50">
        <f t="shared" si="50"/>
        <v>530</v>
      </c>
      <c r="AC360" s="77">
        <v>530</v>
      </c>
      <c r="AD360" s="78">
        <f t="shared" si="51"/>
        <v>0</v>
      </c>
      <c r="AG360" s="82">
        <f t="shared" si="54"/>
        <v>530</v>
      </c>
      <c r="AI360" s="82">
        <f t="shared" si="53"/>
        <v>530</v>
      </c>
    </row>
    <row r="361" spans="1:35" ht="47.25" x14ac:dyDescent="0.25">
      <c r="A361" s="24" t="s">
        <v>29</v>
      </c>
      <c r="B361" s="19" t="s">
        <v>26</v>
      </c>
      <c r="C361" s="23" t="s">
        <v>151</v>
      </c>
      <c r="D361" s="23" t="s">
        <v>17</v>
      </c>
      <c r="E361" s="23" t="s">
        <v>472</v>
      </c>
      <c r="F361" s="23" t="s">
        <v>36</v>
      </c>
      <c r="G361" s="17"/>
      <c r="H361" s="51">
        <v>250</v>
      </c>
      <c r="I361" s="51"/>
      <c r="J361" s="50">
        <f t="shared" si="56"/>
        <v>250</v>
      </c>
      <c r="K361" s="51"/>
      <c r="L361" s="51">
        <v>280</v>
      </c>
      <c r="M361" s="57">
        <f t="shared" si="57"/>
        <v>530</v>
      </c>
      <c r="N361" s="51"/>
      <c r="O361" s="51"/>
      <c r="P361" s="50">
        <f t="shared" si="58"/>
        <v>530</v>
      </c>
      <c r="S361" s="50">
        <f t="shared" si="59"/>
        <v>530</v>
      </c>
      <c r="T361" s="70">
        <v>530</v>
      </c>
      <c r="U361" s="70"/>
      <c r="X361" s="50">
        <f t="shared" si="49"/>
        <v>530</v>
      </c>
      <c r="Z361" s="50">
        <f t="shared" si="50"/>
        <v>530</v>
      </c>
      <c r="AC361" s="77">
        <v>530</v>
      </c>
      <c r="AD361" s="78">
        <f t="shared" si="51"/>
        <v>0</v>
      </c>
      <c r="AG361" s="82">
        <f t="shared" si="54"/>
        <v>530</v>
      </c>
      <c r="AI361" s="82">
        <f t="shared" si="53"/>
        <v>530</v>
      </c>
    </row>
    <row r="362" spans="1:35" ht="173.25" x14ac:dyDescent="0.25">
      <c r="A362" s="43" t="s">
        <v>353</v>
      </c>
      <c r="B362" s="19" t="s">
        <v>26</v>
      </c>
      <c r="C362" s="23" t="s">
        <v>151</v>
      </c>
      <c r="D362" s="23" t="s">
        <v>17</v>
      </c>
      <c r="E362" s="23" t="s">
        <v>354</v>
      </c>
      <c r="F362" s="23"/>
      <c r="G362" s="17"/>
      <c r="H362" s="51">
        <v>3048.8</v>
      </c>
      <c r="I362" s="51">
        <v>48871</v>
      </c>
      <c r="J362" s="50">
        <f t="shared" si="47"/>
        <v>51919.8</v>
      </c>
      <c r="K362" s="51"/>
      <c r="L362" s="51"/>
      <c r="M362" s="57">
        <f t="shared" si="44"/>
        <v>51919.8</v>
      </c>
      <c r="N362" s="51"/>
      <c r="O362" s="51"/>
      <c r="P362" s="50">
        <f t="shared" si="55"/>
        <v>51919.8</v>
      </c>
      <c r="Q362">
        <v>-0.4</v>
      </c>
      <c r="S362" s="50">
        <f t="shared" si="52"/>
        <v>51919.4</v>
      </c>
      <c r="T362" s="70">
        <v>51919.4</v>
      </c>
      <c r="U362" s="70"/>
      <c r="X362" s="50">
        <f t="shared" si="49"/>
        <v>51919.4</v>
      </c>
      <c r="Z362" s="50">
        <f t="shared" si="50"/>
        <v>51919.4</v>
      </c>
      <c r="AC362" s="77">
        <v>51919.4</v>
      </c>
      <c r="AD362" s="78">
        <f t="shared" si="51"/>
        <v>0</v>
      </c>
      <c r="AE362">
        <v>-808.2</v>
      </c>
      <c r="AG362" s="82">
        <f t="shared" si="54"/>
        <v>51111.200000000004</v>
      </c>
      <c r="AI362" s="82">
        <f t="shared" si="53"/>
        <v>51111.200000000004</v>
      </c>
    </row>
    <row r="363" spans="1:35" ht="47.25" x14ac:dyDescent="0.25">
      <c r="A363" s="24" t="s">
        <v>29</v>
      </c>
      <c r="B363" s="19" t="s">
        <v>26</v>
      </c>
      <c r="C363" s="23" t="s">
        <v>151</v>
      </c>
      <c r="D363" s="23" t="s">
        <v>17</v>
      </c>
      <c r="E363" s="23" t="s">
        <v>354</v>
      </c>
      <c r="F363" s="23" t="s">
        <v>36</v>
      </c>
      <c r="G363" s="17"/>
      <c r="H363" s="51">
        <v>3048.8</v>
      </c>
      <c r="I363" s="51">
        <v>48871</v>
      </c>
      <c r="J363" s="50">
        <f t="shared" si="47"/>
        <v>51919.8</v>
      </c>
      <c r="K363" s="51"/>
      <c r="L363" s="51"/>
      <c r="M363" s="57">
        <f t="shared" si="44"/>
        <v>51919.8</v>
      </c>
      <c r="N363" s="51"/>
      <c r="O363" s="51"/>
      <c r="P363" s="50">
        <f t="shared" si="55"/>
        <v>51919.8</v>
      </c>
      <c r="Q363">
        <v>-0.4</v>
      </c>
      <c r="S363" s="50">
        <f t="shared" si="52"/>
        <v>51919.4</v>
      </c>
      <c r="T363" s="70">
        <v>51919.4</v>
      </c>
      <c r="U363" s="70"/>
      <c r="X363" s="50">
        <f t="shared" si="49"/>
        <v>51919.4</v>
      </c>
      <c r="Z363" s="50">
        <f t="shared" si="50"/>
        <v>51919.4</v>
      </c>
      <c r="AA363">
        <v>-808.2</v>
      </c>
      <c r="AC363" s="77">
        <v>51919.4</v>
      </c>
      <c r="AD363" s="78">
        <f t="shared" si="51"/>
        <v>0</v>
      </c>
      <c r="AE363">
        <v>-808.2</v>
      </c>
      <c r="AG363" s="82">
        <f t="shared" si="54"/>
        <v>51111.200000000004</v>
      </c>
      <c r="AI363" s="82">
        <f t="shared" si="53"/>
        <v>51111.200000000004</v>
      </c>
    </row>
    <row r="364" spans="1:35" ht="173.25" x14ac:dyDescent="0.25">
      <c r="A364" s="43" t="s">
        <v>353</v>
      </c>
      <c r="B364" s="19" t="s">
        <v>26</v>
      </c>
      <c r="C364" s="23" t="s">
        <v>151</v>
      </c>
      <c r="D364" s="23" t="s">
        <v>17</v>
      </c>
      <c r="E364" s="23" t="s">
        <v>471</v>
      </c>
      <c r="F364" s="23"/>
      <c r="G364" s="17"/>
      <c r="H364" s="51">
        <v>80.400000000000006</v>
      </c>
      <c r="I364" s="51"/>
      <c r="J364" s="50">
        <f t="shared" si="47"/>
        <v>80.400000000000006</v>
      </c>
      <c r="K364" s="51"/>
      <c r="L364" s="51"/>
      <c r="M364" s="57">
        <f t="shared" si="44"/>
        <v>80.400000000000006</v>
      </c>
      <c r="N364" s="51"/>
      <c r="O364" s="51"/>
      <c r="P364" s="50">
        <f t="shared" si="55"/>
        <v>80.400000000000006</v>
      </c>
      <c r="S364" s="50">
        <f t="shared" si="52"/>
        <v>80.400000000000006</v>
      </c>
      <c r="T364" s="70">
        <v>80.400000000000006</v>
      </c>
      <c r="U364" s="70"/>
      <c r="X364" s="50">
        <f t="shared" si="49"/>
        <v>80.400000000000006</v>
      </c>
      <c r="Z364" s="50">
        <f t="shared" si="50"/>
        <v>80.400000000000006</v>
      </c>
      <c r="AC364" s="77">
        <v>80.400000000000006</v>
      </c>
      <c r="AD364" s="78">
        <f t="shared" si="51"/>
        <v>0</v>
      </c>
      <c r="AG364" s="82">
        <f t="shared" si="54"/>
        <v>80.400000000000006</v>
      </c>
      <c r="AI364" s="82">
        <f t="shared" si="53"/>
        <v>80.400000000000006</v>
      </c>
    </row>
    <row r="365" spans="1:35" ht="47.25" x14ac:dyDescent="0.25">
      <c r="A365" s="24" t="s">
        <v>29</v>
      </c>
      <c r="B365" s="19" t="s">
        <v>26</v>
      </c>
      <c r="C365" s="23" t="s">
        <v>151</v>
      </c>
      <c r="D365" s="23" t="s">
        <v>17</v>
      </c>
      <c r="E365" s="23" t="s">
        <v>471</v>
      </c>
      <c r="F365" s="23" t="s">
        <v>36</v>
      </c>
      <c r="G365" s="17"/>
      <c r="H365" s="51">
        <v>80.400000000000006</v>
      </c>
      <c r="I365" s="51"/>
      <c r="J365" s="50">
        <f t="shared" si="47"/>
        <v>80.400000000000006</v>
      </c>
      <c r="K365" s="51"/>
      <c r="L365" s="51"/>
      <c r="M365" s="57">
        <f t="shared" si="44"/>
        <v>80.400000000000006</v>
      </c>
      <c r="N365" s="51"/>
      <c r="O365" s="51"/>
      <c r="P365" s="50">
        <f t="shared" si="55"/>
        <v>80.400000000000006</v>
      </c>
      <c r="S365" s="50">
        <f t="shared" si="52"/>
        <v>80.400000000000006</v>
      </c>
      <c r="T365" s="70">
        <v>80.400000000000006</v>
      </c>
      <c r="U365" s="70"/>
      <c r="X365" s="50">
        <f t="shared" si="49"/>
        <v>80.400000000000006</v>
      </c>
      <c r="Z365" s="50">
        <f t="shared" si="50"/>
        <v>80.400000000000006</v>
      </c>
      <c r="AC365" s="77">
        <v>80.400000000000006</v>
      </c>
      <c r="AD365" s="78">
        <f t="shared" si="51"/>
        <v>0</v>
      </c>
      <c r="AG365" s="82">
        <f t="shared" si="54"/>
        <v>80.400000000000006</v>
      </c>
      <c r="AI365" s="82">
        <f t="shared" si="53"/>
        <v>80.400000000000006</v>
      </c>
    </row>
    <row r="366" spans="1:35" x14ac:dyDescent="0.25">
      <c r="A366" s="24" t="s">
        <v>605</v>
      </c>
      <c r="B366" s="19" t="s">
        <v>26</v>
      </c>
      <c r="C366" s="23" t="s">
        <v>155</v>
      </c>
      <c r="D366" s="23"/>
      <c r="E366" s="23"/>
      <c r="F366" s="23"/>
      <c r="G366" s="17"/>
      <c r="H366" s="51"/>
      <c r="I366" s="51"/>
      <c r="J366" s="50"/>
      <c r="K366" s="51"/>
      <c r="L366" s="51"/>
      <c r="M366" s="57"/>
      <c r="N366" s="51"/>
      <c r="O366" s="51"/>
      <c r="P366" s="50"/>
      <c r="Q366">
        <v>750</v>
      </c>
      <c r="S366" s="50">
        <f t="shared" si="52"/>
        <v>750</v>
      </c>
      <c r="T366" s="70">
        <v>750</v>
      </c>
      <c r="U366" s="70">
        <v>714.7</v>
      </c>
      <c r="V366">
        <v>714.7</v>
      </c>
      <c r="X366" s="50">
        <f t="shared" si="49"/>
        <v>1464.7</v>
      </c>
      <c r="Z366" s="50">
        <f t="shared" si="50"/>
        <v>1464.7</v>
      </c>
      <c r="AC366" s="77">
        <v>1464.7</v>
      </c>
      <c r="AD366" s="78">
        <f t="shared" si="51"/>
        <v>0</v>
      </c>
      <c r="AG366" s="82">
        <f t="shared" si="54"/>
        <v>1464.7</v>
      </c>
      <c r="AI366" s="82">
        <f t="shared" si="53"/>
        <v>1464.7</v>
      </c>
    </row>
    <row r="367" spans="1:35" x14ac:dyDescent="0.25">
      <c r="A367" s="24" t="s">
        <v>511</v>
      </c>
      <c r="B367" s="19" t="s">
        <v>26</v>
      </c>
      <c r="C367" s="23" t="s">
        <v>155</v>
      </c>
      <c r="D367" s="23" t="s">
        <v>19</v>
      </c>
      <c r="E367" s="23"/>
      <c r="F367" s="23"/>
      <c r="G367" s="17"/>
      <c r="H367" s="51"/>
      <c r="I367" s="51"/>
      <c r="J367" s="50"/>
      <c r="K367" s="51"/>
      <c r="L367" s="51"/>
      <c r="M367" s="57"/>
      <c r="N367" s="51"/>
      <c r="O367" s="51"/>
      <c r="P367" s="50"/>
      <c r="Q367">
        <v>750</v>
      </c>
      <c r="S367" s="50">
        <f t="shared" si="52"/>
        <v>750</v>
      </c>
      <c r="T367" s="70">
        <v>750</v>
      </c>
      <c r="U367" s="70">
        <v>714.7</v>
      </c>
      <c r="X367" s="50">
        <f t="shared" si="49"/>
        <v>1464.7</v>
      </c>
      <c r="Z367" s="50">
        <f t="shared" si="50"/>
        <v>1464.7</v>
      </c>
      <c r="AC367" s="77">
        <v>1464.7</v>
      </c>
      <c r="AD367" s="78">
        <f t="shared" si="51"/>
        <v>0</v>
      </c>
      <c r="AG367" s="82">
        <f t="shared" si="54"/>
        <v>1464.7</v>
      </c>
      <c r="AI367" s="82">
        <f t="shared" si="53"/>
        <v>1464.7</v>
      </c>
    </row>
    <row r="368" spans="1:35" ht="220.5" x14ac:dyDescent="0.25">
      <c r="A368" s="24" t="s">
        <v>512</v>
      </c>
      <c r="B368" s="19" t="s">
        <v>26</v>
      </c>
      <c r="C368" s="23" t="s">
        <v>155</v>
      </c>
      <c r="D368" s="23" t="s">
        <v>19</v>
      </c>
      <c r="E368" s="23" t="s">
        <v>546</v>
      </c>
      <c r="F368" s="23"/>
      <c r="G368" s="17"/>
      <c r="H368" s="51"/>
      <c r="I368" s="51"/>
      <c r="J368" s="50"/>
      <c r="K368" s="51"/>
      <c r="L368" s="51"/>
      <c r="M368" s="57"/>
      <c r="N368" s="51"/>
      <c r="O368" s="51"/>
      <c r="P368" s="50"/>
      <c r="Q368">
        <v>750</v>
      </c>
      <c r="S368" s="50">
        <f t="shared" si="52"/>
        <v>750</v>
      </c>
      <c r="T368" s="70">
        <v>750</v>
      </c>
      <c r="U368" s="70"/>
      <c r="X368" s="50">
        <f t="shared" si="49"/>
        <v>750</v>
      </c>
      <c r="Z368" s="50">
        <f t="shared" si="50"/>
        <v>750</v>
      </c>
      <c r="AC368" s="77">
        <v>750</v>
      </c>
      <c r="AD368" s="78">
        <f t="shared" si="51"/>
        <v>0</v>
      </c>
      <c r="AG368" s="82">
        <f t="shared" si="54"/>
        <v>750</v>
      </c>
      <c r="AI368" s="82">
        <f t="shared" si="53"/>
        <v>750</v>
      </c>
    </row>
    <row r="369" spans="1:35" ht="47.25" x14ac:dyDescent="0.25">
      <c r="A369" s="24" t="s">
        <v>29</v>
      </c>
      <c r="B369" s="19" t="s">
        <v>26</v>
      </c>
      <c r="C369" s="23" t="s">
        <v>155</v>
      </c>
      <c r="D369" s="23" t="s">
        <v>19</v>
      </c>
      <c r="E369" s="23" t="s">
        <v>546</v>
      </c>
      <c r="F369" s="23" t="s">
        <v>36</v>
      </c>
      <c r="G369" s="17"/>
      <c r="H369" s="51"/>
      <c r="I369" s="51"/>
      <c r="J369" s="50"/>
      <c r="K369" s="51"/>
      <c r="L369" s="51"/>
      <c r="M369" s="57"/>
      <c r="N369" s="51"/>
      <c r="O369" s="51"/>
      <c r="P369" s="50"/>
      <c r="Q369">
        <v>750</v>
      </c>
      <c r="S369" s="50">
        <f t="shared" si="52"/>
        <v>750</v>
      </c>
      <c r="T369" s="70">
        <v>750</v>
      </c>
      <c r="U369" s="70"/>
      <c r="X369" s="50">
        <f t="shared" si="49"/>
        <v>750</v>
      </c>
      <c r="Z369" s="50">
        <f t="shared" si="50"/>
        <v>750</v>
      </c>
      <c r="AC369" s="77">
        <v>750</v>
      </c>
      <c r="AD369" s="78">
        <f t="shared" si="51"/>
        <v>0</v>
      </c>
      <c r="AG369" s="82">
        <f t="shared" si="54"/>
        <v>750</v>
      </c>
      <c r="AI369" s="82">
        <f t="shared" si="53"/>
        <v>750</v>
      </c>
    </row>
    <row r="370" spans="1:35" x14ac:dyDescent="0.25">
      <c r="A370" s="24" t="s">
        <v>548</v>
      </c>
      <c r="B370" s="19" t="s">
        <v>26</v>
      </c>
      <c r="C370" s="23" t="s">
        <v>155</v>
      </c>
      <c r="D370" s="23" t="s">
        <v>19</v>
      </c>
      <c r="E370" s="23" t="s">
        <v>547</v>
      </c>
      <c r="F370" s="23"/>
      <c r="G370" s="17"/>
      <c r="H370" s="51"/>
      <c r="I370" s="51"/>
      <c r="J370" s="50"/>
      <c r="K370" s="51"/>
      <c r="L370" s="51"/>
      <c r="M370" s="57"/>
      <c r="N370" s="51"/>
      <c r="O370" s="51"/>
      <c r="P370" s="50"/>
      <c r="S370" s="50"/>
      <c r="T370" s="70"/>
      <c r="U370" s="70">
        <v>714.7</v>
      </c>
      <c r="X370" s="50">
        <f t="shared" si="49"/>
        <v>714.7</v>
      </c>
      <c r="Z370" s="50">
        <f t="shared" si="50"/>
        <v>714.7</v>
      </c>
      <c r="AC370" s="77">
        <v>714.7</v>
      </c>
      <c r="AD370" s="78">
        <f t="shared" si="51"/>
        <v>0</v>
      </c>
      <c r="AG370" s="82">
        <f t="shared" si="54"/>
        <v>714.7</v>
      </c>
      <c r="AI370" s="82">
        <f t="shared" si="53"/>
        <v>714.7</v>
      </c>
    </row>
    <row r="371" spans="1:35" ht="47.25" x14ac:dyDescent="0.25">
      <c r="A371" s="24" t="s">
        <v>29</v>
      </c>
      <c r="B371" s="19" t="s">
        <v>26</v>
      </c>
      <c r="C371" s="23" t="s">
        <v>155</v>
      </c>
      <c r="D371" s="23" t="s">
        <v>19</v>
      </c>
      <c r="E371" s="23" t="s">
        <v>547</v>
      </c>
      <c r="F371" s="23" t="s">
        <v>36</v>
      </c>
      <c r="G371" s="17"/>
      <c r="H371" s="51"/>
      <c r="I371" s="51"/>
      <c r="J371" s="50"/>
      <c r="K371" s="51"/>
      <c r="L371" s="51"/>
      <c r="M371" s="57"/>
      <c r="N371" s="51"/>
      <c r="O371" s="51"/>
      <c r="P371" s="50"/>
      <c r="S371" s="50"/>
      <c r="T371" s="70"/>
      <c r="U371" s="70">
        <v>714.7</v>
      </c>
      <c r="X371" s="50">
        <f t="shared" si="49"/>
        <v>714.7</v>
      </c>
      <c r="Z371" s="50">
        <f t="shared" si="50"/>
        <v>714.7</v>
      </c>
      <c r="AC371" s="77">
        <v>714.7</v>
      </c>
      <c r="AD371" s="78">
        <f t="shared" si="51"/>
        <v>0</v>
      </c>
      <c r="AG371" s="82">
        <f t="shared" si="54"/>
        <v>714.7</v>
      </c>
      <c r="AI371" s="82">
        <f t="shared" si="53"/>
        <v>714.7</v>
      </c>
    </row>
    <row r="372" spans="1:35" x14ac:dyDescent="0.25">
      <c r="A372" s="20" t="s">
        <v>216</v>
      </c>
      <c r="B372" s="19">
        <v>902</v>
      </c>
      <c r="C372" s="23">
        <v>10</v>
      </c>
      <c r="D372" s="23"/>
      <c r="E372" s="23"/>
      <c r="F372" s="23"/>
      <c r="G372" s="17">
        <v>158853.6</v>
      </c>
      <c r="H372" s="51">
        <v>1375</v>
      </c>
      <c r="I372" s="51">
        <v>1179.5999999999999</v>
      </c>
      <c r="J372" s="50">
        <f t="shared" si="47"/>
        <v>161408.20000000001</v>
      </c>
      <c r="K372" s="51"/>
      <c r="L372" s="51">
        <v>278.7</v>
      </c>
      <c r="M372" s="57">
        <f t="shared" si="44"/>
        <v>161686.90000000002</v>
      </c>
      <c r="N372" s="51"/>
      <c r="O372" s="51"/>
      <c r="P372" s="50">
        <f t="shared" si="55"/>
        <v>161686.90000000002</v>
      </c>
      <c r="S372" s="50">
        <f t="shared" si="52"/>
        <v>161686.90000000002</v>
      </c>
      <c r="T372" s="70">
        <v>162616.9</v>
      </c>
      <c r="U372" s="70">
        <v>10000</v>
      </c>
      <c r="X372" s="50">
        <f t="shared" si="49"/>
        <v>172616.9</v>
      </c>
      <c r="Z372" s="50">
        <f t="shared" si="50"/>
        <v>172616.9</v>
      </c>
      <c r="AC372" s="77">
        <v>175236.9</v>
      </c>
      <c r="AD372" s="78">
        <f t="shared" si="51"/>
        <v>2620</v>
      </c>
      <c r="AE372">
        <v>-4771.1000000000004</v>
      </c>
      <c r="AG372" s="82">
        <f t="shared" si="54"/>
        <v>170465.8</v>
      </c>
      <c r="AI372" s="82">
        <f t="shared" si="53"/>
        <v>170465.8</v>
      </c>
    </row>
    <row r="373" spans="1:35" x14ac:dyDescent="0.25">
      <c r="A373" s="20" t="s">
        <v>217</v>
      </c>
      <c r="B373" s="19">
        <v>902</v>
      </c>
      <c r="C373" s="23">
        <v>10</v>
      </c>
      <c r="D373" s="23" t="s">
        <v>17</v>
      </c>
      <c r="E373" s="23"/>
      <c r="F373" s="23"/>
      <c r="G373" s="17">
        <v>18199.3</v>
      </c>
      <c r="H373" s="51"/>
      <c r="I373" s="51"/>
      <c r="J373" s="50">
        <f t="shared" si="47"/>
        <v>18199.3</v>
      </c>
      <c r="K373" s="51"/>
      <c r="L373" s="51"/>
      <c r="M373" s="57">
        <f t="shared" si="44"/>
        <v>18199.3</v>
      </c>
      <c r="N373" s="51"/>
      <c r="O373" s="51"/>
      <c r="P373" s="50">
        <f t="shared" si="55"/>
        <v>18199.3</v>
      </c>
      <c r="S373" s="50">
        <f t="shared" si="52"/>
        <v>18199.3</v>
      </c>
      <c r="T373" s="50">
        <f t="shared" si="52"/>
        <v>18199.3</v>
      </c>
      <c r="U373" s="70"/>
      <c r="X373" s="50">
        <f t="shared" si="49"/>
        <v>18199.3</v>
      </c>
      <c r="Z373" s="50">
        <f t="shared" si="50"/>
        <v>18199.3</v>
      </c>
      <c r="AC373" s="77">
        <v>18199.3</v>
      </c>
      <c r="AD373" s="78">
        <f t="shared" si="51"/>
        <v>0</v>
      </c>
      <c r="AG373" s="82">
        <f t="shared" si="54"/>
        <v>18199.3</v>
      </c>
      <c r="AI373" s="82">
        <f t="shared" si="53"/>
        <v>18199.3</v>
      </c>
    </row>
    <row r="374" spans="1:35" ht="22.5" customHeight="1" x14ac:dyDescent="0.25">
      <c r="A374" s="24" t="s">
        <v>218</v>
      </c>
      <c r="B374" s="19">
        <v>902</v>
      </c>
      <c r="C374" s="23">
        <v>10</v>
      </c>
      <c r="D374" s="23" t="s">
        <v>17</v>
      </c>
      <c r="E374" s="23" t="s">
        <v>219</v>
      </c>
      <c r="F374" s="23"/>
      <c r="G374" s="17">
        <v>18199.3</v>
      </c>
      <c r="H374" s="51"/>
      <c r="I374" s="51"/>
      <c r="J374" s="50">
        <f t="shared" si="47"/>
        <v>18199.3</v>
      </c>
      <c r="K374" s="51"/>
      <c r="L374" s="51"/>
      <c r="M374" s="57">
        <f t="shared" si="44"/>
        <v>18199.3</v>
      </c>
      <c r="N374" s="51"/>
      <c r="O374" s="51"/>
      <c r="P374" s="50">
        <f t="shared" si="55"/>
        <v>18199.3</v>
      </c>
      <c r="S374" s="50">
        <f t="shared" si="52"/>
        <v>18199.3</v>
      </c>
      <c r="T374" s="50">
        <f t="shared" si="52"/>
        <v>18199.3</v>
      </c>
      <c r="U374" s="70"/>
      <c r="X374" s="50">
        <f t="shared" si="49"/>
        <v>18199.3</v>
      </c>
      <c r="Z374" s="50">
        <f t="shared" si="50"/>
        <v>18199.3</v>
      </c>
      <c r="AC374" s="77">
        <v>18199.3</v>
      </c>
      <c r="AD374" s="78">
        <f t="shared" si="51"/>
        <v>0</v>
      </c>
      <c r="AG374" s="82">
        <f t="shared" si="54"/>
        <v>18199.3</v>
      </c>
      <c r="AI374" s="82">
        <f t="shared" si="53"/>
        <v>18199.3</v>
      </c>
    </row>
    <row r="375" spans="1:35" ht="87" customHeight="1" x14ac:dyDescent="0.25">
      <c r="A375" s="34" t="s">
        <v>220</v>
      </c>
      <c r="B375" s="19">
        <v>902</v>
      </c>
      <c r="C375" s="23">
        <v>10</v>
      </c>
      <c r="D375" s="23" t="s">
        <v>17</v>
      </c>
      <c r="E375" s="23" t="s">
        <v>221</v>
      </c>
      <c r="F375" s="23"/>
      <c r="G375" s="17">
        <v>18199.3</v>
      </c>
      <c r="H375" s="51"/>
      <c r="I375" s="51"/>
      <c r="J375" s="50">
        <f t="shared" si="47"/>
        <v>18199.3</v>
      </c>
      <c r="K375" s="51"/>
      <c r="L375" s="51"/>
      <c r="M375" s="57">
        <f t="shared" si="44"/>
        <v>18199.3</v>
      </c>
      <c r="N375" s="51"/>
      <c r="O375" s="51"/>
      <c r="P375" s="50">
        <f t="shared" si="55"/>
        <v>18199.3</v>
      </c>
      <c r="S375" s="50">
        <f t="shared" si="52"/>
        <v>18199.3</v>
      </c>
      <c r="T375" s="50">
        <f t="shared" si="52"/>
        <v>18199.3</v>
      </c>
      <c r="U375" s="70"/>
      <c r="X375" s="50">
        <f t="shared" si="49"/>
        <v>18199.3</v>
      </c>
      <c r="Z375" s="50">
        <f t="shared" si="50"/>
        <v>18199.3</v>
      </c>
      <c r="AC375" s="77">
        <v>18199.3</v>
      </c>
      <c r="AD375" s="78">
        <f t="shared" si="51"/>
        <v>0</v>
      </c>
      <c r="AG375" s="82">
        <f t="shared" si="54"/>
        <v>18199.3</v>
      </c>
      <c r="AI375" s="82">
        <f t="shared" si="53"/>
        <v>18199.3</v>
      </c>
    </row>
    <row r="376" spans="1:35" ht="31.5" x14ac:dyDescent="0.25">
      <c r="A376" s="20" t="s">
        <v>222</v>
      </c>
      <c r="B376" s="19">
        <v>902</v>
      </c>
      <c r="C376" s="23">
        <v>10</v>
      </c>
      <c r="D376" s="23" t="s">
        <v>17</v>
      </c>
      <c r="E376" s="23" t="s">
        <v>221</v>
      </c>
      <c r="F376" s="23">
        <v>300</v>
      </c>
      <c r="G376" s="17">
        <v>18199.3</v>
      </c>
      <c r="H376" s="51"/>
      <c r="I376" s="51"/>
      <c r="J376" s="50">
        <f t="shared" si="47"/>
        <v>18199.3</v>
      </c>
      <c r="K376" s="51"/>
      <c r="L376" s="51"/>
      <c r="M376" s="57">
        <f t="shared" si="44"/>
        <v>18199.3</v>
      </c>
      <c r="N376" s="51"/>
      <c r="O376" s="51"/>
      <c r="P376" s="50">
        <f t="shared" si="55"/>
        <v>18199.3</v>
      </c>
      <c r="S376" s="50">
        <f t="shared" si="52"/>
        <v>18199.3</v>
      </c>
      <c r="T376" s="50">
        <f t="shared" si="52"/>
        <v>18199.3</v>
      </c>
      <c r="U376" s="70"/>
      <c r="X376" s="50">
        <f t="shared" si="49"/>
        <v>18199.3</v>
      </c>
      <c r="Z376" s="50">
        <f t="shared" si="50"/>
        <v>18199.3</v>
      </c>
      <c r="AC376" s="77">
        <v>18199.3</v>
      </c>
      <c r="AD376" s="78">
        <f t="shared" si="51"/>
        <v>0</v>
      </c>
      <c r="AG376" s="82">
        <f t="shared" si="54"/>
        <v>18199.3</v>
      </c>
      <c r="AI376" s="82">
        <f t="shared" si="53"/>
        <v>18199.3</v>
      </c>
    </row>
    <row r="377" spans="1:35" x14ac:dyDescent="0.25">
      <c r="A377" s="20" t="s">
        <v>223</v>
      </c>
      <c r="B377" s="19" t="s">
        <v>26</v>
      </c>
      <c r="C377" s="23" t="s">
        <v>116</v>
      </c>
      <c r="D377" s="23" t="s">
        <v>24</v>
      </c>
      <c r="E377" s="23"/>
      <c r="F377" s="23"/>
      <c r="G377" s="17">
        <v>15666</v>
      </c>
      <c r="H377" s="51"/>
      <c r="I377" s="51"/>
      <c r="J377" s="50">
        <f t="shared" si="47"/>
        <v>15666</v>
      </c>
      <c r="K377" s="51"/>
      <c r="L377" s="51">
        <v>96</v>
      </c>
      <c r="M377" s="57">
        <f t="shared" si="44"/>
        <v>15762</v>
      </c>
      <c r="N377" s="51"/>
      <c r="O377" s="51"/>
      <c r="P377" s="50">
        <f t="shared" si="55"/>
        <v>15762</v>
      </c>
      <c r="S377" s="50">
        <f t="shared" si="52"/>
        <v>15762</v>
      </c>
      <c r="T377" s="70">
        <v>16692</v>
      </c>
      <c r="U377" s="70">
        <v>10000</v>
      </c>
      <c r="X377" s="50">
        <f t="shared" si="49"/>
        <v>26692</v>
      </c>
      <c r="Z377" s="50">
        <f t="shared" si="50"/>
        <v>26692</v>
      </c>
      <c r="AC377" s="77">
        <v>29312</v>
      </c>
      <c r="AD377" s="78">
        <f t="shared" si="51"/>
        <v>2620</v>
      </c>
      <c r="AG377" s="82">
        <f t="shared" si="54"/>
        <v>29312</v>
      </c>
      <c r="AI377" s="82">
        <f t="shared" si="53"/>
        <v>29312</v>
      </c>
    </row>
    <row r="378" spans="1:35" ht="63" x14ac:dyDescent="0.25">
      <c r="A378" s="20" t="s">
        <v>423</v>
      </c>
      <c r="B378" s="19" t="s">
        <v>26</v>
      </c>
      <c r="C378" s="23" t="s">
        <v>116</v>
      </c>
      <c r="D378" s="23" t="s">
        <v>24</v>
      </c>
      <c r="E378" s="23" t="s">
        <v>224</v>
      </c>
      <c r="F378" s="23"/>
      <c r="G378" s="17">
        <v>400</v>
      </c>
      <c r="H378" s="51"/>
      <c r="I378" s="51"/>
      <c r="J378" s="50">
        <f t="shared" si="47"/>
        <v>400</v>
      </c>
      <c r="K378" s="51"/>
      <c r="L378" s="51">
        <v>96</v>
      </c>
      <c r="M378" s="57">
        <f t="shared" ref="M378:M454" si="60">J378+K378+L378</f>
        <v>496</v>
      </c>
      <c r="N378" s="51"/>
      <c r="O378" s="51"/>
      <c r="P378" s="50">
        <f t="shared" si="55"/>
        <v>496</v>
      </c>
      <c r="S378" s="50">
        <f t="shared" si="52"/>
        <v>496</v>
      </c>
      <c r="T378" s="50">
        <f t="shared" si="52"/>
        <v>496</v>
      </c>
      <c r="U378" s="70"/>
      <c r="X378" s="50">
        <f t="shared" si="49"/>
        <v>496</v>
      </c>
      <c r="Z378" s="50">
        <f t="shared" si="50"/>
        <v>496</v>
      </c>
      <c r="AC378" s="77">
        <v>496</v>
      </c>
      <c r="AD378" s="78">
        <f t="shared" si="51"/>
        <v>0</v>
      </c>
      <c r="AG378" s="82">
        <f t="shared" si="54"/>
        <v>496</v>
      </c>
      <c r="AI378" s="82">
        <f t="shared" si="53"/>
        <v>496</v>
      </c>
    </row>
    <row r="379" spans="1:35" ht="63" x14ac:dyDescent="0.25">
      <c r="A379" s="20" t="s">
        <v>456</v>
      </c>
      <c r="B379" s="19" t="s">
        <v>26</v>
      </c>
      <c r="C379" s="23" t="s">
        <v>116</v>
      </c>
      <c r="D379" s="23" t="s">
        <v>24</v>
      </c>
      <c r="E379" s="23" t="s">
        <v>225</v>
      </c>
      <c r="F379" s="23"/>
      <c r="G379" s="17">
        <v>400</v>
      </c>
      <c r="H379" s="51"/>
      <c r="I379" s="51"/>
      <c r="J379" s="50">
        <f t="shared" si="47"/>
        <v>400</v>
      </c>
      <c r="K379" s="51"/>
      <c r="L379" s="51">
        <v>96</v>
      </c>
      <c r="M379" s="57">
        <f t="shared" si="60"/>
        <v>496</v>
      </c>
      <c r="N379" s="51"/>
      <c r="O379" s="51"/>
      <c r="P379" s="50">
        <f t="shared" si="55"/>
        <v>496</v>
      </c>
      <c r="S379" s="50">
        <f t="shared" si="52"/>
        <v>496</v>
      </c>
      <c r="T379" s="50">
        <f t="shared" si="52"/>
        <v>496</v>
      </c>
      <c r="U379" s="70"/>
      <c r="X379" s="50">
        <f t="shared" si="49"/>
        <v>496</v>
      </c>
      <c r="Z379" s="50">
        <f t="shared" si="50"/>
        <v>496</v>
      </c>
      <c r="AC379" s="77">
        <v>496</v>
      </c>
      <c r="AD379" s="78">
        <f t="shared" si="51"/>
        <v>0</v>
      </c>
      <c r="AG379" s="82">
        <f t="shared" si="54"/>
        <v>496</v>
      </c>
      <c r="AI379" s="82">
        <f t="shared" si="53"/>
        <v>496</v>
      </c>
    </row>
    <row r="380" spans="1:35" ht="31.5" x14ac:dyDescent="0.25">
      <c r="A380" s="35" t="s">
        <v>226</v>
      </c>
      <c r="B380" s="19" t="s">
        <v>26</v>
      </c>
      <c r="C380" s="23" t="s">
        <v>116</v>
      </c>
      <c r="D380" s="23" t="s">
        <v>24</v>
      </c>
      <c r="E380" s="23" t="s">
        <v>227</v>
      </c>
      <c r="F380" s="23"/>
      <c r="G380" s="17">
        <v>400</v>
      </c>
      <c r="H380" s="51"/>
      <c r="I380" s="51"/>
      <c r="J380" s="50">
        <f t="shared" si="47"/>
        <v>400</v>
      </c>
      <c r="K380" s="51"/>
      <c r="L380" s="51">
        <v>96</v>
      </c>
      <c r="M380" s="57">
        <f t="shared" si="60"/>
        <v>496</v>
      </c>
      <c r="N380" s="51"/>
      <c r="O380" s="51"/>
      <c r="P380" s="50">
        <f t="shared" si="55"/>
        <v>496</v>
      </c>
      <c r="S380" s="50">
        <f t="shared" si="52"/>
        <v>496</v>
      </c>
      <c r="T380" s="50">
        <f t="shared" si="52"/>
        <v>496</v>
      </c>
      <c r="U380" s="70"/>
      <c r="X380" s="50">
        <f t="shared" si="49"/>
        <v>496</v>
      </c>
      <c r="Z380" s="50">
        <f t="shared" si="50"/>
        <v>496</v>
      </c>
      <c r="AC380" s="77">
        <v>496</v>
      </c>
      <c r="AD380" s="78">
        <f t="shared" si="51"/>
        <v>0</v>
      </c>
      <c r="AG380" s="82">
        <f t="shared" si="54"/>
        <v>496</v>
      </c>
      <c r="AI380" s="82">
        <f t="shared" si="53"/>
        <v>496</v>
      </c>
    </row>
    <row r="381" spans="1:35" ht="31.5" x14ac:dyDescent="0.25">
      <c r="A381" s="20" t="s">
        <v>222</v>
      </c>
      <c r="B381" s="19" t="s">
        <v>26</v>
      </c>
      <c r="C381" s="23" t="s">
        <v>116</v>
      </c>
      <c r="D381" s="23" t="s">
        <v>24</v>
      </c>
      <c r="E381" s="23" t="s">
        <v>227</v>
      </c>
      <c r="F381" s="23" t="s">
        <v>228</v>
      </c>
      <c r="G381" s="17">
        <v>400</v>
      </c>
      <c r="H381" s="51"/>
      <c r="I381" s="51"/>
      <c r="J381" s="50">
        <f t="shared" si="47"/>
        <v>400</v>
      </c>
      <c r="K381" s="51"/>
      <c r="L381" s="51">
        <v>96</v>
      </c>
      <c r="M381" s="57">
        <f t="shared" si="60"/>
        <v>496</v>
      </c>
      <c r="N381" s="51"/>
      <c r="O381" s="51"/>
      <c r="P381" s="50">
        <f t="shared" si="55"/>
        <v>496</v>
      </c>
      <c r="S381" s="50">
        <f t="shared" si="52"/>
        <v>496</v>
      </c>
      <c r="T381" s="50">
        <f t="shared" si="52"/>
        <v>496</v>
      </c>
      <c r="U381" s="70"/>
      <c r="X381" s="50">
        <f t="shared" si="49"/>
        <v>496</v>
      </c>
      <c r="Z381" s="50">
        <f t="shared" si="50"/>
        <v>496</v>
      </c>
      <c r="AC381" s="77">
        <v>496</v>
      </c>
      <c r="AD381" s="78">
        <f t="shared" si="51"/>
        <v>0</v>
      </c>
      <c r="AG381" s="82">
        <f t="shared" si="54"/>
        <v>496</v>
      </c>
      <c r="AI381" s="82">
        <f t="shared" si="53"/>
        <v>496</v>
      </c>
    </row>
    <row r="382" spans="1:35" ht="94.5" x14ac:dyDescent="0.25">
      <c r="A382" s="20" t="s">
        <v>560</v>
      </c>
      <c r="B382" s="19" t="s">
        <v>26</v>
      </c>
      <c r="C382" s="23" t="s">
        <v>116</v>
      </c>
      <c r="D382" s="23" t="s">
        <v>24</v>
      </c>
      <c r="E382" s="23"/>
      <c r="F382" s="23"/>
      <c r="G382" s="17"/>
      <c r="H382" s="51"/>
      <c r="I382" s="51"/>
      <c r="J382" s="50"/>
      <c r="K382" s="51"/>
      <c r="L382" s="51"/>
      <c r="M382" s="57"/>
      <c r="N382" s="51"/>
      <c r="O382" s="51"/>
      <c r="P382" s="50"/>
      <c r="S382" s="50"/>
      <c r="T382" s="70"/>
      <c r="U382" s="70"/>
      <c r="X382" s="50"/>
      <c r="Z382" s="50"/>
      <c r="AC382" s="77">
        <v>2700</v>
      </c>
      <c r="AD382" s="78">
        <v>2700</v>
      </c>
      <c r="AG382" s="82">
        <f t="shared" si="54"/>
        <v>2700</v>
      </c>
      <c r="AI382" s="82">
        <f t="shared" si="53"/>
        <v>2700</v>
      </c>
    </row>
    <row r="383" spans="1:35" ht="94.5" x14ac:dyDescent="0.25">
      <c r="A383" s="20" t="s">
        <v>561</v>
      </c>
      <c r="B383" s="19" t="s">
        <v>26</v>
      </c>
      <c r="C383" s="23" t="s">
        <v>116</v>
      </c>
      <c r="D383" s="23" t="s">
        <v>24</v>
      </c>
      <c r="E383" s="23" t="s">
        <v>554</v>
      </c>
      <c r="F383" s="23"/>
      <c r="G383" s="17"/>
      <c r="H383" s="51"/>
      <c r="I383" s="51"/>
      <c r="J383" s="50"/>
      <c r="K383" s="51"/>
      <c r="L383" s="51"/>
      <c r="M383" s="57"/>
      <c r="N383" s="51"/>
      <c r="O383" s="51"/>
      <c r="P383" s="50"/>
      <c r="S383" s="50"/>
      <c r="T383" s="70"/>
      <c r="U383" s="70"/>
      <c r="X383" s="50"/>
      <c r="Z383" s="50"/>
      <c r="AC383" s="77">
        <v>2700</v>
      </c>
      <c r="AD383" s="78">
        <f t="shared" si="51"/>
        <v>2700</v>
      </c>
      <c r="AG383" s="82">
        <f t="shared" si="54"/>
        <v>2700</v>
      </c>
      <c r="AI383" s="82">
        <f t="shared" si="53"/>
        <v>2700</v>
      </c>
    </row>
    <row r="384" spans="1:35" ht="47.25" x14ac:dyDescent="0.25">
      <c r="A384" s="20" t="s">
        <v>553</v>
      </c>
      <c r="B384" s="19" t="s">
        <v>26</v>
      </c>
      <c r="C384" s="23" t="s">
        <v>116</v>
      </c>
      <c r="D384" s="23" t="s">
        <v>24</v>
      </c>
      <c r="E384" s="23" t="s">
        <v>552</v>
      </c>
      <c r="F384" s="23"/>
      <c r="G384" s="17"/>
      <c r="H384" s="51"/>
      <c r="I384" s="51"/>
      <c r="J384" s="50"/>
      <c r="K384" s="51"/>
      <c r="L384" s="51"/>
      <c r="M384" s="57"/>
      <c r="N384" s="51"/>
      <c r="O384" s="51"/>
      <c r="P384" s="50"/>
      <c r="S384" s="50"/>
      <c r="T384" s="70"/>
      <c r="U384" s="70"/>
      <c r="X384" s="50"/>
      <c r="Z384" s="50"/>
      <c r="AC384" s="77">
        <v>2700</v>
      </c>
      <c r="AD384" s="78">
        <f t="shared" si="51"/>
        <v>2700</v>
      </c>
      <c r="AG384" s="82">
        <f t="shared" si="54"/>
        <v>2700</v>
      </c>
      <c r="AI384" s="82">
        <f t="shared" si="53"/>
        <v>2700</v>
      </c>
    </row>
    <row r="385" spans="1:35" ht="31.5" x14ac:dyDescent="0.25">
      <c r="A385" s="20" t="s">
        <v>222</v>
      </c>
      <c r="B385" s="19" t="s">
        <v>26</v>
      </c>
      <c r="C385" s="23" t="s">
        <v>116</v>
      </c>
      <c r="D385" s="23" t="s">
        <v>24</v>
      </c>
      <c r="E385" s="23" t="s">
        <v>552</v>
      </c>
      <c r="F385" s="23"/>
      <c r="G385" s="17"/>
      <c r="H385" s="51"/>
      <c r="I385" s="51"/>
      <c r="J385" s="50"/>
      <c r="K385" s="51"/>
      <c r="L385" s="51"/>
      <c r="M385" s="57"/>
      <c r="N385" s="51"/>
      <c r="O385" s="51"/>
      <c r="P385" s="50"/>
      <c r="S385" s="50"/>
      <c r="T385" s="70"/>
      <c r="U385" s="70"/>
      <c r="X385" s="50"/>
      <c r="Z385" s="50"/>
      <c r="AC385" s="77">
        <v>2700</v>
      </c>
      <c r="AD385" s="78">
        <f t="shared" si="51"/>
        <v>2700</v>
      </c>
      <c r="AG385" s="82">
        <f t="shared" si="54"/>
        <v>2700</v>
      </c>
      <c r="AI385" s="82">
        <f t="shared" si="53"/>
        <v>2700</v>
      </c>
    </row>
    <row r="386" spans="1:35" ht="63" x14ac:dyDescent="0.25">
      <c r="A386" s="20" t="s">
        <v>531</v>
      </c>
      <c r="B386" s="19" t="s">
        <v>26</v>
      </c>
      <c r="C386" s="23" t="s">
        <v>116</v>
      </c>
      <c r="D386" s="23" t="s">
        <v>24</v>
      </c>
      <c r="E386" s="23" t="s">
        <v>32</v>
      </c>
      <c r="F386" s="23"/>
      <c r="G386" s="17"/>
      <c r="H386" s="51"/>
      <c r="I386" s="51"/>
      <c r="J386" s="50"/>
      <c r="K386" s="51"/>
      <c r="L386" s="51"/>
      <c r="M386" s="57"/>
      <c r="N386" s="51"/>
      <c r="O386" s="51"/>
      <c r="P386" s="50"/>
      <c r="S386" s="50"/>
      <c r="T386" s="70">
        <v>930</v>
      </c>
      <c r="U386" s="70"/>
      <c r="X386" s="50">
        <f t="shared" si="49"/>
        <v>930</v>
      </c>
      <c r="Z386" s="50">
        <f t="shared" si="50"/>
        <v>930</v>
      </c>
      <c r="AC386" s="77">
        <v>850</v>
      </c>
      <c r="AD386" s="78">
        <f t="shared" si="51"/>
        <v>-80</v>
      </c>
      <c r="AG386" s="82">
        <f t="shared" si="54"/>
        <v>850</v>
      </c>
      <c r="AI386" s="82">
        <f t="shared" si="53"/>
        <v>850</v>
      </c>
    </row>
    <row r="387" spans="1:35" ht="63" x14ac:dyDescent="0.25">
      <c r="A387" s="20" t="s">
        <v>416</v>
      </c>
      <c r="B387" s="19" t="s">
        <v>26</v>
      </c>
      <c r="C387" s="23" t="s">
        <v>116</v>
      </c>
      <c r="D387" s="23" t="s">
        <v>24</v>
      </c>
      <c r="E387" s="23" t="s">
        <v>97</v>
      </c>
      <c r="F387" s="23"/>
      <c r="G387" s="17"/>
      <c r="H387" s="51"/>
      <c r="I387" s="51"/>
      <c r="J387" s="50"/>
      <c r="K387" s="51"/>
      <c r="L387" s="51"/>
      <c r="M387" s="57"/>
      <c r="N387" s="51"/>
      <c r="O387" s="51"/>
      <c r="P387" s="50"/>
      <c r="S387" s="50"/>
      <c r="T387" s="70">
        <v>930</v>
      </c>
      <c r="U387" s="70"/>
      <c r="X387" s="50">
        <f t="shared" si="49"/>
        <v>930</v>
      </c>
      <c r="Z387" s="50">
        <f t="shared" si="50"/>
        <v>930</v>
      </c>
      <c r="AC387" s="77">
        <v>850</v>
      </c>
      <c r="AD387" s="78">
        <f t="shared" si="51"/>
        <v>-80</v>
      </c>
      <c r="AG387" s="82">
        <f t="shared" si="54"/>
        <v>850</v>
      </c>
      <c r="AI387" s="82">
        <f t="shared" si="53"/>
        <v>850</v>
      </c>
    </row>
    <row r="388" spans="1:35" ht="31.5" x14ac:dyDescent="0.25">
      <c r="A388" s="20" t="s">
        <v>98</v>
      </c>
      <c r="B388" s="19" t="s">
        <v>26</v>
      </c>
      <c r="C388" s="23" t="s">
        <v>116</v>
      </c>
      <c r="D388" s="23" t="s">
        <v>24</v>
      </c>
      <c r="E388" s="23" t="s">
        <v>100</v>
      </c>
      <c r="F388" s="23"/>
      <c r="G388" s="17"/>
      <c r="H388" s="51"/>
      <c r="I388" s="51"/>
      <c r="J388" s="50"/>
      <c r="K388" s="51"/>
      <c r="L388" s="51"/>
      <c r="M388" s="57"/>
      <c r="N388" s="51"/>
      <c r="O388" s="51"/>
      <c r="P388" s="50"/>
      <c r="S388" s="50"/>
      <c r="T388" s="70">
        <v>930</v>
      </c>
      <c r="U388" s="70"/>
      <c r="X388" s="50">
        <f t="shared" si="49"/>
        <v>930</v>
      </c>
      <c r="Z388" s="50">
        <f t="shared" si="50"/>
        <v>930</v>
      </c>
      <c r="AC388" s="77">
        <v>850</v>
      </c>
      <c r="AD388" s="78">
        <f t="shared" si="51"/>
        <v>-80</v>
      </c>
      <c r="AG388" s="82">
        <f t="shared" si="54"/>
        <v>850</v>
      </c>
      <c r="AI388" s="82">
        <f t="shared" si="53"/>
        <v>850</v>
      </c>
    </row>
    <row r="389" spans="1:35" ht="31.5" x14ac:dyDescent="0.25">
      <c r="A389" s="20" t="s">
        <v>222</v>
      </c>
      <c r="B389" s="19" t="s">
        <v>26</v>
      </c>
      <c r="C389" s="23" t="s">
        <v>116</v>
      </c>
      <c r="D389" s="23" t="s">
        <v>24</v>
      </c>
      <c r="E389" s="23" t="s">
        <v>100</v>
      </c>
      <c r="F389" s="23" t="s">
        <v>228</v>
      </c>
      <c r="G389" s="17"/>
      <c r="H389" s="51"/>
      <c r="I389" s="51"/>
      <c r="J389" s="50"/>
      <c r="K389" s="51"/>
      <c r="L389" s="51"/>
      <c r="M389" s="57"/>
      <c r="N389" s="51"/>
      <c r="O389" s="51"/>
      <c r="P389" s="50"/>
      <c r="S389" s="50"/>
      <c r="T389" s="70">
        <v>930</v>
      </c>
      <c r="U389" s="70"/>
      <c r="X389" s="50">
        <f t="shared" si="49"/>
        <v>930</v>
      </c>
      <c r="Z389" s="50">
        <f t="shared" si="50"/>
        <v>930</v>
      </c>
      <c r="AC389" s="77">
        <v>850</v>
      </c>
      <c r="AD389" s="78">
        <f t="shared" si="51"/>
        <v>-80</v>
      </c>
      <c r="AG389" s="82">
        <f t="shared" si="54"/>
        <v>850</v>
      </c>
      <c r="AI389" s="82">
        <f t="shared" si="53"/>
        <v>850</v>
      </c>
    </row>
    <row r="390" spans="1:35" x14ac:dyDescent="0.25">
      <c r="A390" s="20" t="s">
        <v>210</v>
      </c>
      <c r="B390" s="19" t="s">
        <v>26</v>
      </c>
      <c r="C390" s="23" t="s">
        <v>116</v>
      </c>
      <c r="D390" s="23" t="s">
        <v>24</v>
      </c>
      <c r="E390" s="23" t="s">
        <v>211</v>
      </c>
      <c r="F390" s="23"/>
      <c r="G390" s="17">
        <v>66</v>
      </c>
      <c r="H390" s="51"/>
      <c r="I390" s="51"/>
      <c r="J390" s="50">
        <f t="shared" si="47"/>
        <v>66</v>
      </c>
      <c r="K390" s="51"/>
      <c r="L390" s="51"/>
      <c r="M390" s="57">
        <f t="shared" si="60"/>
        <v>66</v>
      </c>
      <c r="N390" s="51"/>
      <c r="O390" s="51"/>
      <c r="P390" s="50">
        <f t="shared" si="55"/>
        <v>66</v>
      </c>
      <c r="S390" s="50">
        <f t="shared" si="52"/>
        <v>66</v>
      </c>
      <c r="T390" s="70">
        <v>66</v>
      </c>
      <c r="U390" s="70"/>
      <c r="X390" s="50">
        <f t="shared" si="49"/>
        <v>66</v>
      </c>
      <c r="Z390" s="50">
        <f t="shared" si="50"/>
        <v>66</v>
      </c>
      <c r="AC390" s="77">
        <v>66</v>
      </c>
      <c r="AD390" s="78">
        <f t="shared" si="51"/>
        <v>0</v>
      </c>
      <c r="AG390" s="82">
        <f t="shared" si="54"/>
        <v>66</v>
      </c>
      <c r="AI390" s="82">
        <f t="shared" si="53"/>
        <v>66</v>
      </c>
    </row>
    <row r="391" spans="1:35" ht="267.75" x14ac:dyDescent="0.25">
      <c r="A391" s="20" t="s">
        <v>606</v>
      </c>
      <c r="B391" s="19" t="s">
        <v>26</v>
      </c>
      <c r="C391" s="23" t="s">
        <v>116</v>
      </c>
      <c r="D391" s="23" t="s">
        <v>24</v>
      </c>
      <c r="E391" s="23" t="s">
        <v>229</v>
      </c>
      <c r="F391" s="23"/>
      <c r="G391" s="17">
        <v>66</v>
      </c>
      <c r="H391" s="51"/>
      <c r="I391" s="51"/>
      <c r="J391" s="50">
        <f t="shared" si="47"/>
        <v>66</v>
      </c>
      <c r="K391" s="51"/>
      <c r="L391" s="51"/>
      <c r="M391" s="57">
        <f t="shared" si="60"/>
        <v>66</v>
      </c>
      <c r="N391" s="51"/>
      <c r="O391" s="51"/>
      <c r="P391" s="50">
        <f t="shared" si="55"/>
        <v>66</v>
      </c>
      <c r="S391" s="50">
        <f t="shared" si="52"/>
        <v>66</v>
      </c>
      <c r="T391" s="50">
        <f t="shared" si="52"/>
        <v>66</v>
      </c>
      <c r="U391" s="70"/>
      <c r="X391" s="50">
        <f t="shared" si="49"/>
        <v>66</v>
      </c>
      <c r="Z391" s="50">
        <f t="shared" si="50"/>
        <v>66</v>
      </c>
      <c r="AC391" s="77">
        <v>66</v>
      </c>
      <c r="AD391" s="78">
        <f t="shared" si="51"/>
        <v>0</v>
      </c>
      <c r="AG391" s="82">
        <f t="shared" si="54"/>
        <v>66</v>
      </c>
      <c r="AI391" s="82">
        <f t="shared" si="53"/>
        <v>66</v>
      </c>
    </row>
    <row r="392" spans="1:35" ht="31.5" x14ac:dyDescent="0.25">
      <c r="A392" s="20" t="s">
        <v>222</v>
      </c>
      <c r="B392" s="19" t="s">
        <v>26</v>
      </c>
      <c r="C392" s="23" t="s">
        <v>116</v>
      </c>
      <c r="D392" s="23" t="s">
        <v>24</v>
      </c>
      <c r="E392" s="23" t="s">
        <v>229</v>
      </c>
      <c r="F392" s="23" t="s">
        <v>228</v>
      </c>
      <c r="G392" s="17">
        <v>66</v>
      </c>
      <c r="H392" s="51"/>
      <c r="I392" s="51"/>
      <c r="J392" s="50">
        <f t="shared" si="47"/>
        <v>66</v>
      </c>
      <c r="K392" s="51"/>
      <c r="L392" s="51"/>
      <c r="M392" s="57">
        <f t="shared" si="60"/>
        <v>66</v>
      </c>
      <c r="N392" s="51"/>
      <c r="O392" s="51"/>
      <c r="P392" s="50">
        <f t="shared" si="55"/>
        <v>66</v>
      </c>
      <c r="S392" s="50">
        <f t="shared" si="52"/>
        <v>66</v>
      </c>
      <c r="T392" s="50">
        <f t="shared" si="52"/>
        <v>66</v>
      </c>
      <c r="U392" s="70"/>
      <c r="X392" s="50">
        <f t="shared" si="49"/>
        <v>66</v>
      </c>
      <c r="Z392" s="50">
        <f t="shared" si="50"/>
        <v>66</v>
      </c>
      <c r="AC392" s="77">
        <v>66</v>
      </c>
      <c r="AD392" s="78">
        <f t="shared" si="51"/>
        <v>0</v>
      </c>
      <c r="AG392" s="82">
        <f t="shared" si="54"/>
        <v>66</v>
      </c>
      <c r="AI392" s="82">
        <f t="shared" si="53"/>
        <v>66</v>
      </c>
    </row>
    <row r="393" spans="1:35" ht="47.25" x14ac:dyDescent="0.25">
      <c r="A393" s="24" t="s">
        <v>417</v>
      </c>
      <c r="B393" s="19" t="s">
        <v>26</v>
      </c>
      <c r="C393" s="23" t="s">
        <v>116</v>
      </c>
      <c r="D393" s="23" t="s">
        <v>24</v>
      </c>
      <c r="E393" s="23" t="s">
        <v>109</v>
      </c>
      <c r="F393" s="23"/>
      <c r="G393" s="17">
        <v>15200</v>
      </c>
      <c r="H393" s="51"/>
      <c r="I393" s="51"/>
      <c r="J393" s="50">
        <f t="shared" si="47"/>
        <v>15200</v>
      </c>
      <c r="K393" s="51"/>
      <c r="L393" s="51"/>
      <c r="M393" s="57">
        <f t="shared" si="60"/>
        <v>15200</v>
      </c>
      <c r="N393" s="51"/>
      <c r="O393" s="51"/>
      <c r="P393" s="50">
        <f t="shared" si="55"/>
        <v>15200</v>
      </c>
      <c r="S393" s="50">
        <f t="shared" si="52"/>
        <v>15200</v>
      </c>
      <c r="T393" s="50">
        <f t="shared" si="52"/>
        <v>15200</v>
      </c>
      <c r="U393" s="70">
        <v>10000</v>
      </c>
      <c r="X393" s="50">
        <f t="shared" si="49"/>
        <v>25200</v>
      </c>
      <c r="Z393" s="50">
        <f t="shared" si="50"/>
        <v>25200</v>
      </c>
      <c r="AC393" s="77">
        <v>25200</v>
      </c>
      <c r="AD393" s="78">
        <f t="shared" si="51"/>
        <v>0</v>
      </c>
      <c r="AG393" s="82">
        <f t="shared" si="54"/>
        <v>25200</v>
      </c>
      <c r="AI393" s="82">
        <f t="shared" si="53"/>
        <v>25200</v>
      </c>
    </row>
    <row r="394" spans="1:35" x14ac:dyDescent="0.25">
      <c r="A394" s="24" t="s">
        <v>110</v>
      </c>
      <c r="B394" s="19" t="s">
        <v>26</v>
      </c>
      <c r="C394" s="23" t="s">
        <v>116</v>
      </c>
      <c r="D394" s="23" t="s">
        <v>24</v>
      </c>
      <c r="E394" s="23" t="s">
        <v>111</v>
      </c>
      <c r="F394" s="23"/>
      <c r="G394" s="17">
        <v>15200</v>
      </c>
      <c r="H394" s="51"/>
      <c r="I394" s="51"/>
      <c r="J394" s="50">
        <f t="shared" ref="J394:J463" si="61">G394+H394+I394</f>
        <v>15200</v>
      </c>
      <c r="K394" s="51"/>
      <c r="L394" s="51"/>
      <c r="M394" s="57">
        <f t="shared" si="60"/>
        <v>15200</v>
      </c>
      <c r="N394" s="51"/>
      <c r="O394" s="51"/>
      <c r="P394" s="50">
        <f t="shared" si="55"/>
        <v>15200</v>
      </c>
      <c r="S394" s="50">
        <f t="shared" si="52"/>
        <v>15200</v>
      </c>
      <c r="T394" s="50">
        <f t="shared" si="52"/>
        <v>15200</v>
      </c>
      <c r="U394" s="70">
        <v>10000</v>
      </c>
      <c r="X394" s="50">
        <f t="shared" si="49"/>
        <v>25200</v>
      </c>
      <c r="Z394" s="50">
        <f t="shared" si="50"/>
        <v>25200</v>
      </c>
      <c r="AC394" s="77">
        <v>25200</v>
      </c>
      <c r="AD394" s="78">
        <f t="shared" si="51"/>
        <v>0</v>
      </c>
      <c r="AG394" s="82">
        <f t="shared" si="54"/>
        <v>25200</v>
      </c>
      <c r="AI394" s="82">
        <f t="shared" si="53"/>
        <v>25200</v>
      </c>
    </row>
    <row r="395" spans="1:35" ht="78.75" x14ac:dyDescent="0.25">
      <c r="A395" s="20" t="s">
        <v>230</v>
      </c>
      <c r="B395" s="19" t="s">
        <v>26</v>
      </c>
      <c r="C395" s="23" t="s">
        <v>116</v>
      </c>
      <c r="D395" s="23" t="s">
        <v>24</v>
      </c>
      <c r="E395" s="23" t="s">
        <v>231</v>
      </c>
      <c r="F395" s="23"/>
      <c r="G395" s="17">
        <v>15200</v>
      </c>
      <c r="H395" s="51"/>
      <c r="I395" s="51"/>
      <c r="J395" s="50">
        <f t="shared" si="61"/>
        <v>15200</v>
      </c>
      <c r="K395" s="51"/>
      <c r="L395" s="51"/>
      <c r="M395" s="57">
        <f t="shared" si="60"/>
        <v>15200</v>
      </c>
      <c r="N395" s="51"/>
      <c r="O395" s="51"/>
      <c r="P395" s="50">
        <f t="shared" si="55"/>
        <v>15200</v>
      </c>
      <c r="S395" s="50">
        <f t="shared" si="52"/>
        <v>15200</v>
      </c>
      <c r="T395" s="50">
        <f t="shared" si="52"/>
        <v>15200</v>
      </c>
      <c r="U395" s="70">
        <v>10000</v>
      </c>
      <c r="X395" s="50">
        <f t="shared" si="49"/>
        <v>25200</v>
      </c>
      <c r="Z395" s="50">
        <f t="shared" si="50"/>
        <v>25200</v>
      </c>
      <c r="AC395" s="77">
        <v>25200</v>
      </c>
      <c r="AD395" s="78">
        <f t="shared" si="51"/>
        <v>0</v>
      </c>
      <c r="AG395" s="82">
        <f t="shared" si="54"/>
        <v>25200</v>
      </c>
      <c r="AI395" s="82">
        <f t="shared" si="53"/>
        <v>25200</v>
      </c>
    </row>
    <row r="396" spans="1:35" ht="31.5" x14ac:dyDescent="0.25">
      <c r="A396" s="20" t="s">
        <v>222</v>
      </c>
      <c r="B396" s="19" t="s">
        <v>26</v>
      </c>
      <c r="C396" s="23" t="s">
        <v>116</v>
      </c>
      <c r="D396" s="23" t="s">
        <v>24</v>
      </c>
      <c r="E396" s="23" t="s">
        <v>231</v>
      </c>
      <c r="F396" s="23" t="s">
        <v>228</v>
      </c>
      <c r="G396" s="17">
        <v>15200</v>
      </c>
      <c r="H396" s="51"/>
      <c r="I396" s="51"/>
      <c r="J396" s="50">
        <f t="shared" si="61"/>
        <v>15200</v>
      </c>
      <c r="K396" s="51"/>
      <c r="L396" s="51"/>
      <c r="M396" s="57">
        <f t="shared" si="60"/>
        <v>15200</v>
      </c>
      <c r="N396" s="51"/>
      <c r="O396" s="51"/>
      <c r="P396" s="50">
        <f t="shared" si="55"/>
        <v>15200</v>
      </c>
      <c r="S396" s="50">
        <f t="shared" si="52"/>
        <v>15200</v>
      </c>
      <c r="T396" s="50">
        <f t="shared" si="52"/>
        <v>15200</v>
      </c>
      <c r="U396" s="70">
        <v>10000</v>
      </c>
      <c r="V396">
        <v>10000</v>
      </c>
      <c r="X396" s="50">
        <f t="shared" si="49"/>
        <v>25200</v>
      </c>
      <c r="Z396" s="50">
        <f t="shared" ref="Z396:Z459" si="62">X396+Y396</f>
        <v>25200</v>
      </c>
      <c r="AC396" s="77">
        <v>25200</v>
      </c>
      <c r="AD396" s="78">
        <f t="shared" si="51"/>
        <v>0</v>
      </c>
      <c r="AG396" s="82">
        <f t="shared" si="54"/>
        <v>25200</v>
      </c>
      <c r="AI396" s="82">
        <f t="shared" si="53"/>
        <v>25200</v>
      </c>
    </row>
    <row r="397" spans="1:35" x14ac:dyDescent="0.25">
      <c r="A397" s="20" t="s">
        <v>232</v>
      </c>
      <c r="B397" s="19" t="s">
        <v>26</v>
      </c>
      <c r="C397" s="23" t="s">
        <v>116</v>
      </c>
      <c r="D397" s="23" t="s">
        <v>31</v>
      </c>
      <c r="E397" s="23"/>
      <c r="F397" s="23"/>
      <c r="G397" s="17">
        <v>114944.5</v>
      </c>
      <c r="H397" s="51">
        <v>1375</v>
      </c>
      <c r="I397" s="51">
        <v>1179.5999999999999</v>
      </c>
      <c r="J397" s="50">
        <f t="shared" si="61"/>
        <v>117499.1</v>
      </c>
      <c r="K397" s="51"/>
      <c r="L397" s="51">
        <v>182.7</v>
      </c>
      <c r="M397" s="57">
        <f t="shared" si="60"/>
        <v>117681.8</v>
      </c>
      <c r="N397" s="51"/>
      <c r="O397" s="51"/>
      <c r="P397" s="50">
        <f t="shared" si="55"/>
        <v>117681.8</v>
      </c>
      <c r="S397" s="50">
        <f t="shared" si="52"/>
        <v>117681.8</v>
      </c>
      <c r="T397" s="50">
        <f t="shared" si="52"/>
        <v>117681.8</v>
      </c>
      <c r="U397" s="70"/>
      <c r="X397" s="50">
        <f t="shared" ref="X397:X460" si="63">T397+U397</f>
        <v>117681.8</v>
      </c>
      <c r="Z397" s="50">
        <f t="shared" si="62"/>
        <v>117681.8</v>
      </c>
      <c r="AC397" s="77">
        <v>117681.8</v>
      </c>
      <c r="AD397" s="78">
        <f t="shared" ref="AD397:AD460" si="64">AC397-Z397</f>
        <v>0</v>
      </c>
      <c r="AE397">
        <v>-4659.7</v>
      </c>
      <c r="AG397" s="82">
        <f t="shared" si="54"/>
        <v>113022.1</v>
      </c>
      <c r="AI397" s="82">
        <f t="shared" si="53"/>
        <v>113022.1</v>
      </c>
    </row>
    <row r="398" spans="1:35" ht="47.25" customHeight="1" x14ac:dyDescent="0.25">
      <c r="A398" s="20" t="s">
        <v>607</v>
      </c>
      <c r="B398" s="19" t="s">
        <v>26</v>
      </c>
      <c r="C398" s="23" t="s">
        <v>116</v>
      </c>
      <c r="D398" s="23" t="s">
        <v>31</v>
      </c>
      <c r="E398" s="23" t="s">
        <v>233</v>
      </c>
      <c r="F398" s="23"/>
      <c r="G398" s="17">
        <v>7349.2</v>
      </c>
      <c r="H398" s="51">
        <v>1375</v>
      </c>
      <c r="I398" s="51">
        <v>2967.6</v>
      </c>
      <c r="J398" s="50">
        <f t="shared" si="61"/>
        <v>11691.800000000001</v>
      </c>
      <c r="K398" s="51"/>
      <c r="L398" s="51">
        <v>182.7</v>
      </c>
      <c r="M398" s="57">
        <f t="shared" si="60"/>
        <v>11874.500000000002</v>
      </c>
      <c r="N398" s="51"/>
      <c r="O398" s="51"/>
      <c r="P398" s="50">
        <f t="shared" si="55"/>
        <v>11874.500000000002</v>
      </c>
      <c r="S398" s="50">
        <f t="shared" si="52"/>
        <v>11874.500000000002</v>
      </c>
      <c r="T398" s="50">
        <f t="shared" si="52"/>
        <v>11874.500000000002</v>
      </c>
      <c r="U398" s="70"/>
      <c r="X398" s="50">
        <f t="shared" si="63"/>
        <v>11874.500000000002</v>
      </c>
      <c r="Z398" s="50">
        <f t="shared" si="62"/>
        <v>11874.500000000002</v>
      </c>
      <c r="AC398" s="77">
        <v>11874.5</v>
      </c>
      <c r="AD398" s="78">
        <f t="shared" si="64"/>
        <v>0</v>
      </c>
      <c r="AG398" s="82">
        <f t="shared" si="54"/>
        <v>11874.5</v>
      </c>
      <c r="AI398" s="82">
        <f t="shared" si="53"/>
        <v>11874.5</v>
      </c>
    </row>
    <row r="399" spans="1:35" ht="222.75" customHeight="1" x14ac:dyDescent="0.25">
      <c r="A399" s="24" t="s">
        <v>234</v>
      </c>
      <c r="B399" s="19" t="s">
        <v>26</v>
      </c>
      <c r="C399" s="23" t="s">
        <v>116</v>
      </c>
      <c r="D399" s="23" t="s">
        <v>31</v>
      </c>
      <c r="E399" s="23" t="s">
        <v>235</v>
      </c>
      <c r="F399" s="23"/>
      <c r="G399" s="17">
        <v>7349.2</v>
      </c>
      <c r="H399" s="51">
        <v>1375</v>
      </c>
      <c r="I399" s="51">
        <v>2967.6</v>
      </c>
      <c r="J399" s="50">
        <f t="shared" si="61"/>
        <v>11691.800000000001</v>
      </c>
      <c r="K399" s="51"/>
      <c r="L399" s="51">
        <v>182.7</v>
      </c>
      <c r="M399" s="57">
        <f t="shared" si="60"/>
        <v>11874.500000000002</v>
      </c>
      <c r="N399" s="51"/>
      <c r="O399" s="51"/>
      <c r="P399" s="50">
        <f t="shared" si="55"/>
        <v>11874.500000000002</v>
      </c>
      <c r="S399" s="50">
        <f t="shared" si="52"/>
        <v>11874.500000000002</v>
      </c>
      <c r="T399" s="50">
        <f t="shared" si="52"/>
        <v>11874.500000000002</v>
      </c>
      <c r="U399" s="70"/>
      <c r="X399" s="50">
        <f t="shared" si="63"/>
        <v>11874.500000000002</v>
      </c>
      <c r="Z399" s="50">
        <f t="shared" si="62"/>
        <v>11874.500000000002</v>
      </c>
      <c r="AC399" s="77">
        <v>11874.5</v>
      </c>
      <c r="AD399" s="78">
        <f t="shared" si="64"/>
        <v>0</v>
      </c>
      <c r="AG399" s="82">
        <f t="shared" si="54"/>
        <v>11874.5</v>
      </c>
      <c r="AI399" s="82">
        <f t="shared" si="53"/>
        <v>11874.5</v>
      </c>
    </row>
    <row r="400" spans="1:35" ht="34.5" customHeight="1" x14ac:dyDescent="0.25">
      <c r="A400" s="20" t="s">
        <v>236</v>
      </c>
      <c r="B400" s="19" t="s">
        <v>26</v>
      </c>
      <c r="C400" s="23" t="s">
        <v>116</v>
      </c>
      <c r="D400" s="23" t="s">
        <v>31</v>
      </c>
      <c r="E400" s="23" t="s">
        <v>237</v>
      </c>
      <c r="F400" s="23"/>
      <c r="G400" s="17">
        <v>7349.2</v>
      </c>
      <c r="H400" s="51">
        <v>1375</v>
      </c>
      <c r="I400" s="51">
        <v>2967.6</v>
      </c>
      <c r="J400" s="50">
        <f t="shared" si="61"/>
        <v>11691.800000000001</v>
      </c>
      <c r="K400" s="51"/>
      <c r="L400" s="51">
        <v>182.7</v>
      </c>
      <c r="M400" s="57">
        <f t="shared" si="60"/>
        <v>11874.500000000002</v>
      </c>
      <c r="N400" s="51"/>
      <c r="O400" s="51"/>
      <c r="P400" s="50">
        <f t="shared" si="55"/>
        <v>11874.500000000002</v>
      </c>
      <c r="S400" s="50">
        <f t="shared" si="52"/>
        <v>11874.500000000002</v>
      </c>
      <c r="T400" s="50">
        <f t="shared" si="52"/>
        <v>11874.500000000002</v>
      </c>
      <c r="U400" s="70"/>
      <c r="X400" s="50">
        <f t="shared" si="63"/>
        <v>11874.500000000002</v>
      </c>
      <c r="Z400" s="50">
        <f t="shared" si="62"/>
        <v>11874.500000000002</v>
      </c>
      <c r="AC400" s="77">
        <v>11874.5</v>
      </c>
      <c r="AD400" s="78">
        <f t="shared" si="64"/>
        <v>0</v>
      </c>
      <c r="AG400" s="82">
        <f t="shared" si="54"/>
        <v>11874.5</v>
      </c>
      <c r="AI400" s="82">
        <f t="shared" si="53"/>
        <v>11874.5</v>
      </c>
    </row>
    <row r="401" spans="1:35" ht="31.5" x14ac:dyDescent="0.25">
      <c r="A401" s="20" t="s">
        <v>222</v>
      </c>
      <c r="B401" s="19" t="s">
        <v>26</v>
      </c>
      <c r="C401" s="23" t="s">
        <v>116</v>
      </c>
      <c r="D401" s="23" t="s">
        <v>31</v>
      </c>
      <c r="E401" s="23" t="s">
        <v>237</v>
      </c>
      <c r="F401" s="23" t="s">
        <v>228</v>
      </c>
      <c r="G401" s="17">
        <v>7349.2</v>
      </c>
      <c r="H401" s="51">
        <v>1375</v>
      </c>
      <c r="I401" s="51">
        <v>2967.6</v>
      </c>
      <c r="J401" s="50">
        <f t="shared" si="61"/>
        <v>11691.800000000001</v>
      </c>
      <c r="K401" s="51"/>
      <c r="L401" s="51">
        <v>182.7</v>
      </c>
      <c r="M401" s="57">
        <f t="shared" si="60"/>
        <v>11874.500000000002</v>
      </c>
      <c r="N401" s="51"/>
      <c r="O401" s="51"/>
      <c r="P401" s="50">
        <f t="shared" si="55"/>
        <v>11874.500000000002</v>
      </c>
      <c r="S401" s="50">
        <f t="shared" si="52"/>
        <v>11874.500000000002</v>
      </c>
      <c r="T401" s="50">
        <f t="shared" si="52"/>
        <v>11874.500000000002</v>
      </c>
      <c r="U401" s="70"/>
      <c r="X401" s="50">
        <f t="shared" si="63"/>
        <v>11874.500000000002</v>
      </c>
      <c r="Z401" s="50">
        <f t="shared" si="62"/>
        <v>11874.500000000002</v>
      </c>
      <c r="AC401" s="77">
        <v>11874.5</v>
      </c>
      <c r="AD401" s="78">
        <f t="shared" si="64"/>
        <v>0</v>
      </c>
      <c r="AG401" s="82">
        <f t="shared" si="54"/>
        <v>11874.5</v>
      </c>
      <c r="AI401" s="82">
        <f t="shared" si="53"/>
        <v>11874.5</v>
      </c>
    </row>
    <row r="402" spans="1:35" ht="63" x14ac:dyDescent="0.25">
      <c r="A402" s="24" t="s">
        <v>409</v>
      </c>
      <c r="B402" s="19" t="s">
        <v>26</v>
      </c>
      <c r="C402" s="23" t="s">
        <v>116</v>
      </c>
      <c r="D402" s="23" t="s">
        <v>31</v>
      </c>
      <c r="E402" s="23" t="s">
        <v>32</v>
      </c>
      <c r="F402" s="23"/>
      <c r="G402" s="17">
        <v>48533.8</v>
      </c>
      <c r="H402" s="51"/>
      <c r="I402" s="51">
        <v>-1788</v>
      </c>
      <c r="J402" s="50">
        <f t="shared" si="61"/>
        <v>46745.8</v>
      </c>
      <c r="K402" s="51"/>
      <c r="L402" s="51"/>
      <c r="M402" s="57">
        <f t="shared" si="60"/>
        <v>46745.8</v>
      </c>
      <c r="N402" s="51"/>
      <c r="O402" s="51"/>
      <c r="P402" s="50">
        <f t="shared" si="55"/>
        <v>46745.8</v>
      </c>
      <c r="S402" s="50">
        <f t="shared" si="52"/>
        <v>46745.8</v>
      </c>
      <c r="T402" s="50">
        <f t="shared" si="52"/>
        <v>46745.8</v>
      </c>
      <c r="U402" s="70"/>
      <c r="X402" s="50">
        <f t="shared" si="63"/>
        <v>46745.8</v>
      </c>
      <c r="Z402" s="50">
        <f t="shared" si="62"/>
        <v>46745.8</v>
      </c>
      <c r="AC402" s="77">
        <v>46745.8</v>
      </c>
      <c r="AD402" s="78">
        <f t="shared" si="64"/>
        <v>0</v>
      </c>
      <c r="AG402" s="82">
        <f t="shared" si="54"/>
        <v>46745.8</v>
      </c>
      <c r="AI402" s="82">
        <f t="shared" si="53"/>
        <v>46745.8</v>
      </c>
    </row>
    <row r="403" spans="1:35" ht="102" customHeight="1" x14ac:dyDescent="0.25">
      <c r="A403" s="36" t="s">
        <v>238</v>
      </c>
      <c r="B403" s="19" t="s">
        <v>26</v>
      </c>
      <c r="C403" s="23" t="s">
        <v>116</v>
      </c>
      <c r="D403" s="23" t="s">
        <v>31</v>
      </c>
      <c r="E403" s="23" t="s">
        <v>475</v>
      </c>
      <c r="F403" s="23"/>
      <c r="G403" s="17">
        <v>48533.8</v>
      </c>
      <c r="H403" s="51"/>
      <c r="I403" s="51">
        <v>-1788</v>
      </c>
      <c r="J403" s="50">
        <f t="shared" si="61"/>
        <v>46745.8</v>
      </c>
      <c r="K403" s="51"/>
      <c r="L403" s="51"/>
      <c r="M403" s="57">
        <f t="shared" si="60"/>
        <v>46745.8</v>
      </c>
      <c r="N403" s="51"/>
      <c r="O403" s="51"/>
      <c r="P403" s="50">
        <f t="shared" si="55"/>
        <v>46745.8</v>
      </c>
      <c r="S403" s="50">
        <f t="shared" si="52"/>
        <v>46745.8</v>
      </c>
      <c r="T403" s="50">
        <f t="shared" si="52"/>
        <v>46745.8</v>
      </c>
      <c r="U403" s="70"/>
      <c r="X403" s="50">
        <f t="shared" si="63"/>
        <v>46745.8</v>
      </c>
      <c r="Z403" s="50">
        <f t="shared" si="62"/>
        <v>46745.8</v>
      </c>
      <c r="AC403" s="77">
        <v>46745.8</v>
      </c>
      <c r="AD403" s="78">
        <f t="shared" si="64"/>
        <v>0</v>
      </c>
      <c r="AG403" s="82">
        <f t="shared" si="54"/>
        <v>46745.8</v>
      </c>
      <c r="AI403" s="82">
        <f t="shared" si="53"/>
        <v>46745.8</v>
      </c>
    </row>
    <row r="404" spans="1:35" ht="47.25" x14ac:dyDescent="0.25">
      <c r="A404" s="24" t="s">
        <v>29</v>
      </c>
      <c r="B404" s="19" t="s">
        <v>26</v>
      </c>
      <c r="C404" s="23" t="s">
        <v>116</v>
      </c>
      <c r="D404" s="23" t="s">
        <v>31</v>
      </c>
      <c r="E404" s="23" t="s">
        <v>475</v>
      </c>
      <c r="F404" s="23" t="s">
        <v>36</v>
      </c>
      <c r="G404" s="17">
        <v>46.9</v>
      </c>
      <c r="H404" s="51"/>
      <c r="I404" s="51"/>
      <c r="J404" s="50">
        <f t="shared" si="61"/>
        <v>46.9</v>
      </c>
      <c r="K404" s="51"/>
      <c r="L404" s="51"/>
      <c r="M404" s="57">
        <f t="shared" si="60"/>
        <v>46.9</v>
      </c>
      <c r="N404" s="51"/>
      <c r="O404" s="51"/>
      <c r="P404" s="50">
        <f t="shared" si="55"/>
        <v>46.9</v>
      </c>
      <c r="S404" s="50">
        <f t="shared" si="52"/>
        <v>46.9</v>
      </c>
      <c r="T404" s="50">
        <f t="shared" si="52"/>
        <v>46.9</v>
      </c>
      <c r="U404" s="70"/>
      <c r="X404" s="50">
        <f t="shared" si="63"/>
        <v>46.9</v>
      </c>
      <c r="Z404" s="50">
        <f t="shared" si="62"/>
        <v>46.9</v>
      </c>
      <c r="AC404" s="77">
        <v>46.9</v>
      </c>
      <c r="AD404" s="78">
        <f t="shared" si="64"/>
        <v>0</v>
      </c>
      <c r="AG404" s="82">
        <f t="shared" si="54"/>
        <v>46.9</v>
      </c>
      <c r="AI404" s="82">
        <f t="shared" si="53"/>
        <v>46.9</v>
      </c>
    </row>
    <row r="405" spans="1:35" ht="47.25" x14ac:dyDescent="0.25">
      <c r="A405" s="24" t="s">
        <v>239</v>
      </c>
      <c r="B405" s="19" t="s">
        <v>26</v>
      </c>
      <c r="C405" s="23" t="s">
        <v>116</v>
      </c>
      <c r="D405" s="23" t="s">
        <v>31</v>
      </c>
      <c r="E405" s="23" t="s">
        <v>475</v>
      </c>
      <c r="F405" s="23" t="s">
        <v>240</v>
      </c>
      <c r="G405" s="17">
        <v>48486.9</v>
      </c>
      <c r="H405" s="51"/>
      <c r="I405" s="51">
        <v>-1788</v>
      </c>
      <c r="J405" s="50">
        <f t="shared" si="61"/>
        <v>46698.9</v>
      </c>
      <c r="K405" s="51"/>
      <c r="L405" s="51"/>
      <c r="M405" s="57">
        <f t="shared" si="60"/>
        <v>46698.9</v>
      </c>
      <c r="N405" s="51"/>
      <c r="O405" s="51"/>
      <c r="P405" s="50">
        <f t="shared" si="55"/>
        <v>46698.9</v>
      </c>
      <c r="S405" s="50">
        <f t="shared" si="52"/>
        <v>46698.9</v>
      </c>
      <c r="T405" s="50">
        <f t="shared" si="52"/>
        <v>46698.9</v>
      </c>
      <c r="U405" s="70"/>
      <c r="X405" s="50">
        <f t="shared" si="63"/>
        <v>46698.9</v>
      </c>
      <c r="Z405" s="50">
        <f t="shared" si="62"/>
        <v>46698.9</v>
      </c>
      <c r="AC405" s="77">
        <v>46698.9</v>
      </c>
      <c r="AD405" s="78">
        <f t="shared" si="64"/>
        <v>0</v>
      </c>
      <c r="AG405" s="82">
        <f t="shared" si="54"/>
        <v>46698.9</v>
      </c>
      <c r="AI405" s="82">
        <f t="shared" si="53"/>
        <v>46698.9</v>
      </c>
    </row>
    <row r="406" spans="1:35" x14ac:dyDescent="0.25">
      <c r="A406" s="24" t="s">
        <v>210</v>
      </c>
      <c r="B406" s="19" t="s">
        <v>26</v>
      </c>
      <c r="C406" s="23" t="s">
        <v>116</v>
      </c>
      <c r="D406" s="23" t="s">
        <v>31</v>
      </c>
      <c r="E406" s="23" t="s">
        <v>211</v>
      </c>
      <c r="F406" s="23"/>
      <c r="G406" s="17">
        <v>59061.5</v>
      </c>
      <c r="H406" s="51"/>
      <c r="I406" s="51"/>
      <c r="J406" s="50">
        <f t="shared" si="61"/>
        <v>59061.5</v>
      </c>
      <c r="K406" s="51"/>
      <c r="L406" s="51"/>
      <c r="M406" s="57">
        <f t="shared" si="60"/>
        <v>59061.5</v>
      </c>
      <c r="N406" s="51"/>
      <c r="O406" s="51"/>
      <c r="P406" s="50">
        <f t="shared" si="55"/>
        <v>59061.5</v>
      </c>
      <c r="S406" s="50">
        <f t="shared" si="52"/>
        <v>59061.5</v>
      </c>
      <c r="T406" s="50">
        <f t="shared" si="52"/>
        <v>59061.5</v>
      </c>
      <c r="U406" s="70"/>
      <c r="X406" s="50">
        <f t="shared" si="63"/>
        <v>59061.5</v>
      </c>
      <c r="Z406" s="50">
        <f t="shared" si="62"/>
        <v>59061.5</v>
      </c>
      <c r="AC406" s="77">
        <v>59061.5</v>
      </c>
      <c r="AD406" s="78">
        <f t="shared" si="64"/>
        <v>0</v>
      </c>
      <c r="AE406">
        <v>-4659.7</v>
      </c>
      <c r="AG406" s="82">
        <f t="shared" si="54"/>
        <v>54401.8</v>
      </c>
      <c r="AI406" s="82">
        <f t="shared" si="53"/>
        <v>54401.8</v>
      </c>
    </row>
    <row r="407" spans="1:35" ht="141.75" x14ac:dyDescent="0.25">
      <c r="A407" s="24" t="s">
        <v>241</v>
      </c>
      <c r="B407" s="19" t="s">
        <v>26</v>
      </c>
      <c r="C407" s="23" t="s">
        <v>116</v>
      </c>
      <c r="D407" s="23" t="s">
        <v>31</v>
      </c>
      <c r="E407" s="23" t="s">
        <v>242</v>
      </c>
      <c r="F407" s="23"/>
      <c r="G407" s="17">
        <v>30780</v>
      </c>
      <c r="H407" s="51"/>
      <c r="I407" s="51"/>
      <c r="J407" s="50">
        <f t="shared" si="61"/>
        <v>30780</v>
      </c>
      <c r="K407" s="51"/>
      <c r="L407" s="51"/>
      <c r="M407" s="57">
        <f t="shared" si="60"/>
        <v>30780</v>
      </c>
      <c r="N407" s="51"/>
      <c r="O407" s="51"/>
      <c r="P407" s="50">
        <f t="shared" si="55"/>
        <v>30780</v>
      </c>
      <c r="S407" s="50">
        <f t="shared" si="52"/>
        <v>30780</v>
      </c>
      <c r="T407" s="50">
        <f t="shared" si="52"/>
        <v>30780</v>
      </c>
      <c r="U407" s="70"/>
      <c r="X407" s="50">
        <f t="shared" si="63"/>
        <v>30780</v>
      </c>
      <c r="Z407" s="50">
        <f t="shared" si="62"/>
        <v>30780</v>
      </c>
      <c r="AC407" s="77">
        <v>30780</v>
      </c>
      <c r="AD407" s="78">
        <f t="shared" si="64"/>
        <v>0</v>
      </c>
      <c r="AE407">
        <v>-1325.9</v>
      </c>
      <c r="AG407" s="82">
        <f t="shared" si="54"/>
        <v>29454.1</v>
      </c>
      <c r="AI407" s="82">
        <f t="shared" si="53"/>
        <v>29454.1</v>
      </c>
    </row>
    <row r="408" spans="1:35" ht="31.5" x14ac:dyDescent="0.25">
      <c r="A408" s="20" t="s">
        <v>222</v>
      </c>
      <c r="B408" s="19" t="s">
        <v>26</v>
      </c>
      <c r="C408" s="23" t="s">
        <v>116</v>
      </c>
      <c r="D408" s="23" t="s">
        <v>31</v>
      </c>
      <c r="E408" s="23" t="s">
        <v>242</v>
      </c>
      <c r="F408" s="23" t="s">
        <v>228</v>
      </c>
      <c r="G408" s="17">
        <v>30780</v>
      </c>
      <c r="H408" s="51"/>
      <c r="I408" s="51"/>
      <c r="J408" s="50">
        <f t="shared" si="61"/>
        <v>30780</v>
      </c>
      <c r="K408" s="51"/>
      <c r="L408" s="51"/>
      <c r="M408" s="57">
        <f t="shared" si="60"/>
        <v>30780</v>
      </c>
      <c r="N408" s="51"/>
      <c r="O408" s="51"/>
      <c r="P408" s="50">
        <f t="shared" si="55"/>
        <v>30780</v>
      </c>
      <c r="S408" s="50">
        <f t="shared" si="52"/>
        <v>30780</v>
      </c>
      <c r="T408" s="50">
        <f t="shared" si="52"/>
        <v>30780</v>
      </c>
      <c r="U408" s="70"/>
      <c r="X408" s="50">
        <f t="shared" si="63"/>
        <v>30780</v>
      </c>
      <c r="Z408" s="50">
        <f t="shared" si="62"/>
        <v>30780</v>
      </c>
      <c r="AA408">
        <v>-1325.9</v>
      </c>
      <c r="AC408" s="77">
        <v>30780</v>
      </c>
      <c r="AD408" s="78">
        <f t="shared" si="64"/>
        <v>0</v>
      </c>
      <c r="AE408">
        <v>-1325.9</v>
      </c>
      <c r="AG408" s="82">
        <f t="shared" si="54"/>
        <v>29454.1</v>
      </c>
      <c r="AI408" s="82">
        <f t="shared" si="53"/>
        <v>29454.1</v>
      </c>
    </row>
    <row r="409" spans="1:35" ht="78.75" x14ac:dyDescent="0.25">
      <c r="A409" s="24" t="s">
        <v>243</v>
      </c>
      <c r="B409" s="19" t="s">
        <v>26</v>
      </c>
      <c r="C409" s="23" t="s">
        <v>116</v>
      </c>
      <c r="D409" s="23" t="s">
        <v>31</v>
      </c>
      <c r="E409" s="23" t="s">
        <v>244</v>
      </c>
      <c r="F409" s="23"/>
      <c r="G409" s="17">
        <v>28281.5</v>
      </c>
      <c r="H409" s="51"/>
      <c r="I409" s="51"/>
      <c r="J409" s="50">
        <f t="shared" si="61"/>
        <v>28281.5</v>
      </c>
      <c r="K409" s="51"/>
      <c r="L409" s="51"/>
      <c r="M409" s="57">
        <f t="shared" si="60"/>
        <v>28281.5</v>
      </c>
      <c r="N409" s="51"/>
      <c r="O409" s="51"/>
      <c r="P409" s="50">
        <f t="shared" si="55"/>
        <v>28281.5</v>
      </c>
      <c r="S409" s="50">
        <f t="shared" si="52"/>
        <v>28281.5</v>
      </c>
      <c r="T409" s="50">
        <f t="shared" si="52"/>
        <v>28281.5</v>
      </c>
      <c r="U409" s="70"/>
      <c r="X409" s="50">
        <f t="shared" si="63"/>
        <v>28281.5</v>
      </c>
      <c r="Z409" s="50">
        <f t="shared" si="62"/>
        <v>28281.5</v>
      </c>
      <c r="AC409" s="77">
        <v>28281.5</v>
      </c>
      <c r="AD409" s="78">
        <f t="shared" si="64"/>
        <v>0</v>
      </c>
      <c r="AE409">
        <v>-3333.8</v>
      </c>
      <c r="AG409" s="82">
        <f t="shared" si="54"/>
        <v>24947.7</v>
      </c>
      <c r="AI409" s="82">
        <f t="shared" ref="AI409:AI472" si="65">AG409+AH409</f>
        <v>24947.7</v>
      </c>
    </row>
    <row r="410" spans="1:35" ht="31.5" x14ac:dyDescent="0.25">
      <c r="A410" s="20" t="s">
        <v>222</v>
      </c>
      <c r="B410" s="19" t="s">
        <v>26</v>
      </c>
      <c r="C410" s="23" t="s">
        <v>116</v>
      </c>
      <c r="D410" s="23" t="s">
        <v>31</v>
      </c>
      <c r="E410" s="23" t="s">
        <v>244</v>
      </c>
      <c r="F410" s="23" t="s">
        <v>228</v>
      </c>
      <c r="G410" s="17">
        <v>28281.5</v>
      </c>
      <c r="H410" s="51"/>
      <c r="I410" s="51"/>
      <c r="J410" s="50">
        <f t="shared" si="61"/>
        <v>28281.5</v>
      </c>
      <c r="K410" s="51"/>
      <c r="L410" s="51"/>
      <c r="M410" s="57">
        <f t="shared" si="60"/>
        <v>28281.5</v>
      </c>
      <c r="N410" s="51"/>
      <c r="O410" s="51"/>
      <c r="P410" s="50">
        <f t="shared" si="55"/>
        <v>28281.5</v>
      </c>
      <c r="S410" s="50">
        <f t="shared" si="52"/>
        <v>28281.5</v>
      </c>
      <c r="T410" s="50">
        <f t="shared" si="52"/>
        <v>28281.5</v>
      </c>
      <c r="U410" s="70"/>
      <c r="X410" s="50">
        <f t="shared" si="63"/>
        <v>28281.5</v>
      </c>
      <c r="Z410" s="50">
        <f t="shared" si="62"/>
        <v>28281.5</v>
      </c>
      <c r="AA410">
        <v>-3333.8</v>
      </c>
      <c r="AC410" s="77">
        <v>28281.5</v>
      </c>
      <c r="AD410" s="78">
        <f t="shared" si="64"/>
        <v>0</v>
      </c>
      <c r="AE410">
        <v>-3333.8</v>
      </c>
      <c r="AG410" s="82">
        <f t="shared" si="54"/>
        <v>24947.7</v>
      </c>
      <c r="AI410" s="82">
        <f t="shared" si="65"/>
        <v>24947.7</v>
      </c>
    </row>
    <row r="411" spans="1:35" ht="31.5" x14ac:dyDescent="0.25">
      <c r="A411" s="24" t="s">
        <v>245</v>
      </c>
      <c r="B411" s="19" t="s">
        <v>26</v>
      </c>
      <c r="C411" s="23" t="s">
        <v>116</v>
      </c>
      <c r="D411" s="23" t="s">
        <v>195</v>
      </c>
      <c r="E411" s="23"/>
      <c r="F411" s="23"/>
      <c r="G411" s="17">
        <v>10043.799999999999</v>
      </c>
      <c r="H411" s="51"/>
      <c r="I411" s="51"/>
      <c r="J411" s="50">
        <f t="shared" si="61"/>
        <v>10043.799999999999</v>
      </c>
      <c r="K411" s="51"/>
      <c r="L411" s="51"/>
      <c r="M411" s="57">
        <f t="shared" si="60"/>
        <v>10043.799999999999</v>
      </c>
      <c r="N411" s="51"/>
      <c r="O411" s="51"/>
      <c r="P411" s="50">
        <f t="shared" si="55"/>
        <v>10043.799999999999</v>
      </c>
      <c r="S411" s="50">
        <f t="shared" si="52"/>
        <v>10043.799999999999</v>
      </c>
      <c r="T411" s="70">
        <v>10043.799999999999</v>
      </c>
      <c r="U411" s="70"/>
      <c r="X411" s="50">
        <f t="shared" si="63"/>
        <v>10043.799999999999</v>
      </c>
      <c r="Z411" s="50">
        <f t="shared" si="62"/>
        <v>10043.799999999999</v>
      </c>
      <c r="AC411" s="77">
        <v>10043.799999999999</v>
      </c>
      <c r="AD411" s="78">
        <f t="shared" si="64"/>
        <v>0</v>
      </c>
      <c r="AE411">
        <v>-111.4</v>
      </c>
      <c r="AG411" s="82">
        <f t="shared" ref="AG411:AG474" si="66">AC411+AE411</f>
        <v>9932.4</v>
      </c>
      <c r="AI411" s="82">
        <f t="shared" si="65"/>
        <v>9932.4</v>
      </c>
    </row>
    <row r="412" spans="1:35" ht="63" x14ac:dyDescent="0.25">
      <c r="A412" s="24" t="s">
        <v>409</v>
      </c>
      <c r="B412" s="19">
        <v>902</v>
      </c>
      <c r="C412" s="23" t="s">
        <v>116</v>
      </c>
      <c r="D412" s="23" t="s">
        <v>195</v>
      </c>
      <c r="E412" s="23" t="s">
        <v>32</v>
      </c>
      <c r="F412" s="23"/>
      <c r="G412" s="17">
        <v>10043.799999999999</v>
      </c>
      <c r="H412" s="51"/>
      <c r="I412" s="51"/>
      <c r="J412" s="50">
        <f t="shared" si="61"/>
        <v>10043.799999999999</v>
      </c>
      <c r="K412" s="51"/>
      <c r="L412" s="51"/>
      <c r="M412" s="57">
        <f t="shared" si="60"/>
        <v>10043.799999999999</v>
      </c>
      <c r="N412" s="51"/>
      <c r="O412" s="51"/>
      <c r="P412" s="50">
        <f t="shared" si="55"/>
        <v>10043.799999999999</v>
      </c>
      <c r="S412" s="50">
        <f t="shared" si="52"/>
        <v>10043.799999999999</v>
      </c>
      <c r="T412" s="70">
        <v>10043.799999999999</v>
      </c>
      <c r="U412" s="70"/>
      <c r="X412" s="50">
        <f t="shared" si="63"/>
        <v>10043.799999999999</v>
      </c>
      <c r="Z412" s="50">
        <f t="shared" si="62"/>
        <v>10043.799999999999</v>
      </c>
      <c r="AC412" s="77">
        <v>10043.799999999999</v>
      </c>
      <c r="AD412" s="78">
        <f t="shared" si="64"/>
        <v>0</v>
      </c>
      <c r="AE412">
        <v>-111.4</v>
      </c>
      <c r="AG412" s="82">
        <f t="shared" si="66"/>
        <v>9932.4</v>
      </c>
      <c r="AI412" s="82">
        <f t="shared" si="65"/>
        <v>9932.4</v>
      </c>
    </row>
    <row r="413" spans="1:35" ht="63" x14ac:dyDescent="0.25">
      <c r="A413" s="24" t="s">
        <v>410</v>
      </c>
      <c r="B413" s="19">
        <v>902</v>
      </c>
      <c r="C413" s="23" t="s">
        <v>116</v>
      </c>
      <c r="D413" s="23" t="s">
        <v>195</v>
      </c>
      <c r="E413" s="23" t="s">
        <v>33</v>
      </c>
      <c r="F413" s="23"/>
      <c r="G413" s="17">
        <v>10043.799999999999</v>
      </c>
      <c r="H413" s="51"/>
      <c r="I413" s="51"/>
      <c r="J413" s="50">
        <f t="shared" si="61"/>
        <v>10043.799999999999</v>
      </c>
      <c r="K413" s="51"/>
      <c r="L413" s="51"/>
      <c r="M413" s="57">
        <f t="shared" si="60"/>
        <v>10043.799999999999</v>
      </c>
      <c r="N413" s="51"/>
      <c r="O413" s="51"/>
      <c r="P413" s="50">
        <f t="shared" si="55"/>
        <v>10043.799999999999</v>
      </c>
      <c r="S413" s="50">
        <f t="shared" si="52"/>
        <v>10043.799999999999</v>
      </c>
      <c r="T413" s="70">
        <v>10043.799999999999</v>
      </c>
      <c r="U413" s="70"/>
      <c r="X413" s="50">
        <f t="shared" si="63"/>
        <v>10043.799999999999</v>
      </c>
      <c r="Z413" s="50">
        <f t="shared" si="62"/>
        <v>10043.799999999999</v>
      </c>
      <c r="AC413" s="77">
        <v>10043.799999999999</v>
      </c>
      <c r="AD413" s="78">
        <f t="shared" si="64"/>
        <v>0</v>
      </c>
      <c r="AE413">
        <v>-111.4</v>
      </c>
      <c r="AG413" s="82">
        <f t="shared" si="66"/>
        <v>9932.4</v>
      </c>
      <c r="AI413" s="82">
        <f t="shared" si="65"/>
        <v>9932.4</v>
      </c>
    </row>
    <row r="414" spans="1:35" ht="47.25" x14ac:dyDescent="0.25">
      <c r="A414" s="24" t="s">
        <v>405</v>
      </c>
      <c r="B414" s="19">
        <v>902</v>
      </c>
      <c r="C414" s="23" t="s">
        <v>116</v>
      </c>
      <c r="D414" s="23" t="s">
        <v>195</v>
      </c>
      <c r="E414" s="23" t="s">
        <v>34</v>
      </c>
      <c r="F414" s="23"/>
      <c r="G414" s="17">
        <v>10043.799999999999</v>
      </c>
      <c r="H414" s="51"/>
      <c r="I414" s="51"/>
      <c r="J414" s="50">
        <f t="shared" si="61"/>
        <v>10043.799999999999</v>
      </c>
      <c r="K414" s="51"/>
      <c r="L414" s="51"/>
      <c r="M414" s="57">
        <f t="shared" si="60"/>
        <v>10043.799999999999</v>
      </c>
      <c r="N414" s="51"/>
      <c r="O414" s="51"/>
      <c r="P414" s="50">
        <f t="shared" si="55"/>
        <v>10043.799999999999</v>
      </c>
      <c r="S414" s="50">
        <f t="shared" si="52"/>
        <v>10043.799999999999</v>
      </c>
      <c r="T414" s="70">
        <v>10043.799999999999</v>
      </c>
      <c r="U414" s="70"/>
      <c r="X414" s="50">
        <f t="shared" si="63"/>
        <v>10043.799999999999</v>
      </c>
      <c r="Z414" s="50">
        <f t="shared" si="62"/>
        <v>10043.799999999999</v>
      </c>
      <c r="AC414" s="77">
        <v>10043.799999999999</v>
      </c>
      <c r="AD414" s="78">
        <f t="shared" si="64"/>
        <v>0</v>
      </c>
      <c r="AE414">
        <v>-111.4</v>
      </c>
      <c r="AG414" s="82">
        <f t="shared" si="66"/>
        <v>9932.4</v>
      </c>
      <c r="AI414" s="82">
        <f t="shared" si="65"/>
        <v>9932.4</v>
      </c>
    </row>
    <row r="415" spans="1:35" ht="236.25" x14ac:dyDescent="0.25">
      <c r="A415" s="24" t="s">
        <v>246</v>
      </c>
      <c r="B415" s="37" t="s">
        <v>26</v>
      </c>
      <c r="C415" s="38" t="s">
        <v>116</v>
      </c>
      <c r="D415" s="38" t="s">
        <v>195</v>
      </c>
      <c r="E415" s="23" t="s">
        <v>247</v>
      </c>
      <c r="F415" s="23"/>
      <c r="G415" s="17">
        <v>1255.4000000000001</v>
      </c>
      <c r="H415" s="51"/>
      <c r="I415" s="51"/>
      <c r="J415" s="50">
        <f t="shared" si="61"/>
        <v>1255.4000000000001</v>
      </c>
      <c r="K415" s="51"/>
      <c r="L415" s="51"/>
      <c r="M415" s="57">
        <f t="shared" si="60"/>
        <v>1255.4000000000001</v>
      </c>
      <c r="N415" s="51"/>
      <c r="O415" s="51"/>
      <c r="P415" s="50">
        <f t="shared" si="55"/>
        <v>1255.4000000000001</v>
      </c>
      <c r="S415" s="50">
        <f t="shared" ref="S415:T483" si="67">P415+Q415+R415</f>
        <v>1255.4000000000001</v>
      </c>
      <c r="T415" s="70">
        <v>1255.4000000000001</v>
      </c>
      <c r="U415" s="70"/>
      <c r="X415" s="50">
        <f t="shared" si="63"/>
        <v>1255.4000000000001</v>
      </c>
      <c r="Z415" s="50">
        <f t="shared" si="62"/>
        <v>1255.4000000000001</v>
      </c>
      <c r="AC415" s="77">
        <v>1255.4000000000001</v>
      </c>
      <c r="AD415" s="78">
        <f t="shared" si="64"/>
        <v>0</v>
      </c>
      <c r="AE415">
        <v>-13.2</v>
      </c>
      <c r="AG415" s="82">
        <f t="shared" si="66"/>
        <v>1242.2</v>
      </c>
      <c r="AI415" s="82">
        <f t="shared" si="65"/>
        <v>1242.2</v>
      </c>
    </row>
    <row r="416" spans="1:35" ht="94.5" x14ac:dyDescent="0.25">
      <c r="A416" s="39" t="s">
        <v>23</v>
      </c>
      <c r="B416" s="37" t="s">
        <v>26</v>
      </c>
      <c r="C416" s="38" t="s">
        <v>116</v>
      </c>
      <c r="D416" s="38" t="s">
        <v>195</v>
      </c>
      <c r="E416" s="23" t="s">
        <v>247</v>
      </c>
      <c r="F416" s="23" t="s">
        <v>40</v>
      </c>
      <c r="G416" s="17">
        <v>1087.2</v>
      </c>
      <c r="H416" s="51"/>
      <c r="I416" s="51"/>
      <c r="J416" s="50">
        <f t="shared" si="61"/>
        <v>1087.2</v>
      </c>
      <c r="K416" s="51"/>
      <c r="L416" s="51"/>
      <c r="M416" s="57">
        <f t="shared" si="60"/>
        <v>1087.2</v>
      </c>
      <c r="N416" s="51"/>
      <c r="O416" s="51"/>
      <c r="P416" s="50">
        <f t="shared" si="55"/>
        <v>1087.2</v>
      </c>
      <c r="S416" s="50">
        <f t="shared" si="67"/>
        <v>1087.2</v>
      </c>
      <c r="T416" s="70">
        <v>1087.2</v>
      </c>
      <c r="U416" s="70"/>
      <c r="X416" s="50">
        <f t="shared" si="63"/>
        <v>1087.2</v>
      </c>
      <c r="Z416" s="50">
        <f t="shared" si="62"/>
        <v>1087.2</v>
      </c>
      <c r="AA416">
        <v>-13.2</v>
      </c>
      <c r="AC416" s="77">
        <v>1087.2</v>
      </c>
      <c r="AD416" s="78">
        <f t="shared" si="64"/>
        <v>0</v>
      </c>
      <c r="AE416">
        <v>-13.2</v>
      </c>
      <c r="AG416" s="82">
        <f t="shared" si="66"/>
        <v>1074</v>
      </c>
      <c r="AI416" s="82">
        <f t="shared" si="65"/>
        <v>1074</v>
      </c>
    </row>
    <row r="417" spans="1:35" ht="47.25" x14ac:dyDescent="0.25">
      <c r="A417" s="39" t="s">
        <v>29</v>
      </c>
      <c r="B417" s="37" t="s">
        <v>26</v>
      </c>
      <c r="C417" s="38" t="s">
        <v>116</v>
      </c>
      <c r="D417" s="38" t="s">
        <v>195</v>
      </c>
      <c r="E417" s="23" t="s">
        <v>247</v>
      </c>
      <c r="F417" s="23" t="s">
        <v>36</v>
      </c>
      <c r="G417" s="17">
        <v>168.2</v>
      </c>
      <c r="H417" s="51"/>
      <c r="I417" s="51"/>
      <c r="J417" s="50">
        <f t="shared" si="61"/>
        <v>168.2</v>
      </c>
      <c r="K417" s="51"/>
      <c r="L417" s="51"/>
      <c r="M417" s="57">
        <f t="shared" si="60"/>
        <v>168.2</v>
      </c>
      <c r="N417" s="51"/>
      <c r="O417" s="51"/>
      <c r="P417" s="50">
        <f t="shared" si="55"/>
        <v>168.2</v>
      </c>
      <c r="S417" s="50">
        <f t="shared" si="67"/>
        <v>168.2</v>
      </c>
      <c r="T417" s="70">
        <v>168.2</v>
      </c>
      <c r="U417" s="70"/>
      <c r="X417" s="50">
        <f t="shared" si="63"/>
        <v>168.2</v>
      </c>
      <c r="Z417" s="50">
        <f t="shared" si="62"/>
        <v>168.2</v>
      </c>
      <c r="AC417" s="77">
        <v>168.2</v>
      </c>
      <c r="AD417" s="78">
        <f t="shared" si="64"/>
        <v>0</v>
      </c>
      <c r="AG417" s="82">
        <f t="shared" si="66"/>
        <v>168.2</v>
      </c>
      <c r="AI417" s="82">
        <f t="shared" si="65"/>
        <v>168.2</v>
      </c>
    </row>
    <row r="418" spans="1:35" ht="78.75" x14ac:dyDescent="0.25">
      <c r="A418" s="39" t="s">
        <v>248</v>
      </c>
      <c r="B418" s="37" t="s">
        <v>26</v>
      </c>
      <c r="C418" s="38" t="s">
        <v>116</v>
      </c>
      <c r="D418" s="38" t="s">
        <v>195</v>
      </c>
      <c r="E418" s="38" t="s">
        <v>249</v>
      </c>
      <c r="F418" s="38"/>
      <c r="G418" s="17">
        <v>4967</v>
      </c>
      <c r="H418" s="51"/>
      <c r="I418" s="51"/>
      <c r="J418" s="50">
        <f t="shared" si="61"/>
        <v>4967</v>
      </c>
      <c r="K418" s="51"/>
      <c r="L418" s="51"/>
      <c r="M418" s="57">
        <f t="shared" si="60"/>
        <v>4967</v>
      </c>
      <c r="N418" s="51"/>
      <c r="O418" s="51"/>
      <c r="P418" s="50">
        <f t="shared" si="55"/>
        <v>4967</v>
      </c>
      <c r="S418" s="50">
        <f t="shared" si="67"/>
        <v>4967</v>
      </c>
      <c r="T418" s="70">
        <v>4967</v>
      </c>
      <c r="U418" s="70"/>
      <c r="X418" s="50">
        <f t="shared" si="63"/>
        <v>4967</v>
      </c>
      <c r="Z418" s="50">
        <f t="shared" si="62"/>
        <v>4967</v>
      </c>
      <c r="AC418" s="77">
        <v>4967</v>
      </c>
      <c r="AD418" s="78">
        <f t="shared" si="64"/>
        <v>0</v>
      </c>
      <c r="AE418">
        <v>-55</v>
      </c>
      <c r="AG418" s="82">
        <f t="shared" si="66"/>
        <v>4912</v>
      </c>
      <c r="AI418" s="82">
        <f t="shared" si="65"/>
        <v>4912</v>
      </c>
    </row>
    <row r="419" spans="1:35" ht="94.5" x14ac:dyDescent="0.25">
      <c r="A419" s="39" t="s">
        <v>23</v>
      </c>
      <c r="B419" s="37" t="s">
        <v>26</v>
      </c>
      <c r="C419" s="38" t="s">
        <v>116</v>
      </c>
      <c r="D419" s="38" t="s">
        <v>195</v>
      </c>
      <c r="E419" s="38" t="s">
        <v>249</v>
      </c>
      <c r="F419" s="38" t="s">
        <v>40</v>
      </c>
      <c r="G419" s="17">
        <v>4546</v>
      </c>
      <c r="H419" s="51"/>
      <c r="I419" s="51"/>
      <c r="J419" s="50">
        <f t="shared" si="61"/>
        <v>4546</v>
      </c>
      <c r="K419" s="51"/>
      <c r="L419" s="51"/>
      <c r="M419" s="57">
        <f t="shared" si="60"/>
        <v>4546</v>
      </c>
      <c r="N419" s="51"/>
      <c r="O419" s="51"/>
      <c r="P419" s="50">
        <f t="shared" si="55"/>
        <v>4546</v>
      </c>
      <c r="S419" s="50">
        <f t="shared" si="67"/>
        <v>4546</v>
      </c>
      <c r="T419" s="70">
        <v>4546</v>
      </c>
      <c r="U419" s="70"/>
      <c r="X419" s="50">
        <f t="shared" si="63"/>
        <v>4546</v>
      </c>
      <c r="Z419" s="50">
        <f t="shared" si="62"/>
        <v>4546</v>
      </c>
      <c r="AA419">
        <v>-55</v>
      </c>
      <c r="AC419" s="77">
        <v>4546</v>
      </c>
      <c r="AD419" s="78">
        <f t="shared" si="64"/>
        <v>0</v>
      </c>
      <c r="AE419">
        <v>-55</v>
      </c>
      <c r="AG419" s="82">
        <f t="shared" si="66"/>
        <v>4491</v>
      </c>
      <c r="AI419" s="82">
        <f t="shared" si="65"/>
        <v>4491</v>
      </c>
    </row>
    <row r="420" spans="1:35" ht="47.25" x14ac:dyDescent="0.25">
      <c r="A420" s="39" t="s">
        <v>29</v>
      </c>
      <c r="B420" s="37" t="s">
        <v>26</v>
      </c>
      <c r="C420" s="38" t="s">
        <v>116</v>
      </c>
      <c r="D420" s="38" t="s">
        <v>195</v>
      </c>
      <c r="E420" s="38" t="s">
        <v>249</v>
      </c>
      <c r="F420" s="38" t="s">
        <v>36</v>
      </c>
      <c r="G420" s="17">
        <v>421</v>
      </c>
      <c r="H420" s="51"/>
      <c r="I420" s="51"/>
      <c r="J420" s="50">
        <f t="shared" si="61"/>
        <v>421</v>
      </c>
      <c r="K420" s="51"/>
      <c r="L420" s="51"/>
      <c r="M420" s="57">
        <f t="shared" si="60"/>
        <v>421</v>
      </c>
      <c r="N420" s="51"/>
      <c r="O420" s="51"/>
      <c r="P420" s="50">
        <f t="shared" si="55"/>
        <v>421</v>
      </c>
      <c r="S420" s="50">
        <f t="shared" si="67"/>
        <v>421</v>
      </c>
      <c r="T420" s="70">
        <v>421</v>
      </c>
      <c r="U420" s="70"/>
      <c r="X420" s="50">
        <f t="shared" si="63"/>
        <v>421</v>
      </c>
      <c r="Z420" s="50">
        <f t="shared" si="62"/>
        <v>421</v>
      </c>
      <c r="AC420" s="77">
        <v>421</v>
      </c>
      <c r="AD420" s="78">
        <f t="shared" si="64"/>
        <v>0</v>
      </c>
      <c r="AG420" s="82">
        <f t="shared" si="66"/>
        <v>421</v>
      </c>
      <c r="AI420" s="82">
        <f t="shared" si="65"/>
        <v>421</v>
      </c>
    </row>
    <row r="421" spans="1:35" ht="63" x14ac:dyDescent="0.25">
      <c r="A421" s="39" t="s">
        <v>250</v>
      </c>
      <c r="B421" s="37" t="s">
        <v>26</v>
      </c>
      <c r="C421" s="38" t="s">
        <v>116</v>
      </c>
      <c r="D421" s="38" t="s">
        <v>195</v>
      </c>
      <c r="E421" s="38" t="s">
        <v>251</v>
      </c>
      <c r="F421" s="38"/>
      <c r="G421" s="17">
        <v>3821.4</v>
      </c>
      <c r="H421" s="51"/>
      <c r="I421" s="51"/>
      <c r="J421" s="50">
        <f t="shared" si="61"/>
        <v>3821.4</v>
      </c>
      <c r="K421" s="51"/>
      <c r="L421" s="51"/>
      <c r="M421" s="57">
        <f t="shared" si="60"/>
        <v>3821.4</v>
      </c>
      <c r="N421" s="51"/>
      <c r="O421" s="51"/>
      <c r="P421" s="50">
        <f t="shared" si="55"/>
        <v>3821.4</v>
      </c>
      <c r="S421" s="50">
        <f t="shared" si="67"/>
        <v>3821.4</v>
      </c>
      <c r="T421" s="70">
        <v>3821.4</v>
      </c>
      <c r="U421" s="70"/>
      <c r="X421" s="50">
        <f t="shared" si="63"/>
        <v>3821.4</v>
      </c>
      <c r="Z421" s="50">
        <f t="shared" si="62"/>
        <v>3821.4</v>
      </c>
      <c r="AC421" s="77">
        <v>3821.4</v>
      </c>
      <c r="AD421" s="78">
        <f t="shared" si="64"/>
        <v>0</v>
      </c>
      <c r="AE421">
        <v>-43.2</v>
      </c>
      <c r="AG421" s="82">
        <f t="shared" si="66"/>
        <v>3778.2000000000003</v>
      </c>
      <c r="AI421" s="82">
        <f t="shared" si="65"/>
        <v>3778.2000000000003</v>
      </c>
    </row>
    <row r="422" spans="1:35" ht="94.5" x14ac:dyDescent="0.25">
      <c r="A422" s="39" t="s">
        <v>23</v>
      </c>
      <c r="B422" s="37" t="s">
        <v>26</v>
      </c>
      <c r="C422" s="38" t="s">
        <v>116</v>
      </c>
      <c r="D422" s="38" t="s">
        <v>195</v>
      </c>
      <c r="E422" s="38" t="s">
        <v>251</v>
      </c>
      <c r="F422" s="38" t="s">
        <v>40</v>
      </c>
      <c r="G422" s="17">
        <v>3568.8</v>
      </c>
      <c r="H422" s="51"/>
      <c r="I422" s="51"/>
      <c r="J422" s="50">
        <f t="shared" si="61"/>
        <v>3568.8</v>
      </c>
      <c r="K422" s="51"/>
      <c r="L422" s="51"/>
      <c r="M422" s="57">
        <f t="shared" si="60"/>
        <v>3568.8</v>
      </c>
      <c r="N422" s="51"/>
      <c r="O422" s="51"/>
      <c r="P422" s="50">
        <f t="shared" si="55"/>
        <v>3568.8</v>
      </c>
      <c r="S422" s="50">
        <f t="shared" si="67"/>
        <v>3568.8</v>
      </c>
      <c r="T422" s="70">
        <v>3568.8</v>
      </c>
      <c r="U422" s="70"/>
      <c r="X422" s="50">
        <f t="shared" si="63"/>
        <v>3568.8</v>
      </c>
      <c r="Z422" s="50">
        <f t="shared" si="62"/>
        <v>3568.8</v>
      </c>
      <c r="AA422">
        <v>-43.2</v>
      </c>
      <c r="AC422" s="77">
        <v>3568.8</v>
      </c>
      <c r="AD422" s="78">
        <f t="shared" si="64"/>
        <v>0</v>
      </c>
      <c r="AE422">
        <v>-43.2</v>
      </c>
      <c r="AG422" s="82">
        <f t="shared" si="66"/>
        <v>3525.6000000000004</v>
      </c>
      <c r="AI422" s="82">
        <f t="shared" si="65"/>
        <v>3525.6000000000004</v>
      </c>
    </row>
    <row r="423" spans="1:35" ht="47.25" x14ac:dyDescent="0.25">
      <c r="A423" s="39" t="s">
        <v>29</v>
      </c>
      <c r="B423" s="37" t="s">
        <v>26</v>
      </c>
      <c r="C423" s="38" t="s">
        <v>116</v>
      </c>
      <c r="D423" s="38" t="s">
        <v>195</v>
      </c>
      <c r="E423" s="38" t="s">
        <v>251</v>
      </c>
      <c r="F423" s="38" t="s">
        <v>36</v>
      </c>
      <c r="G423" s="17">
        <v>252.6</v>
      </c>
      <c r="H423" s="51"/>
      <c r="I423" s="51"/>
      <c r="J423" s="50">
        <f t="shared" si="61"/>
        <v>252.6</v>
      </c>
      <c r="K423" s="51"/>
      <c r="L423" s="51"/>
      <c r="M423" s="57">
        <f t="shared" si="60"/>
        <v>252.6</v>
      </c>
      <c r="N423" s="51"/>
      <c r="O423" s="51"/>
      <c r="P423" s="50">
        <f t="shared" si="55"/>
        <v>252.6</v>
      </c>
      <c r="S423" s="50">
        <f t="shared" si="67"/>
        <v>252.6</v>
      </c>
      <c r="T423" s="70">
        <v>252.6</v>
      </c>
      <c r="U423" s="70"/>
      <c r="X423" s="50">
        <f t="shared" si="63"/>
        <v>252.6</v>
      </c>
      <c r="Z423" s="50">
        <f t="shared" si="62"/>
        <v>252.6</v>
      </c>
      <c r="AC423" s="77">
        <v>252.6</v>
      </c>
      <c r="AD423" s="78">
        <f t="shared" si="64"/>
        <v>0</v>
      </c>
      <c r="AG423" s="82">
        <f t="shared" si="66"/>
        <v>252.6</v>
      </c>
      <c r="AI423" s="82">
        <f t="shared" si="65"/>
        <v>252.6</v>
      </c>
    </row>
    <row r="424" spans="1:35" x14ac:dyDescent="0.25">
      <c r="A424" s="39" t="s">
        <v>252</v>
      </c>
      <c r="B424" s="37" t="s">
        <v>26</v>
      </c>
      <c r="C424" s="38" t="s">
        <v>253</v>
      </c>
      <c r="D424" s="38"/>
      <c r="E424" s="38"/>
      <c r="F424" s="38"/>
      <c r="G424" s="17">
        <v>9873.7999999999993</v>
      </c>
      <c r="H424" s="51">
        <v>8412.7999999999993</v>
      </c>
      <c r="I424" s="51">
        <v>61600</v>
      </c>
      <c r="J424" s="50">
        <f t="shared" si="61"/>
        <v>79886.600000000006</v>
      </c>
      <c r="K424" s="51"/>
      <c r="L424" s="51">
        <v>2070.1</v>
      </c>
      <c r="M424" s="57">
        <f t="shared" si="60"/>
        <v>81956.700000000012</v>
      </c>
      <c r="N424" s="51"/>
      <c r="O424" s="51"/>
      <c r="P424" s="50">
        <f t="shared" si="55"/>
        <v>81956.700000000012</v>
      </c>
      <c r="Q424">
        <v>49681.599999999999</v>
      </c>
      <c r="S424" s="50">
        <f t="shared" si="67"/>
        <v>131638.30000000002</v>
      </c>
      <c r="T424" s="70">
        <v>131711.9</v>
      </c>
      <c r="U424" s="70">
        <v>10527.9</v>
      </c>
      <c r="V424">
        <v>10237.9</v>
      </c>
      <c r="X424" s="50">
        <f t="shared" si="63"/>
        <v>142239.79999999999</v>
      </c>
      <c r="Z424" s="50">
        <f t="shared" si="62"/>
        <v>142239.79999999999</v>
      </c>
      <c r="AC424" s="77">
        <v>142899.9</v>
      </c>
      <c r="AD424" s="78">
        <f t="shared" si="64"/>
        <v>660.10000000000582</v>
      </c>
      <c r="AG424" s="82">
        <f t="shared" si="66"/>
        <v>142899.9</v>
      </c>
      <c r="AI424" s="82">
        <f t="shared" si="65"/>
        <v>142899.9</v>
      </c>
    </row>
    <row r="425" spans="1:35" x14ac:dyDescent="0.25">
      <c r="A425" s="39" t="s">
        <v>254</v>
      </c>
      <c r="B425" s="37" t="s">
        <v>26</v>
      </c>
      <c r="C425" s="38" t="s">
        <v>253</v>
      </c>
      <c r="D425" s="38" t="s">
        <v>19</v>
      </c>
      <c r="E425" s="38"/>
      <c r="F425" s="38"/>
      <c r="G425" s="17">
        <v>9873.7999999999993</v>
      </c>
      <c r="H425" s="51">
        <v>8412.7999999999993</v>
      </c>
      <c r="I425" s="51">
        <v>61600</v>
      </c>
      <c r="J425" s="50">
        <f t="shared" si="61"/>
        <v>79886.600000000006</v>
      </c>
      <c r="K425" s="51"/>
      <c r="L425" s="51">
        <v>2070.1</v>
      </c>
      <c r="M425" s="57">
        <f t="shared" si="60"/>
        <v>81956.700000000012</v>
      </c>
      <c r="N425" s="51"/>
      <c r="O425" s="51"/>
      <c r="P425" s="50">
        <f t="shared" si="55"/>
        <v>81956.700000000012</v>
      </c>
      <c r="Q425">
        <v>49681.599999999999</v>
      </c>
      <c r="S425" s="50">
        <f t="shared" si="67"/>
        <v>131638.30000000002</v>
      </c>
      <c r="T425" s="70">
        <v>131711.9</v>
      </c>
      <c r="U425" s="70">
        <v>10527.9</v>
      </c>
      <c r="V425">
        <v>290</v>
      </c>
      <c r="X425" s="50">
        <f t="shared" si="63"/>
        <v>142239.79999999999</v>
      </c>
      <c r="Z425" s="50">
        <f t="shared" si="62"/>
        <v>142239.79999999999</v>
      </c>
      <c r="AC425" s="77">
        <v>142899.79999999999</v>
      </c>
      <c r="AD425" s="78">
        <f t="shared" si="64"/>
        <v>660</v>
      </c>
      <c r="AG425" s="82">
        <f t="shared" si="66"/>
        <v>142899.79999999999</v>
      </c>
      <c r="AI425" s="82">
        <f t="shared" si="65"/>
        <v>142899.79999999999</v>
      </c>
    </row>
    <row r="426" spans="1:35" ht="78.75" x14ac:dyDescent="0.25">
      <c r="A426" s="40" t="s">
        <v>425</v>
      </c>
      <c r="B426" s="19" t="s">
        <v>26</v>
      </c>
      <c r="C426" s="23">
        <v>11</v>
      </c>
      <c r="D426" s="23" t="s">
        <v>19</v>
      </c>
      <c r="E426" s="23" t="s">
        <v>255</v>
      </c>
      <c r="F426" s="38"/>
      <c r="G426" s="17">
        <v>9873.7999999999993</v>
      </c>
      <c r="H426" s="51">
        <v>8412.7999999999993</v>
      </c>
      <c r="I426" s="51">
        <v>61600</v>
      </c>
      <c r="J426" s="50">
        <f t="shared" si="61"/>
        <v>79886.600000000006</v>
      </c>
      <c r="K426" s="51"/>
      <c r="L426" s="51">
        <v>2070.1</v>
      </c>
      <c r="M426" s="57">
        <f t="shared" si="60"/>
        <v>81956.700000000012</v>
      </c>
      <c r="N426" s="51"/>
      <c r="O426" s="51"/>
      <c r="P426" s="50">
        <f t="shared" si="55"/>
        <v>81956.700000000012</v>
      </c>
      <c r="Q426">
        <v>49681.599999999999</v>
      </c>
      <c r="S426" s="50">
        <f t="shared" si="67"/>
        <v>131638.30000000002</v>
      </c>
      <c r="T426" s="70">
        <v>131711.9</v>
      </c>
      <c r="U426" s="70">
        <v>10527.9</v>
      </c>
      <c r="X426" s="50">
        <f t="shared" si="63"/>
        <v>142239.79999999999</v>
      </c>
      <c r="Z426" s="50">
        <f t="shared" si="62"/>
        <v>142239.79999999999</v>
      </c>
      <c r="AC426" s="77">
        <v>142899.79999999999</v>
      </c>
      <c r="AD426" s="78">
        <f t="shared" si="64"/>
        <v>660</v>
      </c>
      <c r="AG426" s="82">
        <f t="shared" si="66"/>
        <v>142899.79999999999</v>
      </c>
      <c r="AI426" s="82">
        <f t="shared" si="65"/>
        <v>142899.79999999999</v>
      </c>
    </row>
    <row r="427" spans="1:35" x14ac:dyDescent="0.25">
      <c r="A427" s="39" t="s">
        <v>256</v>
      </c>
      <c r="B427" s="37" t="s">
        <v>26</v>
      </c>
      <c r="C427" s="38" t="s">
        <v>253</v>
      </c>
      <c r="D427" s="38" t="s">
        <v>19</v>
      </c>
      <c r="E427" s="38" t="s">
        <v>257</v>
      </c>
      <c r="F427" s="38"/>
      <c r="G427" s="17">
        <v>9873.7999999999993</v>
      </c>
      <c r="H427" s="51">
        <v>8412.7999999999993</v>
      </c>
      <c r="I427" s="51">
        <v>61600</v>
      </c>
      <c r="J427" s="50">
        <f t="shared" si="61"/>
        <v>79886.600000000006</v>
      </c>
      <c r="K427" s="51"/>
      <c r="L427" s="51">
        <v>2070.1</v>
      </c>
      <c r="M427" s="57">
        <f t="shared" si="60"/>
        <v>81956.700000000012</v>
      </c>
      <c r="N427" s="51"/>
      <c r="O427" s="51"/>
      <c r="P427" s="50">
        <f t="shared" si="55"/>
        <v>81956.700000000012</v>
      </c>
      <c r="Q427">
        <v>49681.599999999999</v>
      </c>
      <c r="S427" s="50">
        <f t="shared" si="67"/>
        <v>131638.30000000002</v>
      </c>
      <c r="T427" s="70">
        <v>131711.9</v>
      </c>
      <c r="U427" s="70">
        <v>10527.9</v>
      </c>
      <c r="X427" s="50">
        <f t="shared" si="63"/>
        <v>142239.79999999999</v>
      </c>
      <c r="Z427" s="50">
        <f t="shared" si="62"/>
        <v>142239.79999999999</v>
      </c>
      <c r="AC427" s="77">
        <v>142899.79999999999</v>
      </c>
      <c r="AD427" s="78">
        <f t="shared" si="64"/>
        <v>660</v>
      </c>
      <c r="AG427" s="82">
        <f t="shared" si="66"/>
        <v>142899.79999999999</v>
      </c>
      <c r="AI427" s="82">
        <f t="shared" si="65"/>
        <v>142899.79999999999</v>
      </c>
    </row>
    <row r="428" spans="1:35" ht="63" x14ac:dyDescent="0.25">
      <c r="A428" s="58" t="s">
        <v>530</v>
      </c>
      <c r="B428" s="37" t="s">
        <v>26</v>
      </c>
      <c r="C428" s="38" t="s">
        <v>253</v>
      </c>
      <c r="D428" s="38" t="s">
        <v>19</v>
      </c>
      <c r="E428" s="38" t="s">
        <v>529</v>
      </c>
      <c r="F428" s="38"/>
      <c r="G428" s="17"/>
      <c r="H428" s="51"/>
      <c r="I428" s="51"/>
      <c r="J428" s="50"/>
      <c r="K428" s="51"/>
      <c r="L428" s="51"/>
      <c r="M428" s="57"/>
      <c r="N428" s="51"/>
      <c r="O428" s="51"/>
      <c r="P428" s="50"/>
      <c r="S428" s="50"/>
      <c r="T428" s="70">
        <v>585</v>
      </c>
      <c r="U428" s="70">
        <v>3027.9</v>
      </c>
      <c r="X428" s="50">
        <f t="shared" si="63"/>
        <v>3612.9</v>
      </c>
      <c r="Z428" s="50">
        <f t="shared" si="62"/>
        <v>3612.9</v>
      </c>
      <c r="AC428" s="77">
        <v>4272.8999999999996</v>
      </c>
      <c r="AD428" s="78">
        <f t="shared" si="64"/>
        <v>659.99999999999955</v>
      </c>
      <c r="AG428" s="82">
        <f t="shared" si="66"/>
        <v>4272.8999999999996</v>
      </c>
      <c r="AI428" s="82">
        <f t="shared" si="65"/>
        <v>4272.8999999999996</v>
      </c>
    </row>
    <row r="429" spans="1:35" ht="47.25" x14ac:dyDescent="0.25">
      <c r="A429" s="24" t="s">
        <v>29</v>
      </c>
      <c r="B429" s="37" t="s">
        <v>26</v>
      </c>
      <c r="C429" s="38" t="s">
        <v>253</v>
      </c>
      <c r="D429" s="38" t="s">
        <v>19</v>
      </c>
      <c r="E429" s="38" t="s">
        <v>529</v>
      </c>
      <c r="F429" s="38" t="s">
        <v>36</v>
      </c>
      <c r="G429" s="17"/>
      <c r="H429" s="51"/>
      <c r="I429" s="51"/>
      <c r="J429" s="50"/>
      <c r="K429" s="51"/>
      <c r="L429" s="51"/>
      <c r="M429" s="57"/>
      <c r="N429" s="51"/>
      <c r="O429" s="51"/>
      <c r="P429" s="50"/>
      <c r="S429" s="50"/>
      <c r="T429" s="70">
        <v>585</v>
      </c>
      <c r="U429" s="70">
        <v>3027.9</v>
      </c>
      <c r="X429" s="50">
        <f t="shared" si="63"/>
        <v>3612.9</v>
      </c>
      <c r="Z429" s="50">
        <f t="shared" si="62"/>
        <v>3612.9</v>
      </c>
      <c r="AC429" s="77">
        <v>4272.8999999999996</v>
      </c>
      <c r="AD429" s="78">
        <f t="shared" si="64"/>
        <v>659.99999999999955</v>
      </c>
      <c r="AG429" s="82">
        <f t="shared" si="66"/>
        <v>4272.8999999999996</v>
      </c>
      <c r="AI429" s="82">
        <f t="shared" si="65"/>
        <v>4272.8999999999996</v>
      </c>
    </row>
    <row r="430" spans="1:35" ht="31.5" x14ac:dyDescent="0.25">
      <c r="A430" s="73" t="s">
        <v>608</v>
      </c>
      <c r="B430" s="37" t="s">
        <v>26</v>
      </c>
      <c r="C430" s="38" t="s">
        <v>253</v>
      </c>
      <c r="D430" s="38" t="s">
        <v>19</v>
      </c>
      <c r="E430" s="38" t="s">
        <v>549</v>
      </c>
      <c r="F430" s="38"/>
      <c r="G430" s="17"/>
      <c r="H430" s="51"/>
      <c r="I430" s="51"/>
      <c r="J430" s="50"/>
      <c r="K430" s="51"/>
      <c r="L430" s="51"/>
      <c r="M430" s="57"/>
      <c r="N430" s="51"/>
      <c r="O430" s="51"/>
      <c r="P430" s="50"/>
      <c r="S430" s="50"/>
      <c r="T430" s="70"/>
      <c r="U430" s="70">
        <v>7500</v>
      </c>
      <c r="X430" s="50">
        <f t="shared" si="63"/>
        <v>7500</v>
      </c>
      <c r="Z430" s="50">
        <f t="shared" si="62"/>
        <v>7500</v>
      </c>
      <c r="AC430" s="77">
        <v>7500</v>
      </c>
      <c r="AD430" s="78">
        <f t="shared" si="64"/>
        <v>0</v>
      </c>
      <c r="AG430" s="82">
        <f t="shared" si="66"/>
        <v>7500</v>
      </c>
      <c r="AI430" s="82">
        <f t="shared" si="65"/>
        <v>7500</v>
      </c>
    </row>
    <row r="431" spans="1:35" ht="47.25" x14ac:dyDescent="0.25">
      <c r="A431" s="24" t="s">
        <v>29</v>
      </c>
      <c r="B431" s="37" t="s">
        <v>26</v>
      </c>
      <c r="C431" s="38" t="s">
        <v>253</v>
      </c>
      <c r="D431" s="38" t="s">
        <v>19</v>
      </c>
      <c r="E431" s="38" t="s">
        <v>549</v>
      </c>
      <c r="F431" s="38" t="s">
        <v>36</v>
      </c>
      <c r="G431" s="17"/>
      <c r="H431" s="51"/>
      <c r="I431" s="51"/>
      <c r="J431" s="50"/>
      <c r="K431" s="51"/>
      <c r="L431" s="51"/>
      <c r="M431" s="57"/>
      <c r="N431" s="51"/>
      <c r="O431" s="51"/>
      <c r="P431" s="50"/>
      <c r="S431" s="50"/>
      <c r="T431" s="70"/>
      <c r="U431" s="70">
        <v>7500</v>
      </c>
      <c r="X431" s="50">
        <f t="shared" si="63"/>
        <v>7500</v>
      </c>
      <c r="Z431" s="50">
        <f t="shared" si="62"/>
        <v>7500</v>
      </c>
      <c r="AC431" s="77">
        <v>7500</v>
      </c>
      <c r="AD431" s="78">
        <f t="shared" si="64"/>
        <v>0</v>
      </c>
      <c r="AG431" s="82">
        <f t="shared" si="66"/>
        <v>7500</v>
      </c>
      <c r="AI431" s="82">
        <f t="shared" si="65"/>
        <v>7500</v>
      </c>
    </row>
    <row r="432" spans="1:35" ht="36" customHeight="1" x14ac:dyDescent="0.25">
      <c r="A432" s="58" t="s">
        <v>486</v>
      </c>
      <c r="B432" s="37" t="s">
        <v>26</v>
      </c>
      <c r="C432" s="38" t="s">
        <v>253</v>
      </c>
      <c r="D432" s="38" t="s">
        <v>19</v>
      </c>
      <c r="E432" s="38" t="s">
        <v>487</v>
      </c>
      <c r="F432" s="38"/>
      <c r="G432" s="17"/>
      <c r="H432" s="51"/>
      <c r="I432" s="51"/>
      <c r="J432" s="50"/>
      <c r="K432" s="51"/>
      <c r="L432" s="51">
        <v>2070.1</v>
      </c>
      <c r="M432" s="57">
        <v>2070.1</v>
      </c>
      <c r="N432" s="51"/>
      <c r="O432" s="51"/>
      <c r="P432" s="50">
        <f t="shared" ref="P432:P444" si="68">M432+O432</f>
        <v>2070.1</v>
      </c>
      <c r="Q432">
        <v>49681.599999999999</v>
      </c>
      <c r="S432" s="50">
        <f t="shared" si="67"/>
        <v>51751.7</v>
      </c>
      <c r="T432" s="70">
        <v>51751.7</v>
      </c>
      <c r="U432" s="70"/>
      <c r="X432" s="50">
        <f t="shared" si="63"/>
        <v>51751.7</v>
      </c>
      <c r="Z432" s="50">
        <f t="shared" si="62"/>
        <v>51751.7</v>
      </c>
      <c r="AC432" s="77">
        <v>51751.7</v>
      </c>
      <c r="AD432" s="78">
        <f t="shared" si="64"/>
        <v>0</v>
      </c>
      <c r="AG432" s="82">
        <f t="shared" si="66"/>
        <v>51751.7</v>
      </c>
      <c r="AI432" s="82">
        <f t="shared" si="65"/>
        <v>51751.7</v>
      </c>
    </row>
    <row r="433" spans="1:35" ht="47.25" x14ac:dyDescent="0.25">
      <c r="A433" s="24" t="s">
        <v>29</v>
      </c>
      <c r="B433" s="37" t="s">
        <v>26</v>
      </c>
      <c r="C433" s="38" t="s">
        <v>253</v>
      </c>
      <c r="D433" s="38" t="s">
        <v>19</v>
      </c>
      <c r="E433" s="38" t="s">
        <v>487</v>
      </c>
      <c r="F433" s="38" t="s">
        <v>36</v>
      </c>
      <c r="G433" s="17"/>
      <c r="H433" s="51"/>
      <c r="I433" s="51"/>
      <c r="J433" s="50"/>
      <c r="K433" s="51"/>
      <c r="L433" s="51">
        <v>2070.1</v>
      </c>
      <c r="M433" s="57">
        <v>2070.1</v>
      </c>
      <c r="N433" s="51"/>
      <c r="O433" s="51"/>
      <c r="P433" s="50">
        <f t="shared" si="68"/>
        <v>2070.1</v>
      </c>
      <c r="Q433">
        <v>49681.599999999999</v>
      </c>
      <c r="S433" s="50">
        <f t="shared" si="67"/>
        <v>51751.7</v>
      </c>
      <c r="T433" s="70">
        <v>51751.7</v>
      </c>
      <c r="U433" s="70"/>
      <c r="X433" s="50">
        <f t="shared" si="63"/>
        <v>51751.7</v>
      </c>
      <c r="Z433" s="50">
        <f t="shared" si="62"/>
        <v>51751.7</v>
      </c>
      <c r="AC433" s="77">
        <v>51751.7</v>
      </c>
      <c r="AD433" s="78">
        <f t="shared" si="64"/>
        <v>0</v>
      </c>
      <c r="AG433" s="82">
        <f t="shared" si="66"/>
        <v>51751.7</v>
      </c>
      <c r="AI433" s="82">
        <f t="shared" si="65"/>
        <v>51751.7</v>
      </c>
    </row>
    <row r="434" spans="1:35" ht="78.75" x14ac:dyDescent="0.25">
      <c r="A434" s="41" t="s">
        <v>258</v>
      </c>
      <c r="B434" s="19" t="s">
        <v>26</v>
      </c>
      <c r="C434" s="23">
        <v>11</v>
      </c>
      <c r="D434" s="23" t="s">
        <v>19</v>
      </c>
      <c r="E434" s="23" t="s">
        <v>259</v>
      </c>
      <c r="F434" s="23"/>
      <c r="G434" s="17">
        <v>9873.7999999999993</v>
      </c>
      <c r="H434" s="51"/>
      <c r="I434" s="51"/>
      <c r="J434" s="50">
        <f t="shared" si="61"/>
        <v>9873.7999999999993</v>
      </c>
      <c r="K434" s="51"/>
      <c r="L434" s="51"/>
      <c r="M434" s="57">
        <f t="shared" si="60"/>
        <v>9873.7999999999993</v>
      </c>
      <c r="N434" s="51"/>
      <c r="O434" s="51"/>
      <c r="P434" s="50">
        <f t="shared" si="68"/>
        <v>9873.7999999999993</v>
      </c>
      <c r="S434" s="50">
        <f t="shared" si="67"/>
        <v>9873.7999999999993</v>
      </c>
      <c r="T434" s="70">
        <v>9362.4</v>
      </c>
      <c r="U434" s="70"/>
      <c r="X434" s="50">
        <f t="shared" si="63"/>
        <v>9362.4</v>
      </c>
      <c r="Z434" s="50">
        <f t="shared" si="62"/>
        <v>9362.4</v>
      </c>
      <c r="AC434" s="77">
        <v>9362.4</v>
      </c>
      <c r="AD434" s="78">
        <f t="shared" si="64"/>
        <v>0</v>
      </c>
      <c r="AG434" s="82">
        <f t="shared" si="66"/>
        <v>9362.4</v>
      </c>
      <c r="AI434" s="82">
        <f t="shared" si="65"/>
        <v>9362.4</v>
      </c>
    </row>
    <row r="435" spans="1:35" ht="47.25" x14ac:dyDescent="0.25">
      <c r="A435" s="24" t="s">
        <v>29</v>
      </c>
      <c r="B435" s="19" t="s">
        <v>26</v>
      </c>
      <c r="C435" s="23">
        <v>11</v>
      </c>
      <c r="D435" s="23" t="s">
        <v>19</v>
      </c>
      <c r="E435" s="23" t="s">
        <v>259</v>
      </c>
      <c r="F435" s="23" t="s">
        <v>36</v>
      </c>
      <c r="G435" s="17">
        <v>9873.7999999999993</v>
      </c>
      <c r="H435" s="51"/>
      <c r="I435" s="51"/>
      <c r="J435" s="50">
        <f t="shared" si="61"/>
        <v>9873.7999999999993</v>
      </c>
      <c r="K435" s="51"/>
      <c r="L435" s="51"/>
      <c r="M435" s="57">
        <f t="shared" si="60"/>
        <v>9873.7999999999993</v>
      </c>
      <c r="N435" s="51"/>
      <c r="O435" s="51"/>
      <c r="P435" s="50">
        <f t="shared" si="68"/>
        <v>9873.7999999999993</v>
      </c>
      <c r="S435" s="50">
        <f t="shared" si="67"/>
        <v>9873.7999999999993</v>
      </c>
      <c r="T435" s="70">
        <v>9362.4</v>
      </c>
      <c r="U435" s="70"/>
      <c r="X435" s="50">
        <f t="shared" si="63"/>
        <v>9362.4</v>
      </c>
      <c r="Z435" s="50">
        <f t="shared" si="62"/>
        <v>9362.4</v>
      </c>
      <c r="AC435" s="77">
        <v>9362.4</v>
      </c>
      <c r="AD435" s="78">
        <f t="shared" si="64"/>
        <v>0</v>
      </c>
      <c r="AG435" s="82">
        <f t="shared" si="66"/>
        <v>9362.4</v>
      </c>
      <c r="AI435" s="82">
        <f t="shared" si="65"/>
        <v>9362.4</v>
      </c>
    </row>
    <row r="436" spans="1:35" ht="78.75" x14ac:dyDescent="0.25">
      <c r="A436" s="41" t="s">
        <v>258</v>
      </c>
      <c r="B436" s="19" t="s">
        <v>26</v>
      </c>
      <c r="C436" s="23">
        <v>11</v>
      </c>
      <c r="D436" s="23" t="s">
        <v>19</v>
      </c>
      <c r="E436" s="23" t="s">
        <v>468</v>
      </c>
      <c r="F436" s="23"/>
      <c r="G436" s="17"/>
      <c r="H436" s="51">
        <v>12.8</v>
      </c>
      <c r="I436" s="51"/>
      <c r="J436" s="50">
        <f t="shared" si="61"/>
        <v>12.8</v>
      </c>
      <c r="K436" s="51"/>
      <c r="L436" s="51"/>
      <c r="M436" s="57">
        <f t="shared" si="60"/>
        <v>12.8</v>
      </c>
      <c r="N436" s="51"/>
      <c r="O436" s="51"/>
      <c r="P436" s="50">
        <f t="shared" si="68"/>
        <v>12.8</v>
      </c>
      <c r="S436" s="50">
        <f t="shared" si="67"/>
        <v>12.8</v>
      </c>
      <c r="T436" s="50">
        <f t="shared" si="67"/>
        <v>12.8</v>
      </c>
      <c r="U436" s="70"/>
      <c r="X436" s="50">
        <f t="shared" si="63"/>
        <v>12.8</v>
      </c>
      <c r="Z436" s="50">
        <f t="shared" si="62"/>
        <v>12.8</v>
      </c>
      <c r="AC436" s="77">
        <v>12.8</v>
      </c>
      <c r="AD436" s="78">
        <f t="shared" si="64"/>
        <v>0</v>
      </c>
      <c r="AG436" s="82">
        <f t="shared" si="66"/>
        <v>12.8</v>
      </c>
      <c r="AI436" s="82">
        <f t="shared" si="65"/>
        <v>12.8</v>
      </c>
    </row>
    <row r="437" spans="1:35" ht="47.25" x14ac:dyDescent="0.25">
      <c r="A437" s="24" t="s">
        <v>29</v>
      </c>
      <c r="B437" s="19" t="s">
        <v>26</v>
      </c>
      <c r="C437" s="23">
        <v>11</v>
      </c>
      <c r="D437" s="23" t="s">
        <v>19</v>
      </c>
      <c r="E437" s="23" t="s">
        <v>468</v>
      </c>
      <c r="F437" s="23" t="s">
        <v>36</v>
      </c>
      <c r="G437" s="17"/>
      <c r="H437" s="51">
        <v>12.8</v>
      </c>
      <c r="I437" s="51"/>
      <c r="J437" s="50">
        <f t="shared" si="61"/>
        <v>12.8</v>
      </c>
      <c r="K437" s="51"/>
      <c r="L437" s="51"/>
      <c r="M437" s="57">
        <f t="shared" si="60"/>
        <v>12.8</v>
      </c>
      <c r="N437" s="51"/>
      <c r="O437" s="51"/>
      <c r="P437" s="50">
        <f t="shared" si="68"/>
        <v>12.8</v>
      </c>
      <c r="S437" s="50">
        <f t="shared" si="67"/>
        <v>12.8</v>
      </c>
      <c r="T437" s="50">
        <f t="shared" si="67"/>
        <v>12.8</v>
      </c>
      <c r="U437" s="70"/>
      <c r="X437" s="50">
        <f t="shared" si="63"/>
        <v>12.8</v>
      </c>
      <c r="Z437" s="50">
        <f t="shared" si="62"/>
        <v>12.8</v>
      </c>
      <c r="AC437" s="77">
        <v>12.8</v>
      </c>
      <c r="AD437" s="78">
        <f t="shared" si="64"/>
        <v>0</v>
      </c>
      <c r="AG437" s="82">
        <f t="shared" si="66"/>
        <v>12.8</v>
      </c>
      <c r="AI437" s="82">
        <f t="shared" si="65"/>
        <v>12.8</v>
      </c>
    </row>
    <row r="438" spans="1:35" ht="78.75" x14ac:dyDescent="0.25">
      <c r="A438" s="20" t="s">
        <v>609</v>
      </c>
      <c r="B438" s="19" t="s">
        <v>26</v>
      </c>
      <c r="C438" s="23">
        <v>11</v>
      </c>
      <c r="D438" s="23" t="s">
        <v>19</v>
      </c>
      <c r="E438" s="23" t="s">
        <v>469</v>
      </c>
      <c r="F438" s="23"/>
      <c r="G438" s="17"/>
      <c r="H438" s="51">
        <v>8400</v>
      </c>
      <c r="I438" s="51">
        <v>61600</v>
      </c>
      <c r="J438" s="50">
        <f t="shared" si="61"/>
        <v>70000</v>
      </c>
      <c r="K438" s="51"/>
      <c r="L438" s="51"/>
      <c r="M438" s="57">
        <f t="shared" si="60"/>
        <v>70000</v>
      </c>
      <c r="N438" s="51"/>
      <c r="O438" s="51"/>
      <c r="P438" s="50">
        <f t="shared" si="68"/>
        <v>70000</v>
      </c>
      <c r="S438" s="50">
        <f t="shared" si="67"/>
        <v>70000</v>
      </c>
      <c r="T438" s="50">
        <f t="shared" si="67"/>
        <v>70000</v>
      </c>
      <c r="U438" s="70"/>
      <c r="X438" s="50">
        <f t="shared" si="63"/>
        <v>70000</v>
      </c>
      <c r="Z438" s="50">
        <f t="shared" si="62"/>
        <v>70000</v>
      </c>
      <c r="AC438" s="77">
        <v>70000</v>
      </c>
      <c r="AD438" s="78">
        <f t="shared" si="64"/>
        <v>0</v>
      </c>
      <c r="AG438" s="82">
        <f t="shared" si="66"/>
        <v>70000</v>
      </c>
      <c r="AI438" s="82">
        <f t="shared" si="65"/>
        <v>70000</v>
      </c>
    </row>
    <row r="439" spans="1:35" ht="47.25" x14ac:dyDescent="0.25">
      <c r="A439" s="24" t="s">
        <v>29</v>
      </c>
      <c r="B439" s="19" t="s">
        <v>26</v>
      </c>
      <c r="C439" s="23">
        <v>11</v>
      </c>
      <c r="D439" s="23" t="s">
        <v>19</v>
      </c>
      <c r="E439" s="23" t="s">
        <v>469</v>
      </c>
      <c r="F439" s="23" t="s">
        <v>36</v>
      </c>
      <c r="G439" s="17"/>
      <c r="H439" s="51">
        <v>8400</v>
      </c>
      <c r="I439" s="51">
        <v>61600</v>
      </c>
      <c r="J439" s="50">
        <f t="shared" si="61"/>
        <v>70000</v>
      </c>
      <c r="K439" s="51"/>
      <c r="L439" s="51"/>
      <c r="M439" s="57">
        <f t="shared" si="60"/>
        <v>70000</v>
      </c>
      <c r="N439" s="51"/>
      <c r="O439" s="51"/>
      <c r="P439" s="50">
        <f t="shared" si="68"/>
        <v>70000</v>
      </c>
      <c r="S439" s="50">
        <f t="shared" si="67"/>
        <v>70000</v>
      </c>
      <c r="T439" s="50">
        <f t="shared" si="67"/>
        <v>70000</v>
      </c>
      <c r="U439" s="70"/>
      <c r="X439" s="50">
        <f t="shared" si="63"/>
        <v>70000</v>
      </c>
      <c r="Z439" s="50">
        <f t="shared" si="62"/>
        <v>70000</v>
      </c>
      <c r="AC439" s="77">
        <v>70000</v>
      </c>
      <c r="AD439" s="78">
        <f t="shared" si="64"/>
        <v>0</v>
      </c>
      <c r="AG439" s="82">
        <f t="shared" si="66"/>
        <v>70000</v>
      </c>
      <c r="AI439" s="82">
        <f t="shared" si="65"/>
        <v>70000</v>
      </c>
    </row>
    <row r="440" spans="1:35" ht="31.5" x14ac:dyDescent="0.25">
      <c r="A440" s="20" t="s">
        <v>262</v>
      </c>
      <c r="B440" s="19">
        <v>902</v>
      </c>
      <c r="C440" s="23">
        <v>13</v>
      </c>
      <c r="D440" s="23"/>
      <c r="E440" s="23"/>
      <c r="F440" s="23"/>
      <c r="G440" s="17">
        <v>15.7</v>
      </c>
      <c r="H440" s="51"/>
      <c r="I440" s="51"/>
      <c r="J440" s="50">
        <f t="shared" si="61"/>
        <v>15.7</v>
      </c>
      <c r="K440" s="51"/>
      <c r="L440" s="51"/>
      <c r="M440" s="57">
        <f t="shared" si="60"/>
        <v>15.7</v>
      </c>
      <c r="N440" s="51"/>
      <c r="O440" s="51"/>
      <c r="P440" s="50">
        <f t="shared" si="68"/>
        <v>15.7</v>
      </c>
      <c r="S440" s="50">
        <f t="shared" si="67"/>
        <v>15.7</v>
      </c>
      <c r="T440" s="70">
        <v>15.7</v>
      </c>
      <c r="U440" s="70"/>
      <c r="X440" s="50">
        <f t="shared" si="63"/>
        <v>15.7</v>
      </c>
      <c r="Z440" s="50">
        <f t="shared" si="62"/>
        <v>15.7</v>
      </c>
      <c r="AC440" s="77">
        <v>15.7</v>
      </c>
      <c r="AD440" s="78">
        <f t="shared" si="64"/>
        <v>0</v>
      </c>
      <c r="AG440" s="82">
        <f t="shared" si="66"/>
        <v>15.7</v>
      </c>
      <c r="AI440" s="82">
        <f t="shared" si="65"/>
        <v>15.7</v>
      </c>
    </row>
    <row r="441" spans="1:35" ht="31.5" x14ac:dyDescent="0.25">
      <c r="A441" s="20" t="s">
        <v>262</v>
      </c>
      <c r="B441" s="19">
        <v>902</v>
      </c>
      <c r="C441" s="23">
        <v>13</v>
      </c>
      <c r="D441" s="23" t="s">
        <v>17</v>
      </c>
      <c r="E441" s="23"/>
      <c r="F441" s="23"/>
      <c r="G441" s="17">
        <v>15.7</v>
      </c>
      <c r="H441" s="51"/>
      <c r="I441" s="51"/>
      <c r="J441" s="50">
        <f t="shared" si="61"/>
        <v>15.7</v>
      </c>
      <c r="K441" s="51"/>
      <c r="L441" s="51"/>
      <c r="M441" s="57">
        <f t="shared" si="60"/>
        <v>15.7</v>
      </c>
      <c r="N441" s="51"/>
      <c r="O441" s="51"/>
      <c r="P441" s="50">
        <f t="shared" si="68"/>
        <v>15.7</v>
      </c>
      <c r="S441" s="50">
        <f t="shared" si="67"/>
        <v>15.7</v>
      </c>
      <c r="T441" s="70">
        <v>15.7</v>
      </c>
      <c r="U441" s="70"/>
      <c r="X441" s="50">
        <f t="shared" si="63"/>
        <v>15.7</v>
      </c>
      <c r="Z441" s="50">
        <f t="shared" si="62"/>
        <v>15.7</v>
      </c>
      <c r="AC441" s="77">
        <v>15.7</v>
      </c>
      <c r="AD441" s="78">
        <f t="shared" si="64"/>
        <v>0</v>
      </c>
      <c r="AG441" s="82">
        <f t="shared" si="66"/>
        <v>15.7</v>
      </c>
      <c r="AI441" s="82">
        <f t="shared" si="65"/>
        <v>15.7</v>
      </c>
    </row>
    <row r="442" spans="1:35" ht="63" x14ac:dyDescent="0.25">
      <c r="A442" s="24" t="s">
        <v>440</v>
      </c>
      <c r="B442" s="19">
        <v>902</v>
      </c>
      <c r="C442" s="23">
        <v>13</v>
      </c>
      <c r="D442" s="23" t="s">
        <v>17</v>
      </c>
      <c r="E442" s="23" t="s">
        <v>260</v>
      </c>
      <c r="F442" s="23"/>
      <c r="G442" s="17">
        <v>15.7</v>
      </c>
      <c r="H442" s="51"/>
      <c r="I442" s="51"/>
      <c r="J442" s="50">
        <f t="shared" si="61"/>
        <v>15.7</v>
      </c>
      <c r="K442" s="51"/>
      <c r="L442" s="51"/>
      <c r="M442" s="57">
        <f t="shared" si="60"/>
        <v>15.7</v>
      </c>
      <c r="N442" s="51"/>
      <c r="O442" s="51"/>
      <c r="P442" s="50">
        <f t="shared" si="68"/>
        <v>15.7</v>
      </c>
      <c r="S442" s="50">
        <f t="shared" si="67"/>
        <v>15.7</v>
      </c>
      <c r="T442" s="70">
        <v>15.7</v>
      </c>
      <c r="U442" s="70"/>
      <c r="X442" s="50">
        <f t="shared" si="63"/>
        <v>15.7</v>
      </c>
      <c r="Z442" s="50">
        <f t="shared" si="62"/>
        <v>15.7</v>
      </c>
      <c r="AC442" s="77">
        <v>15.7</v>
      </c>
      <c r="AD442" s="78">
        <f t="shared" si="64"/>
        <v>0</v>
      </c>
      <c r="AG442" s="82">
        <f t="shared" si="66"/>
        <v>15.7</v>
      </c>
      <c r="AI442" s="82">
        <f t="shared" si="65"/>
        <v>15.7</v>
      </c>
    </row>
    <row r="443" spans="1:35" ht="63" x14ac:dyDescent="0.25">
      <c r="A443" s="20" t="s">
        <v>426</v>
      </c>
      <c r="B443" s="19">
        <v>902</v>
      </c>
      <c r="C443" s="23">
        <v>13</v>
      </c>
      <c r="D443" s="23" t="s">
        <v>17</v>
      </c>
      <c r="E443" s="23" t="s">
        <v>261</v>
      </c>
      <c r="F443" s="23"/>
      <c r="G443" s="17">
        <v>15.7</v>
      </c>
      <c r="H443" s="51"/>
      <c r="I443" s="51"/>
      <c r="J443" s="50">
        <f t="shared" si="61"/>
        <v>15.7</v>
      </c>
      <c r="K443" s="51"/>
      <c r="L443" s="51"/>
      <c r="M443" s="57">
        <f t="shared" si="60"/>
        <v>15.7</v>
      </c>
      <c r="N443" s="51"/>
      <c r="O443" s="51"/>
      <c r="P443" s="50">
        <f t="shared" si="68"/>
        <v>15.7</v>
      </c>
      <c r="S443" s="50">
        <f t="shared" si="67"/>
        <v>15.7</v>
      </c>
      <c r="T443" s="70">
        <v>15.7</v>
      </c>
      <c r="U443" s="70"/>
      <c r="X443" s="50">
        <f t="shared" si="63"/>
        <v>15.7</v>
      </c>
      <c r="Z443" s="50">
        <f t="shared" si="62"/>
        <v>15.7</v>
      </c>
      <c r="AC443" s="77">
        <v>15.7</v>
      </c>
      <c r="AD443" s="78">
        <f t="shared" si="64"/>
        <v>0</v>
      </c>
      <c r="AG443" s="82">
        <f t="shared" si="66"/>
        <v>15.7</v>
      </c>
      <c r="AI443" s="82">
        <f t="shared" si="65"/>
        <v>15.7</v>
      </c>
    </row>
    <row r="444" spans="1:35" ht="31.5" x14ac:dyDescent="0.25">
      <c r="A444" s="20" t="s">
        <v>262</v>
      </c>
      <c r="B444" s="19">
        <v>902</v>
      </c>
      <c r="C444" s="23">
        <v>13</v>
      </c>
      <c r="D444" s="23" t="s">
        <v>17</v>
      </c>
      <c r="E444" s="23" t="s">
        <v>261</v>
      </c>
      <c r="F444" s="23">
        <v>700</v>
      </c>
      <c r="G444" s="17">
        <v>15.7</v>
      </c>
      <c r="H444" s="51"/>
      <c r="I444" s="51"/>
      <c r="J444" s="50">
        <f t="shared" si="61"/>
        <v>15.7</v>
      </c>
      <c r="K444" s="51"/>
      <c r="L444" s="51"/>
      <c r="M444" s="57">
        <f t="shared" si="60"/>
        <v>15.7</v>
      </c>
      <c r="N444" s="51"/>
      <c r="O444" s="51"/>
      <c r="P444" s="50">
        <f t="shared" si="68"/>
        <v>15.7</v>
      </c>
      <c r="S444" s="50">
        <f t="shared" si="67"/>
        <v>15.7</v>
      </c>
      <c r="T444" s="70">
        <v>15.7</v>
      </c>
      <c r="U444" s="70"/>
      <c r="X444" s="50">
        <f t="shared" si="63"/>
        <v>15.7</v>
      </c>
      <c r="Z444" s="50">
        <f t="shared" si="62"/>
        <v>15.7</v>
      </c>
      <c r="AC444" s="77">
        <v>15.7</v>
      </c>
      <c r="AD444" s="78">
        <f t="shared" si="64"/>
        <v>0</v>
      </c>
      <c r="AG444" s="82">
        <f t="shared" si="66"/>
        <v>15.7</v>
      </c>
      <c r="AI444" s="82">
        <f t="shared" si="65"/>
        <v>15.7</v>
      </c>
    </row>
    <row r="445" spans="1:35" ht="63" x14ac:dyDescent="0.25">
      <c r="A445" s="18" t="s">
        <v>427</v>
      </c>
      <c r="B445" s="19" t="s">
        <v>263</v>
      </c>
      <c r="C445" s="23"/>
      <c r="D445" s="23"/>
      <c r="E445" s="23"/>
      <c r="F445" s="23"/>
      <c r="G445" s="17">
        <v>17984.900000000001</v>
      </c>
      <c r="H445" s="51">
        <v>105</v>
      </c>
      <c r="I445" s="51"/>
      <c r="J445" s="50">
        <f t="shared" si="61"/>
        <v>18089.900000000001</v>
      </c>
      <c r="K445" s="51"/>
      <c r="L445" s="51"/>
      <c r="M445" s="57">
        <f t="shared" si="60"/>
        <v>18089.900000000001</v>
      </c>
      <c r="N445" s="51">
        <v>18236.400000000001</v>
      </c>
      <c r="O445" s="57">
        <f>N445-M445</f>
        <v>146.5</v>
      </c>
      <c r="P445" s="50">
        <f t="shared" ref="P445:P456" si="69">M445+O445</f>
        <v>18236.400000000001</v>
      </c>
      <c r="S445" s="50">
        <f t="shared" si="67"/>
        <v>18236.400000000001</v>
      </c>
      <c r="T445" s="50">
        <f t="shared" si="67"/>
        <v>18236.400000000001</v>
      </c>
      <c r="U445" s="70"/>
      <c r="X445" s="50">
        <f t="shared" si="63"/>
        <v>18236.400000000001</v>
      </c>
      <c r="Z445" s="50">
        <f t="shared" si="62"/>
        <v>18236.400000000001</v>
      </c>
      <c r="AC445" s="77">
        <v>18236.400000000001</v>
      </c>
      <c r="AD445" s="78">
        <f t="shared" si="64"/>
        <v>0</v>
      </c>
      <c r="AG445" s="82">
        <f t="shared" si="66"/>
        <v>18236.400000000001</v>
      </c>
      <c r="AI445" s="82">
        <f t="shared" si="65"/>
        <v>18236.400000000001</v>
      </c>
    </row>
    <row r="446" spans="1:35" x14ac:dyDescent="0.25">
      <c r="A446" s="20" t="s">
        <v>16</v>
      </c>
      <c r="B446" s="19">
        <v>905</v>
      </c>
      <c r="C446" s="23" t="s">
        <v>17</v>
      </c>
      <c r="D446" s="23"/>
      <c r="E446" s="23"/>
      <c r="F446" s="23"/>
      <c r="G446" s="17">
        <v>17984.900000000001</v>
      </c>
      <c r="H446" s="51">
        <v>105</v>
      </c>
      <c r="I446" s="51"/>
      <c r="J446" s="50">
        <f t="shared" si="61"/>
        <v>18089.900000000001</v>
      </c>
      <c r="K446" s="51"/>
      <c r="L446" s="51"/>
      <c r="M446" s="57">
        <f t="shared" si="60"/>
        <v>18089.900000000001</v>
      </c>
      <c r="N446" s="51">
        <v>18236.400000000001</v>
      </c>
      <c r="O446" s="57">
        <f t="shared" ref="O446:O447" si="70">N446-J446</f>
        <v>146.5</v>
      </c>
      <c r="P446" s="50">
        <f t="shared" si="69"/>
        <v>18236.400000000001</v>
      </c>
      <c r="S446" s="50">
        <f t="shared" si="67"/>
        <v>18236.400000000001</v>
      </c>
      <c r="T446" s="50">
        <f t="shared" si="67"/>
        <v>18236.400000000001</v>
      </c>
      <c r="U446" s="70"/>
      <c r="X446" s="50">
        <f t="shared" si="63"/>
        <v>18236.400000000001</v>
      </c>
      <c r="Z446" s="50">
        <f t="shared" si="62"/>
        <v>18236.400000000001</v>
      </c>
      <c r="AC446" s="77">
        <v>18236.5</v>
      </c>
      <c r="AD446" s="78">
        <f t="shared" si="64"/>
        <v>9.9999999998544808E-2</v>
      </c>
      <c r="AG446" s="82">
        <f t="shared" si="66"/>
        <v>18236.5</v>
      </c>
      <c r="AI446" s="82">
        <f t="shared" si="65"/>
        <v>18236.5</v>
      </c>
    </row>
    <row r="447" spans="1:35" ht="63" x14ac:dyDescent="0.25">
      <c r="A447" s="20" t="s">
        <v>264</v>
      </c>
      <c r="B447" s="19">
        <v>905</v>
      </c>
      <c r="C447" s="23" t="s">
        <v>17</v>
      </c>
      <c r="D447" s="23" t="s">
        <v>195</v>
      </c>
      <c r="E447" s="23"/>
      <c r="F447" s="23"/>
      <c r="G447" s="17">
        <v>17984.900000000001</v>
      </c>
      <c r="H447" s="51">
        <v>105</v>
      </c>
      <c r="I447" s="51"/>
      <c r="J447" s="50">
        <f t="shared" si="61"/>
        <v>18089.900000000001</v>
      </c>
      <c r="K447" s="51"/>
      <c r="L447" s="51"/>
      <c r="M447" s="57">
        <f t="shared" si="60"/>
        <v>18089.900000000001</v>
      </c>
      <c r="N447" s="51">
        <v>18236.400000000001</v>
      </c>
      <c r="O447" s="57">
        <f t="shared" si="70"/>
        <v>146.5</v>
      </c>
      <c r="P447" s="50">
        <f t="shared" si="69"/>
        <v>18236.400000000001</v>
      </c>
      <c r="S447" s="50">
        <f t="shared" si="67"/>
        <v>18236.400000000001</v>
      </c>
      <c r="T447" s="50">
        <f t="shared" si="67"/>
        <v>18236.400000000001</v>
      </c>
      <c r="U447" s="70"/>
      <c r="X447" s="50">
        <f t="shared" si="63"/>
        <v>18236.400000000001</v>
      </c>
      <c r="Z447" s="50">
        <f t="shared" si="62"/>
        <v>18236.400000000001</v>
      </c>
      <c r="AC447" s="77">
        <v>18236.400000000001</v>
      </c>
      <c r="AD447" s="78">
        <f t="shared" si="64"/>
        <v>0</v>
      </c>
      <c r="AG447" s="82">
        <f t="shared" si="66"/>
        <v>18236.400000000001</v>
      </c>
      <c r="AI447" s="82">
        <f t="shared" si="65"/>
        <v>18236.400000000001</v>
      </c>
    </row>
    <row r="448" spans="1:35" ht="110.25" x14ac:dyDescent="0.25">
      <c r="A448" s="24" t="s">
        <v>437</v>
      </c>
      <c r="B448" s="19" t="s">
        <v>263</v>
      </c>
      <c r="C448" s="23" t="s">
        <v>17</v>
      </c>
      <c r="D448" s="23" t="s">
        <v>195</v>
      </c>
      <c r="E448" s="23" t="s">
        <v>77</v>
      </c>
      <c r="F448" s="23"/>
      <c r="G448" s="17">
        <v>1980.4</v>
      </c>
      <c r="H448" s="51"/>
      <c r="I448" s="51"/>
      <c r="J448" s="50">
        <f t="shared" si="61"/>
        <v>1980.4</v>
      </c>
      <c r="K448" s="51"/>
      <c r="L448" s="51"/>
      <c r="M448" s="57">
        <f t="shared" si="60"/>
        <v>1980.4</v>
      </c>
      <c r="N448" s="51">
        <v>2126.9</v>
      </c>
      <c r="O448" s="57">
        <f t="shared" ref="O448:O450" si="71">N448-J448</f>
        <v>146.5</v>
      </c>
      <c r="P448" s="50">
        <f t="shared" si="69"/>
        <v>2126.9</v>
      </c>
      <c r="S448" s="50">
        <f t="shared" si="67"/>
        <v>2126.9</v>
      </c>
      <c r="T448" s="50">
        <f t="shared" si="67"/>
        <v>2126.9</v>
      </c>
      <c r="U448" s="70"/>
      <c r="X448" s="50">
        <f t="shared" si="63"/>
        <v>2126.9</v>
      </c>
      <c r="Z448" s="50">
        <f t="shared" si="62"/>
        <v>2126.9</v>
      </c>
      <c r="AC448" s="77">
        <v>2126.9</v>
      </c>
      <c r="AD448" s="78">
        <f t="shared" si="64"/>
        <v>0</v>
      </c>
      <c r="AG448" s="82">
        <f t="shared" si="66"/>
        <v>2126.9</v>
      </c>
      <c r="AI448" s="82">
        <f t="shared" si="65"/>
        <v>2126.9</v>
      </c>
    </row>
    <row r="449" spans="1:35" ht="63" x14ac:dyDescent="0.25">
      <c r="A449" s="24" t="s">
        <v>453</v>
      </c>
      <c r="B449" s="19" t="s">
        <v>263</v>
      </c>
      <c r="C449" s="23" t="s">
        <v>17</v>
      </c>
      <c r="D449" s="23" t="s">
        <v>195</v>
      </c>
      <c r="E449" s="23" t="s">
        <v>78</v>
      </c>
      <c r="F449" s="23"/>
      <c r="G449" s="17">
        <v>1980.4</v>
      </c>
      <c r="H449" s="51"/>
      <c r="I449" s="51"/>
      <c r="J449" s="50">
        <f t="shared" si="61"/>
        <v>1980.4</v>
      </c>
      <c r="K449" s="51"/>
      <c r="L449" s="51"/>
      <c r="M449" s="57">
        <f t="shared" si="60"/>
        <v>1980.4</v>
      </c>
      <c r="N449" s="51">
        <v>2126.9</v>
      </c>
      <c r="O449" s="57">
        <f t="shared" si="71"/>
        <v>146.5</v>
      </c>
      <c r="P449" s="50">
        <f t="shared" si="69"/>
        <v>2126.9</v>
      </c>
      <c r="S449" s="50">
        <f t="shared" si="67"/>
        <v>2126.9</v>
      </c>
      <c r="T449" s="50">
        <f t="shared" si="67"/>
        <v>2126.9</v>
      </c>
      <c r="U449" s="70"/>
      <c r="X449" s="50">
        <f t="shared" si="63"/>
        <v>2126.9</v>
      </c>
      <c r="Z449" s="50">
        <f t="shared" si="62"/>
        <v>2126.9</v>
      </c>
      <c r="AC449" s="77">
        <v>2126.9</v>
      </c>
      <c r="AD449" s="78">
        <f t="shared" si="64"/>
        <v>0</v>
      </c>
      <c r="AG449" s="82">
        <f t="shared" si="66"/>
        <v>2126.9</v>
      </c>
      <c r="AI449" s="82">
        <f t="shared" si="65"/>
        <v>2126.9</v>
      </c>
    </row>
    <row r="450" spans="1:35" ht="126" x14ac:dyDescent="0.25">
      <c r="A450" s="24" t="s">
        <v>414</v>
      </c>
      <c r="B450" s="19" t="s">
        <v>263</v>
      </c>
      <c r="C450" s="23" t="s">
        <v>17</v>
      </c>
      <c r="D450" s="23" t="s">
        <v>195</v>
      </c>
      <c r="E450" s="23" t="s">
        <v>79</v>
      </c>
      <c r="F450" s="23"/>
      <c r="G450" s="17">
        <v>1980.4</v>
      </c>
      <c r="H450" s="51"/>
      <c r="I450" s="51"/>
      <c r="J450" s="50">
        <f t="shared" si="61"/>
        <v>1980.4</v>
      </c>
      <c r="K450" s="51"/>
      <c r="L450" s="51"/>
      <c r="M450" s="57">
        <f t="shared" si="60"/>
        <v>1980.4</v>
      </c>
      <c r="N450" s="51">
        <v>2126.9</v>
      </c>
      <c r="O450" s="57">
        <f t="shared" si="71"/>
        <v>146.5</v>
      </c>
      <c r="P450" s="50">
        <f t="shared" si="69"/>
        <v>2126.9</v>
      </c>
      <c r="S450" s="50">
        <f t="shared" si="67"/>
        <v>2126.9</v>
      </c>
      <c r="T450" s="50">
        <f t="shared" si="67"/>
        <v>2126.9</v>
      </c>
      <c r="U450" s="70"/>
      <c r="X450" s="50">
        <f t="shared" si="63"/>
        <v>2126.9</v>
      </c>
      <c r="Z450" s="50">
        <f t="shared" si="62"/>
        <v>2126.9</v>
      </c>
      <c r="AC450" s="77">
        <v>2126.9</v>
      </c>
      <c r="AD450" s="78">
        <f t="shared" si="64"/>
        <v>0</v>
      </c>
      <c r="AG450" s="82">
        <f t="shared" si="66"/>
        <v>2126.9</v>
      </c>
      <c r="AI450" s="82">
        <f t="shared" si="65"/>
        <v>2126.9</v>
      </c>
    </row>
    <row r="451" spans="1:35" ht="47.25" x14ac:dyDescent="0.25">
      <c r="A451" s="24" t="s">
        <v>29</v>
      </c>
      <c r="B451" s="19" t="s">
        <v>263</v>
      </c>
      <c r="C451" s="23" t="s">
        <v>17</v>
      </c>
      <c r="D451" s="23" t="s">
        <v>195</v>
      </c>
      <c r="E451" s="23" t="s">
        <v>79</v>
      </c>
      <c r="F451" s="23" t="s">
        <v>36</v>
      </c>
      <c r="G451" s="17">
        <v>1980.4</v>
      </c>
      <c r="H451" s="51"/>
      <c r="I451" s="51"/>
      <c r="J451" s="50">
        <f t="shared" si="61"/>
        <v>1980.4</v>
      </c>
      <c r="K451" s="51"/>
      <c r="L451" s="51"/>
      <c r="M451" s="57">
        <f t="shared" si="60"/>
        <v>1980.4</v>
      </c>
      <c r="N451" s="51">
        <v>2126.9</v>
      </c>
      <c r="O451" s="57">
        <f>N451-J451</f>
        <v>146.5</v>
      </c>
      <c r="P451" s="50">
        <f t="shared" si="69"/>
        <v>2126.9</v>
      </c>
      <c r="S451" s="50">
        <f t="shared" si="67"/>
        <v>2126.9</v>
      </c>
      <c r="T451" s="50">
        <f t="shared" si="67"/>
        <v>2126.9</v>
      </c>
      <c r="U451" s="70"/>
      <c r="X451" s="50">
        <f t="shared" si="63"/>
        <v>2126.9</v>
      </c>
      <c r="Z451" s="50">
        <f t="shared" si="62"/>
        <v>2126.9</v>
      </c>
      <c r="AC451" s="77">
        <v>2126.9</v>
      </c>
      <c r="AD451" s="78">
        <f t="shared" si="64"/>
        <v>0</v>
      </c>
      <c r="AG451" s="82">
        <f t="shared" si="66"/>
        <v>2126.9</v>
      </c>
      <c r="AI451" s="82">
        <f t="shared" si="65"/>
        <v>2126.9</v>
      </c>
    </row>
    <row r="452" spans="1:35" ht="78.75" x14ac:dyDescent="0.25">
      <c r="A452" s="24" t="s">
        <v>428</v>
      </c>
      <c r="B452" s="19">
        <v>905</v>
      </c>
      <c r="C452" s="23" t="s">
        <v>17</v>
      </c>
      <c r="D452" s="23" t="s">
        <v>195</v>
      </c>
      <c r="E452" s="23" t="s">
        <v>265</v>
      </c>
      <c r="F452" s="23"/>
      <c r="G452" s="17">
        <v>16004.5</v>
      </c>
      <c r="H452" s="51">
        <v>105</v>
      </c>
      <c r="I452" s="51"/>
      <c r="J452" s="50">
        <f t="shared" si="61"/>
        <v>16109.5</v>
      </c>
      <c r="K452" s="51"/>
      <c r="L452" s="51"/>
      <c r="M452" s="57">
        <f t="shared" si="60"/>
        <v>16109.5</v>
      </c>
      <c r="N452" s="51"/>
      <c r="O452" s="51"/>
      <c r="P452" s="50">
        <f t="shared" si="69"/>
        <v>16109.5</v>
      </c>
      <c r="S452" s="50">
        <f t="shared" si="67"/>
        <v>16109.5</v>
      </c>
      <c r="T452" s="70">
        <v>16109.5</v>
      </c>
      <c r="U452" s="70"/>
      <c r="X452" s="50">
        <f t="shared" si="63"/>
        <v>16109.5</v>
      </c>
      <c r="Z452" s="50">
        <f t="shared" si="62"/>
        <v>16109.5</v>
      </c>
      <c r="AC452" s="77">
        <v>16109.5</v>
      </c>
      <c r="AD452" s="78">
        <f t="shared" si="64"/>
        <v>0</v>
      </c>
      <c r="AG452" s="82">
        <f t="shared" si="66"/>
        <v>16109.5</v>
      </c>
      <c r="AI452" s="82">
        <f t="shared" si="65"/>
        <v>16109.5</v>
      </c>
    </row>
    <row r="453" spans="1:35" ht="63" x14ac:dyDescent="0.25">
      <c r="A453" s="34" t="s">
        <v>427</v>
      </c>
      <c r="B453" s="19" t="s">
        <v>263</v>
      </c>
      <c r="C453" s="23" t="s">
        <v>17</v>
      </c>
      <c r="D453" s="23" t="s">
        <v>195</v>
      </c>
      <c r="E453" s="23" t="s">
        <v>266</v>
      </c>
      <c r="F453" s="23"/>
      <c r="G453" s="17">
        <v>16004.5</v>
      </c>
      <c r="H453" s="51">
        <v>105</v>
      </c>
      <c r="I453" s="51"/>
      <c r="J453" s="50">
        <f t="shared" si="61"/>
        <v>16109.5</v>
      </c>
      <c r="K453" s="51"/>
      <c r="L453" s="51"/>
      <c r="M453" s="57">
        <f t="shared" si="60"/>
        <v>16109.5</v>
      </c>
      <c r="N453" s="51"/>
      <c r="O453" s="51"/>
      <c r="P453" s="50">
        <f t="shared" si="69"/>
        <v>16109.5</v>
      </c>
      <c r="S453" s="50">
        <f t="shared" si="67"/>
        <v>16109.5</v>
      </c>
      <c r="T453" s="70">
        <v>16109.5</v>
      </c>
      <c r="U453" s="70"/>
      <c r="X453" s="50">
        <f t="shared" si="63"/>
        <v>16109.5</v>
      </c>
      <c r="Z453" s="50">
        <f t="shared" si="62"/>
        <v>16109.5</v>
      </c>
      <c r="AC453" s="77">
        <v>16109.5</v>
      </c>
      <c r="AD453" s="78">
        <f t="shared" si="64"/>
        <v>0</v>
      </c>
      <c r="AG453" s="82">
        <f t="shared" si="66"/>
        <v>16109.5</v>
      </c>
      <c r="AI453" s="82">
        <f t="shared" si="65"/>
        <v>16109.5</v>
      </c>
    </row>
    <row r="454" spans="1:35" ht="31.5" x14ac:dyDescent="0.25">
      <c r="A454" s="24" t="s">
        <v>21</v>
      </c>
      <c r="B454" s="19">
        <v>905</v>
      </c>
      <c r="C454" s="23" t="s">
        <v>17</v>
      </c>
      <c r="D454" s="23" t="s">
        <v>195</v>
      </c>
      <c r="E454" s="23" t="s">
        <v>267</v>
      </c>
      <c r="F454" s="23"/>
      <c r="G454" s="17">
        <v>16004.5</v>
      </c>
      <c r="H454" s="51">
        <v>105</v>
      </c>
      <c r="I454" s="51"/>
      <c r="J454" s="50">
        <f t="shared" si="61"/>
        <v>16109.5</v>
      </c>
      <c r="K454" s="51"/>
      <c r="L454" s="51"/>
      <c r="M454" s="57">
        <f t="shared" si="60"/>
        <v>16109.5</v>
      </c>
      <c r="N454" s="51"/>
      <c r="O454" s="51"/>
      <c r="P454" s="50">
        <f t="shared" si="69"/>
        <v>16109.5</v>
      </c>
      <c r="S454" s="50">
        <f t="shared" si="67"/>
        <v>16109.5</v>
      </c>
      <c r="T454" s="70">
        <v>16109.5</v>
      </c>
      <c r="U454" s="70"/>
      <c r="X454" s="50">
        <f t="shared" si="63"/>
        <v>16109.5</v>
      </c>
      <c r="Z454" s="50">
        <f t="shared" si="62"/>
        <v>16109.5</v>
      </c>
      <c r="AC454" s="77">
        <v>16109.5</v>
      </c>
      <c r="AD454" s="78">
        <f t="shared" si="64"/>
        <v>0</v>
      </c>
      <c r="AG454" s="82">
        <f t="shared" si="66"/>
        <v>16109.5</v>
      </c>
      <c r="AI454" s="82">
        <f t="shared" si="65"/>
        <v>16109.5</v>
      </c>
    </row>
    <row r="455" spans="1:35" ht="94.5" x14ac:dyDescent="0.25">
      <c r="A455" s="24" t="s">
        <v>23</v>
      </c>
      <c r="B455" s="19">
        <v>905</v>
      </c>
      <c r="C455" s="23" t="s">
        <v>17</v>
      </c>
      <c r="D455" s="23" t="s">
        <v>195</v>
      </c>
      <c r="E455" s="23" t="s">
        <v>267</v>
      </c>
      <c r="F455" s="23">
        <v>100</v>
      </c>
      <c r="G455" s="17">
        <v>15676.4</v>
      </c>
      <c r="H455" s="51"/>
      <c r="I455" s="51"/>
      <c r="J455" s="50">
        <f t="shared" si="61"/>
        <v>15676.4</v>
      </c>
      <c r="K455" s="51"/>
      <c r="L455" s="51"/>
      <c r="M455" s="57">
        <f t="shared" ref="M455:M536" si="72">J455+K455+L455</f>
        <v>15676.4</v>
      </c>
      <c r="N455" s="51"/>
      <c r="O455" s="51"/>
      <c r="P455" s="50">
        <f t="shared" si="69"/>
        <v>15676.4</v>
      </c>
      <c r="S455" s="50">
        <f t="shared" si="67"/>
        <v>15676.4</v>
      </c>
      <c r="T455" s="70">
        <v>15676.3</v>
      </c>
      <c r="U455" s="70"/>
      <c r="X455" s="50">
        <f t="shared" si="63"/>
        <v>15676.3</v>
      </c>
      <c r="Z455" s="50">
        <f t="shared" si="62"/>
        <v>15676.3</v>
      </c>
      <c r="AC455" s="77">
        <v>15676.3</v>
      </c>
      <c r="AD455" s="78">
        <f t="shared" si="64"/>
        <v>0</v>
      </c>
      <c r="AG455" s="82">
        <f t="shared" si="66"/>
        <v>15676.3</v>
      </c>
      <c r="AI455" s="82">
        <f t="shared" si="65"/>
        <v>15676.3</v>
      </c>
    </row>
    <row r="456" spans="1:35" ht="47.25" x14ac:dyDescent="0.25">
      <c r="A456" s="24" t="s">
        <v>29</v>
      </c>
      <c r="B456" s="19">
        <v>905</v>
      </c>
      <c r="C456" s="23" t="s">
        <v>17</v>
      </c>
      <c r="D456" s="23" t="s">
        <v>195</v>
      </c>
      <c r="E456" s="23" t="s">
        <v>267</v>
      </c>
      <c r="F456" s="23">
        <v>200</v>
      </c>
      <c r="G456" s="17">
        <v>328.1</v>
      </c>
      <c r="H456" s="51">
        <v>105</v>
      </c>
      <c r="I456" s="51"/>
      <c r="J456" s="50">
        <f t="shared" si="61"/>
        <v>433.1</v>
      </c>
      <c r="K456" s="51"/>
      <c r="L456" s="51"/>
      <c r="M456" s="57">
        <f t="shared" si="72"/>
        <v>433.1</v>
      </c>
      <c r="N456" s="51"/>
      <c r="O456" s="51"/>
      <c r="P456" s="50">
        <f t="shared" si="69"/>
        <v>433.1</v>
      </c>
      <c r="S456" s="50">
        <f t="shared" si="67"/>
        <v>433.1</v>
      </c>
      <c r="T456" s="70">
        <v>433.1</v>
      </c>
      <c r="U456" s="70"/>
      <c r="X456" s="50">
        <f t="shared" si="63"/>
        <v>433.1</v>
      </c>
      <c r="Z456" s="50">
        <f t="shared" si="62"/>
        <v>433.1</v>
      </c>
      <c r="AC456" s="77">
        <v>433.1</v>
      </c>
      <c r="AD456" s="78">
        <f t="shared" si="64"/>
        <v>0</v>
      </c>
      <c r="AG456" s="82">
        <f t="shared" si="66"/>
        <v>433.1</v>
      </c>
      <c r="AI456" s="82">
        <f t="shared" si="65"/>
        <v>433.1</v>
      </c>
    </row>
    <row r="457" spans="1:35" x14ac:dyDescent="0.25">
      <c r="A457" s="24" t="s">
        <v>49</v>
      </c>
      <c r="B457" s="19">
        <v>905</v>
      </c>
      <c r="C457" s="23" t="s">
        <v>17</v>
      </c>
      <c r="D457" s="23" t="s">
        <v>195</v>
      </c>
      <c r="E457" s="23" t="s">
        <v>267</v>
      </c>
      <c r="F457" s="23" t="s">
        <v>72</v>
      </c>
      <c r="G457" s="17"/>
      <c r="H457" s="51"/>
      <c r="I457" s="51"/>
      <c r="J457" s="50"/>
      <c r="K457" s="51"/>
      <c r="L457" s="51"/>
      <c r="M457" s="57"/>
      <c r="N457" s="51"/>
      <c r="O457" s="51"/>
      <c r="P457" s="50"/>
      <c r="S457" s="50"/>
      <c r="T457" s="70">
        <v>0.1</v>
      </c>
      <c r="U457" s="70"/>
      <c r="X457" s="50">
        <f t="shared" si="63"/>
        <v>0.1</v>
      </c>
      <c r="Z457" s="50">
        <f t="shared" si="62"/>
        <v>0.1</v>
      </c>
      <c r="AC457" s="77">
        <v>0.1</v>
      </c>
      <c r="AD457" s="78">
        <f t="shared" si="64"/>
        <v>0</v>
      </c>
      <c r="AG457" s="82">
        <f t="shared" si="66"/>
        <v>0.1</v>
      </c>
      <c r="AI457" s="82">
        <f t="shared" si="65"/>
        <v>0.1</v>
      </c>
    </row>
    <row r="458" spans="1:35" ht="47.25" x14ac:dyDescent="0.25">
      <c r="A458" s="18" t="s">
        <v>429</v>
      </c>
      <c r="B458" s="19">
        <v>910</v>
      </c>
      <c r="C458" s="23"/>
      <c r="D458" s="23"/>
      <c r="E458" s="23"/>
      <c r="F458" s="23"/>
      <c r="G458" s="17">
        <v>4293.8</v>
      </c>
      <c r="H458" s="51"/>
      <c r="I458" s="51"/>
      <c r="J458" s="50">
        <f t="shared" si="61"/>
        <v>4293.8</v>
      </c>
      <c r="K458" s="51"/>
      <c r="L458" s="51"/>
      <c r="M458" s="57">
        <f t="shared" si="72"/>
        <v>4293.8</v>
      </c>
      <c r="N458" s="51"/>
      <c r="O458" s="51"/>
      <c r="P458" s="50">
        <f t="shared" ref="P458:P534" si="73">M458+O458</f>
        <v>4293.8</v>
      </c>
      <c r="S458" s="50">
        <f t="shared" si="67"/>
        <v>4293.8</v>
      </c>
      <c r="T458" s="70">
        <v>4293.8</v>
      </c>
      <c r="U458" s="70">
        <v>1064.4000000000001</v>
      </c>
      <c r="X458" s="50">
        <f t="shared" si="63"/>
        <v>5358.2000000000007</v>
      </c>
      <c r="Z458" s="50">
        <f t="shared" si="62"/>
        <v>5358.2000000000007</v>
      </c>
      <c r="AC458" s="77">
        <v>5358.2</v>
      </c>
      <c r="AD458" s="78">
        <f t="shared" si="64"/>
        <v>0</v>
      </c>
      <c r="AG458" s="82">
        <f t="shared" si="66"/>
        <v>5358.2</v>
      </c>
      <c r="AI458" s="82">
        <f t="shared" si="65"/>
        <v>5358.2</v>
      </c>
    </row>
    <row r="459" spans="1:35" x14ac:dyDescent="0.25">
      <c r="A459" s="20" t="s">
        <v>16</v>
      </c>
      <c r="B459" s="19">
        <v>910</v>
      </c>
      <c r="C459" s="23" t="s">
        <v>17</v>
      </c>
      <c r="D459" s="23"/>
      <c r="E459" s="23"/>
      <c r="F459" s="23"/>
      <c r="G459" s="17">
        <v>4293.8</v>
      </c>
      <c r="H459" s="51"/>
      <c r="I459" s="51"/>
      <c r="J459" s="50">
        <f t="shared" si="61"/>
        <v>4293.8</v>
      </c>
      <c r="K459" s="51"/>
      <c r="L459" s="51"/>
      <c r="M459" s="57">
        <f t="shared" si="72"/>
        <v>4293.8</v>
      </c>
      <c r="N459" s="51"/>
      <c r="O459" s="51"/>
      <c r="P459" s="50">
        <f t="shared" si="73"/>
        <v>4293.8</v>
      </c>
      <c r="S459" s="50">
        <f t="shared" si="67"/>
        <v>4293.8</v>
      </c>
      <c r="T459" s="70">
        <v>4293.8</v>
      </c>
      <c r="U459" s="70">
        <v>1064.4000000000001</v>
      </c>
      <c r="X459" s="50">
        <f t="shared" si="63"/>
        <v>5358.2000000000007</v>
      </c>
      <c r="Z459" s="50">
        <f t="shared" si="62"/>
        <v>5358.2000000000007</v>
      </c>
      <c r="AC459" s="77">
        <v>5358.2</v>
      </c>
      <c r="AD459" s="78">
        <f t="shared" si="64"/>
        <v>0</v>
      </c>
      <c r="AG459" s="82">
        <f t="shared" si="66"/>
        <v>5358.2</v>
      </c>
      <c r="AI459" s="82">
        <f t="shared" si="65"/>
        <v>5358.2</v>
      </c>
    </row>
    <row r="460" spans="1:35" ht="69.75" customHeight="1" x14ac:dyDescent="0.25">
      <c r="A460" s="20" t="s">
        <v>264</v>
      </c>
      <c r="B460" s="19">
        <v>910</v>
      </c>
      <c r="C460" s="23" t="s">
        <v>17</v>
      </c>
      <c r="D460" s="23" t="s">
        <v>195</v>
      </c>
      <c r="E460" s="23"/>
      <c r="F460" s="23"/>
      <c r="G460" s="17">
        <v>4293.8</v>
      </c>
      <c r="H460" s="51"/>
      <c r="I460" s="51"/>
      <c r="J460" s="50">
        <f t="shared" si="61"/>
        <v>4293.8</v>
      </c>
      <c r="K460" s="51"/>
      <c r="L460" s="51"/>
      <c r="M460" s="57">
        <f t="shared" si="72"/>
        <v>4293.8</v>
      </c>
      <c r="N460" s="51"/>
      <c r="O460" s="51"/>
      <c r="P460" s="50">
        <f t="shared" si="73"/>
        <v>4293.8</v>
      </c>
      <c r="S460" s="50">
        <f t="shared" si="67"/>
        <v>4293.8</v>
      </c>
      <c r="T460" s="70">
        <v>4293.8</v>
      </c>
      <c r="U460" s="70">
        <v>1064.4000000000001</v>
      </c>
      <c r="X460" s="50">
        <f t="shared" si="63"/>
        <v>5358.2000000000007</v>
      </c>
      <c r="Z460" s="50">
        <f t="shared" ref="Z460:Z523" si="74">X460+Y460</f>
        <v>5358.2000000000007</v>
      </c>
      <c r="AC460" s="77">
        <v>5358.2</v>
      </c>
      <c r="AD460" s="78">
        <f t="shared" si="64"/>
        <v>0</v>
      </c>
      <c r="AG460" s="82">
        <f t="shared" si="66"/>
        <v>5358.2</v>
      </c>
      <c r="AI460" s="82">
        <f t="shared" si="65"/>
        <v>5358.2</v>
      </c>
    </row>
    <row r="461" spans="1:35" ht="69" customHeight="1" x14ac:dyDescent="0.25">
      <c r="A461" s="24" t="s">
        <v>430</v>
      </c>
      <c r="B461" s="19">
        <v>910</v>
      </c>
      <c r="C461" s="23" t="s">
        <v>17</v>
      </c>
      <c r="D461" s="23" t="s">
        <v>195</v>
      </c>
      <c r="E461" s="23" t="s">
        <v>268</v>
      </c>
      <c r="F461" s="23"/>
      <c r="G461" s="17">
        <v>4293.8</v>
      </c>
      <c r="H461" s="51"/>
      <c r="I461" s="51"/>
      <c r="J461" s="50">
        <f t="shared" si="61"/>
        <v>4293.8</v>
      </c>
      <c r="K461" s="51"/>
      <c r="L461" s="51"/>
      <c r="M461" s="57">
        <f t="shared" si="72"/>
        <v>4293.8</v>
      </c>
      <c r="N461" s="51"/>
      <c r="O461" s="51"/>
      <c r="P461" s="50">
        <f t="shared" si="73"/>
        <v>4293.8</v>
      </c>
      <c r="S461" s="50">
        <f t="shared" si="67"/>
        <v>4293.8</v>
      </c>
      <c r="T461" s="70">
        <v>4293.8</v>
      </c>
      <c r="U461" s="70">
        <v>1064.4000000000001</v>
      </c>
      <c r="X461" s="50">
        <f t="shared" ref="X461:X524" si="75">T461+U461</f>
        <v>5358.2000000000007</v>
      </c>
      <c r="Z461" s="50">
        <f t="shared" si="74"/>
        <v>5358.2000000000007</v>
      </c>
      <c r="AC461" s="77">
        <v>5358.2</v>
      </c>
      <c r="AD461" s="78">
        <f t="shared" ref="AD461:AD524" si="76">AC461-Z461</f>
        <v>0</v>
      </c>
      <c r="AG461" s="82">
        <f t="shared" si="66"/>
        <v>5358.2</v>
      </c>
      <c r="AI461" s="82">
        <f t="shared" si="65"/>
        <v>5358.2</v>
      </c>
    </row>
    <row r="462" spans="1:35" ht="47.25" x14ac:dyDescent="0.25">
      <c r="A462" s="20" t="s">
        <v>429</v>
      </c>
      <c r="B462" s="19" t="s">
        <v>269</v>
      </c>
      <c r="C462" s="23" t="s">
        <v>17</v>
      </c>
      <c r="D462" s="23" t="s">
        <v>195</v>
      </c>
      <c r="E462" s="23" t="s">
        <v>270</v>
      </c>
      <c r="F462" s="23"/>
      <c r="G462" s="17">
        <v>4293.8</v>
      </c>
      <c r="H462" s="51"/>
      <c r="I462" s="51"/>
      <c r="J462" s="50">
        <f t="shared" si="61"/>
        <v>4293.8</v>
      </c>
      <c r="K462" s="51"/>
      <c r="L462" s="51"/>
      <c r="M462" s="57">
        <f t="shared" si="72"/>
        <v>4293.8</v>
      </c>
      <c r="N462" s="51"/>
      <c r="O462" s="51"/>
      <c r="P462" s="50">
        <f t="shared" si="73"/>
        <v>4293.8</v>
      </c>
      <c r="S462" s="50">
        <f t="shared" si="67"/>
        <v>4293.8</v>
      </c>
      <c r="T462" s="70">
        <v>4293.8</v>
      </c>
      <c r="U462" s="70">
        <v>1064.4000000000001</v>
      </c>
      <c r="X462" s="50">
        <f t="shared" si="75"/>
        <v>5358.2000000000007</v>
      </c>
      <c r="Z462" s="50">
        <f t="shared" si="74"/>
        <v>5358.2000000000007</v>
      </c>
      <c r="AC462" s="77">
        <v>5358.2</v>
      </c>
      <c r="AD462" s="78">
        <f t="shared" si="76"/>
        <v>0</v>
      </c>
      <c r="AG462" s="82">
        <f t="shared" si="66"/>
        <v>5358.2</v>
      </c>
      <c r="AI462" s="82">
        <f t="shared" si="65"/>
        <v>5358.2</v>
      </c>
    </row>
    <row r="463" spans="1:35" ht="31.5" x14ac:dyDescent="0.25">
      <c r="A463" s="24" t="s">
        <v>21</v>
      </c>
      <c r="B463" s="19">
        <v>910</v>
      </c>
      <c r="C463" s="23" t="s">
        <v>17</v>
      </c>
      <c r="D463" s="23" t="s">
        <v>195</v>
      </c>
      <c r="E463" s="23" t="s">
        <v>271</v>
      </c>
      <c r="F463" s="23"/>
      <c r="G463" s="17">
        <v>4293.8</v>
      </c>
      <c r="H463" s="51"/>
      <c r="I463" s="51"/>
      <c r="J463" s="50">
        <f t="shared" si="61"/>
        <v>4293.8</v>
      </c>
      <c r="K463" s="51"/>
      <c r="L463" s="51"/>
      <c r="M463" s="57">
        <f t="shared" si="72"/>
        <v>4293.8</v>
      </c>
      <c r="N463" s="51"/>
      <c r="O463" s="51"/>
      <c r="P463" s="50">
        <f t="shared" si="73"/>
        <v>4293.8</v>
      </c>
      <c r="S463" s="50">
        <f t="shared" si="67"/>
        <v>4293.8</v>
      </c>
      <c r="T463" s="70">
        <v>4293.8</v>
      </c>
      <c r="U463" s="70">
        <v>1064.4000000000001</v>
      </c>
      <c r="X463" s="50">
        <f t="shared" si="75"/>
        <v>5358.2000000000007</v>
      </c>
      <c r="Z463" s="50">
        <f t="shared" si="74"/>
        <v>5358.2000000000007</v>
      </c>
      <c r="AC463" s="77">
        <v>5358.2</v>
      </c>
      <c r="AD463" s="78">
        <f t="shared" si="76"/>
        <v>0</v>
      </c>
      <c r="AG463" s="82">
        <f t="shared" si="66"/>
        <v>5358.2</v>
      </c>
      <c r="AI463" s="82">
        <f t="shared" si="65"/>
        <v>5358.2</v>
      </c>
    </row>
    <row r="464" spans="1:35" ht="94.5" x14ac:dyDescent="0.25">
      <c r="A464" s="24" t="s">
        <v>23</v>
      </c>
      <c r="B464" s="19">
        <v>910</v>
      </c>
      <c r="C464" s="23" t="s">
        <v>17</v>
      </c>
      <c r="D464" s="23" t="s">
        <v>195</v>
      </c>
      <c r="E464" s="23" t="s">
        <v>271</v>
      </c>
      <c r="F464" s="23">
        <v>100</v>
      </c>
      <c r="G464" s="52">
        <v>4084.2</v>
      </c>
      <c r="H464" s="51" t="s">
        <v>272</v>
      </c>
      <c r="I464" s="51"/>
      <c r="J464" s="50">
        <v>4084.2</v>
      </c>
      <c r="K464" s="51"/>
      <c r="L464" s="51"/>
      <c r="M464" s="57">
        <f t="shared" si="72"/>
        <v>4084.2</v>
      </c>
      <c r="N464" s="51"/>
      <c r="O464" s="51"/>
      <c r="P464" s="50">
        <f t="shared" si="73"/>
        <v>4084.2</v>
      </c>
      <c r="S464" s="50">
        <f t="shared" si="67"/>
        <v>4084.2</v>
      </c>
      <c r="T464" s="70">
        <v>3662.2</v>
      </c>
      <c r="U464" s="70">
        <v>643</v>
      </c>
      <c r="V464">
        <v>643</v>
      </c>
      <c r="X464" s="50">
        <f t="shared" si="75"/>
        <v>4305.2</v>
      </c>
      <c r="Z464" s="50">
        <f t="shared" si="74"/>
        <v>4305.2</v>
      </c>
      <c r="AC464" s="77">
        <v>4626.6000000000004</v>
      </c>
      <c r="AD464" s="78">
        <f t="shared" si="76"/>
        <v>321.40000000000055</v>
      </c>
      <c r="AG464" s="82">
        <f t="shared" si="66"/>
        <v>4626.6000000000004</v>
      </c>
      <c r="AI464" s="82">
        <f t="shared" si="65"/>
        <v>4626.6000000000004</v>
      </c>
    </row>
    <row r="465" spans="1:37" ht="47.25" x14ac:dyDescent="0.25">
      <c r="A465" s="24" t="s">
        <v>29</v>
      </c>
      <c r="B465" s="19">
        <v>910</v>
      </c>
      <c r="C465" s="23" t="s">
        <v>17</v>
      </c>
      <c r="D465" s="23" t="s">
        <v>195</v>
      </c>
      <c r="E465" s="23" t="s">
        <v>271</v>
      </c>
      <c r="F465" s="23">
        <v>200</v>
      </c>
      <c r="G465" s="17">
        <v>209.6</v>
      </c>
      <c r="H465" s="51"/>
      <c r="I465" s="51"/>
      <c r="J465" s="50">
        <f t="shared" ref="J465:J547" si="77">G465+H465+I465</f>
        <v>209.6</v>
      </c>
      <c r="K465" s="51"/>
      <c r="L465" s="51"/>
      <c r="M465" s="57">
        <f t="shared" si="72"/>
        <v>209.6</v>
      </c>
      <c r="N465" s="51"/>
      <c r="O465" s="51"/>
      <c r="P465" s="50">
        <f t="shared" si="73"/>
        <v>209.6</v>
      </c>
      <c r="S465" s="50">
        <f t="shared" si="67"/>
        <v>209.6</v>
      </c>
      <c r="T465" s="70">
        <v>631.6</v>
      </c>
      <c r="U465" s="70">
        <v>421.4</v>
      </c>
      <c r="V465">
        <v>421.4</v>
      </c>
      <c r="X465" s="50">
        <f t="shared" si="75"/>
        <v>1053</v>
      </c>
      <c r="Z465" s="50">
        <f t="shared" si="74"/>
        <v>1053</v>
      </c>
      <c r="AC465" s="77">
        <v>731.6</v>
      </c>
      <c r="AD465" s="78">
        <f t="shared" si="76"/>
        <v>-321.39999999999998</v>
      </c>
      <c r="AG465" s="82">
        <f t="shared" si="66"/>
        <v>731.6</v>
      </c>
      <c r="AI465" s="82">
        <f t="shared" si="65"/>
        <v>731.6</v>
      </c>
    </row>
    <row r="466" spans="1:37" ht="34.5" customHeight="1" x14ac:dyDescent="0.25">
      <c r="A466" s="18" t="s">
        <v>431</v>
      </c>
      <c r="B466" s="19">
        <v>925</v>
      </c>
      <c r="C466" s="23"/>
      <c r="D466" s="23"/>
      <c r="E466" s="23"/>
      <c r="F466" s="23"/>
      <c r="G466" s="17">
        <v>1544498.1</v>
      </c>
      <c r="H466" s="51">
        <v>1316.6</v>
      </c>
      <c r="I466" s="51">
        <v>52353.7</v>
      </c>
      <c r="J466" s="50">
        <f t="shared" si="77"/>
        <v>1598168.4000000001</v>
      </c>
      <c r="K466" s="51"/>
      <c r="L466" s="51"/>
      <c r="M466" s="57">
        <f t="shared" si="72"/>
        <v>1598168.4000000001</v>
      </c>
      <c r="N466" s="51">
        <v>1598168.4</v>
      </c>
      <c r="O466" s="57">
        <f>N466-M466</f>
        <v>0</v>
      </c>
      <c r="P466" s="50">
        <f t="shared" si="73"/>
        <v>1598168.4000000001</v>
      </c>
      <c r="Q466">
        <v>90871.5</v>
      </c>
      <c r="R466">
        <v>11868.2</v>
      </c>
      <c r="S466" s="50">
        <f t="shared" si="67"/>
        <v>1700908.1</v>
      </c>
      <c r="T466" s="70">
        <v>1700908.1</v>
      </c>
      <c r="U466" s="70">
        <v>20103.3</v>
      </c>
      <c r="V466">
        <v>20103.3</v>
      </c>
      <c r="X466" s="50">
        <f t="shared" si="75"/>
        <v>1721011.4000000001</v>
      </c>
      <c r="Y466" s="75">
        <v>8100</v>
      </c>
      <c r="Z466" s="50">
        <f t="shared" si="74"/>
        <v>1729111.4000000001</v>
      </c>
      <c r="AC466" s="77">
        <v>1751318</v>
      </c>
      <c r="AD466" s="78">
        <f t="shared" si="76"/>
        <v>22206.59999999986</v>
      </c>
      <c r="AE466">
        <v>-5187.6000000000004</v>
      </c>
      <c r="AG466" s="82">
        <f t="shared" si="66"/>
        <v>1746130.4</v>
      </c>
      <c r="AH466">
        <v>218.9</v>
      </c>
      <c r="AI466" s="82">
        <f t="shared" si="65"/>
        <v>1746349.2999999998</v>
      </c>
    </row>
    <row r="467" spans="1:37" x14ac:dyDescent="0.25">
      <c r="A467" s="20" t="s">
        <v>201</v>
      </c>
      <c r="B467" s="19">
        <v>925</v>
      </c>
      <c r="C467" s="23" t="s">
        <v>202</v>
      </c>
      <c r="D467" s="23"/>
      <c r="E467" s="23"/>
      <c r="F467" s="23"/>
      <c r="G467" s="17">
        <v>1537277.3</v>
      </c>
      <c r="H467" s="51">
        <v>1316.6</v>
      </c>
      <c r="I467" s="51">
        <v>52353.7</v>
      </c>
      <c r="J467" s="50">
        <f t="shared" si="77"/>
        <v>1590947.6</v>
      </c>
      <c r="K467" s="51"/>
      <c r="L467" s="51"/>
      <c r="M467" s="57">
        <f t="shared" si="72"/>
        <v>1590947.6</v>
      </c>
      <c r="N467" s="51">
        <v>1590947.6</v>
      </c>
      <c r="O467" s="57">
        <f>N467-M467</f>
        <v>0</v>
      </c>
      <c r="P467" s="50">
        <f t="shared" si="73"/>
        <v>1590947.6</v>
      </c>
      <c r="Q467">
        <v>90871.5</v>
      </c>
      <c r="R467">
        <v>11868.2</v>
      </c>
      <c r="S467" s="50">
        <f t="shared" si="67"/>
        <v>1693687.3</v>
      </c>
      <c r="T467" s="70">
        <v>1693687.3</v>
      </c>
      <c r="U467" s="70">
        <v>20103.3</v>
      </c>
      <c r="X467" s="50">
        <f t="shared" si="75"/>
        <v>1713790.6</v>
      </c>
      <c r="Y467">
        <v>8100</v>
      </c>
      <c r="Z467" s="50">
        <f t="shared" si="74"/>
        <v>1721890.6</v>
      </c>
      <c r="AC467" s="77">
        <v>1744097.2</v>
      </c>
      <c r="AD467" s="78">
        <f t="shared" si="76"/>
        <v>22206.59999999986</v>
      </c>
      <c r="AE467">
        <v>-2837.6</v>
      </c>
      <c r="AG467" s="82">
        <f t="shared" si="66"/>
        <v>1741259.5999999999</v>
      </c>
      <c r="AH467">
        <v>218.9</v>
      </c>
      <c r="AI467" s="82">
        <f t="shared" si="65"/>
        <v>1741478.4999999998</v>
      </c>
    </row>
    <row r="468" spans="1:37" x14ac:dyDescent="0.25">
      <c r="A468" s="20" t="s">
        <v>273</v>
      </c>
      <c r="B468" s="19">
        <v>925</v>
      </c>
      <c r="C468" s="23" t="s">
        <v>202</v>
      </c>
      <c r="D468" s="23" t="s">
        <v>17</v>
      </c>
      <c r="E468" s="23"/>
      <c r="F468" s="23"/>
      <c r="G468" s="17">
        <v>518555.9</v>
      </c>
      <c r="H468" s="51">
        <v>349.7</v>
      </c>
      <c r="I468" s="51">
        <v>37937.699999999997</v>
      </c>
      <c r="J468" s="50">
        <f t="shared" si="77"/>
        <v>556843.30000000005</v>
      </c>
      <c r="K468" s="51"/>
      <c r="L468" s="51"/>
      <c r="M468" s="57">
        <f t="shared" si="72"/>
        <v>556843.30000000005</v>
      </c>
      <c r="N468" s="51"/>
      <c r="O468" s="51"/>
      <c r="P468" s="50">
        <f t="shared" si="73"/>
        <v>556843.30000000005</v>
      </c>
      <c r="Q468">
        <v>10375</v>
      </c>
      <c r="R468">
        <v>1680.1</v>
      </c>
      <c r="S468" s="50">
        <f t="shared" si="67"/>
        <v>568898.4</v>
      </c>
      <c r="T468" s="70">
        <v>542125.19999999995</v>
      </c>
      <c r="U468" s="70">
        <v>1640.5</v>
      </c>
      <c r="X468" s="50">
        <f t="shared" si="75"/>
        <v>543765.69999999995</v>
      </c>
      <c r="Y468">
        <v>5000</v>
      </c>
      <c r="Z468" s="50">
        <f t="shared" si="74"/>
        <v>548765.69999999995</v>
      </c>
      <c r="AC468" s="77">
        <v>569531.4</v>
      </c>
      <c r="AD468" s="78">
        <f t="shared" si="76"/>
        <v>20765.70000000007</v>
      </c>
      <c r="AG468" s="82">
        <f t="shared" si="66"/>
        <v>569531.4</v>
      </c>
      <c r="AI468" s="82">
        <f t="shared" si="65"/>
        <v>569531.4</v>
      </c>
    </row>
    <row r="469" spans="1:37" ht="63" x14ac:dyDescent="0.25">
      <c r="A469" s="24" t="s">
        <v>457</v>
      </c>
      <c r="B469" s="19" t="s">
        <v>274</v>
      </c>
      <c r="C469" s="23" t="s">
        <v>202</v>
      </c>
      <c r="D469" s="23" t="s">
        <v>17</v>
      </c>
      <c r="E469" s="23" t="s">
        <v>205</v>
      </c>
      <c r="F469" s="23"/>
      <c r="G469" s="17">
        <v>518472.3</v>
      </c>
      <c r="H469" s="51">
        <v>349.7</v>
      </c>
      <c r="I469" s="51"/>
      <c r="J469" s="50">
        <f t="shared" si="77"/>
        <v>518822</v>
      </c>
      <c r="K469" s="51"/>
      <c r="L469" s="51"/>
      <c r="M469" s="57">
        <f t="shared" si="72"/>
        <v>518822</v>
      </c>
      <c r="N469" s="51"/>
      <c r="O469" s="57">
        <f>N469-M469</f>
        <v>-518822</v>
      </c>
      <c r="P469" s="50">
        <f t="shared" si="73"/>
        <v>0</v>
      </c>
      <c r="Q469">
        <v>10375</v>
      </c>
      <c r="R469">
        <v>1381.5</v>
      </c>
      <c r="S469" s="50">
        <f t="shared" si="67"/>
        <v>11756.5</v>
      </c>
      <c r="T469" s="70">
        <v>541630.19999999995</v>
      </c>
      <c r="U469" s="70">
        <v>738.1</v>
      </c>
      <c r="X469" s="50">
        <f t="shared" si="75"/>
        <v>542368.29999999993</v>
      </c>
      <c r="Y469">
        <v>5000</v>
      </c>
      <c r="Z469" s="50">
        <f t="shared" si="74"/>
        <v>547368.29999999993</v>
      </c>
      <c r="AC469" s="77">
        <v>568713.9</v>
      </c>
      <c r="AD469" s="78">
        <f t="shared" si="76"/>
        <v>21345.600000000093</v>
      </c>
      <c r="AG469" s="82">
        <f t="shared" si="66"/>
        <v>568713.9</v>
      </c>
      <c r="AI469" s="82">
        <f t="shared" si="65"/>
        <v>568713.9</v>
      </c>
    </row>
    <row r="470" spans="1:37" ht="110.25" x14ac:dyDescent="0.25">
      <c r="A470" s="24" t="s">
        <v>461</v>
      </c>
      <c r="B470" s="19" t="s">
        <v>274</v>
      </c>
      <c r="C470" s="23" t="s">
        <v>202</v>
      </c>
      <c r="D470" s="23" t="s">
        <v>17</v>
      </c>
      <c r="E470" s="23" t="s">
        <v>206</v>
      </c>
      <c r="F470" s="23"/>
      <c r="G470" s="17"/>
      <c r="H470" s="51">
        <v>349.7</v>
      </c>
      <c r="I470" s="51"/>
      <c r="J470" s="50">
        <f t="shared" si="77"/>
        <v>349.7</v>
      </c>
      <c r="K470" s="51"/>
      <c r="L470" s="51"/>
      <c r="M470" s="57">
        <f t="shared" si="72"/>
        <v>349.7</v>
      </c>
      <c r="N470" s="51"/>
      <c r="O470" s="51"/>
      <c r="P470" s="50">
        <f t="shared" si="73"/>
        <v>349.7</v>
      </c>
      <c r="Q470">
        <v>1136.2</v>
      </c>
      <c r="R470">
        <v>215</v>
      </c>
      <c r="S470" s="50">
        <f t="shared" si="67"/>
        <v>1700.9</v>
      </c>
      <c r="T470" s="70">
        <v>2300.9</v>
      </c>
      <c r="U470" s="70"/>
      <c r="X470" s="50">
        <f t="shared" si="75"/>
        <v>2300.9</v>
      </c>
      <c r="Z470" s="50">
        <f t="shared" si="74"/>
        <v>2300.9</v>
      </c>
      <c r="AC470" s="77">
        <v>2995.2</v>
      </c>
      <c r="AD470" s="78">
        <f t="shared" si="76"/>
        <v>694.29999999999973</v>
      </c>
      <c r="AG470" s="82">
        <f t="shared" si="66"/>
        <v>2995.2</v>
      </c>
      <c r="AI470" s="82">
        <f t="shared" si="65"/>
        <v>2995.2</v>
      </c>
      <c r="AK470" s="66"/>
    </row>
    <row r="471" spans="1:37" ht="110.25" x14ac:dyDescent="0.25">
      <c r="A471" s="24" t="s">
        <v>460</v>
      </c>
      <c r="B471" s="19" t="s">
        <v>274</v>
      </c>
      <c r="C471" s="23" t="s">
        <v>202</v>
      </c>
      <c r="D471" s="23" t="s">
        <v>17</v>
      </c>
      <c r="E471" s="23" t="s">
        <v>459</v>
      </c>
      <c r="F471" s="23"/>
      <c r="G471" s="17"/>
      <c r="H471" s="51">
        <v>349.7</v>
      </c>
      <c r="I471" s="51"/>
      <c r="J471" s="50">
        <f t="shared" si="77"/>
        <v>349.7</v>
      </c>
      <c r="K471" s="51"/>
      <c r="L471" s="51"/>
      <c r="M471" s="57">
        <f t="shared" si="72"/>
        <v>349.7</v>
      </c>
      <c r="N471" s="51"/>
      <c r="O471" s="51"/>
      <c r="P471" s="50">
        <f t="shared" si="73"/>
        <v>349.7</v>
      </c>
      <c r="S471" s="50">
        <f t="shared" si="67"/>
        <v>349.7</v>
      </c>
      <c r="T471" s="70">
        <v>349.7</v>
      </c>
      <c r="U471" s="70"/>
      <c r="X471" s="50">
        <f t="shared" si="75"/>
        <v>349.7</v>
      </c>
      <c r="Z471" s="50">
        <f t="shared" si="74"/>
        <v>349.7</v>
      </c>
      <c r="AC471" s="77">
        <v>349.7</v>
      </c>
      <c r="AD471" s="78">
        <f t="shared" si="76"/>
        <v>0</v>
      </c>
      <c r="AG471" s="82">
        <f t="shared" si="66"/>
        <v>349.7</v>
      </c>
      <c r="AI471" s="82">
        <f t="shared" si="65"/>
        <v>349.7</v>
      </c>
    </row>
    <row r="472" spans="1:37" ht="47.25" x14ac:dyDescent="0.25">
      <c r="A472" s="20" t="s">
        <v>66</v>
      </c>
      <c r="B472" s="19" t="s">
        <v>274</v>
      </c>
      <c r="C472" s="23" t="s">
        <v>202</v>
      </c>
      <c r="D472" s="23" t="s">
        <v>17</v>
      </c>
      <c r="E472" s="23" t="s">
        <v>459</v>
      </c>
      <c r="F472" s="23" t="s">
        <v>67</v>
      </c>
      <c r="G472" s="17"/>
      <c r="H472" s="51">
        <v>349.7</v>
      </c>
      <c r="I472" s="51"/>
      <c r="J472" s="50">
        <f t="shared" si="77"/>
        <v>349.7</v>
      </c>
      <c r="K472" s="51"/>
      <c r="L472" s="51"/>
      <c r="M472" s="57">
        <f t="shared" si="72"/>
        <v>349.7</v>
      </c>
      <c r="N472" s="51"/>
      <c r="O472" s="51"/>
      <c r="P472" s="50">
        <f t="shared" si="73"/>
        <v>349.7</v>
      </c>
      <c r="S472" s="50">
        <f t="shared" si="67"/>
        <v>349.7</v>
      </c>
      <c r="T472" s="70">
        <v>349.7</v>
      </c>
      <c r="U472" s="70"/>
      <c r="X472" s="50">
        <f t="shared" si="75"/>
        <v>349.7</v>
      </c>
      <c r="Z472" s="50">
        <f t="shared" si="74"/>
        <v>349.7</v>
      </c>
      <c r="AC472" s="77">
        <v>349.7</v>
      </c>
      <c r="AD472" s="78">
        <f t="shared" si="76"/>
        <v>0</v>
      </c>
      <c r="AG472" s="82">
        <f t="shared" si="66"/>
        <v>349.7</v>
      </c>
      <c r="AI472" s="82">
        <f t="shared" si="65"/>
        <v>349.7</v>
      </c>
    </row>
    <row r="473" spans="1:37" ht="63" x14ac:dyDescent="0.25">
      <c r="A473" s="24" t="s">
        <v>610</v>
      </c>
      <c r="B473" s="19" t="s">
        <v>274</v>
      </c>
      <c r="C473" s="23" t="s">
        <v>202</v>
      </c>
      <c r="D473" s="23" t="s">
        <v>17</v>
      </c>
      <c r="E473" s="23" t="s">
        <v>278</v>
      </c>
      <c r="F473" s="23"/>
      <c r="G473" s="17"/>
      <c r="H473" s="51"/>
      <c r="I473" s="51"/>
      <c r="J473" s="50"/>
      <c r="K473" s="51"/>
      <c r="L473" s="51"/>
      <c r="M473" s="57"/>
      <c r="N473" s="51">
        <v>600</v>
      </c>
      <c r="O473" s="57">
        <f t="shared" ref="O473:O483" si="78">N473-M473</f>
        <v>600</v>
      </c>
      <c r="P473" s="50">
        <f t="shared" si="73"/>
        <v>600</v>
      </c>
      <c r="S473" s="50">
        <f t="shared" si="67"/>
        <v>600</v>
      </c>
      <c r="T473" s="70">
        <v>600</v>
      </c>
      <c r="U473" s="70"/>
      <c r="X473" s="50">
        <f t="shared" si="75"/>
        <v>600</v>
      </c>
      <c r="Z473" s="50">
        <f t="shared" si="74"/>
        <v>600</v>
      </c>
      <c r="AC473" s="77">
        <v>600</v>
      </c>
      <c r="AD473" s="78">
        <f t="shared" si="76"/>
        <v>0</v>
      </c>
      <c r="AG473" s="82">
        <f t="shared" si="66"/>
        <v>600</v>
      </c>
      <c r="AI473" s="82">
        <f t="shared" ref="AI473:AI536" si="79">AG473+AH473</f>
        <v>600</v>
      </c>
    </row>
    <row r="474" spans="1:37" ht="47.25" x14ac:dyDescent="0.25">
      <c r="A474" s="20" t="s">
        <v>66</v>
      </c>
      <c r="B474" s="19" t="s">
        <v>274</v>
      </c>
      <c r="C474" s="23" t="s">
        <v>202</v>
      </c>
      <c r="D474" s="23" t="s">
        <v>17</v>
      </c>
      <c r="E474" s="23" t="s">
        <v>278</v>
      </c>
      <c r="F474" s="23" t="s">
        <v>67</v>
      </c>
      <c r="G474" s="17"/>
      <c r="H474" s="51"/>
      <c r="I474" s="51"/>
      <c r="J474" s="50"/>
      <c r="K474" s="51"/>
      <c r="L474" s="51"/>
      <c r="M474" s="57"/>
      <c r="N474" s="51">
        <v>600</v>
      </c>
      <c r="O474" s="57">
        <f t="shared" si="78"/>
        <v>600</v>
      </c>
      <c r="P474" s="50">
        <f t="shared" si="73"/>
        <v>600</v>
      </c>
      <c r="S474" s="50">
        <f t="shared" si="67"/>
        <v>600</v>
      </c>
      <c r="T474" s="70">
        <v>600</v>
      </c>
      <c r="U474" s="70"/>
      <c r="X474" s="50">
        <f t="shared" si="75"/>
        <v>600</v>
      </c>
      <c r="Z474" s="50">
        <f t="shared" si="74"/>
        <v>600</v>
      </c>
      <c r="AC474" s="77">
        <v>600</v>
      </c>
      <c r="AD474" s="78">
        <f t="shared" si="76"/>
        <v>0</v>
      </c>
      <c r="AG474" s="82">
        <f t="shared" si="66"/>
        <v>600</v>
      </c>
      <c r="AI474" s="82">
        <f t="shared" si="79"/>
        <v>600</v>
      </c>
    </row>
    <row r="475" spans="1:37" ht="31.5" x14ac:dyDescent="0.25">
      <c r="A475" s="20" t="s">
        <v>515</v>
      </c>
      <c r="B475" s="19" t="s">
        <v>274</v>
      </c>
      <c r="C475" s="23" t="s">
        <v>202</v>
      </c>
      <c r="D475" s="23" t="s">
        <v>17</v>
      </c>
      <c r="E475" s="23" t="s">
        <v>514</v>
      </c>
      <c r="F475" s="23"/>
      <c r="G475" s="17"/>
      <c r="H475" s="51"/>
      <c r="I475" s="51"/>
      <c r="J475" s="50"/>
      <c r="K475" s="51"/>
      <c r="L475" s="51"/>
      <c r="M475" s="57"/>
      <c r="N475" s="51"/>
      <c r="O475" s="57"/>
      <c r="P475" s="50"/>
      <c r="R475">
        <v>215</v>
      </c>
      <c r="S475" s="50">
        <f t="shared" si="67"/>
        <v>215</v>
      </c>
      <c r="T475" s="70">
        <v>215</v>
      </c>
      <c r="U475" s="70"/>
      <c r="X475" s="50">
        <f t="shared" si="75"/>
        <v>215</v>
      </c>
      <c r="Z475" s="50">
        <f t="shared" si="74"/>
        <v>215</v>
      </c>
      <c r="AC475" s="77">
        <v>215</v>
      </c>
      <c r="AD475" s="78">
        <f t="shared" si="76"/>
        <v>0</v>
      </c>
      <c r="AG475" s="82">
        <f t="shared" ref="AG475:AG538" si="80">AC475+AE475</f>
        <v>215</v>
      </c>
      <c r="AI475" s="82">
        <f t="shared" si="79"/>
        <v>215</v>
      </c>
    </row>
    <row r="476" spans="1:37" ht="47.25" x14ac:dyDescent="0.25">
      <c r="A476" s="20" t="s">
        <v>66</v>
      </c>
      <c r="B476" s="19" t="s">
        <v>274</v>
      </c>
      <c r="C476" s="23" t="s">
        <v>202</v>
      </c>
      <c r="D476" s="23" t="s">
        <v>17</v>
      </c>
      <c r="E476" s="23" t="s">
        <v>514</v>
      </c>
      <c r="F476" s="23" t="s">
        <v>67</v>
      </c>
      <c r="G476" s="17"/>
      <c r="H476" s="51"/>
      <c r="I476" s="51"/>
      <c r="J476" s="50"/>
      <c r="K476" s="51"/>
      <c r="L476" s="51"/>
      <c r="M476" s="57"/>
      <c r="N476" s="51"/>
      <c r="O476" s="57"/>
      <c r="P476" s="50"/>
      <c r="R476">
        <v>215</v>
      </c>
      <c r="S476" s="50">
        <f t="shared" si="67"/>
        <v>215</v>
      </c>
      <c r="T476" s="70">
        <v>215</v>
      </c>
      <c r="U476" s="70"/>
      <c r="X476" s="50">
        <f t="shared" si="75"/>
        <v>215</v>
      </c>
      <c r="Z476" s="50">
        <f t="shared" si="74"/>
        <v>215</v>
      </c>
      <c r="AC476" s="77">
        <v>215</v>
      </c>
      <c r="AD476" s="78">
        <f t="shared" si="76"/>
        <v>0</v>
      </c>
      <c r="AG476" s="82">
        <f t="shared" si="80"/>
        <v>215</v>
      </c>
      <c r="AI476" s="82">
        <f t="shared" si="79"/>
        <v>215</v>
      </c>
    </row>
    <row r="477" spans="1:37" ht="47.25" x14ac:dyDescent="0.25">
      <c r="A477" s="20" t="s">
        <v>509</v>
      </c>
      <c r="B477" s="19" t="s">
        <v>274</v>
      </c>
      <c r="C477" s="23" t="s">
        <v>202</v>
      </c>
      <c r="D477" s="23" t="s">
        <v>17</v>
      </c>
      <c r="E477" s="23" t="s">
        <v>510</v>
      </c>
      <c r="F477" s="23"/>
      <c r="G477" s="17"/>
      <c r="H477" s="51"/>
      <c r="I477" s="51"/>
      <c r="J477" s="50"/>
      <c r="K477" s="51"/>
      <c r="L477" s="51"/>
      <c r="M477" s="57"/>
      <c r="N477" s="51"/>
      <c r="O477" s="57"/>
      <c r="P477" s="50"/>
      <c r="Q477">
        <v>1136.2</v>
      </c>
      <c r="S477" s="50">
        <f t="shared" si="67"/>
        <v>1136.2</v>
      </c>
      <c r="T477" s="70">
        <v>1136.2</v>
      </c>
      <c r="U477" s="70"/>
      <c r="X477" s="50">
        <f t="shared" si="75"/>
        <v>1136.2</v>
      </c>
      <c r="Z477" s="50">
        <f t="shared" si="74"/>
        <v>1136.2</v>
      </c>
      <c r="AC477" s="77">
        <v>1830.5</v>
      </c>
      <c r="AD477" s="78">
        <f t="shared" si="76"/>
        <v>694.3</v>
      </c>
      <c r="AG477" s="82">
        <f t="shared" si="80"/>
        <v>1830.5</v>
      </c>
      <c r="AI477" s="82">
        <f t="shared" si="79"/>
        <v>1830.5</v>
      </c>
    </row>
    <row r="478" spans="1:37" ht="47.25" x14ac:dyDescent="0.25">
      <c r="A478" s="20" t="s">
        <v>66</v>
      </c>
      <c r="B478" s="19" t="s">
        <v>274</v>
      </c>
      <c r="C478" s="23" t="s">
        <v>202</v>
      </c>
      <c r="D478" s="23" t="s">
        <v>17</v>
      </c>
      <c r="E478" s="23" t="s">
        <v>510</v>
      </c>
      <c r="F478" s="23" t="s">
        <v>67</v>
      </c>
      <c r="G478" s="17"/>
      <c r="H478" s="51"/>
      <c r="I478" s="51"/>
      <c r="J478" s="50"/>
      <c r="K478" s="51"/>
      <c r="L478" s="51"/>
      <c r="M478" s="57"/>
      <c r="N478" s="51"/>
      <c r="O478" s="57"/>
      <c r="P478" s="50"/>
      <c r="Q478">
        <v>1136.2</v>
      </c>
      <c r="S478" s="50">
        <f t="shared" si="67"/>
        <v>1136.2</v>
      </c>
      <c r="T478" s="70">
        <v>1136.2</v>
      </c>
      <c r="U478" s="70"/>
      <c r="X478" s="50">
        <f t="shared" si="75"/>
        <v>1136.2</v>
      </c>
      <c r="Z478" s="50">
        <f t="shared" si="74"/>
        <v>1136.2</v>
      </c>
      <c r="AC478" s="77">
        <v>1830.5</v>
      </c>
      <c r="AD478" s="78">
        <f t="shared" si="76"/>
        <v>694.3</v>
      </c>
      <c r="AG478" s="82">
        <f t="shared" si="80"/>
        <v>1830.5</v>
      </c>
      <c r="AI478" s="82">
        <f t="shared" si="79"/>
        <v>1830.5</v>
      </c>
    </row>
    <row r="479" spans="1:37" ht="47.25" x14ac:dyDescent="0.25">
      <c r="A479" s="24" t="s">
        <v>275</v>
      </c>
      <c r="B479" s="19" t="s">
        <v>274</v>
      </c>
      <c r="C479" s="23" t="s">
        <v>202</v>
      </c>
      <c r="D479" s="23" t="s">
        <v>17</v>
      </c>
      <c r="E479" s="23" t="s">
        <v>276</v>
      </c>
      <c r="F479" s="23"/>
      <c r="G479" s="17">
        <v>512771.2</v>
      </c>
      <c r="H479" s="51"/>
      <c r="I479" s="51">
        <v>37937.699999999997</v>
      </c>
      <c r="J479" s="50">
        <f t="shared" si="77"/>
        <v>550708.9</v>
      </c>
      <c r="K479" s="51"/>
      <c r="L479" s="51"/>
      <c r="M479" s="57">
        <f t="shared" si="72"/>
        <v>550708.9</v>
      </c>
      <c r="N479" s="51">
        <v>522527.4</v>
      </c>
      <c r="O479" s="57">
        <f t="shared" si="78"/>
        <v>-28181.5</v>
      </c>
      <c r="P479" s="50">
        <f t="shared" si="73"/>
        <v>522527.4</v>
      </c>
      <c r="Q479">
        <v>9238.7999999999993</v>
      </c>
      <c r="R479">
        <v>1166.5</v>
      </c>
      <c r="S479" s="50">
        <f t="shared" si="67"/>
        <v>532932.70000000007</v>
      </c>
      <c r="T479" s="70">
        <v>533693.30000000005</v>
      </c>
      <c r="U479" s="70">
        <v>738.1</v>
      </c>
      <c r="X479" s="50">
        <f t="shared" si="75"/>
        <v>534431.4</v>
      </c>
      <c r="Y479">
        <v>5000</v>
      </c>
      <c r="Z479" s="50">
        <f t="shared" si="74"/>
        <v>539431.4</v>
      </c>
      <c r="AC479" s="77">
        <v>555880.6</v>
      </c>
      <c r="AD479" s="78">
        <f t="shared" si="76"/>
        <v>16449.199999999953</v>
      </c>
      <c r="AG479" s="82">
        <f t="shared" si="80"/>
        <v>555880.6</v>
      </c>
      <c r="AI479" s="82">
        <f t="shared" si="79"/>
        <v>555880.6</v>
      </c>
    </row>
    <row r="480" spans="1:37" ht="47.25" x14ac:dyDescent="0.25">
      <c r="A480" s="24" t="s">
        <v>70</v>
      </c>
      <c r="B480" s="19">
        <v>925</v>
      </c>
      <c r="C480" s="23" t="s">
        <v>202</v>
      </c>
      <c r="D480" s="23" t="s">
        <v>17</v>
      </c>
      <c r="E480" s="23" t="s">
        <v>277</v>
      </c>
      <c r="F480" s="40"/>
      <c r="G480" s="17">
        <v>148685</v>
      </c>
      <c r="H480" s="51"/>
      <c r="I480" s="51"/>
      <c r="J480" s="50">
        <f t="shared" si="77"/>
        <v>148685</v>
      </c>
      <c r="K480" s="51"/>
      <c r="L480" s="51"/>
      <c r="M480" s="57">
        <f t="shared" si="72"/>
        <v>148685</v>
      </c>
      <c r="N480" s="51">
        <v>149199.70000000001</v>
      </c>
      <c r="O480" s="57">
        <f t="shared" si="78"/>
        <v>514.70000000001164</v>
      </c>
      <c r="P480" s="50">
        <f t="shared" si="73"/>
        <v>149199.70000000001</v>
      </c>
      <c r="R480">
        <v>1166.5</v>
      </c>
      <c r="S480" s="50">
        <f t="shared" si="67"/>
        <v>150366.20000000001</v>
      </c>
      <c r="T480" s="70">
        <v>151126.79999999999</v>
      </c>
      <c r="U480" s="70">
        <v>738.1</v>
      </c>
      <c r="X480" s="50">
        <f t="shared" si="75"/>
        <v>151864.9</v>
      </c>
      <c r="Y480">
        <v>5000</v>
      </c>
      <c r="Z480" s="50">
        <f t="shared" si="74"/>
        <v>156864.9</v>
      </c>
      <c r="AC480" s="77">
        <v>157998.20000000001</v>
      </c>
      <c r="AD480" s="78">
        <f t="shared" si="76"/>
        <v>1133.3000000000175</v>
      </c>
      <c r="AG480" s="82">
        <f t="shared" si="80"/>
        <v>157998.20000000001</v>
      </c>
      <c r="AI480" s="82">
        <f t="shared" si="79"/>
        <v>157998.20000000001</v>
      </c>
    </row>
    <row r="481" spans="1:35" ht="47.25" x14ac:dyDescent="0.25">
      <c r="A481" s="20" t="s">
        <v>66</v>
      </c>
      <c r="B481" s="19">
        <v>925</v>
      </c>
      <c r="C481" s="23" t="s">
        <v>202</v>
      </c>
      <c r="D481" s="23" t="s">
        <v>17</v>
      </c>
      <c r="E481" s="23" t="s">
        <v>277</v>
      </c>
      <c r="F481" s="23">
        <v>600</v>
      </c>
      <c r="G481" s="17">
        <v>148685</v>
      </c>
      <c r="H481" s="51"/>
      <c r="I481" s="51"/>
      <c r="J481" s="50">
        <f t="shared" si="77"/>
        <v>148685</v>
      </c>
      <c r="K481" s="51"/>
      <c r="L481" s="51"/>
      <c r="M481" s="57">
        <f t="shared" si="72"/>
        <v>148685</v>
      </c>
      <c r="N481" s="51">
        <v>149199.70000000001</v>
      </c>
      <c r="O481" s="57">
        <f t="shared" si="78"/>
        <v>514.70000000001164</v>
      </c>
      <c r="P481" s="50">
        <f t="shared" si="73"/>
        <v>149199.70000000001</v>
      </c>
      <c r="R481">
        <v>1166.5</v>
      </c>
      <c r="S481" s="50">
        <f t="shared" si="67"/>
        <v>150366.20000000001</v>
      </c>
      <c r="T481" s="70">
        <v>151126.79999999999</v>
      </c>
      <c r="U481" s="70">
        <v>738.1</v>
      </c>
      <c r="X481" s="50">
        <f t="shared" si="75"/>
        <v>151864.9</v>
      </c>
      <c r="Y481">
        <v>5000</v>
      </c>
      <c r="Z481" s="50">
        <f t="shared" si="74"/>
        <v>156864.9</v>
      </c>
      <c r="AC481" s="77">
        <v>157998.20000000001</v>
      </c>
      <c r="AD481" s="78">
        <f t="shared" si="76"/>
        <v>1133.3000000000175</v>
      </c>
      <c r="AG481" s="82">
        <f t="shared" si="80"/>
        <v>157998.20000000001</v>
      </c>
      <c r="AI481" s="82">
        <f t="shared" si="79"/>
        <v>157998.20000000001</v>
      </c>
    </row>
    <row r="482" spans="1:35" ht="117.75" customHeight="1" x14ac:dyDescent="0.25">
      <c r="A482" s="25" t="s">
        <v>279</v>
      </c>
      <c r="B482" s="19">
        <v>925</v>
      </c>
      <c r="C482" s="23" t="s">
        <v>202</v>
      </c>
      <c r="D482" s="23" t="s">
        <v>17</v>
      </c>
      <c r="E482" s="23" t="s">
        <v>280</v>
      </c>
      <c r="F482" s="23"/>
      <c r="G482" s="17">
        <v>364086.2</v>
      </c>
      <c r="H482" s="51"/>
      <c r="I482" s="51">
        <v>37937.699999999997</v>
      </c>
      <c r="J482" s="50">
        <f t="shared" si="77"/>
        <v>402023.9</v>
      </c>
      <c r="K482" s="51"/>
      <c r="L482" s="51"/>
      <c r="M482" s="57">
        <f t="shared" si="72"/>
        <v>402023.9</v>
      </c>
      <c r="N482" s="51">
        <v>373327.7</v>
      </c>
      <c r="O482" s="57">
        <f t="shared" si="78"/>
        <v>-28696.200000000012</v>
      </c>
      <c r="P482" s="50">
        <f t="shared" si="73"/>
        <v>373327.7</v>
      </c>
      <c r="Q482">
        <v>9238.7999999999993</v>
      </c>
      <c r="S482" s="50">
        <f t="shared" si="67"/>
        <v>382566.5</v>
      </c>
      <c r="T482" s="70">
        <v>382566.5</v>
      </c>
      <c r="U482" s="70"/>
      <c r="X482" s="50">
        <f t="shared" si="75"/>
        <v>382566.5</v>
      </c>
      <c r="Z482" s="50">
        <f t="shared" si="74"/>
        <v>382566.5</v>
      </c>
      <c r="AC482" s="77">
        <v>397882.4</v>
      </c>
      <c r="AD482" s="78">
        <f t="shared" si="76"/>
        <v>15315.900000000023</v>
      </c>
      <c r="AG482" s="82">
        <f t="shared" si="80"/>
        <v>397882.4</v>
      </c>
      <c r="AI482" s="82">
        <f t="shared" si="79"/>
        <v>397882.4</v>
      </c>
    </row>
    <row r="483" spans="1:35" ht="47.25" x14ac:dyDescent="0.25">
      <c r="A483" s="20" t="s">
        <v>66</v>
      </c>
      <c r="B483" s="19">
        <v>925</v>
      </c>
      <c r="C483" s="23" t="s">
        <v>202</v>
      </c>
      <c r="D483" s="23" t="s">
        <v>17</v>
      </c>
      <c r="E483" s="23" t="s">
        <v>280</v>
      </c>
      <c r="F483" s="23">
        <v>600</v>
      </c>
      <c r="G483" s="17">
        <v>364086.2</v>
      </c>
      <c r="H483" s="51"/>
      <c r="I483" s="62">
        <v>37937.699999999997</v>
      </c>
      <c r="J483" s="50">
        <f t="shared" si="77"/>
        <v>402023.9</v>
      </c>
      <c r="K483" s="51"/>
      <c r="L483" s="51"/>
      <c r="M483" s="57">
        <f t="shared" si="72"/>
        <v>402023.9</v>
      </c>
      <c r="N483" s="51">
        <v>373327.7</v>
      </c>
      <c r="O483" s="57">
        <f t="shared" si="78"/>
        <v>-28696.200000000012</v>
      </c>
      <c r="P483" s="50">
        <f t="shared" si="73"/>
        <v>373327.7</v>
      </c>
      <c r="Q483">
        <v>9238.7999999999993</v>
      </c>
      <c r="S483" s="50">
        <f t="shared" si="67"/>
        <v>382566.5</v>
      </c>
      <c r="T483" s="70">
        <v>382566.5</v>
      </c>
      <c r="U483" s="70"/>
      <c r="X483" s="50">
        <f t="shared" si="75"/>
        <v>382566.5</v>
      </c>
      <c r="Z483" s="50">
        <f t="shared" si="74"/>
        <v>382566.5</v>
      </c>
      <c r="AA483">
        <v>15716</v>
      </c>
      <c r="AC483" s="77">
        <v>397882.4</v>
      </c>
      <c r="AD483" s="78">
        <f t="shared" si="76"/>
        <v>15315.900000000023</v>
      </c>
      <c r="AG483" s="82">
        <f t="shared" si="80"/>
        <v>397882.4</v>
      </c>
      <c r="AI483" s="82">
        <f t="shared" si="79"/>
        <v>397882.4</v>
      </c>
    </row>
    <row r="484" spans="1:35" ht="94.5" x14ac:dyDescent="0.25">
      <c r="A484" s="24" t="s">
        <v>281</v>
      </c>
      <c r="B484" s="19" t="s">
        <v>274</v>
      </c>
      <c r="C484" s="23" t="s">
        <v>202</v>
      </c>
      <c r="D484" s="23" t="s">
        <v>17</v>
      </c>
      <c r="E484" s="23" t="s">
        <v>282</v>
      </c>
      <c r="F484" s="23"/>
      <c r="G484" s="17">
        <v>5701.1</v>
      </c>
      <c r="H484" s="51"/>
      <c r="I484" s="51"/>
      <c r="J484" s="50">
        <f t="shared" si="77"/>
        <v>5701.1</v>
      </c>
      <c r="K484" s="51"/>
      <c r="L484" s="51"/>
      <c r="M484" s="57">
        <f t="shared" si="72"/>
        <v>5701.1</v>
      </c>
      <c r="N484" s="51"/>
      <c r="O484" s="51"/>
      <c r="P484" s="50">
        <f t="shared" si="73"/>
        <v>5701.1</v>
      </c>
      <c r="S484" s="50">
        <f t="shared" ref="S484:S552" si="81">P484+Q484+R484</f>
        <v>5701.1</v>
      </c>
      <c r="T484" s="70">
        <v>5636</v>
      </c>
      <c r="U484" s="70"/>
      <c r="X484" s="50">
        <f t="shared" si="75"/>
        <v>5636</v>
      </c>
      <c r="Z484" s="50">
        <f t="shared" si="74"/>
        <v>5636</v>
      </c>
      <c r="AC484" s="77">
        <v>9838.1</v>
      </c>
      <c r="AD484" s="78">
        <f t="shared" si="76"/>
        <v>4202.1000000000004</v>
      </c>
      <c r="AG484" s="82">
        <f t="shared" si="80"/>
        <v>9838.1</v>
      </c>
      <c r="AI484" s="82">
        <f t="shared" si="79"/>
        <v>9838.1</v>
      </c>
    </row>
    <row r="485" spans="1:35" ht="63" x14ac:dyDescent="0.25">
      <c r="A485" s="40" t="s">
        <v>283</v>
      </c>
      <c r="B485" s="19" t="s">
        <v>274</v>
      </c>
      <c r="C485" s="23" t="s">
        <v>202</v>
      </c>
      <c r="D485" s="23" t="s">
        <v>17</v>
      </c>
      <c r="E485" s="23" t="s">
        <v>284</v>
      </c>
      <c r="F485" s="23"/>
      <c r="G485" s="17">
        <v>195.3</v>
      </c>
      <c r="H485" s="51"/>
      <c r="I485" s="51"/>
      <c r="J485" s="50">
        <f t="shared" si="77"/>
        <v>195.3</v>
      </c>
      <c r="K485" s="51"/>
      <c r="L485" s="51"/>
      <c r="M485" s="57">
        <f t="shared" si="72"/>
        <v>195.3</v>
      </c>
      <c r="N485" s="51">
        <v>130.19999999999999</v>
      </c>
      <c r="O485" s="57">
        <f>N485-M485</f>
        <v>-65.100000000000023</v>
      </c>
      <c r="P485" s="50">
        <f t="shared" si="73"/>
        <v>130.19999999999999</v>
      </c>
      <c r="S485" s="50">
        <f t="shared" si="81"/>
        <v>130.19999999999999</v>
      </c>
      <c r="T485" s="70">
        <v>130.19999999999999</v>
      </c>
      <c r="U485" s="70"/>
      <c r="X485" s="50">
        <f t="shared" si="75"/>
        <v>130.19999999999999</v>
      </c>
      <c r="Z485" s="50">
        <f t="shared" si="74"/>
        <v>130.19999999999999</v>
      </c>
      <c r="AC485" s="77">
        <v>65.099999999999994</v>
      </c>
      <c r="AD485" s="78">
        <f t="shared" si="76"/>
        <v>-65.099999999999994</v>
      </c>
      <c r="AG485" s="82">
        <f t="shared" si="80"/>
        <v>65.099999999999994</v>
      </c>
      <c r="AI485" s="82">
        <f t="shared" si="79"/>
        <v>65.099999999999994</v>
      </c>
    </row>
    <row r="486" spans="1:35" ht="47.25" x14ac:dyDescent="0.25">
      <c r="A486" s="20" t="s">
        <v>66</v>
      </c>
      <c r="B486" s="19" t="s">
        <v>274</v>
      </c>
      <c r="C486" s="23" t="s">
        <v>202</v>
      </c>
      <c r="D486" s="23" t="s">
        <v>17</v>
      </c>
      <c r="E486" s="23" t="s">
        <v>284</v>
      </c>
      <c r="F486" s="23" t="s">
        <v>67</v>
      </c>
      <c r="G486" s="17">
        <v>195.3</v>
      </c>
      <c r="H486" s="51"/>
      <c r="I486" s="51"/>
      <c r="J486" s="50">
        <f t="shared" si="77"/>
        <v>195.3</v>
      </c>
      <c r="K486" s="51"/>
      <c r="L486" s="51"/>
      <c r="M486" s="57">
        <f t="shared" si="72"/>
        <v>195.3</v>
      </c>
      <c r="N486" s="51">
        <v>130.19999999999999</v>
      </c>
      <c r="O486" s="57">
        <f>N486-M486</f>
        <v>-65.100000000000023</v>
      </c>
      <c r="P486" s="50">
        <f t="shared" si="73"/>
        <v>130.19999999999999</v>
      </c>
      <c r="S486" s="50">
        <f t="shared" si="81"/>
        <v>130.19999999999999</v>
      </c>
      <c r="T486" s="70">
        <v>130.19999999999999</v>
      </c>
      <c r="U486" s="70"/>
      <c r="X486" s="50">
        <f t="shared" si="75"/>
        <v>130.19999999999999</v>
      </c>
      <c r="Z486" s="50">
        <f t="shared" si="74"/>
        <v>130.19999999999999</v>
      </c>
      <c r="AC486" s="77">
        <v>65.099999999999994</v>
      </c>
      <c r="AD486" s="78">
        <f t="shared" si="76"/>
        <v>-65.099999999999994</v>
      </c>
      <c r="AG486" s="82">
        <f t="shared" si="80"/>
        <v>65.099999999999994</v>
      </c>
      <c r="AI486" s="82">
        <f t="shared" si="79"/>
        <v>65.099999999999994</v>
      </c>
    </row>
    <row r="487" spans="1:35" ht="84" customHeight="1" x14ac:dyDescent="0.25">
      <c r="A487" s="20" t="s">
        <v>285</v>
      </c>
      <c r="B487" s="19" t="s">
        <v>274</v>
      </c>
      <c r="C487" s="23" t="s">
        <v>202</v>
      </c>
      <c r="D487" s="23" t="s">
        <v>17</v>
      </c>
      <c r="E487" s="23" t="s">
        <v>286</v>
      </c>
      <c r="F487" s="23"/>
      <c r="G487" s="17">
        <v>14.8</v>
      </c>
      <c r="H487" s="51"/>
      <c r="I487" s="51"/>
      <c r="J487" s="50">
        <f t="shared" si="77"/>
        <v>14.8</v>
      </c>
      <c r="K487" s="51"/>
      <c r="L487" s="51"/>
      <c r="M487" s="57">
        <f t="shared" si="72"/>
        <v>14.8</v>
      </c>
      <c r="N487" s="51"/>
      <c r="O487" s="51"/>
      <c r="P487" s="50">
        <f t="shared" si="73"/>
        <v>14.8</v>
      </c>
      <c r="S487" s="50">
        <f t="shared" si="81"/>
        <v>14.8</v>
      </c>
      <c r="T487" s="70">
        <v>14.8</v>
      </c>
      <c r="U487" s="70"/>
      <c r="X487" s="50">
        <f t="shared" si="75"/>
        <v>14.8</v>
      </c>
      <c r="Z487" s="50">
        <f t="shared" si="74"/>
        <v>14.8</v>
      </c>
      <c r="AC487" s="77">
        <v>14.8</v>
      </c>
      <c r="AD487" s="78">
        <f t="shared" si="76"/>
        <v>0</v>
      </c>
      <c r="AG487" s="82">
        <f t="shared" si="80"/>
        <v>14.8</v>
      </c>
      <c r="AI487" s="82">
        <f t="shared" si="79"/>
        <v>14.8</v>
      </c>
    </row>
    <row r="488" spans="1:35" ht="47.25" x14ac:dyDescent="0.25">
      <c r="A488" s="20" t="s">
        <v>66</v>
      </c>
      <c r="B488" s="19" t="s">
        <v>274</v>
      </c>
      <c r="C488" s="23" t="s">
        <v>202</v>
      </c>
      <c r="D488" s="23" t="s">
        <v>17</v>
      </c>
      <c r="E488" s="23" t="s">
        <v>286</v>
      </c>
      <c r="F488" s="23" t="s">
        <v>67</v>
      </c>
      <c r="G488" s="17">
        <v>14.8</v>
      </c>
      <c r="H488" s="51"/>
      <c r="I488" s="51"/>
      <c r="J488" s="50">
        <f t="shared" si="77"/>
        <v>14.8</v>
      </c>
      <c r="K488" s="51"/>
      <c r="L488" s="51"/>
      <c r="M488" s="57">
        <f t="shared" si="72"/>
        <v>14.8</v>
      </c>
      <c r="N488" s="51"/>
      <c r="O488" s="51"/>
      <c r="P488" s="50">
        <f t="shared" si="73"/>
        <v>14.8</v>
      </c>
      <c r="S488" s="50">
        <f t="shared" si="81"/>
        <v>14.8</v>
      </c>
      <c r="T488" s="70">
        <v>14.8</v>
      </c>
      <c r="U488" s="70"/>
      <c r="X488" s="50">
        <f t="shared" si="75"/>
        <v>14.8</v>
      </c>
      <c r="Z488" s="50">
        <f t="shared" si="74"/>
        <v>14.8</v>
      </c>
      <c r="AC488" s="77">
        <v>14.8</v>
      </c>
      <c r="AD488" s="78">
        <f t="shared" si="76"/>
        <v>0</v>
      </c>
      <c r="AG488" s="82">
        <f t="shared" si="80"/>
        <v>14.8</v>
      </c>
      <c r="AI488" s="82">
        <f t="shared" si="79"/>
        <v>14.8</v>
      </c>
    </row>
    <row r="489" spans="1:35" ht="179.25" customHeight="1" x14ac:dyDescent="0.25">
      <c r="A489" s="25" t="s">
        <v>287</v>
      </c>
      <c r="B489" s="37">
        <v>925</v>
      </c>
      <c r="C489" s="38" t="s">
        <v>202</v>
      </c>
      <c r="D489" s="38" t="s">
        <v>17</v>
      </c>
      <c r="E489" s="38" t="s">
        <v>288</v>
      </c>
      <c r="F489" s="38"/>
      <c r="G489" s="17">
        <v>5491</v>
      </c>
      <c r="H489" s="51"/>
      <c r="I489" s="51"/>
      <c r="J489" s="50">
        <f t="shared" si="77"/>
        <v>5491</v>
      </c>
      <c r="K489" s="51"/>
      <c r="L489" s="51"/>
      <c r="M489" s="57">
        <f t="shared" si="72"/>
        <v>5491</v>
      </c>
      <c r="N489" s="51"/>
      <c r="O489" s="51"/>
      <c r="P489" s="50">
        <f t="shared" si="73"/>
        <v>5491</v>
      </c>
      <c r="S489" s="50">
        <f t="shared" si="81"/>
        <v>5491</v>
      </c>
      <c r="T489" s="70">
        <v>5491</v>
      </c>
      <c r="U489" s="70"/>
      <c r="X489" s="50">
        <f t="shared" si="75"/>
        <v>5491</v>
      </c>
      <c r="Z489" s="50">
        <f t="shared" si="74"/>
        <v>5491</v>
      </c>
      <c r="AC489" s="77">
        <v>9758.2000000000007</v>
      </c>
      <c r="AD489" s="78">
        <f t="shared" si="76"/>
        <v>4267.2000000000007</v>
      </c>
      <c r="AG489" s="82">
        <f t="shared" si="80"/>
        <v>9758.2000000000007</v>
      </c>
      <c r="AI489" s="82">
        <f t="shared" si="79"/>
        <v>9758.2000000000007</v>
      </c>
    </row>
    <row r="490" spans="1:35" ht="47.25" x14ac:dyDescent="0.25">
      <c r="A490" s="20" t="s">
        <v>66</v>
      </c>
      <c r="B490" s="19">
        <v>925</v>
      </c>
      <c r="C490" s="23" t="s">
        <v>202</v>
      </c>
      <c r="D490" s="23" t="s">
        <v>17</v>
      </c>
      <c r="E490" s="23" t="s">
        <v>288</v>
      </c>
      <c r="F490" s="23">
        <v>600</v>
      </c>
      <c r="G490" s="17">
        <v>5491</v>
      </c>
      <c r="H490" s="51"/>
      <c r="I490" s="51"/>
      <c r="J490" s="50">
        <f t="shared" si="77"/>
        <v>5491</v>
      </c>
      <c r="K490" s="51"/>
      <c r="L490" s="51"/>
      <c r="M490" s="57">
        <f t="shared" si="72"/>
        <v>5491</v>
      </c>
      <c r="N490" s="51"/>
      <c r="O490" s="51"/>
      <c r="P490" s="50">
        <f t="shared" si="73"/>
        <v>5491</v>
      </c>
      <c r="S490" s="50">
        <f t="shared" si="81"/>
        <v>5491</v>
      </c>
      <c r="T490" s="70">
        <v>5491</v>
      </c>
      <c r="U490" s="70"/>
      <c r="X490" s="50">
        <f t="shared" si="75"/>
        <v>5491</v>
      </c>
      <c r="Z490" s="50">
        <f t="shared" si="74"/>
        <v>5491</v>
      </c>
      <c r="AA490" s="81">
        <v>4267.2</v>
      </c>
      <c r="AC490" s="77">
        <v>9758.2000000000007</v>
      </c>
      <c r="AD490" s="78">
        <f t="shared" si="76"/>
        <v>4267.2000000000007</v>
      </c>
      <c r="AG490" s="82">
        <f t="shared" si="80"/>
        <v>9758.2000000000007</v>
      </c>
      <c r="AI490" s="82">
        <f t="shared" si="79"/>
        <v>9758.2000000000007</v>
      </c>
    </row>
    <row r="491" spans="1:35" ht="63" x14ac:dyDescent="0.25">
      <c r="A491" s="20" t="s">
        <v>438</v>
      </c>
      <c r="B491" s="19" t="s">
        <v>274</v>
      </c>
      <c r="C491" s="23" t="s">
        <v>202</v>
      </c>
      <c r="D491" s="23" t="s">
        <v>17</v>
      </c>
      <c r="E491" s="23" t="s">
        <v>118</v>
      </c>
      <c r="F491" s="23"/>
      <c r="G491" s="17">
        <v>83.6</v>
      </c>
      <c r="H491" s="51"/>
      <c r="I491" s="51"/>
      <c r="J491" s="50">
        <f t="shared" si="77"/>
        <v>83.6</v>
      </c>
      <c r="K491" s="51"/>
      <c r="L491" s="51"/>
      <c r="M491" s="57">
        <f t="shared" si="72"/>
        <v>83.6</v>
      </c>
      <c r="N491" s="51">
        <v>196.4</v>
      </c>
      <c r="O491" s="57">
        <f t="shared" ref="O491:O492" si="82">N491-M491</f>
        <v>112.80000000000001</v>
      </c>
      <c r="P491" s="50">
        <f t="shared" si="73"/>
        <v>196.4</v>
      </c>
      <c r="R491">
        <v>298.60000000000002</v>
      </c>
      <c r="S491" s="50">
        <f t="shared" si="81"/>
        <v>495</v>
      </c>
      <c r="T491" s="70">
        <v>495</v>
      </c>
      <c r="U491" s="70">
        <v>234.2</v>
      </c>
      <c r="X491" s="50">
        <f t="shared" si="75"/>
        <v>729.2</v>
      </c>
      <c r="Z491" s="50">
        <f t="shared" si="74"/>
        <v>729.2</v>
      </c>
      <c r="AC491" s="77">
        <v>768.6</v>
      </c>
      <c r="AD491" s="78">
        <f t="shared" si="76"/>
        <v>39.399999999999977</v>
      </c>
      <c r="AG491" s="82">
        <f t="shared" si="80"/>
        <v>768.6</v>
      </c>
      <c r="AI491" s="82">
        <f t="shared" si="79"/>
        <v>768.6</v>
      </c>
    </row>
    <row r="492" spans="1:35" ht="47.25" x14ac:dyDescent="0.25">
      <c r="A492" s="20" t="s">
        <v>66</v>
      </c>
      <c r="B492" s="19" t="s">
        <v>274</v>
      </c>
      <c r="C492" s="23" t="s">
        <v>202</v>
      </c>
      <c r="D492" s="23" t="s">
        <v>17</v>
      </c>
      <c r="E492" s="23" t="s">
        <v>340</v>
      </c>
      <c r="F492" s="23" t="s">
        <v>67</v>
      </c>
      <c r="G492" s="17">
        <v>83.6</v>
      </c>
      <c r="H492" s="51"/>
      <c r="I492" s="51"/>
      <c r="J492" s="50">
        <f t="shared" si="77"/>
        <v>83.6</v>
      </c>
      <c r="K492" s="51"/>
      <c r="L492" s="51"/>
      <c r="M492" s="57">
        <f t="shared" si="72"/>
        <v>83.6</v>
      </c>
      <c r="N492" s="51">
        <v>196.4</v>
      </c>
      <c r="O492" s="57">
        <f t="shared" si="82"/>
        <v>112.80000000000001</v>
      </c>
      <c r="P492" s="50">
        <f t="shared" si="73"/>
        <v>196.4</v>
      </c>
      <c r="R492">
        <v>298.60000000000002</v>
      </c>
      <c r="S492" s="50">
        <f t="shared" si="81"/>
        <v>495</v>
      </c>
      <c r="T492" s="70">
        <v>495</v>
      </c>
      <c r="U492" s="70">
        <v>234.2</v>
      </c>
      <c r="X492" s="50">
        <f t="shared" si="75"/>
        <v>729.2</v>
      </c>
      <c r="Z492" s="50">
        <f t="shared" si="74"/>
        <v>729.2</v>
      </c>
      <c r="AC492" s="77">
        <v>768.6</v>
      </c>
      <c r="AD492" s="78">
        <f t="shared" si="76"/>
        <v>39.399999999999977</v>
      </c>
      <c r="AG492" s="82">
        <f t="shared" si="80"/>
        <v>768.6</v>
      </c>
      <c r="AI492" s="82">
        <f t="shared" si="79"/>
        <v>768.6</v>
      </c>
    </row>
    <row r="493" spans="1:35" ht="63" x14ac:dyDescent="0.25">
      <c r="A493" s="20" t="s">
        <v>611</v>
      </c>
      <c r="B493" s="19">
        <v>925</v>
      </c>
      <c r="C493" s="23" t="s">
        <v>202</v>
      </c>
      <c r="D493" s="23" t="s">
        <v>17</v>
      </c>
      <c r="E493" s="23" t="s">
        <v>516</v>
      </c>
      <c r="F493" s="23"/>
      <c r="G493" s="17"/>
      <c r="H493" s="51"/>
      <c r="I493" s="51"/>
      <c r="J493" s="50"/>
      <c r="K493" s="51"/>
      <c r="L493" s="51"/>
      <c r="M493" s="57"/>
      <c r="N493" s="51"/>
      <c r="O493" s="57"/>
      <c r="P493" s="50"/>
      <c r="S493" s="50"/>
      <c r="T493" s="70"/>
      <c r="U493" s="70">
        <v>668.2</v>
      </c>
      <c r="X493" s="50">
        <f t="shared" si="75"/>
        <v>668.2</v>
      </c>
      <c r="Z493" s="50">
        <f t="shared" si="74"/>
        <v>668.2</v>
      </c>
      <c r="AC493" s="77">
        <v>49</v>
      </c>
      <c r="AD493" s="78">
        <f t="shared" si="76"/>
        <v>-619.20000000000005</v>
      </c>
      <c r="AG493" s="82">
        <f t="shared" si="80"/>
        <v>49</v>
      </c>
      <c r="AI493" s="82">
        <f t="shared" si="79"/>
        <v>49</v>
      </c>
    </row>
    <row r="494" spans="1:35" ht="78.75" x14ac:dyDescent="0.25">
      <c r="A494" s="20" t="s">
        <v>612</v>
      </c>
      <c r="B494" s="19">
        <v>925</v>
      </c>
      <c r="C494" s="23" t="s">
        <v>202</v>
      </c>
      <c r="D494" s="23" t="s">
        <v>17</v>
      </c>
      <c r="E494" s="23" t="s">
        <v>517</v>
      </c>
      <c r="F494" s="23"/>
      <c r="G494" s="17"/>
      <c r="H494" s="51"/>
      <c r="I494" s="51"/>
      <c r="J494" s="50"/>
      <c r="K494" s="51"/>
      <c r="L494" s="51"/>
      <c r="M494" s="57"/>
      <c r="N494" s="51"/>
      <c r="O494" s="57"/>
      <c r="P494" s="50"/>
      <c r="S494" s="50"/>
      <c r="T494" s="70"/>
      <c r="U494" s="70">
        <v>668.2</v>
      </c>
      <c r="X494" s="50">
        <f t="shared" si="75"/>
        <v>668.2</v>
      </c>
      <c r="Z494" s="50">
        <f t="shared" si="74"/>
        <v>668.2</v>
      </c>
      <c r="AC494" s="77">
        <v>49</v>
      </c>
      <c r="AD494" s="78">
        <f t="shared" si="76"/>
        <v>-619.20000000000005</v>
      </c>
      <c r="AG494" s="82">
        <f t="shared" si="80"/>
        <v>49</v>
      </c>
      <c r="AI494" s="82">
        <f t="shared" si="79"/>
        <v>49</v>
      </c>
    </row>
    <row r="495" spans="1:35" ht="78.75" x14ac:dyDescent="0.25">
      <c r="A495" s="20" t="s">
        <v>518</v>
      </c>
      <c r="B495" s="19">
        <v>925</v>
      </c>
      <c r="C495" s="23" t="s">
        <v>202</v>
      </c>
      <c r="D495" s="23" t="s">
        <v>17</v>
      </c>
      <c r="E495" s="23" t="s">
        <v>519</v>
      </c>
      <c r="F495" s="23"/>
      <c r="G495" s="17"/>
      <c r="H495" s="51"/>
      <c r="I495" s="51"/>
      <c r="J495" s="50"/>
      <c r="K495" s="51"/>
      <c r="L495" s="51"/>
      <c r="M495" s="57"/>
      <c r="N495" s="51"/>
      <c r="O495" s="57"/>
      <c r="P495" s="50"/>
      <c r="S495" s="50"/>
      <c r="T495" s="70"/>
      <c r="U495" s="70">
        <v>668.2</v>
      </c>
      <c r="X495" s="50">
        <f t="shared" si="75"/>
        <v>668.2</v>
      </c>
      <c r="Z495" s="50">
        <f t="shared" si="74"/>
        <v>668.2</v>
      </c>
      <c r="AC495" s="77">
        <v>49</v>
      </c>
      <c r="AD495" s="78">
        <f t="shared" si="76"/>
        <v>-619.20000000000005</v>
      </c>
      <c r="AG495" s="82">
        <f t="shared" si="80"/>
        <v>49</v>
      </c>
      <c r="AI495" s="82">
        <f t="shared" si="79"/>
        <v>49</v>
      </c>
    </row>
    <row r="496" spans="1:35" ht="47.25" x14ac:dyDescent="0.25">
      <c r="A496" s="20" t="s">
        <v>66</v>
      </c>
      <c r="B496" s="19">
        <v>925</v>
      </c>
      <c r="C496" s="23" t="s">
        <v>202</v>
      </c>
      <c r="D496" s="23" t="s">
        <v>17</v>
      </c>
      <c r="E496" s="23" t="s">
        <v>519</v>
      </c>
      <c r="F496" s="23" t="s">
        <v>67</v>
      </c>
      <c r="G496" s="17"/>
      <c r="H496" s="51"/>
      <c r="I496" s="51"/>
      <c r="J496" s="50"/>
      <c r="K496" s="51"/>
      <c r="L496" s="51"/>
      <c r="M496" s="57"/>
      <c r="N496" s="51"/>
      <c r="O496" s="57"/>
      <c r="P496" s="50"/>
      <c r="S496" s="50"/>
      <c r="T496" s="70"/>
      <c r="U496" s="70">
        <v>668.2</v>
      </c>
      <c r="X496" s="50">
        <f t="shared" si="75"/>
        <v>668.2</v>
      </c>
      <c r="Z496" s="50">
        <f t="shared" si="74"/>
        <v>668.2</v>
      </c>
      <c r="AC496" s="77">
        <v>49</v>
      </c>
      <c r="AD496" s="78">
        <f t="shared" si="76"/>
        <v>-619.20000000000005</v>
      </c>
      <c r="AG496" s="82">
        <f t="shared" si="80"/>
        <v>49</v>
      </c>
      <c r="AI496" s="82">
        <f t="shared" si="79"/>
        <v>49</v>
      </c>
    </row>
    <row r="497" spans="1:35" x14ac:dyDescent="0.25">
      <c r="A497" s="20" t="s">
        <v>203</v>
      </c>
      <c r="B497" s="19">
        <v>925</v>
      </c>
      <c r="C497" s="23" t="s">
        <v>202</v>
      </c>
      <c r="D497" s="23" t="s">
        <v>19</v>
      </c>
      <c r="E497" s="23"/>
      <c r="F497" s="23"/>
      <c r="G497" s="17">
        <v>859235.2</v>
      </c>
      <c r="H497" s="51">
        <v>766.9</v>
      </c>
      <c r="I497" s="51">
        <v>14416</v>
      </c>
      <c r="J497" s="50">
        <f t="shared" si="77"/>
        <v>874418.1</v>
      </c>
      <c r="K497" s="51"/>
      <c r="L497" s="51"/>
      <c r="M497" s="57">
        <f t="shared" si="72"/>
        <v>874418.1</v>
      </c>
      <c r="N497" s="51"/>
      <c r="O497" s="51"/>
      <c r="P497" s="50">
        <f t="shared" si="73"/>
        <v>874418.1</v>
      </c>
      <c r="Q497">
        <v>80496.5</v>
      </c>
      <c r="R497">
        <v>9650.1</v>
      </c>
      <c r="S497" s="50">
        <f t="shared" si="81"/>
        <v>964564.7</v>
      </c>
      <c r="T497" s="70">
        <v>990255.8</v>
      </c>
      <c r="U497" s="70">
        <v>17462.8</v>
      </c>
      <c r="X497" s="50">
        <f t="shared" si="75"/>
        <v>1007718.6000000001</v>
      </c>
      <c r="Y497">
        <v>3100</v>
      </c>
      <c r="Z497" s="50">
        <f t="shared" si="74"/>
        <v>1010818.6000000001</v>
      </c>
      <c r="AC497" s="79">
        <v>1012108.9</v>
      </c>
      <c r="AD497" s="78">
        <f t="shared" si="76"/>
        <v>1290.2999999999302</v>
      </c>
      <c r="AE497">
        <v>-2837.6</v>
      </c>
      <c r="AG497" s="82">
        <f t="shared" si="80"/>
        <v>1009271.3</v>
      </c>
      <c r="AH497">
        <v>218.9</v>
      </c>
      <c r="AI497" s="82">
        <f t="shared" si="79"/>
        <v>1009490.2000000001</v>
      </c>
    </row>
    <row r="498" spans="1:35" ht="63" x14ac:dyDescent="0.25">
      <c r="A498" s="24" t="s">
        <v>457</v>
      </c>
      <c r="B498" s="19">
        <v>925</v>
      </c>
      <c r="C498" s="23" t="s">
        <v>202</v>
      </c>
      <c r="D498" s="23" t="s">
        <v>19</v>
      </c>
      <c r="E498" s="23" t="s">
        <v>205</v>
      </c>
      <c r="F498" s="23"/>
      <c r="G498" s="17">
        <v>859107.4</v>
      </c>
      <c r="H498" s="51">
        <v>766.9</v>
      </c>
      <c r="I498" s="51">
        <v>14416</v>
      </c>
      <c r="J498" s="50">
        <f t="shared" si="77"/>
        <v>874290.3</v>
      </c>
      <c r="K498" s="51"/>
      <c r="L498" s="51"/>
      <c r="M498" s="57">
        <f t="shared" si="72"/>
        <v>874290.3</v>
      </c>
      <c r="N498" s="51"/>
      <c r="O498" s="51"/>
      <c r="P498" s="50">
        <f t="shared" si="73"/>
        <v>874290.3</v>
      </c>
      <c r="Q498">
        <v>80496.5</v>
      </c>
      <c r="R498">
        <v>4003.7</v>
      </c>
      <c r="S498" s="50">
        <f t="shared" si="81"/>
        <v>958790.5</v>
      </c>
      <c r="T498" s="70">
        <v>984594.4</v>
      </c>
      <c r="U498" s="70">
        <v>15050.8</v>
      </c>
      <c r="X498" s="50">
        <f t="shared" si="75"/>
        <v>999645.20000000007</v>
      </c>
      <c r="Y498">
        <v>3100</v>
      </c>
      <c r="Z498" s="50">
        <f t="shared" si="74"/>
        <v>1002745.2000000001</v>
      </c>
      <c r="AC498" s="79">
        <v>1003418.7</v>
      </c>
      <c r="AD498" s="78">
        <f t="shared" si="76"/>
        <v>673.49999999988358</v>
      </c>
      <c r="AE498">
        <v>-2837.6</v>
      </c>
      <c r="AG498" s="82">
        <f t="shared" si="80"/>
        <v>1000581.1</v>
      </c>
      <c r="AI498" s="82">
        <f t="shared" si="79"/>
        <v>1000581.1</v>
      </c>
    </row>
    <row r="499" spans="1:35" ht="126" x14ac:dyDescent="0.25">
      <c r="A499" s="24" t="s">
        <v>422</v>
      </c>
      <c r="B499" s="19">
        <v>925</v>
      </c>
      <c r="C499" s="23" t="s">
        <v>202</v>
      </c>
      <c r="D499" s="23" t="s">
        <v>19</v>
      </c>
      <c r="E499" s="23" t="s">
        <v>206</v>
      </c>
      <c r="F499" s="23"/>
      <c r="G499" s="17">
        <v>7558</v>
      </c>
      <c r="H499" s="51">
        <v>766.9</v>
      </c>
      <c r="I499" s="51">
        <v>5081.8</v>
      </c>
      <c r="J499" s="50">
        <f t="shared" si="77"/>
        <v>13406.7</v>
      </c>
      <c r="K499" s="51"/>
      <c r="L499" s="51"/>
      <c r="M499" s="57">
        <f t="shared" si="72"/>
        <v>13406.7</v>
      </c>
      <c r="N499" s="51"/>
      <c r="O499" s="51"/>
      <c r="P499" s="50">
        <f t="shared" si="73"/>
        <v>13406.7</v>
      </c>
      <c r="Q499">
        <v>2400</v>
      </c>
      <c r="R499">
        <v>53.2</v>
      </c>
      <c r="S499" s="50">
        <f t="shared" si="81"/>
        <v>15859.900000000001</v>
      </c>
      <c r="T499" s="70">
        <v>5029.3999999999996</v>
      </c>
      <c r="U499" s="70">
        <v>814.9</v>
      </c>
      <c r="X499" s="50">
        <f t="shared" si="75"/>
        <v>5844.2999999999993</v>
      </c>
      <c r="Z499" s="50">
        <f t="shared" si="74"/>
        <v>5844.2999999999993</v>
      </c>
      <c r="AC499" s="77">
        <v>7271.6</v>
      </c>
      <c r="AD499" s="78">
        <f t="shared" si="76"/>
        <v>1427.3000000000011</v>
      </c>
      <c r="AG499" s="82">
        <f t="shared" si="80"/>
        <v>7271.6</v>
      </c>
      <c r="AI499" s="82">
        <f t="shared" si="79"/>
        <v>7271.6</v>
      </c>
    </row>
    <row r="500" spans="1:35" ht="110.25" x14ac:dyDescent="0.25">
      <c r="A500" s="24" t="s">
        <v>460</v>
      </c>
      <c r="B500" s="19" t="s">
        <v>274</v>
      </c>
      <c r="C500" s="23" t="s">
        <v>202</v>
      </c>
      <c r="D500" s="23" t="s">
        <v>19</v>
      </c>
      <c r="E500" s="23" t="s">
        <v>459</v>
      </c>
      <c r="F500" s="23"/>
      <c r="G500" s="17"/>
      <c r="H500" s="51">
        <v>555.1</v>
      </c>
      <c r="I500" s="51"/>
      <c r="J500" s="50">
        <f t="shared" si="77"/>
        <v>555.1</v>
      </c>
      <c r="K500" s="51"/>
      <c r="L500" s="51"/>
      <c r="M500" s="57">
        <f t="shared" si="72"/>
        <v>555.1</v>
      </c>
      <c r="N500" s="51">
        <v>635.4</v>
      </c>
      <c r="O500" s="51"/>
      <c r="P500" s="50">
        <f t="shared" si="73"/>
        <v>555.1</v>
      </c>
      <c r="S500" s="50">
        <f t="shared" si="81"/>
        <v>555.1</v>
      </c>
      <c r="T500" s="70">
        <v>635.4</v>
      </c>
      <c r="U500" s="70"/>
      <c r="X500" s="50">
        <f t="shared" si="75"/>
        <v>635.4</v>
      </c>
      <c r="Z500" s="50">
        <f t="shared" si="74"/>
        <v>635.4</v>
      </c>
      <c r="AC500" s="77">
        <v>312.8</v>
      </c>
      <c r="AD500" s="78">
        <f t="shared" si="76"/>
        <v>-322.59999999999997</v>
      </c>
      <c r="AG500" s="82">
        <f t="shared" si="80"/>
        <v>312.8</v>
      </c>
      <c r="AI500" s="82">
        <f t="shared" si="79"/>
        <v>312.8</v>
      </c>
    </row>
    <row r="501" spans="1:35" ht="47.25" x14ac:dyDescent="0.25">
      <c r="A501" s="20" t="s">
        <v>66</v>
      </c>
      <c r="B501" s="19" t="s">
        <v>274</v>
      </c>
      <c r="C501" s="23" t="s">
        <v>202</v>
      </c>
      <c r="D501" s="23" t="s">
        <v>19</v>
      </c>
      <c r="E501" s="23" t="s">
        <v>459</v>
      </c>
      <c r="F501" s="23" t="s">
        <v>67</v>
      </c>
      <c r="G501" s="17"/>
      <c r="H501" s="51">
        <v>555.1</v>
      </c>
      <c r="I501" s="51"/>
      <c r="J501" s="50">
        <f t="shared" si="77"/>
        <v>555.1</v>
      </c>
      <c r="K501" s="51"/>
      <c r="L501" s="51"/>
      <c r="M501" s="57">
        <f t="shared" si="72"/>
        <v>555.1</v>
      </c>
      <c r="N501" s="51">
        <v>635.4</v>
      </c>
      <c r="O501" s="57">
        <f t="shared" ref="O501:O513" si="83">N501-J501</f>
        <v>80.299999999999955</v>
      </c>
      <c r="P501" s="50">
        <f t="shared" si="73"/>
        <v>635.4</v>
      </c>
      <c r="S501" s="50">
        <f t="shared" si="81"/>
        <v>635.4</v>
      </c>
      <c r="T501" s="70">
        <v>635.4</v>
      </c>
      <c r="U501" s="70"/>
      <c r="X501" s="50">
        <f t="shared" si="75"/>
        <v>635.4</v>
      </c>
      <c r="Z501" s="50">
        <f t="shared" si="74"/>
        <v>635.4</v>
      </c>
      <c r="AC501" s="77">
        <v>312.8</v>
      </c>
      <c r="AD501" s="78">
        <f t="shared" si="76"/>
        <v>-322.59999999999997</v>
      </c>
      <c r="AG501" s="82">
        <f t="shared" si="80"/>
        <v>312.8</v>
      </c>
      <c r="AI501" s="82">
        <f t="shared" si="79"/>
        <v>312.8</v>
      </c>
    </row>
    <row r="502" spans="1:35" ht="63" customHeight="1" x14ac:dyDescent="0.25">
      <c r="A502" s="24" t="s">
        <v>610</v>
      </c>
      <c r="B502" s="19">
        <v>925</v>
      </c>
      <c r="C502" s="23" t="s">
        <v>202</v>
      </c>
      <c r="D502" s="23" t="s">
        <v>19</v>
      </c>
      <c r="E502" s="23" t="s">
        <v>278</v>
      </c>
      <c r="F502" s="23"/>
      <c r="G502" s="17">
        <v>1500</v>
      </c>
      <c r="H502" s="51"/>
      <c r="I502" s="51"/>
      <c r="J502" s="50">
        <f t="shared" si="77"/>
        <v>1500</v>
      </c>
      <c r="K502" s="51"/>
      <c r="L502" s="51"/>
      <c r="M502" s="57">
        <f t="shared" si="72"/>
        <v>1500</v>
      </c>
      <c r="N502" s="51">
        <v>900</v>
      </c>
      <c r="O502" s="57">
        <f t="shared" si="83"/>
        <v>-600</v>
      </c>
      <c r="P502" s="50">
        <f t="shared" si="73"/>
        <v>900</v>
      </c>
      <c r="S502" s="50">
        <f t="shared" si="81"/>
        <v>900</v>
      </c>
      <c r="T502" s="70">
        <v>1576.4</v>
      </c>
      <c r="U502" s="70"/>
      <c r="X502" s="50">
        <f t="shared" si="75"/>
        <v>1576.4</v>
      </c>
      <c r="Z502" s="50">
        <f t="shared" si="74"/>
        <v>1576.4</v>
      </c>
      <c r="AC502" s="77">
        <v>1776.4</v>
      </c>
      <c r="AD502" s="78">
        <f t="shared" si="76"/>
        <v>200</v>
      </c>
      <c r="AG502" s="82">
        <f t="shared" si="80"/>
        <v>1776.4</v>
      </c>
      <c r="AI502" s="82">
        <f t="shared" si="79"/>
        <v>1776.4</v>
      </c>
    </row>
    <row r="503" spans="1:35" ht="47.25" x14ac:dyDescent="0.25">
      <c r="A503" s="20" t="s">
        <v>66</v>
      </c>
      <c r="B503" s="19">
        <v>925</v>
      </c>
      <c r="C503" s="23" t="s">
        <v>202</v>
      </c>
      <c r="D503" s="23" t="s">
        <v>19</v>
      </c>
      <c r="E503" s="23" t="s">
        <v>278</v>
      </c>
      <c r="F503" s="23" t="s">
        <v>67</v>
      </c>
      <c r="G503" s="17">
        <v>1500</v>
      </c>
      <c r="H503" s="51"/>
      <c r="I503" s="51"/>
      <c r="J503" s="50">
        <f t="shared" si="77"/>
        <v>1500</v>
      </c>
      <c r="K503" s="51"/>
      <c r="L503" s="51"/>
      <c r="M503" s="57">
        <f t="shared" si="72"/>
        <v>1500</v>
      </c>
      <c r="N503" s="51">
        <v>900</v>
      </c>
      <c r="O503" s="57">
        <f t="shared" si="83"/>
        <v>-600</v>
      </c>
      <c r="P503" s="50">
        <f t="shared" si="73"/>
        <v>900</v>
      </c>
      <c r="S503" s="50">
        <f t="shared" si="81"/>
        <v>900</v>
      </c>
      <c r="T503" s="70">
        <v>1576.4</v>
      </c>
      <c r="U503" s="70"/>
      <c r="X503" s="50">
        <f t="shared" si="75"/>
        <v>1576.4</v>
      </c>
      <c r="Z503" s="50">
        <f t="shared" si="74"/>
        <v>1576.4</v>
      </c>
      <c r="AC503" s="77">
        <v>1776.4</v>
      </c>
      <c r="AD503" s="78">
        <f t="shared" si="76"/>
        <v>200</v>
      </c>
      <c r="AG503" s="82">
        <f t="shared" si="80"/>
        <v>1776.4</v>
      </c>
      <c r="AI503" s="82">
        <f t="shared" si="79"/>
        <v>1776.4</v>
      </c>
    </row>
    <row r="504" spans="1:35" ht="31.5" x14ac:dyDescent="0.25">
      <c r="A504" s="20" t="s">
        <v>545</v>
      </c>
      <c r="B504" s="19">
        <v>925</v>
      </c>
      <c r="C504" s="23" t="s">
        <v>202</v>
      </c>
      <c r="D504" s="23" t="s">
        <v>19</v>
      </c>
      <c r="E504" s="23" t="s">
        <v>544</v>
      </c>
      <c r="F504" s="23"/>
      <c r="G504" s="17"/>
      <c r="H504" s="51"/>
      <c r="I504" s="51"/>
      <c r="J504" s="50"/>
      <c r="K504" s="51"/>
      <c r="L504" s="51"/>
      <c r="M504" s="57"/>
      <c r="N504" s="51"/>
      <c r="O504" s="57"/>
      <c r="P504" s="50"/>
      <c r="S504" s="50"/>
      <c r="T504" s="70"/>
      <c r="U504" s="70">
        <v>814.9</v>
      </c>
      <c r="X504" s="50">
        <f t="shared" si="75"/>
        <v>814.9</v>
      </c>
      <c r="Z504" s="50">
        <f t="shared" si="74"/>
        <v>814.9</v>
      </c>
      <c r="AC504" s="77">
        <v>814.9</v>
      </c>
      <c r="AD504" s="78">
        <f t="shared" si="76"/>
        <v>0</v>
      </c>
      <c r="AG504" s="82">
        <f t="shared" si="80"/>
        <v>814.9</v>
      </c>
      <c r="AI504" s="82">
        <f t="shared" si="79"/>
        <v>814.9</v>
      </c>
    </row>
    <row r="505" spans="1:35" ht="47.25" x14ac:dyDescent="0.25">
      <c r="A505" s="20" t="s">
        <v>66</v>
      </c>
      <c r="B505" s="19">
        <v>925</v>
      </c>
      <c r="C505" s="23" t="s">
        <v>202</v>
      </c>
      <c r="D505" s="23" t="s">
        <v>19</v>
      </c>
      <c r="E505" s="23" t="s">
        <v>544</v>
      </c>
      <c r="F505" s="23" t="s">
        <v>67</v>
      </c>
      <c r="G505" s="17"/>
      <c r="H505" s="51"/>
      <c r="I505" s="51"/>
      <c r="J505" s="50"/>
      <c r="K505" s="51"/>
      <c r="L505" s="51"/>
      <c r="M505" s="57"/>
      <c r="N505" s="51"/>
      <c r="O505" s="57"/>
      <c r="P505" s="50"/>
      <c r="S505" s="50"/>
      <c r="T505" s="70"/>
      <c r="U505" s="70">
        <v>814.9</v>
      </c>
      <c r="X505" s="50">
        <f t="shared" si="75"/>
        <v>814.9</v>
      </c>
      <c r="Z505" s="50">
        <f t="shared" si="74"/>
        <v>814.9</v>
      </c>
      <c r="AC505" s="77">
        <v>814.9</v>
      </c>
      <c r="AD505" s="78">
        <f t="shared" si="76"/>
        <v>0</v>
      </c>
      <c r="AG505" s="82">
        <f t="shared" si="80"/>
        <v>814.9</v>
      </c>
      <c r="AI505" s="82">
        <f t="shared" si="79"/>
        <v>814.9</v>
      </c>
    </row>
    <row r="506" spans="1:35" ht="31.5" x14ac:dyDescent="0.25">
      <c r="A506" s="20" t="s">
        <v>515</v>
      </c>
      <c r="B506" s="19">
        <v>925</v>
      </c>
      <c r="C506" s="23" t="s">
        <v>202</v>
      </c>
      <c r="D506" s="23" t="s">
        <v>19</v>
      </c>
      <c r="E506" s="23" t="s">
        <v>514</v>
      </c>
      <c r="F506" s="23"/>
      <c r="G506" s="17"/>
      <c r="H506" s="51"/>
      <c r="I506" s="51"/>
      <c r="J506" s="50"/>
      <c r="K506" s="51"/>
      <c r="L506" s="51"/>
      <c r="M506" s="57"/>
      <c r="N506" s="51"/>
      <c r="O506" s="57"/>
      <c r="P506" s="50"/>
      <c r="R506">
        <v>53.2</v>
      </c>
      <c r="S506" s="50">
        <f t="shared" si="81"/>
        <v>53.2</v>
      </c>
      <c r="T506" s="70">
        <v>53.2</v>
      </c>
      <c r="U506" s="70"/>
      <c r="X506" s="50">
        <f t="shared" si="75"/>
        <v>53.2</v>
      </c>
      <c r="Z506" s="50">
        <f t="shared" si="74"/>
        <v>53.2</v>
      </c>
      <c r="AC506" s="77">
        <v>4003.2</v>
      </c>
      <c r="AD506" s="78">
        <f t="shared" si="76"/>
        <v>3950</v>
      </c>
      <c r="AG506" s="82">
        <f t="shared" si="80"/>
        <v>4003.2</v>
      </c>
      <c r="AI506" s="82">
        <f t="shared" si="79"/>
        <v>4003.2</v>
      </c>
    </row>
    <row r="507" spans="1:35" ht="47.25" x14ac:dyDescent="0.25">
      <c r="A507" s="20" t="s">
        <v>66</v>
      </c>
      <c r="B507" s="19">
        <v>925</v>
      </c>
      <c r="C507" s="23" t="s">
        <v>202</v>
      </c>
      <c r="D507" s="23" t="s">
        <v>19</v>
      </c>
      <c r="E507" s="23" t="s">
        <v>514</v>
      </c>
      <c r="F507" s="23" t="s">
        <v>67</v>
      </c>
      <c r="G507" s="17"/>
      <c r="H507" s="51"/>
      <c r="I507" s="51"/>
      <c r="J507" s="50"/>
      <c r="K507" s="51"/>
      <c r="L507" s="51"/>
      <c r="M507" s="57"/>
      <c r="N507" s="51"/>
      <c r="O507" s="57"/>
      <c r="P507" s="50"/>
      <c r="R507">
        <v>53.2</v>
      </c>
      <c r="S507" s="50">
        <f t="shared" si="81"/>
        <v>53.2</v>
      </c>
      <c r="T507" s="70">
        <v>53.2</v>
      </c>
      <c r="U507" s="70"/>
      <c r="X507" s="50">
        <f t="shared" si="75"/>
        <v>53.2</v>
      </c>
      <c r="Z507" s="50">
        <f t="shared" si="74"/>
        <v>53.2</v>
      </c>
      <c r="AC507" s="77">
        <v>4003.2</v>
      </c>
      <c r="AD507" s="78">
        <f t="shared" si="76"/>
        <v>3950</v>
      </c>
      <c r="AG507" s="82">
        <f t="shared" si="80"/>
        <v>4003.2</v>
      </c>
      <c r="AI507" s="82">
        <f t="shared" si="79"/>
        <v>4003.2</v>
      </c>
    </row>
    <row r="508" spans="1:35" ht="47.25" x14ac:dyDescent="0.25">
      <c r="A508" s="20" t="s">
        <v>498</v>
      </c>
      <c r="B508" s="19">
        <v>925</v>
      </c>
      <c r="C508" s="23" t="s">
        <v>202</v>
      </c>
      <c r="D508" s="23" t="s">
        <v>19</v>
      </c>
      <c r="E508" s="23" t="s">
        <v>497</v>
      </c>
      <c r="F508" s="23"/>
      <c r="G508" s="17"/>
      <c r="H508" s="51"/>
      <c r="I508" s="51"/>
      <c r="J508" s="50"/>
      <c r="K508" s="51"/>
      <c r="L508" s="51"/>
      <c r="M508" s="57"/>
      <c r="N508" s="51">
        <v>364.3</v>
      </c>
      <c r="O508" s="57">
        <f t="shared" si="83"/>
        <v>364.3</v>
      </c>
      <c r="P508" s="50">
        <f t="shared" si="73"/>
        <v>364.3</v>
      </c>
      <c r="S508" s="50">
        <f t="shared" si="81"/>
        <v>364.3</v>
      </c>
      <c r="T508" s="70">
        <v>364.3</v>
      </c>
      <c r="U508" s="70"/>
      <c r="X508" s="50">
        <f t="shared" si="75"/>
        <v>364.3</v>
      </c>
      <c r="Z508" s="50">
        <f t="shared" si="74"/>
        <v>364.3</v>
      </c>
      <c r="AC508" s="77">
        <v>364.3</v>
      </c>
      <c r="AD508" s="78">
        <f t="shared" si="76"/>
        <v>0</v>
      </c>
      <c r="AG508" s="82">
        <f t="shared" si="80"/>
        <v>364.3</v>
      </c>
      <c r="AI508" s="82">
        <f t="shared" si="79"/>
        <v>364.3</v>
      </c>
    </row>
    <row r="509" spans="1:35" ht="47.25" x14ac:dyDescent="0.25">
      <c r="A509" s="20" t="s">
        <v>66</v>
      </c>
      <c r="B509" s="19">
        <v>925</v>
      </c>
      <c r="C509" s="23" t="s">
        <v>202</v>
      </c>
      <c r="D509" s="23" t="s">
        <v>19</v>
      </c>
      <c r="E509" s="23" t="s">
        <v>497</v>
      </c>
      <c r="F509" s="23" t="s">
        <v>67</v>
      </c>
      <c r="G509" s="17"/>
      <c r="H509" s="51"/>
      <c r="I509" s="51"/>
      <c r="J509" s="50"/>
      <c r="K509" s="51"/>
      <c r="L509" s="51"/>
      <c r="M509" s="57"/>
      <c r="N509" s="51">
        <v>364.3</v>
      </c>
      <c r="O509" s="57">
        <f t="shared" si="83"/>
        <v>364.3</v>
      </c>
      <c r="P509" s="50">
        <f t="shared" si="73"/>
        <v>364.3</v>
      </c>
      <c r="S509" s="50">
        <f t="shared" si="81"/>
        <v>364.3</v>
      </c>
      <c r="T509" s="70">
        <v>364.3</v>
      </c>
      <c r="U509" s="70"/>
      <c r="X509" s="50">
        <f t="shared" si="75"/>
        <v>364.3</v>
      </c>
      <c r="Z509" s="50">
        <f t="shared" si="74"/>
        <v>364.3</v>
      </c>
      <c r="AC509" s="77">
        <v>364.3</v>
      </c>
      <c r="AD509" s="78">
        <f t="shared" si="76"/>
        <v>0</v>
      </c>
      <c r="AG509" s="82">
        <f t="shared" si="80"/>
        <v>364.3</v>
      </c>
      <c r="AI509" s="82">
        <f t="shared" si="79"/>
        <v>364.3</v>
      </c>
    </row>
    <row r="510" spans="1:35" ht="47.25" x14ac:dyDescent="0.25">
      <c r="A510" s="20" t="s">
        <v>509</v>
      </c>
      <c r="B510" s="19" t="s">
        <v>274</v>
      </c>
      <c r="C510" s="23" t="s">
        <v>202</v>
      </c>
      <c r="D510" s="23" t="s">
        <v>19</v>
      </c>
      <c r="E510" s="23" t="s">
        <v>510</v>
      </c>
      <c r="F510" s="23"/>
      <c r="G510" s="17"/>
      <c r="H510" s="51"/>
      <c r="I510" s="51"/>
      <c r="J510" s="50"/>
      <c r="K510" s="51"/>
      <c r="L510" s="51"/>
      <c r="M510" s="57"/>
      <c r="N510" s="51"/>
      <c r="O510" s="57"/>
      <c r="P510" s="50"/>
      <c r="Q510">
        <v>2400</v>
      </c>
      <c r="S510" s="50">
        <f t="shared" si="81"/>
        <v>2400</v>
      </c>
      <c r="T510" s="70">
        <v>2400</v>
      </c>
      <c r="U510" s="70"/>
      <c r="X510" s="50">
        <f t="shared" si="75"/>
        <v>2400</v>
      </c>
      <c r="Z510" s="50">
        <f t="shared" si="74"/>
        <v>2400</v>
      </c>
      <c r="AC510" s="77">
        <v>0</v>
      </c>
      <c r="AD510" s="78">
        <f t="shared" si="76"/>
        <v>-2400</v>
      </c>
      <c r="AG510" s="82">
        <f t="shared" si="80"/>
        <v>0</v>
      </c>
      <c r="AI510" s="82">
        <f t="shared" si="79"/>
        <v>0</v>
      </c>
    </row>
    <row r="511" spans="1:35" ht="47.25" x14ac:dyDescent="0.25">
      <c r="A511" s="20" t="s">
        <v>66</v>
      </c>
      <c r="B511" s="19" t="s">
        <v>274</v>
      </c>
      <c r="C511" s="23" t="s">
        <v>202</v>
      </c>
      <c r="D511" s="23" t="s">
        <v>19</v>
      </c>
      <c r="E511" s="23" t="s">
        <v>510</v>
      </c>
      <c r="F511" s="23" t="s">
        <v>67</v>
      </c>
      <c r="G511" s="17"/>
      <c r="H511" s="51"/>
      <c r="I511" s="51"/>
      <c r="J511" s="50"/>
      <c r="K511" s="51"/>
      <c r="L511" s="51"/>
      <c r="M511" s="57"/>
      <c r="N511" s="51"/>
      <c r="O511" s="57"/>
      <c r="P511" s="50"/>
      <c r="Q511">
        <v>2400</v>
      </c>
      <c r="S511" s="50">
        <f t="shared" si="81"/>
        <v>2400</v>
      </c>
      <c r="T511" s="70">
        <v>2400</v>
      </c>
      <c r="U511" s="70"/>
      <c r="X511" s="50">
        <f t="shared" si="75"/>
        <v>2400</v>
      </c>
      <c r="Z511" s="50">
        <f t="shared" si="74"/>
        <v>2400</v>
      </c>
      <c r="AC511" s="77">
        <v>0</v>
      </c>
      <c r="AD511" s="78">
        <f t="shared" si="76"/>
        <v>-2400</v>
      </c>
      <c r="AG511" s="82">
        <f t="shared" si="80"/>
        <v>0</v>
      </c>
      <c r="AI511" s="82">
        <f t="shared" si="79"/>
        <v>0</v>
      </c>
    </row>
    <row r="512" spans="1:35" ht="47.25" x14ac:dyDescent="0.25">
      <c r="A512" s="24" t="s">
        <v>275</v>
      </c>
      <c r="B512" s="19" t="s">
        <v>274</v>
      </c>
      <c r="C512" s="23" t="s">
        <v>202</v>
      </c>
      <c r="D512" s="23" t="s">
        <v>19</v>
      </c>
      <c r="E512" s="23" t="s">
        <v>276</v>
      </c>
      <c r="F512" s="23"/>
      <c r="G512" s="17">
        <v>726561.6</v>
      </c>
      <c r="H512" s="51"/>
      <c r="I512" s="51"/>
      <c r="J512" s="50">
        <f t="shared" si="77"/>
        <v>726561.6</v>
      </c>
      <c r="K512" s="51"/>
      <c r="L512" s="51"/>
      <c r="M512" s="57">
        <f t="shared" si="72"/>
        <v>726561.6</v>
      </c>
      <c r="N512" s="51">
        <v>754886.1</v>
      </c>
      <c r="O512" s="57">
        <f t="shared" si="83"/>
        <v>28324.5</v>
      </c>
      <c r="P512" s="50">
        <f t="shared" si="73"/>
        <v>754886.1</v>
      </c>
      <c r="Q512">
        <v>54411.5</v>
      </c>
      <c r="R512">
        <v>3950.5</v>
      </c>
      <c r="S512" s="50">
        <f t="shared" si="81"/>
        <v>813248.1</v>
      </c>
      <c r="T512" s="70">
        <v>810772</v>
      </c>
      <c r="U512" s="70">
        <v>14235.9</v>
      </c>
      <c r="X512" s="50">
        <f t="shared" si="75"/>
        <v>825007.9</v>
      </c>
      <c r="Z512" s="50">
        <f t="shared" si="74"/>
        <v>825007.9</v>
      </c>
      <c r="AC512" s="77">
        <v>818103.3</v>
      </c>
      <c r="AD512" s="78">
        <f t="shared" si="76"/>
        <v>-6904.5999999999767</v>
      </c>
      <c r="AE512">
        <v>-446.2</v>
      </c>
      <c r="AG512" s="82">
        <f t="shared" si="80"/>
        <v>817657.10000000009</v>
      </c>
      <c r="AI512" s="82">
        <f t="shared" si="79"/>
        <v>817657.10000000009</v>
      </c>
    </row>
    <row r="513" spans="1:35" ht="47.25" x14ac:dyDescent="0.25">
      <c r="A513" s="24" t="s">
        <v>70</v>
      </c>
      <c r="B513" s="19">
        <v>925</v>
      </c>
      <c r="C513" s="23" t="s">
        <v>202</v>
      </c>
      <c r="D513" s="23" t="s">
        <v>19</v>
      </c>
      <c r="E513" s="23" t="s">
        <v>277</v>
      </c>
      <c r="F513" s="40"/>
      <c r="G513" s="17">
        <v>137134.29999999999</v>
      </c>
      <c r="H513" s="51"/>
      <c r="I513" s="51"/>
      <c r="J513" s="50">
        <f t="shared" si="77"/>
        <v>137134.29999999999</v>
      </c>
      <c r="K513" s="51"/>
      <c r="L513" s="51"/>
      <c r="M513" s="57">
        <f t="shared" si="72"/>
        <v>137134.29999999999</v>
      </c>
      <c r="N513" s="51">
        <v>136795.5</v>
      </c>
      <c r="O513" s="57">
        <f t="shared" si="83"/>
        <v>-338.79999999998836</v>
      </c>
      <c r="P513" s="50">
        <f t="shared" si="73"/>
        <v>136795.5</v>
      </c>
      <c r="R513">
        <v>3950.5</v>
      </c>
      <c r="S513" s="50">
        <f t="shared" si="81"/>
        <v>140746</v>
      </c>
      <c r="T513" s="70">
        <v>138269.9</v>
      </c>
      <c r="U513" s="70">
        <v>14235.9</v>
      </c>
      <c r="X513" s="50">
        <f t="shared" si="75"/>
        <v>152505.79999999999</v>
      </c>
      <c r="Z513" s="50">
        <f t="shared" si="74"/>
        <v>152505.79999999999</v>
      </c>
      <c r="AC513" s="77">
        <v>146405.29999999999</v>
      </c>
      <c r="AD513" s="78">
        <f t="shared" si="76"/>
        <v>-6100.5</v>
      </c>
      <c r="AG513" s="82">
        <f t="shared" si="80"/>
        <v>146405.29999999999</v>
      </c>
      <c r="AI513" s="82">
        <f t="shared" si="79"/>
        <v>146405.29999999999</v>
      </c>
    </row>
    <row r="514" spans="1:35" s="1" customFormat="1" ht="47.25" x14ac:dyDescent="0.25">
      <c r="A514" s="20" t="s">
        <v>66</v>
      </c>
      <c r="B514" s="19">
        <v>925</v>
      </c>
      <c r="C514" s="23" t="s">
        <v>202</v>
      </c>
      <c r="D514" s="23" t="s">
        <v>19</v>
      </c>
      <c r="E514" s="23" t="s">
        <v>277</v>
      </c>
      <c r="F514" s="23">
        <v>600</v>
      </c>
      <c r="G514" s="17">
        <v>137134.29999999999</v>
      </c>
      <c r="H514" s="26"/>
      <c r="I514" s="26"/>
      <c r="J514" s="17">
        <f t="shared" si="77"/>
        <v>137134.29999999999</v>
      </c>
      <c r="K514" s="26"/>
      <c r="L514" s="26"/>
      <c r="M514" s="71">
        <f t="shared" si="72"/>
        <v>137134.29999999999</v>
      </c>
      <c r="N514" s="26">
        <v>136795.5</v>
      </c>
      <c r="O514" s="71">
        <f t="shared" ref="O514" si="84">N514-J514</f>
        <v>-338.79999999998836</v>
      </c>
      <c r="P514" s="17">
        <f t="shared" si="73"/>
        <v>136795.5</v>
      </c>
      <c r="R514" s="1">
        <v>3950.5</v>
      </c>
      <c r="S514" s="17">
        <f t="shared" si="81"/>
        <v>140746</v>
      </c>
      <c r="T514" s="72">
        <v>138269.9</v>
      </c>
      <c r="U514" s="72">
        <v>14235.9</v>
      </c>
      <c r="X514" s="50">
        <f t="shared" si="75"/>
        <v>152505.79999999999</v>
      </c>
      <c r="Z514" s="50">
        <f t="shared" si="74"/>
        <v>152505.79999999999</v>
      </c>
      <c r="AC514" s="77">
        <v>146405.29999999999</v>
      </c>
      <c r="AD514" s="78">
        <f t="shared" si="76"/>
        <v>-6100.5</v>
      </c>
      <c r="AG514" s="82">
        <f t="shared" si="80"/>
        <v>146405.29999999999</v>
      </c>
      <c r="AI514" s="82">
        <f t="shared" si="79"/>
        <v>146405.29999999999</v>
      </c>
    </row>
    <row r="515" spans="1:35" ht="110.25" x14ac:dyDescent="0.25">
      <c r="A515" s="25" t="s">
        <v>279</v>
      </c>
      <c r="B515" s="19">
        <v>925</v>
      </c>
      <c r="C515" s="23" t="s">
        <v>202</v>
      </c>
      <c r="D515" s="23" t="s">
        <v>19</v>
      </c>
      <c r="E515" s="23" t="s">
        <v>280</v>
      </c>
      <c r="F515" s="23"/>
      <c r="G515" s="17">
        <v>589427.30000000005</v>
      </c>
      <c r="H515" s="51"/>
      <c r="I515" s="51"/>
      <c r="J515" s="50">
        <f t="shared" si="77"/>
        <v>589427.30000000005</v>
      </c>
      <c r="K515" s="51"/>
      <c r="L515" s="51"/>
      <c r="M515" s="57">
        <f t="shared" si="72"/>
        <v>589427.30000000005</v>
      </c>
      <c r="N515" s="51"/>
      <c r="O515" s="51"/>
      <c r="P515" s="50">
        <v>618090.6</v>
      </c>
      <c r="Q515">
        <v>54411.5</v>
      </c>
      <c r="S515" s="50">
        <f t="shared" si="81"/>
        <v>672502.1</v>
      </c>
      <c r="T515" s="70">
        <v>672502.1</v>
      </c>
      <c r="U515" s="70"/>
      <c r="X515" s="50">
        <f t="shared" si="75"/>
        <v>672502.1</v>
      </c>
      <c r="Z515" s="50">
        <f t="shared" si="74"/>
        <v>672502.1</v>
      </c>
      <c r="AC515" s="77">
        <v>671698</v>
      </c>
      <c r="AD515" s="78">
        <f t="shared" si="76"/>
        <v>-804.09999999997672</v>
      </c>
      <c r="AE515">
        <v>-446.2</v>
      </c>
      <c r="AG515" s="82">
        <f t="shared" si="80"/>
        <v>671251.8</v>
      </c>
      <c r="AI515" s="82">
        <f t="shared" si="79"/>
        <v>671251.8</v>
      </c>
    </row>
    <row r="516" spans="1:35" ht="47.25" x14ac:dyDescent="0.25">
      <c r="A516" s="20" t="s">
        <v>66</v>
      </c>
      <c r="B516" s="19">
        <v>925</v>
      </c>
      <c r="C516" s="23" t="s">
        <v>202</v>
      </c>
      <c r="D516" s="23" t="s">
        <v>19</v>
      </c>
      <c r="E516" s="23" t="s">
        <v>280</v>
      </c>
      <c r="F516" s="23">
        <v>600</v>
      </c>
      <c r="G516" s="17">
        <v>589427.30000000005</v>
      </c>
      <c r="H516" s="51"/>
      <c r="I516" s="51"/>
      <c r="J516" s="50">
        <f t="shared" si="77"/>
        <v>589427.30000000005</v>
      </c>
      <c r="K516" s="51"/>
      <c r="L516" s="51"/>
      <c r="M516" s="57">
        <f t="shared" si="72"/>
        <v>589427.30000000005</v>
      </c>
      <c r="N516" s="51">
        <v>618090.6</v>
      </c>
      <c r="O516" s="57">
        <f t="shared" ref="O516" si="85">N516-J516</f>
        <v>28663.29999999993</v>
      </c>
      <c r="P516" s="50">
        <f t="shared" si="73"/>
        <v>618090.6</v>
      </c>
      <c r="Q516">
        <v>54411.5</v>
      </c>
      <c r="S516" s="50">
        <f t="shared" si="81"/>
        <v>672502.1</v>
      </c>
      <c r="T516" s="70">
        <v>672502.1</v>
      </c>
      <c r="U516" s="70"/>
      <c r="X516" s="50">
        <f t="shared" si="75"/>
        <v>672502.1</v>
      </c>
      <c r="Z516" s="50">
        <f t="shared" si="74"/>
        <v>672502.1</v>
      </c>
      <c r="AA516">
        <v>-446.2</v>
      </c>
      <c r="AC516" s="77">
        <v>671698</v>
      </c>
      <c r="AD516" s="78">
        <f t="shared" si="76"/>
        <v>-804.09999999997672</v>
      </c>
      <c r="AE516">
        <v>-446.2</v>
      </c>
      <c r="AG516" s="82">
        <f t="shared" si="80"/>
        <v>671251.8</v>
      </c>
      <c r="AI516" s="82">
        <f t="shared" si="79"/>
        <v>671251.8</v>
      </c>
    </row>
    <row r="517" spans="1:35" ht="78.75" customHeight="1" x14ac:dyDescent="0.25">
      <c r="A517" s="20" t="s">
        <v>291</v>
      </c>
      <c r="B517" s="19" t="s">
        <v>274</v>
      </c>
      <c r="C517" s="23" t="s">
        <v>202</v>
      </c>
      <c r="D517" s="23" t="s">
        <v>19</v>
      </c>
      <c r="E517" s="23" t="s">
        <v>292</v>
      </c>
      <c r="F517" s="23"/>
      <c r="G517" s="17">
        <v>2415</v>
      </c>
      <c r="H517" s="51"/>
      <c r="I517" s="51"/>
      <c r="J517" s="50">
        <f t="shared" si="77"/>
        <v>2415</v>
      </c>
      <c r="K517" s="51"/>
      <c r="L517" s="51"/>
      <c r="M517" s="57">
        <f t="shared" si="72"/>
        <v>2415</v>
      </c>
      <c r="N517" s="51"/>
      <c r="O517" s="51"/>
      <c r="P517" s="50">
        <f t="shared" si="73"/>
        <v>2415</v>
      </c>
      <c r="S517" s="50">
        <f t="shared" si="81"/>
        <v>2415</v>
      </c>
      <c r="T517" s="70">
        <v>1439.1</v>
      </c>
      <c r="U517" s="70"/>
      <c r="X517" s="50">
        <f t="shared" si="75"/>
        <v>1439.1</v>
      </c>
      <c r="Z517" s="50">
        <f t="shared" si="74"/>
        <v>1439.1</v>
      </c>
      <c r="AC517" s="77">
        <v>1068.8</v>
      </c>
      <c r="AD517" s="78">
        <f t="shared" si="76"/>
        <v>-370.29999999999995</v>
      </c>
      <c r="AG517" s="82">
        <f t="shared" si="80"/>
        <v>1068.8</v>
      </c>
      <c r="AI517" s="82">
        <f t="shared" si="79"/>
        <v>1068.8</v>
      </c>
    </row>
    <row r="518" spans="1:35" ht="63" x14ac:dyDescent="0.25">
      <c r="A518" s="20" t="s">
        <v>293</v>
      </c>
      <c r="B518" s="19" t="s">
        <v>274</v>
      </c>
      <c r="C518" s="23" t="s">
        <v>202</v>
      </c>
      <c r="D518" s="23" t="s">
        <v>19</v>
      </c>
      <c r="E518" s="23" t="s">
        <v>290</v>
      </c>
      <c r="F518" s="23"/>
      <c r="G518" s="17">
        <v>915</v>
      </c>
      <c r="H518" s="51"/>
      <c r="I518" s="51"/>
      <c r="J518" s="50">
        <f t="shared" si="77"/>
        <v>915</v>
      </c>
      <c r="K518" s="51"/>
      <c r="L518" s="51"/>
      <c r="M518" s="57">
        <f t="shared" si="72"/>
        <v>915</v>
      </c>
      <c r="N518" s="51"/>
      <c r="O518" s="51"/>
      <c r="P518" s="50">
        <f t="shared" si="73"/>
        <v>915</v>
      </c>
      <c r="S518" s="50">
        <f t="shared" si="81"/>
        <v>915</v>
      </c>
      <c r="T518" s="70">
        <v>915</v>
      </c>
      <c r="U518" s="70"/>
      <c r="X518" s="50">
        <f t="shared" si="75"/>
        <v>915</v>
      </c>
      <c r="Z518" s="50">
        <f t="shared" si="74"/>
        <v>915</v>
      </c>
      <c r="AC518" s="77">
        <v>516.20000000000005</v>
      </c>
      <c r="AD518" s="78">
        <f t="shared" si="76"/>
        <v>-398.79999999999995</v>
      </c>
      <c r="AG518" s="82">
        <f t="shared" si="80"/>
        <v>516.20000000000005</v>
      </c>
      <c r="AI518" s="82">
        <f t="shared" si="79"/>
        <v>516.20000000000005</v>
      </c>
    </row>
    <row r="519" spans="1:35" ht="31.5" x14ac:dyDescent="0.25">
      <c r="A519" s="20" t="s">
        <v>222</v>
      </c>
      <c r="B519" s="19" t="s">
        <v>274</v>
      </c>
      <c r="C519" s="23" t="s">
        <v>202</v>
      </c>
      <c r="D519" s="23" t="s">
        <v>19</v>
      </c>
      <c r="E519" s="23" t="s">
        <v>290</v>
      </c>
      <c r="F519" s="23" t="s">
        <v>228</v>
      </c>
      <c r="G519" s="17">
        <v>915</v>
      </c>
      <c r="H519" s="51"/>
      <c r="I519" s="51"/>
      <c r="J519" s="50">
        <f t="shared" si="77"/>
        <v>915</v>
      </c>
      <c r="K519" s="51"/>
      <c r="L519" s="51"/>
      <c r="M519" s="57">
        <f t="shared" si="72"/>
        <v>915</v>
      </c>
      <c r="N519" s="51"/>
      <c r="O519" s="51"/>
      <c r="P519" s="50">
        <f t="shared" si="73"/>
        <v>915</v>
      </c>
      <c r="S519" s="50">
        <f t="shared" si="81"/>
        <v>915</v>
      </c>
      <c r="T519" s="70">
        <v>420</v>
      </c>
      <c r="U519" s="70"/>
      <c r="X519" s="50">
        <f t="shared" si="75"/>
        <v>420</v>
      </c>
      <c r="Z519" s="50">
        <f t="shared" si="74"/>
        <v>420</v>
      </c>
      <c r="AC519" s="77">
        <v>420</v>
      </c>
      <c r="AD519" s="78">
        <f t="shared" si="76"/>
        <v>0</v>
      </c>
      <c r="AG519" s="82">
        <f t="shared" si="80"/>
        <v>420</v>
      </c>
      <c r="AI519" s="82">
        <f t="shared" si="79"/>
        <v>420</v>
      </c>
    </row>
    <row r="520" spans="1:35" ht="47.25" x14ac:dyDescent="0.25">
      <c r="A520" s="20" t="s">
        <v>66</v>
      </c>
      <c r="B520" s="19" t="s">
        <v>274</v>
      </c>
      <c r="C520" s="23" t="s">
        <v>202</v>
      </c>
      <c r="D520" s="23" t="s">
        <v>19</v>
      </c>
      <c r="E520" s="23" t="s">
        <v>290</v>
      </c>
      <c r="F520" s="23" t="s">
        <v>67</v>
      </c>
      <c r="G520" s="17"/>
      <c r="H520" s="51"/>
      <c r="I520" s="51"/>
      <c r="J520" s="50"/>
      <c r="K520" s="51"/>
      <c r="L520" s="51"/>
      <c r="M520" s="57"/>
      <c r="N520" s="51"/>
      <c r="O520" s="51"/>
      <c r="P520" s="50"/>
      <c r="S520" s="50"/>
      <c r="T520" s="70">
        <v>495</v>
      </c>
      <c r="U520" s="70"/>
      <c r="X520" s="50">
        <f t="shared" si="75"/>
        <v>495</v>
      </c>
      <c r="Z520" s="50">
        <f t="shared" si="74"/>
        <v>495</v>
      </c>
      <c r="AC520" s="77">
        <v>96.2</v>
      </c>
      <c r="AD520" s="78">
        <f t="shared" si="76"/>
        <v>-398.8</v>
      </c>
      <c r="AG520" s="82">
        <f t="shared" si="80"/>
        <v>96.2</v>
      </c>
      <c r="AI520" s="82">
        <f t="shared" si="79"/>
        <v>96.2</v>
      </c>
    </row>
    <row r="521" spans="1:35" ht="78.75" x14ac:dyDescent="0.25">
      <c r="A521" s="24" t="s">
        <v>295</v>
      </c>
      <c r="B521" s="19">
        <v>925</v>
      </c>
      <c r="C521" s="23" t="s">
        <v>202</v>
      </c>
      <c r="D521" s="23" t="s">
        <v>19</v>
      </c>
      <c r="E521" s="23" t="s">
        <v>294</v>
      </c>
      <c r="F521" s="23"/>
      <c r="G521" s="17">
        <v>155</v>
      </c>
      <c r="H521" s="51"/>
      <c r="I521" s="51"/>
      <c r="J521" s="50">
        <f t="shared" si="77"/>
        <v>155</v>
      </c>
      <c r="K521" s="51"/>
      <c r="L521" s="51"/>
      <c r="M521" s="57">
        <f t="shared" si="72"/>
        <v>155</v>
      </c>
      <c r="N521" s="51"/>
      <c r="O521" s="51"/>
      <c r="P521" s="50">
        <f t="shared" si="73"/>
        <v>155</v>
      </c>
      <c r="S521" s="50">
        <f t="shared" si="81"/>
        <v>155</v>
      </c>
      <c r="T521" s="70">
        <v>82.5</v>
      </c>
      <c r="U521" s="70"/>
      <c r="X521" s="50">
        <f t="shared" si="75"/>
        <v>82.5</v>
      </c>
      <c r="Z521" s="50">
        <f t="shared" si="74"/>
        <v>82.5</v>
      </c>
      <c r="AC521" s="77">
        <v>82.5</v>
      </c>
      <c r="AD521" s="78">
        <f t="shared" si="76"/>
        <v>0</v>
      </c>
      <c r="AG521" s="82">
        <f t="shared" si="80"/>
        <v>82.5</v>
      </c>
      <c r="AI521" s="82">
        <f t="shared" si="79"/>
        <v>82.5</v>
      </c>
    </row>
    <row r="522" spans="1:35" ht="47.25" x14ac:dyDescent="0.25">
      <c r="A522" s="24" t="s">
        <v>29</v>
      </c>
      <c r="B522" s="19">
        <v>925</v>
      </c>
      <c r="C522" s="23" t="s">
        <v>202</v>
      </c>
      <c r="D522" s="23" t="s">
        <v>19</v>
      </c>
      <c r="E522" s="23" t="s">
        <v>294</v>
      </c>
      <c r="F522" s="23" t="s">
        <v>36</v>
      </c>
      <c r="G522" s="17">
        <v>155</v>
      </c>
      <c r="H522" s="51"/>
      <c r="I522" s="51"/>
      <c r="J522" s="50">
        <f t="shared" si="77"/>
        <v>155</v>
      </c>
      <c r="K522" s="51"/>
      <c r="L522" s="51"/>
      <c r="M522" s="57">
        <f t="shared" si="72"/>
        <v>155</v>
      </c>
      <c r="N522" s="51"/>
      <c r="O522" s="51"/>
      <c r="P522" s="50">
        <f t="shared" si="73"/>
        <v>155</v>
      </c>
      <c r="S522" s="50">
        <f t="shared" si="81"/>
        <v>155</v>
      </c>
      <c r="T522" s="70">
        <v>82.5</v>
      </c>
      <c r="U522" s="70"/>
      <c r="X522" s="50">
        <f t="shared" si="75"/>
        <v>82.5</v>
      </c>
      <c r="Z522" s="50">
        <f t="shared" si="74"/>
        <v>82.5</v>
      </c>
      <c r="AC522" s="77">
        <v>82.5</v>
      </c>
      <c r="AD522" s="78">
        <f t="shared" si="76"/>
        <v>0</v>
      </c>
      <c r="AG522" s="82">
        <f t="shared" si="80"/>
        <v>82.5</v>
      </c>
      <c r="AI522" s="82">
        <f t="shared" si="79"/>
        <v>82.5</v>
      </c>
    </row>
    <row r="523" spans="1:35" ht="79.5" customHeight="1" x14ac:dyDescent="0.25">
      <c r="A523" s="24" t="s">
        <v>613</v>
      </c>
      <c r="B523" s="19">
        <v>925</v>
      </c>
      <c r="C523" s="23" t="s">
        <v>202</v>
      </c>
      <c r="D523" s="23" t="s">
        <v>19</v>
      </c>
      <c r="E523" s="23" t="s">
        <v>296</v>
      </c>
      <c r="F523" s="23"/>
      <c r="G523" s="17">
        <v>1345</v>
      </c>
      <c r="H523" s="51"/>
      <c r="I523" s="51"/>
      <c r="J523" s="50">
        <f t="shared" si="77"/>
        <v>1345</v>
      </c>
      <c r="K523" s="51"/>
      <c r="L523" s="51"/>
      <c r="M523" s="57">
        <f t="shared" si="72"/>
        <v>1345</v>
      </c>
      <c r="N523" s="51">
        <v>694.1</v>
      </c>
      <c r="O523" s="57">
        <f t="shared" ref="O523" si="86">N523-J523</f>
        <v>-650.9</v>
      </c>
      <c r="P523" s="50">
        <f t="shared" si="73"/>
        <v>694.1</v>
      </c>
      <c r="S523" s="50">
        <f t="shared" si="81"/>
        <v>694.1</v>
      </c>
      <c r="T523" s="70">
        <v>441.6</v>
      </c>
      <c r="U523" s="70"/>
      <c r="X523" s="50">
        <f t="shared" si="75"/>
        <v>441.6</v>
      </c>
      <c r="Z523" s="50">
        <f t="shared" si="74"/>
        <v>441.6</v>
      </c>
      <c r="AC523" s="77">
        <v>470.1</v>
      </c>
      <c r="AD523" s="78">
        <f t="shared" si="76"/>
        <v>28.5</v>
      </c>
      <c r="AG523" s="82">
        <f t="shared" si="80"/>
        <v>470.1</v>
      </c>
      <c r="AI523" s="82">
        <f t="shared" si="79"/>
        <v>470.1</v>
      </c>
    </row>
    <row r="524" spans="1:35" ht="47.25" x14ac:dyDescent="0.25">
      <c r="A524" s="20" t="s">
        <v>66</v>
      </c>
      <c r="B524" s="19">
        <v>925</v>
      </c>
      <c r="C524" s="23" t="s">
        <v>202</v>
      </c>
      <c r="D524" s="23" t="s">
        <v>19</v>
      </c>
      <c r="E524" s="23" t="s">
        <v>296</v>
      </c>
      <c r="F524" s="23" t="s">
        <v>67</v>
      </c>
      <c r="G524" s="17">
        <v>1345</v>
      </c>
      <c r="H524" s="51"/>
      <c r="I524" s="51"/>
      <c r="J524" s="50">
        <f t="shared" si="77"/>
        <v>1345</v>
      </c>
      <c r="K524" s="51"/>
      <c r="L524" s="51"/>
      <c r="M524" s="57">
        <f t="shared" si="72"/>
        <v>1345</v>
      </c>
      <c r="N524" s="51">
        <v>694.1</v>
      </c>
      <c r="O524" s="57">
        <f t="shared" ref="O524" si="87">N524-J524</f>
        <v>-650.9</v>
      </c>
      <c r="P524" s="50">
        <f t="shared" si="73"/>
        <v>694.1</v>
      </c>
      <c r="S524" s="50">
        <f t="shared" si="81"/>
        <v>694.1</v>
      </c>
      <c r="T524" s="70">
        <v>441.6</v>
      </c>
      <c r="U524" s="70"/>
      <c r="X524" s="50">
        <f t="shared" si="75"/>
        <v>441.6</v>
      </c>
      <c r="Z524" s="50">
        <f t="shared" ref="Z524:Z590" si="88">X524+Y524</f>
        <v>441.6</v>
      </c>
      <c r="AC524" s="77">
        <v>470.1</v>
      </c>
      <c r="AD524" s="78">
        <f t="shared" si="76"/>
        <v>28.5</v>
      </c>
      <c r="AG524" s="82">
        <f t="shared" si="80"/>
        <v>470.1</v>
      </c>
      <c r="AI524" s="82">
        <f t="shared" si="79"/>
        <v>470.1</v>
      </c>
    </row>
    <row r="525" spans="1:35" ht="30.75" customHeight="1" x14ac:dyDescent="0.25">
      <c r="A525" s="20" t="s">
        <v>297</v>
      </c>
      <c r="B525" s="19" t="s">
        <v>274</v>
      </c>
      <c r="C525" s="23" t="s">
        <v>202</v>
      </c>
      <c r="D525" s="23" t="s">
        <v>19</v>
      </c>
      <c r="E525" s="23" t="s">
        <v>298</v>
      </c>
      <c r="F525" s="23"/>
      <c r="G525" s="17">
        <v>87202.6</v>
      </c>
      <c r="H525" s="51"/>
      <c r="I525" s="51">
        <v>3261.3</v>
      </c>
      <c r="J525" s="50">
        <f t="shared" si="77"/>
        <v>90463.900000000009</v>
      </c>
      <c r="K525" s="51"/>
      <c r="L525" s="51"/>
      <c r="M525" s="57">
        <f t="shared" si="72"/>
        <v>90463.900000000009</v>
      </c>
      <c r="N525" s="51"/>
      <c r="O525" s="51"/>
      <c r="P525" s="50">
        <f t="shared" si="73"/>
        <v>90463.900000000009</v>
      </c>
      <c r="Q525">
        <v>-3360</v>
      </c>
      <c r="S525" s="50">
        <f t="shared" si="81"/>
        <v>87103.900000000009</v>
      </c>
      <c r="T525" s="70">
        <v>87103.9</v>
      </c>
      <c r="U525" s="70"/>
      <c r="X525" s="50">
        <f t="shared" ref="X525:X591" si="89">T525+U525</f>
        <v>87103.9</v>
      </c>
      <c r="Y525">
        <v>3100</v>
      </c>
      <c r="Z525" s="50">
        <f t="shared" si="88"/>
        <v>90203.9</v>
      </c>
      <c r="AC525" s="77">
        <v>88006.1</v>
      </c>
      <c r="AD525" s="78">
        <f t="shared" ref="AD525:AD591" si="90">AC525-Z525</f>
        <v>-2197.7999999999884</v>
      </c>
      <c r="AE525">
        <v>-2391.4</v>
      </c>
      <c r="AG525" s="82">
        <f t="shared" si="80"/>
        <v>85614.700000000012</v>
      </c>
      <c r="AI525" s="82">
        <f t="shared" si="79"/>
        <v>85614.700000000012</v>
      </c>
    </row>
    <row r="526" spans="1:35" ht="63" x14ac:dyDescent="0.25">
      <c r="A526" s="24" t="s">
        <v>299</v>
      </c>
      <c r="B526" s="19" t="s">
        <v>274</v>
      </c>
      <c r="C526" s="23" t="s">
        <v>202</v>
      </c>
      <c r="D526" s="23" t="s">
        <v>19</v>
      </c>
      <c r="E526" s="23" t="s">
        <v>300</v>
      </c>
      <c r="F526" s="23"/>
      <c r="G526" s="17">
        <v>3410.1</v>
      </c>
      <c r="H526" s="51"/>
      <c r="I526" s="51"/>
      <c r="J526" s="50">
        <f t="shared" si="77"/>
        <v>3410.1</v>
      </c>
      <c r="K526" s="51"/>
      <c r="L526" s="51"/>
      <c r="M526" s="57">
        <f t="shared" si="72"/>
        <v>3410.1</v>
      </c>
      <c r="N526" s="51"/>
      <c r="O526" s="51"/>
      <c r="P526" s="50">
        <f t="shared" si="73"/>
        <v>3410.1</v>
      </c>
      <c r="S526" s="50">
        <f t="shared" si="81"/>
        <v>3410.1</v>
      </c>
      <c r="T526" s="70">
        <v>3410.1</v>
      </c>
      <c r="U526" s="70"/>
      <c r="X526" s="50">
        <f t="shared" si="89"/>
        <v>3410.1</v>
      </c>
      <c r="Z526" s="50">
        <f t="shared" si="88"/>
        <v>3410.1</v>
      </c>
      <c r="AC526" s="77">
        <v>3410.1</v>
      </c>
      <c r="AD526" s="78">
        <f t="shared" si="90"/>
        <v>0</v>
      </c>
      <c r="AG526" s="82">
        <f t="shared" si="80"/>
        <v>3410.1</v>
      </c>
      <c r="AI526" s="82">
        <f t="shared" si="79"/>
        <v>3410.1</v>
      </c>
    </row>
    <row r="527" spans="1:35" ht="47.25" x14ac:dyDescent="0.25">
      <c r="A527" s="20" t="s">
        <v>66</v>
      </c>
      <c r="B527" s="19" t="s">
        <v>274</v>
      </c>
      <c r="C527" s="23" t="s">
        <v>202</v>
      </c>
      <c r="D527" s="23" t="s">
        <v>19</v>
      </c>
      <c r="E527" s="23" t="s">
        <v>300</v>
      </c>
      <c r="F527" s="23" t="s">
        <v>67</v>
      </c>
      <c r="G527" s="17">
        <v>3410.1</v>
      </c>
      <c r="H527" s="51"/>
      <c r="I527" s="51"/>
      <c r="J527" s="50">
        <f t="shared" si="77"/>
        <v>3410.1</v>
      </c>
      <c r="K527" s="51"/>
      <c r="L527" s="51"/>
      <c r="M527" s="57">
        <f t="shared" si="72"/>
        <v>3410.1</v>
      </c>
      <c r="N527" s="51"/>
      <c r="O527" s="51"/>
      <c r="P527" s="50">
        <f t="shared" si="73"/>
        <v>3410.1</v>
      </c>
      <c r="S527" s="50">
        <f t="shared" si="81"/>
        <v>3410.1</v>
      </c>
      <c r="T527" s="70">
        <v>3410.1</v>
      </c>
      <c r="U527" s="70"/>
      <c r="X527" s="50">
        <f t="shared" si="89"/>
        <v>3410.1</v>
      </c>
      <c r="Z527" s="50">
        <f t="shared" si="88"/>
        <v>3410.1</v>
      </c>
      <c r="AC527" s="77">
        <v>3410.1</v>
      </c>
      <c r="AD527" s="78">
        <f t="shared" si="90"/>
        <v>0</v>
      </c>
      <c r="AG527" s="82">
        <f t="shared" si="80"/>
        <v>3410.1</v>
      </c>
      <c r="AI527" s="82">
        <f t="shared" si="79"/>
        <v>3410.1</v>
      </c>
    </row>
    <row r="528" spans="1:35" ht="31.5" x14ac:dyDescent="0.25">
      <c r="A528" s="24" t="s">
        <v>301</v>
      </c>
      <c r="B528" s="19" t="s">
        <v>274</v>
      </c>
      <c r="C528" s="23" t="s">
        <v>202</v>
      </c>
      <c r="D528" s="23" t="s">
        <v>19</v>
      </c>
      <c r="E528" s="23" t="s">
        <v>302</v>
      </c>
      <c r="F528" s="23"/>
      <c r="G528" s="17">
        <v>584.29999999999995</v>
      </c>
      <c r="H528" s="51"/>
      <c r="I528" s="51"/>
      <c r="J528" s="50">
        <f t="shared" si="77"/>
        <v>584.29999999999995</v>
      </c>
      <c r="K528" s="51"/>
      <c r="L528" s="51"/>
      <c r="M528" s="57">
        <f t="shared" si="72"/>
        <v>584.29999999999995</v>
      </c>
      <c r="N528" s="51"/>
      <c r="O528" s="51"/>
      <c r="P528" s="50">
        <f t="shared" si="73"/>
        <v>584.29999999999995</v>
      </c>
      <c r="S528" s="50">
        <f t="shared" si="81"/>
        <v>584.29999999999995</v>
      </c>
      <c r="T528" s="70">
        <v>584.29999999999995</v>
      </c>
      <c r="U528" s="70"/>
      <c r="X528" s="50">
        <f t="shared" si="89"/>
        <v>584.29999999999995</v>
      </c>
      <c r="Z528" s="50">
        <f t="shared" si="88"/>
        <v>584.29999999999995</v>
      </c>
      <c r="AC528" s="77">
        <v>584.29999999999995</v>
      </c>
      <c r="AD528" s="78">
        <f t="shared" si="90"/>
        <v>0</v>
      </c>
      <c r="AG528" s="82">
        <f t="shared" si="80"/>
        <v>584.29999999999995</v>
      </c>
      <c r="AI528" s="82">
        <f t="shared" si="79"/>
        <v>584.29999999999995</v>
      </c>
    </row>
    <row r="529" spans="1:35" ht="47.25" x14ac:dyDescent="0.25">
      <c r="A529" s="20" t="s">
        <v>66</v>
      </c>
      <c r="B529" s="19" t="s">
        <v>274</v>
      </c>
      <c r="C529" s="23" t="s">
        <v>202</v>
      </c>
      <c r="D529" s="23" t="s">
        <v>19</v>
      </c>
      <c r="E529" s="23" t="s">
        <v>302</v>
      </c>
      <c r="F529" s="23" t="s">
        <v>67</v>
      </c>
      <c r="G529" s="17">
        <v>584.29999999999995</v>
      </c>
      <c r="H529" s="51"/>
      <c r="I529" s="51"/>
      <c r="J529" s="50">
        <f t="shared" si="77"/>
        <v>584.29999999999995</v>
      </c>
      <c r="K529" s="51"/>
      <c r="L529" s="51"/>
      <c r="M529" s="57">
        <f t="shared" si="72"/>
        <v>584.29999999999995</v>
      </c>
      <c r="N529" s="51"/>
      <c r="O529" s="51"/>
      <c r="P529" s="50">
        <f t="shared" si="73"/>
        <v>584.29999999999995</v>
      </c>
      <c r="S529" s="50">
        <f t="shared" si="81"/>
        <v>584.29999999999995</v>
      </c>
      <c r="T529" s="70">
        <v>584.29999999999995</v>
      </c>
      <c r="U529" s="70"/>
      <c r="X529" s="50">
        <f t="shared" si="89"/>
        <v>584.29999999999995</v>
      </c>
      <c r="Z529" s="50">
        <f t="shared" si="88"/>
        <v>584.29999999999995</v>
      </c>
      <c r="AC529" s="77">
        <v>584.29999999999995</v>
      </c>
      <c r="AD529" s="78">
        <f t="shared" si="90"/>
        <v>0</v>
      </c>
      <c r="AG529" s="82">
        <f t="shared" si="80"/>
        <v>584.29999999999995</v>
      </c>
      <c r="AI529" s="82">
        <f t="shared" si="79"/>
        <v>584.29999999999995</v>
      </c>
    </row>
    <row r="530" spans="1:35" ht="76.5" customHeight="1" x14ac:dyDescent="0.25">
      <c r="A530" s="24" t="s">
        <v>303</v>
      </c>
      <c r="B530" s="19" t="s">
        <v>274</v>
      </c>
      <c r="C530" s="23" t="s">
        <v>202</v>
      </c>
      <c r="D530" s="23" t="s">
        <v>19</v>
      </c>
      <c r="E530" s="23" t="s">
        <v>304</v>
      </c>
      <c r="F530" s="23"/>
      <c r="G530" s="17">
        <v>13009.5</v>
      </c>
      <c r="H530" s="51"/>
      <c r="I530" s="51"/>
      <c r="J530" s="50">
        <f t="shared" si="77"/>
        <v>13009.5</v>
      </c>
      <c r="K530" s="51"/>
      <c r="L530" s="51"/>
      <c r="M530" s="57">
        <f t="shared" si="72"/>
        <v>13009.5</v>
      </c>
      <c r="N530" s="51"/>
      <c r="O530" s="51"/>
      <c r="P530" s="50">
        <f t="shared" si="73"/>
        <v>13009.5</v>
      </c>
      <c r="S530" s="50">
        <f t="shared" si="81"/>
        <v>13009.5</v>
      </c>
      <c r="T530" s="70">
        <v>13009.5</v>
      </c>
      <c r="U530" s="70"/>
      <c r="X530" s="50">
        <f t="shared" si="89"/>
        <v>13009.5</v>
      </c>
      <c r="Z530" s="50">
        <f t="shared" si="88"/>
        <v>13009.5</v>
      </c>
      <c r="AC530" s="77">
        <v>13009.5</v>
      </c>
      <c r="AD530" s="78">
        <f t="shared" si="90"/>
        <v>0</v>
      </c>
      <c r="AG530" s="82">
        <f t="shared" si="80"/>
        <v>13009.5</v>
      </c>
      <c r="AI530" s="82">
        <f t="shared" si="79"/>
        <v>13009.5</v>
      </c>
    </row>
    <row r="531" spans="1:35" ht="47.25" x14ac:dyDescent="0.25">
      <c r="A531" s="20" t="s">
        <v>66</v>
      </c>
      <c r="B531" s="19" t="s">
        <v>274</v>
      </c>
      <c r="C531" s="23" t="s">
        <v>202</v>
      </c>
      <c r="D531" s="23" t="s">
        <v>19</v>
      </c>
      <c r="E531" s="23" t="s">
        <v>304</v>
      </c>
      <c r="F531" s="23" t="s">
        <v>67</v>
      </c>
      <c r="G531" s="17">
        <v>13009.5</v>
      </c>
      <c r="H531" s="51"/>
      <c r="I531" s="51"/>
      <c r="J531" s="50">
        <f t="shared" si="77"/>
        <v>13009.5</v>
      </c>
      <c r="K531" s="51"/>
      <c r="L531" s="51"/>
      <c r="M531" s="57">
        <f t="shared" si="72"/>
        <v>13009.5</v>
      </c>
      <c r="N531" s="51"/>
      <c r="O531" s="51"/>
      <c r="P531" s="50">
        <f t="shared" si="73"/>
        <v>13009.5</v>
      </c>
      <c r="S531" s="50">
        <f t="shared" si="81"/>
        <v>13009.5</v>
      </c>
      <c r="T531" s="70">
        <v>13009.5</v>
      </c>
      <c r="U531" s="70"/>
      <c r="X531" s="50">
        <f t="shared" si="89"/>
        <v>13009.5</v>
      </c>
      <c r="Z531" s="50">
        <f t="shared" si="88"/>
        <v>13009.5</v>
      </c>
      <c r="AC531" s="77">
        <v>13009.5</v>
      </c>
      <c r="AD531" s="78">
        <f t="shared" si="90"/>
        <v>0</v>
      </c>
      <c r="AG531" s="82">
        <f t="shared" si="80"/>
        <v>13009.5</v>
      </c>
      <c r="AI531" s="82">
        <f t="shared" si="79"/>
        <v>13009.5</v>
      </c>
    </row>
    <row r="532" spans="1:35" ht="47.25" x14ac:dyDescent="0.25">
      <c r="A532" s="20" t="s">
        <v>305</v>
      </c>
      <c r="B532" s="19" t="s">
        <v>274</v>
      </c>
      <c r="C532" s="23" t="s">
        <v>202</v>
      </c>
      <c r="D532" s="23" t="s">
        <v>19</v>
      </c>
      <c r="E532" s="23" t="s">
        <v>306</v>
      </c>
      <c r="F532" s="23"/>
      <c r="G532" s="17">
        <v>563.1</v>
      </c>
      <c r="H532" s="51"/>
      <c r="I532" s="51"/>
      <c r="J532" s="50">
        <f t="shared" si="77"/>
        <v>563.1</v>
      </c>
      <c r="K532" s="51"/>
      <c r="L532" s="51"/>
      <c r="M532" s="57">
        <f t="shared" si="72"/>
        <v>563.1</v>
      </c>
      <c r="N532" s="51"/>
      <c r="O532" s="51"/>
      <c r="P532" s="50">
        <f t="shared" si="73"/>
        <v>563.1</v>
      </c>
      <c r="S532" s="50">
        <f t="shared" si="81"/>
        <v>563.1</v>
      </c>
      <c r="T532" s="70">
        <v>563.1</v>
      </c>
      <c r="U532" s="70"/>
      <c r="X532" s="50">
        <f t="shared" si="89"/>
        <v>563.1</v>
      </c>
      <c r="Y532">
        <v>3100</v>
      </c>
      <c r="Z532" s="50">
        <f t="shared" si="88"/>
        <v>3663.1</v>
      </c>
      <c r="AC532" s="77">
        <v>5139.3999999999996</v>
      </c>
      <c r="AD532" s="78">
        <f t="shared" si="90"/>
        <v>1476.2999999999997</v>
      </c>
      <c r="AG532" s="82">
        <f t="shared" si="80"/>
        <v>5139.3999999999996</v>
      </c>
      <c r="AI532" s="82">
        <f t="shared" si="79"/>
        <v>5139.3999999999996</v>
      </c>
    </row>
    <row r="533" spans="1:35" ht="47.25" x14ac:dyDescent="0.25">
      <c r="A533" s="20" t="s">
        <v>66</v>
      </c>
      <c r="B533" s="19" t="s">
        <v>274</v>
      </c>
      <c r="C533" s="23" t="s">
        <v>202</v>
      </c>
      <c r="D533" s="23" t="s">
        <v>19</v>
      </c>
      <c r="E533" s="23" t="s">
        <v>306</v>
      </c>
      <c r="F533" s="23" t="s">
        <v>67</v>
      </c>
      <c r="G533" s="17">
        <v>563.1</v>
      </c>
      <c r="H533" s="51"/>
      <c r="I533" s="51"/>
      <c r="J533" s="50">
        <f t="shared" si="77"/>
        <v>563.1</v>
      </c>
      <c r="K533" s="51"/>
      <c r="L533" s="51"/>
      <c r="M533" s="57">
        <f t="shared" si="72"/>
        <v>563.1</v>
      </c>
      <c r="N533" s="51"/>
      <c r="O533" s="51"/>
      <c r="P533" s="50">
        <f t="shared" si="73"/>
        <v>563.1</v>
      </c>
      <c r="S533" s="50">
        <f t="shared" si="81"/>
        <v>563.1</v>
      </c>
      <c r="T533" s="70">
        <v>563.1</v>
      </c>
      <c r="U533" s="70"/>
      <c r="X533" s="50">
        <f t="shared" si="89"/>
        <v>563.1</v>
      </c>
      <c r="Y533">
        <v>3100</v>
      </c>
      <c r="Z533" s="50">
        <f t="shared" si="88"/>
        <v>3663.1</v>
      </c>
      <c r="AC533" s="77">
        <v>5139.3999999999996</v>
      </c>
      <c r="AD533" s="78">
        <f t="shared" si="90"/>
        <v>1476.2999999999997</v>
      </c>
      <c r="AG533" s="82">
        <f t="shared" si="80"/>
        <v>5139.3999999999996</v>
      </c>
      <c r="AI533" s="82">
        <f t="shared" si="79"/>
        <v>5139.3999999999996</v>
      </c>
    </row>
    <row r="534" spans="1:35" ht="94.5" x14ac:dyDescent="0.25">
      <c r="A534" s="20" t="s">
        <v>307</v>
      </c>
      <c r="B534" s="19" t="s">
        <v>274</v>
      </c>
      <c r="C534" s="23" t="s">
        <v>202</v>
      </c>
      <c r="D534" s="23" t="s">
        <v>19</v>
      </c>
      <c r="E534" s="23" t="s">
        <v>308</v>
      </c>
      <c r="F534" s="23"/>
      <c r="G534" s="17">
        <v>510.8</v>
      </c>
      <c r="H534" s="51"/>
      <c r="I534" s="51"/>
      <c r="J534" s="50">
        <f t="shared" si="77"/>
        <v>510.8</v>
      </c>
      <c r="K534" s="51"/>
      <c r="L534" s="51"/>
      <c r="M534" s="57">
        <f t="shared" si="72"/>
        <v>510.8</v>
      </c>
      <c r="N534" s="51"/>
      <c r="O534" s="51"/>
      <c r="P534" s="50">
        <f t="shared" si="73"/>
        <v>510.8</v>
      </c>
      <c r="S534" s="50">
        <f t="shared" si="81"/>
        <v>510.8</v>
      </c>
      <c r="T534" s="70">
        <v>510.8</v>
      </c>
      <c r="U534" s="70"/>
      <c r="X534" s="50">
        <f t="shared" si="89"/>
        <v>510.8</v>
      </c>
      <c r="Z534" s="50">
        <f t="shared" si="88"/>
        <v>510.8</v>
      </c>
      <c r="AC534" s="77">
        <v>510.8</v>
      </c>
      <c r="AD534" s="78">
        <f t="shared" si="90"/>
        <v>0</v>
      </c>
      <c r="AG534" s="82">
        <f t="shared" si="80"/>
        <v>510.8</v>
      </c>
      <c r="AI534" s="82">
        <f t="shared" si="79"/>
        <v>510.8</v>
      </c>
    </row>
    <row r="535" spans="1:35" ht="47.25" x14ac:dyDescent="0.25">
      <c r="A535" s="20" t="s">
        <v>66</v>
      </c>
      <c r="B535" s="19" t="s">
        <v>274</v>
      </c>
      <c r="C535" s="23" t="s">
        <v>202</v>
      </c>
      <c r="D535" s="23" t="s">
        <v>19</v>
      </c>
      <c r="E535" s="23" t="s">
        <v>308</v>
      </c>
      <c r="F535" s="23" t="s">
        <v>67</v>
      </c>
      <c r="G535" s="17">
        <v>510.8</v>
      </c>
      <c r="H535" s="51"/>
      <c r="I535" s="51"/>
      <c r="J535" s="50">
        <f t="shared" si="77"/>
        <v>510.8</v>
      </c>
      <c r="K535" s="51"/>
      <c r="L535" s="51"/>
      <c r="M535" s="57">
        <f t="shared" si="72"/>
        <v>510.8</v>
      </c>
      <c r="N535" s="51"/>
      <c r="O535" s="51"/>
      <c r="P535" s="50">
        <f t="shared" ref="P535:P612" si="91">M535+O535</f>
        <v>510.8</v>
      </c>
      <c r="S535" s="50">
        <f t="shared" si="81"/>
        <v>510.8</v>
      </c>
      <c r="T535" s="70">
        <v>510.8</v>
      </c>
      <c r="U535" s="70"/>
      <c r="X535" s="50">
        <f t="shared" si="89"/>
        <v>510.8</v>
      </c>
      <c r="Z535" s="50">
        <f t="shared" si="88"/>
        <v>510.8</v>
      </c>
      <c r="AC535" s="77">
        <v>510.8</v>
      </c>
      <c r="AD535" s="78">
        <f t="shared" si="90"/>
        <v>0</v>
      </c>
      <c r="AG535" s="82">
        <f t="shared" si="80"/>
        <v>510.8</v>
      </c>
      <c r="AI535" s="82">
        <f t="shared" si="79"/>
        <v>510.8</v>
      </c>
    </row>
    <row r="536" spans="1:35" ht="212.25" customHeight="1" x14ac:dyDescent="0.25">
      <c r="A536" s="25" t="s">
        <v>309</v>
      </c>
      <c r="B536" s="19" t="s">
        <v>274</v>
      </c>
      <c r="C536" s="23" t="s">
        <v>202</v>
      </c>
      <c r="D536" s="23" t="s">
        <v>19</v>
      </c>
      <c r="E536" s="23" t="s">
        <v>310</v>
      </c>
      <c r="F536" s="23"/>
      <c r="G536" s="17">
        <v>10612.6</v>
      </c>
      <c r="H536" s="51"/>
      <c r="I536" s="51">
        <v>3261.3</v>
      </c>
      <c r="J536" s="50">
        <f t="shared" si="77"/>
        <v>13873.900000000001</v>
      </c>
      <c r="K536" s="51"/>
      <c r="L536" s="51"/>
      <c r="M536" s="57">
        <f t="shared" si="72"/>
        <v>13873.900000000001</v>
      </c>
      <c r="N536" s="51"/>
      <c r="O536" s="51"/>
      <c r="P536" s="50">
        <f t="shared" si="91"/>
        <v>13873.900000000001</v>
      </c>
      <c r="S536" s="50">
        <f t="shared" si="81"/>
        <v>13873.900000000001</v>
      </c>
      <c r="T536" s="70">
        <v>13873.9</v>
      </c>
      <c r="U536" s="70"/>
      <c r="X536" s="50">
        <f t="shared" si="89"/>
        <v>13873.9</v>
      </c>
      <c r="Z536" s="50">
        <f t="shared" si="88"/>
        <v>13873.9</v>
      </c>
      <c r="AC536" s="77">
        <v>13873.9</v>
      </c>
      <c r="AD536" s="78">
        <f t="shared" si="90"/>
        <v>0</v>
      </c>
      <c r="AE536">
        <v>-2315.1</v>
      </c>
      <c r="AG536" s="82">
        <f t="shared" si="80"/>
        <v>11558.8</v>
      </c>
      <c r="AI536" s="82">
        <f t="shared" si="79"/>
        <v>11558.8</v>
      </c>
    </row>
    <row r="537" spans="1:35" ht="47.25" x14ac:dyDescent="0.25">
      <c r="A537" s="20" t="s">
        <v>66</v>
      </c>
      <c r="B537" s="19" t="s">
        <v>274</v>
      </c>
      <c r="C537" s="23" t="s">
        <v>202</v>
      </c>
      <c r="D537" s="23" t="s">
        <v>19</v>
      </c>
      <c r="E537" s="23" t="s">
        <v>310</v>
      </c>
      <c r="F537" s="23" t="s">
        <v>67</v>
      </c>
      <c r="G537" s="17">
        <v>10612.6</v>
      </c>
      <c r="H537" s="51"/>
      <c r="I537" s="51">
        <v>3261.3</v>
      </c>
      <c r="J537" s="50">
        <f t="shared" si="77"/>
        <v>13873.900000000001</v>
      </c>
      <c r="K537" s="51"/>
      <c r="L537" s="51"/>
      <c r="M537" s="57">
        <f t="shared" ref="M537:M628" si="92">J537+K537+L537</f>
        <v>13873.900000000001</v>
      </c>
      <c r="N537" s="51"/>
      <c r="O537" s="51"/>
      <c r="P537" s="50">
        <f t="shared" si="91"/>
        <v>13873.900000000001</v>
      </c>
      <c r="S537" s="50">
        <f t="shared" si="81"/>
        <v>13873.900000000001</v>
      </c>
      <c r="T537" s="70">
        <v>13873.9</v>
      </c>
      <c r="U537" s="70"/>
      <c r="X537" s="50">
        <f t="shared" si="89"/>
        <v>13873.9</v>
      </c>
      <c r="Z537" s="50">
        <f t="shared" si="88"/>
        <v>13873.9</v>
      </c>
      <c r="AA537">
        <v>-2315.1</v>
      </c>
      <c r="AC537" s="77">
        <v>13873.9</v>
      </c>
      <c r="AD537" s="78">
        <f t="shared" si="90"/>
        <v>0</v>
      </c>
      <c r="AE537">
        <v>-2315.1</v>
      </c>
      <c r="AG537" s="82">
        <f t="shared" si="80"/>
        <v>11558.8</v>
      </c>
      <c r="AI537" s="82">
        <f t="shared" ref="AI537:AI600" si="93">AG537+AH537</f>
        <v>11558.8</v>
      </c>
    </row>
    <row r="538" spans="1:35" ht="145.5" customHeight="1" x14ac:dyDescent="0.25">
      <c r="A538" s="25" t="s">
        <v>311</v>
      </c>
      <c r="B538" s="19" t="s">
        <v>274</v>
      </c>
      <c r="C538" s="23" t="s">
        <v>202</v>
      </c>
      <c r="D538" s="23" t="s">
        <v>19</v>
      </c>
      <c r="E538" s="23" t="s">
        <v>312</v>
      </c>
      <c r="F538" s="23"/>
      <c r="G538" s="17">
        <v>909.7</v>
      </c>
      <c r="H538" s="51"/>
      <c r="I538" s="51"/>
      <c r="J538" s="50">
        <f t="shared" si="77"/>
        <v>909.7</v>
      </c>
      <c r="K538" s="51"/>
      <c r="L538" s="51"/>
      <c r="M538" s="57">
        <f t="shared" si="92"/>
        <v>909.7</v>
      </c>
      <c r="N538" s="51"/>
      <c r="O538" s="51"/>
      <c r="P538" s="50">
        <f t="shared" si="91"/>
        <v>909.7</v>
      </c>
      <c r="S538" s="50">
        <f t="shared" si="81"/>
        <v>909.7</v>
      </c>
      <c r="T538" s="70">
        <v>909.7</v>
      </c>
      <c r="U538" s="70"/>
      <c r="X538" s="50">
        <f t="shared" si="89"/>
        <v>909.7</v>
      </c>
      <c r="Z538" s="50">
        <f t="shared" si="88"/>
        <v>909.7</v>
      </c>
      <c r="AC538" s="77">
        <v>909.7</v>
      </c>
      <c r="AD538" s="78">
        <f t="shared" si="90"/>
        <v>0</v>
      </c>
      <c r="AE538">
        <v>-76.3</v>
      </c>
      <c r="AG538" s="82">
        <f t="shared" si="80"/>
        <v>833.40000000000009</v>
      </c>
      <c r="AI538" s="82">
        <f t="shared" si="93"/>
        <v>833.40000000000009</v>
      </c>
    </row>
    <row r="539" spans="1:35" ht="47.25" x14ac:dyDescent="0.25">
      <c r="A539" s="20" t="s">
        <v>66</v>
      </c>
      <c r="B539" s="19" t="s">
        <v>274</v>
      </c>
      <c r="C539" s="23" t="s">
        <v>202</v>
      </c>
      <c r="D539" s="23" t="s">
        <v>19</v>
      </c>
      <c r="E539" s="23" t="s">
        <v>312</v>
      </c>
      <c r="F539" s="23" t="s">
        <v>67</v>
      </c>
      <c r="G539" s="17">
        <v>909.7</v>
      </c>
      <c r="H539" s="51"/>
      <c r="I539" s="51"/>
      <c r="J539" s="50">
        <f t="shared" si="77"/>
        <v>909.7</v>
      </c>
      <c r="K539" s="51"/>
      <c r="L539" s="51"/>
      <c r="M539" s="57">
        <f t="shared" si="92"/>
        <v>909.7</v>
      </c>
      <c r="N539" s="51"/>
      <c r="O539" s="51"/>
      <c r="P539" s="50">
        <f t="shared" si="91"/>
        <v>909.7</v>
      </c>
      <c r="S539" s="50">
        <f t="shared" si="81"/>
        <v>909.7</v>
      </c>
      <c r="T539" s="70">
        <v>909.7</v>
      </c>
      <c r="U539" s="70"/>
      <c r="X539" s="50">
        <f t="shared" si="89"/>
        <v>909.7</v>
      </c>
      <c r="Z539" s="50">
        <f t="shared" si="88"/>
        <v>909.7</v>
      </c>
      <c r="AA539">
        <v>-76.3</v>
      </c>
      <c r="AC539" s="77">
        <v>909.7</v>
      </c>
      <c r="AD539" s="78">
        <f t="shared" si="90"/>
        <v>0</v>
      </c>
      <c r="AE539">
        <v>-76.3</v>
      </c>
      <c r="AG539" s="82">
        <f t="shared" ref="AG539:AG602" si="94">AC539+AE539</f>
        <v>833.40000000000009</v>
      </c>
      <c r="AI539" s="82">
        <f t="shared" si="93"/>
        <v>833.40000000000009</v>
      </c>
    </row>
    <row r="540" spans="1:35" ht="78" customHeight="1" x14ac:dyDescent="0.25">
      <c r="A540" s="20" t="s">
        <v>313</v>
      </c>
      <c r="B540" s="19" t="s">
        <v>274</v>
      </c>
      <c r="C540" s="23" t="s">
        <v>202</v>
      </c>
      <c r="D540" s="23" t="s">
        <v>19</v>
      </c>
      <c r="E540" s="23" t="s">
        <v>496</v>
      </c>
      <c r="F540" s="23"/>
      <c r="G540" s="17">
        <v>38353.199999999997</v>
      </c>
      <c r="H540" s="51"/>
      <c r="I540" s="51"/>
      <c r="J540" s="50">
        <f t="shared" si="77"/>
        <v>38353.199999999997</v>
      </c>
      <c r="K540" s="51"/>
      <c r="L540" s="51"/>
      <c r="M540" s="57">
        <f t="shared" si="92"/>
        <v>38353.199999999997</v>
      </c>
      <c r="N540" s="51"/>
      <c r="O540" s="51"/>
      <c r="P540" s="50">
        <f t="shared" si="91"/>
        <v>38353.199999999997</v>
      </c>
      <c r="Q540">
        <v>-3360</v>
      </c>
      <c r="S540" s="50">
        <f t="shared" si="81"/>
        <v>34993.199999999997</v>
      </c>
      <c r="T540" s="70">
        <v>34993.199999999997</v>
      </c>
      <c r="U540" s="70"/>
      <c r="X540" s="50">
        <f t="shared" si="89"/>
        <v>34993.199999999997</v>
      </c>
      <c r="Z540" s="50">
        <f t="shared" si="88"/>
        <v>34993.199999999997</v>
      </c>
      <c r="AC540" s="77">
        <v>34993.199999999997</v>
      </c>
      <c r="AD540" s="78">
        <f t="shared" si="90"/>
        <v>0</v>
      </c>
      <c r="AG540" s="82">
        <f t="shared" si="94"/>
        <v>34993.199999999997</v>
      </c>
      <c r="AI540" s="82">
        <f t="shared" si="93"/>
        <v>34993.199999999997</v>
      </c>
    </row>
    <row r="541" spans="1:35" ht="47.25" x14ac:dyDescent="0.25">
      <c r="A541" s="20" t="s">
        <v>66</v>
      </c>
      <c r="B541" s="19" t="s">
        <v>274</v>
      </c>
      <c r="C541" s="23" t="s">
        <v>202</v>
      </c>
      <c r="D541" s="23" t="s">
        <v>19</v>
      </c>
      <c r="E541" s="23" t="s">
        <v>496</v>
      </c>
      <c r="F541" s="23" t="s">
        <v>67</v>
      </c>
      <c r="G541" s="17">
        <v>38353.199999999997</v>
      </c>
      <c r="H541" s="51"/>
      <c r="I541" s="51"/>
      <c r="J541" s="50">
        <f t="shared" si="77"/>
        <v>38353.199999999997</v>
      </c>
      <c r="K541" s="51"/>
      <c r="L541" s="51"/>
      <c r="M541" s="57">
        <f t="shared" si="92"/>
        <v>38353.199999999997</v>
      </c>
      <c r="N541" s="51"/>
      <c r="O541" s="51"/>
      <c r="P541" s="50">
        <f t="shared" si="91"/>
        <v>38353.199999999997</v>
      </c>
      <c r="Q541">
        <v>-3360</v>
      </c>
      <c r="S541" s="50">
        <f t="shared" si="81"/>
        <v>34993.199999999997</v>
      </c>
      <c r="T541" s="70">
        <v>34993.199999999997</v>
      </c>
      <c r="U541" s="70"/>
      <c r="X541" s="50">
        <f t="shared" si="89"/>
        <v>34993.199999999997</v>
      </c>
      <c r="Z541" s="50">
        <f t="shared" si="88"/>
        <v>34993.199999999997</v>
      </c>
      <c r="AC541" s="77">
        <v>34993.199999999997</v>
      </c>
      <c r="AD541" s="78">
        <f t="shared" si="90"/>
        <v>0</v>
      </c>
      <c r="AG541" s="82">
        <f t="shared" si="94"/>
        <v>34993.199999999997</v>
      </c>
      <c r="AI541" s="82">
        <f t="shared" si="93"/>
        <v>34993.199999999997</v>
      </c>
    </row>
    <row r="542" spans="1:35" ht="78.75" x14ac:dyDescent="0.25">
      <c r="A542" s="20" t="s">
        <v>314</v>
      </c>
      <c r="B542" s="19" t="s">
        <v>274</v>
      </c>
      <c r="C542" s="23" t="s">
        <v>202</v>
      </c>
      <c r="D542" s="23" t="s">
        <v>19</v>
      </c>
      <c r="E542" s="23" t="s">
        <v>315</v>
      </c>
      <c r="F542" s="23"/>
      <c r="G542" s="17">
        <v>19249.3</v>
      </c>
      <c r="H542" s="51"/>
      <c r="I542" s="51"/>
      <c r="J542" s="50">
        <f t="shared" si="77"/>
        <v>19249.3</v>
      </c>
      <c r="K542" s="51"/>
      <c r="L542" s="51"/>
      <c r="M542" s="57">
        <f t="shared" si="92"/>
        <v>19249.3</v>
      </c>
      <c r="N542" s="51"/>
      <c r="O542" s="51"/>
      <c r="P542" s="50">
        <f t="shared" si="91"/>
        <v>19249.3</v>
      </c>
      <c r="S542" s="50">
        <f t="shared" si="81"/>
        <v>19249.3</v>
      </c>
      <c r="T542" s="70">
        <v>19249.3</v>
      </c>
      <c r="U542" s="70"/>
      <c r="X542" s="50">
        <f t="shared" si="89"/>
        <v>19249.3</v>
      </c>
      <c r="Z542" s="50">
        <f t="shared" si="88"/>
        <v>19249.3</v>
      </c>
      <c r="AC542" s="77">
        <v>15575.2</v>
      </c>
      <c r="AD542" s="78">
        <f t="shared" si="90"/>
        <v>-3674.0999999999985</v>
      </c>
      <c r="AG542" s="82">
        <f t="shared" si="94"/>
        <v>15575.2</v>
      </c>
      <c r="AI542" s="82">
        <f t="shared" si="93"/>
        <v>15575.2</v>
      </c>
    </row>
    <row r="543" spans="1:35" ht="47.25" x14ac:dyDescent="0.25">
      <c r="A543" s="20" t="s">
        <v>66</v>
      </c>
      <c r="B543" s="19" t="s">
        <v>274</v>
      </c>
      <c r="C543" s="23" t="s">
        <v>202</v>
      </c>
      <c r="D543" s="23" t="s">
        <v>19</v>
      </c>
      <c r="E543" s="23" t="s">
        <v>315</v>
      </c>
      <c r="F543" s="23" t="s">
        <v>67</v>
      </c>
      <c r="G543" s="17">
        <v>19249.3</v>
      </c>
      <c r="H543" s="51"/>
      <c r="I543" s="51"/>
      <c r="J543" s="50">
        <f t="shared" si="77"/>
        <v>19249.3</v>
      </c>
      <c r="K543" s="51"/>
      <c r="L543" s="51"/>
      <c r="M543" s="57">
        <f t="shared" si="92"/>
        <v>19249.3</v>
      </c>
      <c r="N543" s="51"/>
      <c r="O543" s="51"/>
      <c r="P543" s="50">
        <f t="shared" si="91"/>
        <v>19249.3</v>
      </c>
      <c r="S543" s="50">
        <f t="shared" si="81"/>
        <v>19249.3</v>
      </c>
      <c r="T543" s="70">
        <v>19249.3</v>
      </c>
      <c r="U543" s="70"/>
      <c r="X543" s="50">
        <f t="shared" si="89"/>
        <v>19249.3</v>
      </c>
      <c r="Z543" s="50">
        <f t="shared" si="88"/>
        <v>19249.3</v>
      </c>
      <c r="AC543" s="77">
        <v>15575.2</v>
      </c>
      <c r="AD543" s="78">
        <f t="shared" si="90"/>
        <v>-3674.0999999999985</v>
      </c>
      <c r="AG543" s="82">
        <f t="shared" si="94"/>
        <v>15575.2</v>
      </c>
      <c r="AI543" s="82">
        <f t="shared" si="93"/>
        <v>15575.2</v>
      </c>
    </row>
    <row r="544" spans="1:35" ht="47.25" x14ac:dyDescent="0.25">
      <c r="A544" s="20" t="s">
        <v>316</v>
      </c>
      <c r="B544" s="19" t="s">
        <v>274</v>
      </c>
      <c r="C544" s="23" t="s">
        <v>202</v>
      </c>
      <c r="D544" s="23" t="s">
        <v>19</v>
      </c>
      <c r="E544" s="23" t="s">
        <v>317</v>
      </c>
      <c r="F544" s="23"/>
      <c r="G544" s="17">
        <v>471.7</v>
      </c>
      <c r="H544" s="51"/>
      <c r="I544" s="51"/>
      <c r="J544" s="50">
        <f t="shared" si="77"/>
        <v>471.7</v>
      </c>
      <c r="K544" s="51"/>
      <c r="L544" s="51"/>
      <c r="M544" s="57">
        <f t="shared" si="92"/>
        <v>471.7</v>
      </c>
      <c r="N544" s="51"/>
      <c r="O544" s="51"/>
      <c r="P544" s="50">
        <f t="shared" si="91"/>
        <v>471.7</v>
      </c>
      <c r="Q544">
        <v>249.9</v>
      </c>
      <c r="S544" s="50">
        <f t="shared" si="81"/>
        <v>721.6</v>
      </c>
      <c r="T544" s="70">
        <v>1001.8</v>
      </c>
      <c r="U544" s="70"/>
      <c r="X544" s="50">
        <f t="shared" si="89"/>
        <v>1001.8</v>
      </c>
      <c r="Z544" s="50">
        <f t="shared" si="88"/>
        <v>1001.8</v>
      </c>
      <c r="AC544" s="77">
        <v>2590.6</v>
      </c>
      <c r="AD544" s="78">
        <f t="shared" si="90"/>
        <v>1588.8</v>
      </c>
      <c r="AG544" s="82">
        <f t="shared" si="94"/>
        <v>2590.6</v>
      </c>
      <c r="AI544" s="82">
        <f t="shared" si="93"/>
        <v>2590.6</v>
      </c>
    </row>
    <row r="545" spans="1:35" ht="220.5" x14ac:dyDescent="0.25">
      <c r="A545" s="20" t="s">
        <v>332</v>
      </c>
      <c r="B545" s="19" t="s">
        <v>274</v>
      </c>
      <c r="C545" s="23" t="s">
        <v>202</v>
      </c>
      <c r="D545" s="23" t="s">
        <v>19</v>
      </c>
      <c r="E545" s="23" t="s">
        <v>325</v>
      </c>
      <c r="F545" s="23"/>
      <c r="G545" s="17"/>
      <c r="H545" s="51"/>
      <c r="I545" s="51"/>
      <c r="J545" s="50"/>
      <c r="K545" s="51"/>
      <c r="L545" s="51"/>
      <c r="M545" s="57"/>
      <c r="N545" s="51">
        <v>465.1</v>
      </c>
      <c r="O545" s="57">
        <f t="shared" ref="O545:O546" si="95">N545-J545</f>
        <v>465.1</v>
      </c>
      <c r="P545" s="50">
        <f t="shared" si="91"/>
        <v>465.1</v>
      </c>
      <c r="Q545">
        <v>249.9</v>
      </c>
      <c r="S545" s="50">
        <f t="shared" si="81"/>
        <v>715</v>
      </c>
      <c r="T545" s="70">
        <v>530.1</v>
      </c>
      <c r="U545" s="70"/>
      <c r="X545" s="50">
        <f t="shared" si="89"/>
        <v>530.1</v>
      </c>
      <c r="Z545" s="50">
        <f t="shared" si="88"/>
        <v>530.1</v>
      </c>
      <c r="AC545" s="77">
        <v>2118.9</v>
      </c>
      <c r="AD545" s="78">
        <f t="shared" si="90"/>
        <v>1588.8000000000002</v>
      </c>
      <c r="AG545" s="82">
        <f t="shared" si="94"/>
        <v>2118.9</v>
      </c>
      <c r="AI545" s="82">
        <f t="shared" si="93"/>
        <v>2118.9</v>
      </c>
    </row>
    <row r="546" spans="1:35" ht="47.25" x14ac:dyDescent="0.25">
      <c r="A546" s="20" t="s">
        <v>66</v>
      </c>
      <c r="B546" s="19" t="s">
        <v>274</v>
      </c>
      <c r="C546" s="23" t="s">
        <v>202</v>
      </c>
      <c r="D546" s="23" t="s">
        <v>19</v>
      </c>
      <c r="E546" s="23" t="s">
        <v>325</v>
      </c>
      <c r="F546" s="23" t="s">
        <v>67</v>
      </c>
      <c r="G546" s="17"/>
      <c r="H546" s="51"/>
      <c r="I546" s="51"/>
      <c r="J546" s="50"/>
      <c r="K546" s="51"/>
      <c r="L546" s="51"/>
      <c r="M546" s="57"/>
      <c r="N546" s="51">
        <v>465.1</v>
      </c>
      <c r="O546" s="57">
        <f t="shared" si="95"/>
        <v>465.1</v>
      </c>
      <c r="P546" s="50">
        <f t="shared" si="91"/>
        <v>465.1</v>
      </c>
      <c r="Q546">
        <v>249.9</v>
      </c>
      <c r="S546" s="50">
        <f t="shared" si="81"/>
        <v>715</v>
      </c>
      <c r="T546" s="70">
        <v>530.1</v>
      </c>
      <c r="U546" s="70"/>
      <c r="X546" s="50">
        <f t="shared" si="89"/>
        <v>530.1</v>
      </c>
      <c r="Z546" s="50">
        <f t="shared" si="88"/>
        <v>530.1</v>
      </c>
      <c r="AC546" s="77">
        <v>2118.9</v>
      </c>
      <c r="AD546" s="78">
        <f t="shared" si="90"/>
        <v>1588.8000000000002</v>
      </c>
      <c r="AG546" s="82">
        <f t="shared" si="94"/>
        <v>2118.9</v>
      </c>
      <c r="AI546" s="82">
        <f t="shared" si="93"/>
        <v>2118.9</v>
      </c>
    </row>
    <row r="547" spans="1:35" ht="126" x14ac:dyDescent="0.25">
      <c r="A547" s="24" t="s">
        <v>432</v>
      </c>
      <c r="B547" s="19">
        <v>925</v>
      </c>
      <c r="C547" s="23" t="s">
        <v>202</v>
      </c>
      <c r="D547" s="23" t="s">
        <v>19</v>
      </c>
      <c r="E547" s="23" t="s">
        <v>318</v>
      </c>
      <c r="F547" s="23"/>
      <c r="G547" s="17">
        <v>471.7</v>
      </c>
      <c r="H547" s="51"/>
      <c r="I547" s="51"/>
      <c r="J547" s="50">
        <f t="shared" si="77"/>
        <v>471.7</v>
      </c>
      <c r="K547" s="51"/>
      <c r="L547" s="51"/>
      <c r="M547" s="57">
        <f t="shared" si="92"/>
        <v>471.7</v>
      </c>
      <c r="N547" s="51"/>
      <c r="O547" s="51"/>
      <c r="P547" s="50">
        <f t="shared" si="91"/>
        <v>471.7</v>
      </c>
      <c r="S547" s="50">
        <f t="shared" si="81"/>
        <v>471.7</v>
      </c>
      <c r="T547" s="70">
        <v>471.7</v>
      </c>
      <c r="U547" s="70"/>
      <c r="X547" s="50">
        <f t="shared" si="89"/>
        <v>471.7</v>
      </c>
      <c r="Z547" s="50">
        <f t="shared" si="88"/>
        <v>471.7</v>
      </c>
      <c r="AC547" s="77">
        <v>471.7</v>
      </c>
      <c r="AD547" s="78">
        <f t="shared" si="90"/>
        <v>0</v>
      </c>
      <c r="AG547" s="82">
        <f t="shared" si="94"/>
        <v>471.7</v>
      </c>
      <c r="AI547" s="82">
        <f t="shared" si="93"/>
        <v>471.7</v>
      </c>
    </row>
    <row r="548" spans="1:35" ht="47.25" x14ac:dyDescent="0.25">
      <c r="A548" s="20" t="s">
        <v>66</v>
      </c>
      <c r="B548" s="19">
        <v>925</v>
      </c>
      <c r="C548" s="23" t="s">
        <v>202</v>
      </c>
      <c r="D548" s="23" t="s">
        <v>19</v>
      </c>
      <c r="E548" s="23" t="s">
        <v>318</v>
      </c>
      <c r="F548" s="23" t="s">
        <v>67</v>
      </c>
      <c r="G548" s="17">
        <v>471.7</v>
      </c>
      <c r="H548" s="51"/>
      <c r="I548" s="51"/>
      <c r="J548" s="50">
        <f t="shared" ref="J548:J637" si="96">G548+H548+I548</f>
        <v>471.7</v>
      </c>
      <c r="K548" s="51"/>
      <c r="L548" s="51"/>
      <c r="M548" s="57">
        <f t="shared" si="92"/>
        <v>471.7</v>
      </c>
      <c r="N548" s="51"/>
      <c r="O548" s="51"/>
      <c r="P548" s="50">
        <f t="shared" si="91"/>
        <v>471.7</v>
      </c>
      <c r="S548" s="50">
        <f t="shared" si="81"/>
        <v>471.7</v>
      </c>
      <c r="T548" s="70">
        <v>471.7</v>
      </c>
      <c r="U548" s="70"/>
      <c r="X548" s="50">
        <f t="shared" si="89"/>
        <v>471.7</v>
      </c>
      <c r="Z548" s="50">
        <f t="shared" si="88"/>
        <v>471.7</v>
      </c>
      <c r="AC548" s="77">
        <v>471.7</v>
      </c>
      <c r="AD548" s="78">
        <f t="shared" si="90"/>
        <v>0</v>
      </c>
      <c r="AG548" s="82">
        <f t="shared" si="94"/>
        <v>471.7</v>
      </c>
      <c r="AI548" s="82">
        <f t="shared" si="93"/>
        <v>471.7</v>
      </c>
    </row>
    <row r="549" spans="1:35" ht="94.5" x14ac:dyDescent="0.25">
      <c r="A549" s="24" t="s">
        <v>281</v>
      </c>
      <c r="B549" s="19" t="s">
        <v>274</v>
      </c>
      <c r="C549" s="23" t="s">
        <v>202</v>
      </c>
      <c r="D549" s="23" t="s">
        <v>19</v>
      </c>
      <c r="E549" s="23" t="s">
        <v>282</v>
      </c>
      <c r="F549" s="23"/>
      <c r="G549" s="17">
        <v>34898.5</v>
      </c>
      <c r="H549" s="51"/>
      <c r="I549" s="51">
        <v>6072.9</v>
      </c>
      <c r="J549" s="50">
        <f t="shared" si="96"/>
        <v>40971.4</v>
      </c>
      <c r="K549" s="51"/>
      <c r="L549" s="51"/>
      <c r="M549" s="57">
        <f t="shared" si="92"/>
        <v>40971.4</v>
      </c>
      <c r="N549" s="51"/>
      <c r="O549" s="51"/>
      <c r="P549" s="50">
        <f t="shared" si="91"/>
        <v>40971.4</v>
      </c>
      <c r="S549" s="50">
        <f t="shared" si="81"/>
        <v>40971.4</v>
      </c>
      <c r="T549" s="70">
        <v>9874.1</v>
      </c>
      <c r="U549" s="70"/>
      <c r="X549" s="50">
        <f t="shared" si="89"/>
        <v>9874.1</v>
      </c>
      <c r="Z549" s="50">
        <f t="shared" si="88"/>
        <v>9874.1</v>
      </c>
      <c r="AC549" s="77">
        <v>17004.099999999999</v>
      </c>
      <c r="AD549" s="78">
        <f t="shared" si="90"/>
        <v>7129.9999999999982</v>
      </c>
      <c r="AG549" s="82">
        <f t="shared" si="94"/>
        <v>17004.099999999999</v>
      </c>
      <c r="AI549" s="82">
        <f t="shared" si="93"/>
        <v>17004.099999999999</v>
      </c>
    </row>
    <row r="550" spans="1:35" ht="63" x14ac:dyDescent="0.25">
      <c r="A550" s="24" t="s">
        <v>283</v>
      </c>
      <c r="B550" s="19">
        <v>925</v>
      </c>
      <c r="C550" s="23" t="s">
        <v>202</v>
      </c>
      <c r="D550" s="23" t="s">
        <v>19</v>
      </c>
      <c r="E550" s="23" t="s">
        <v>284</v>
      </c>
      <c r="F550" s="23"/>
      <c r="G550" s="17">
        <v>673.1</v>
      </c>
      <c r="H550" s="51"/>
      <c r="I550" s="51"/>
      <c r="J550" s="50">
        <f t="shared" si="96"/>
        <v>673.1</v>
      </c>
      <c r="K550" s="51"/>
      <c r="L550" s="51"/>
      <c r="M550" s="57">
        <f t="shared" si="92"/>
        <v>673.1</v>
      </c>
      <c r="N550" s="51">
        <v>803.3</v>
      </c>
      <c r="O550" s="57">
        <f t="shared" ref="O550:O551" si="97">N550-J550</f>
        <v>130.19999999999993</v>
      </c>
      <c r="P550" s="50">
        <f t="shared" si="91"/>
        <v>803.3</v>
      </c>
      <c r="S550" s="50">
        <f t="shared" si="81"/>
        <v>803.3</v>
      </c>
      <c r="T550" s="70">
        <v>803.3</v>
      </c>
      <c r="U550" s="70"/>
      <c r="X550" s="50">
        <f t="shared" si="89"/>
        <v>803.3</v>
      </c>
      <c r="Z550" s="50">
        <f t="shared" si="88"/>
        <v>803.3</v>
      </c>
      <c r="AC550" s="77">
        <v>750.2</v>
      </c>
      <c r="AD550" s="78">
        <f t="shared" si="90"/>
        <v>-53.099999999999909</v>
      </c>
      <c r="AG550" s="82">
        <f t="shared" si="94"/>
        <v>750.2</v>
      </c>
      <c r="AI550" s="82">
        <f t="shared" si="93"/>
        <v>750.2</v>
      </c>
    </row>
    <row r="551" spans="1:35" ht="47.25" x14ac:dyDescent="0.25">
      <c r="A551" s="20" t="s">
        <v>66</v>
      </c>
      <c r="B551" s="19">
        <v>925</v>
      </c>
      <c r="C551" s="23" t="s">
        <v>202</v>
      </c>
      <c r="D551" s="23" t="s">
        <v>19</v>
      </c>
      <c r="E551" s="23" t="s">
        <v>284</v>
      </c>
      <c r="F551" s="23" t="s">
        <v>67</v>
      </c>
      <c r="G551" s="17">
        <v>673.1</v>
      </c>
      <c r="H551" s="51"/>
      <c r="I551" s="51"/>
      <c r="J551" s="50">
        <f t="shared" si="96"/>
        <v>673.1</v>
      </c>
      <c r="K551" s="51"/>
      <c r="L551" s="51"/>
      <c r="M551" s="57">
        <f t="shared" si="92"/>
        <v>673.1</v>
      </c>
      <c r="N551" s="51">
        <v>803.3</v>
      </c>
      <c r="O551" s="57">
        <f t="shared" si="97"/>
        <v>130.19999999999993</v>
      </c>
      <c r="P551" s="50">
        <f t="shared" si="91"/>
        <v>803.3</v>
      </c>
      <c r="S551" s="50">
        <f t="shared" si="81"/>
        <v>803.3</v>
      </c>
      <c r="T551" s="70">
        <v>803.3</v>
      </c>
      <c r="U551" s="70"/>
      <c r="X551" s="50">
        <f t="shared" si="89"/>
        <v>803.3</v>
      </c>
      <c r="Z551" s="50">
        <f t="shared" si="88"/>
        <v>803.3</v>
      </c>
      <c r="AC551" s="77">
        <v>750.2</v>
      </c>
      <c r="AD551" s="78">
        <f t="shared" si="90"/>
        <v>-53.099999999999909</v>
      </c>
      <c r="AG551" s="82">
        <f t="shared" si="94"/>
        <v>750.2</v>
      </c>
      <c r="AI551" s="82">
        <f t="shared" si="93"/>
        <v>750.2</v>
      </c>
    </row>
    <row r="552" spans="1:35" ht="82.5" customHeight="1" x14ac:dyDescent="0.25">
      <c r="A552" s="20" t="s">
        <v>285</v>
      </c>
      <c r="B552" s="19" t="s">
        <v>274</v>
      </c>
      <c r="C552" s="23" t="s">
        <v>202</v>
      </c>
      <c r="D552" s="23" t="s">
        <v>19</v>
      </c>
      <c r="E552" s="23" t="s">
        <v>286</v>
      </c>
      <c r="F552" s="23"/>
      <c r="G552" s="17">
        <v>78.900000000000006</v>
      </c>
      <c r="H552" s="51"/>
      <c r="I552" s="51"/>
      <c r="J552" s="50">
        <f t="shared" si="96"/>
        <v>78.900000000000006</v>
      </c>
      <c r="K552" s="51"/>
      <c r="L552" s="51"/>
      <c r="M552" s="57">
        <f t="shared" si="92"/>
        <v>78.900000000000006</v>
      </c>
      <c r="N552" s="51"/>
      <c r="O552" s="51"/>
      <c r="P552" s="50">
        <f t="shared" si="91"/>
        <v>78.900000000000006</v>
      </c>
      <c r="S552" s="50">
        <f t="shared" si="81"/>
        <v>78.900000000000006</v>
      </c>
      <c r="T552" s="70">
        <v>78.900000000000006</v>
      </c>
      <c r="U552" s="70"/>
      <c r="X552" s="50">
        <f t="shared" si="89"/>
        <v>78.900000000000006</v>
      </c>
      <c r="Z552" s="50">
        <f t="shared" si="88"/>
        <v>78.900000000000006</v>
      </c>
      <c r="AC552" s="77">
        <v>78.900000000000006</v>
      </c>
      <c r="AD552" s="78">
        <f t="shared" si="90"/>
        <v>0</v>
      </c>
      <c r="AG552" s="82">
        <f t="shared" si="94"/>
        <v>78.900000000000006</v>
      </c>
      <c r="AI552" s="82">
        <f t="shared" si="93"/>
        <v>78.900000000000006</v>
      </c>
    </row>
    <row r="553" spans="1:35" ht="47.25" x14ac:dyDescent="0.25">
      <c r="A553" s="20" t="s">
        <v>66</v>
      </c>
      <c r="B553" s="19" t="s">
        <v>274</v>
      </c>
      <c r="C553" s="23" t="s">
        <v>202</v>
      </c>
      <c r="D553" s="23" t="s">
        <v>19</v>
      </c>
      <c r="E553" s="23" t="s">
        <v>286</v>
      </c>
      <c r="F553" s="23" t="s">
        <v>67</v>
      </c>
      <c r="G553" s="17">
        <v>78.900000000000006</v>
      </c>
      <c r="H553" s="51"/>
      <c r="I553" s="51"/>
      <c r="J553" s="50">
        <f t="shared" si="96"/>
        <v>78.900000000000006</v>
      </c>
      <c r="K553" s="51"/>
      <c r="L553" s="51"/>
      <c r="M553" s="57">
        <f t="shared" si="92"/>
        <v>78.900000000000006</v>
      </c>
      <c r="N553" s="51"/>
      <c r="O553" s="51"/>
      <c r="P553" s="50">
        <f t="shared" si="91"/>
        <v>78.900000000000006</v>
      </c>
      <c r="S553" s="50">
        <f t="shared" ref="S553:T623" si="98">P553+Q553+R553</f>
        <v>78.900000000000006</v>
      </c>
      <c r="T553" s="70">
        <v>78.900000000000006</v>
      </c>
      <c r="U553" s="70"/>
      <c r="X553" s="50">
        <f t="shared" si="89"/>
        <v>78.900000000000006</v>
      </c>
      <c r="Z553" s="50">
        <f t="shared" si="88"/>
        <v>78.900000000000006</v>
      </c>
      <c r="AC553" s="77">
        <v>78.900000000000006</v>
      </c>
      <c r="AD553" s="78">
        <f t="shared" si="90"/>
        <v>0</v>
      </c>
      <c r="AG553" s="82">
        <f t="shared" si="94"/>
        <v>78.900000000000006</v>
      </c>
      <c r="AI553" s="82">
        <f t="shared" si="93"/>
        <v>78.900000000000006</v>
      </c>
    </row>
    <row r="554" spans="1:35" ht="189" x14ac:dyDescent="0.25">
      <c r="A554" s="24" t="s">
        <v>322</v>
      </c>
      <c r="B554" s="19">
        <v>925</v>
      </c>
      <c r="C554" s="23" t="s">
        <v>202</v>
      </c>
      <c r="D554" s="23" t="s">
        <v>19</v>
      </c>
      <c r="E554" s="23" t="s">
        <v>288</v>
      </c>
      <c r="F554" s="23"/>
      <c r="G554" s="17">
        <v>8991.9</v>
      </c>
      <c r="H554" s="51"/>
      <c r="I554" s="51"/>
      <c r="J554" s="50">
        <f t="shared" si="96"/>
        <v>8991.9</v>
      </c>
      <c r="K554" s="51"/>
      <c r="L554" s="51"/>
      <c r="M554" s="57">
        <f t="shared" si="92"/>
        <v>8991.9</v>
      </c>
      <c r="N554" s="51"/>
      <c r="O554" s="51"/>
      <c r="P554" s="50">
        <f t="shared" si="91"/>
        <v>8991.9</v>
      </c>
      <c r="S554" s="50">
        <f t="shared" si="98"/>
        <v>8991.9</v>
      </c>
      <c r="T554" s="70">
        <v>8991.9</v>
      </c>
      <c r="U554" s="70"/>
      <c r="X554" s="50">
        <f t="shared" si="89"/>
        <v>8991.9</v>
      </c>
      <c r="Z554" s="50">
        <f t="shared" si="88"/>
        <v>8991.9</v>
      </c>
      <c r="AC554" s="77">
        <v>16175</v>
      </c>
      <c r="AD554" s="78">
        <f t="shared" si="90"/>
        <v>7183.1</v>
      </c>
      <c r="AG554" s="82">
        <f t="shared" si="94"/>
        <v>16175</v>
      </c>
      <c r="AI554" s="82">
        <f t="shared" si="93"/>
        <v>16175</v>
      </c>
    </row>
    <row r="555" spans="1:35" ht="47.25" x14ac:dyDescent="0.25">
      <c r="A555" s="20" t="s">
        <v>66</v>
      </c>
      <c r="B555" s="19">
        <v>925</v>
      </c>
      <c r="C555" s="23" t="s">
        <v>202</v>
      </c>
      <c r="D555" s="23" t="s">
        <v>19</v>
      </c>
      <c r="E555" s="23" t="s">
        <v>288</v>
      </c>
      <c r="F555" s="23">
        <v>600</v>
      </c>
      <c r="G555" s="17">
        <v>8991.9</v>
      </c>
      <c r="H555" s="51"/>
      <c r="I555" s="51"/>
      <c r="J555" s="50">
        <f t="shared" si="96"/>
        <v>8991.9</v>
      </c>
      <c r="K555" s="51"/>
      <c r="L555" s="51"/>
      <c r="M555" s="57">
        <f t="shared" si="92"/>
        <v>8991.9</v>
      </c>
      <c r="N555" s="51"/>
      <c r="O555" s="51"/>
      <c r="P555" s="50">
        <f t="shared" si="91"/>
        <v>8991.9</v>
      </c>
      <c r="S555" s="50">
        <f t="shared" si="98"/>
        <v>8991.9</v>
      </c>
      <c r="T555" s="70">
        <v>8991.9</v>
      </c>
      <c r="U555" s="70"/>
      <c r="X555" s="50">
        <f t="shared" si="89"/>
        <v>8991.9</v>
      </c>
      <c r="Z555" s="50">
        <f t="shared" si="88"/>
        <v>8991.9</v>
      </c>
      <c r="AA555" s="81">
        <v>7183.1</v>
      </c>
      <c r="AC555" s="77">
        <v>16175</v>
      </c>
      <c r="AD555" s="78">
        <f t="shared" si="90"/>
        <v>7183.1</v>
      </c>
      <c r="AG555" s="82">
        <f t="shared" si="94"/>
        <v>16175</v>
      </c>
      <c r="AI555" s="82">
        <f t="shared" si="93"/>
        <v>16175</v>
      </c>
    </row>
    <row r="556" spans="1:35" x14ac:dyDescent="0.25">
      <c r="A556" s="20" t="s">
        <v>494</v>
      </c>
      <c r="B556" s="19">
        <v>925</v>
      </c>
      <c r="C556" s="23" t="s">
        <v>202</v>
      </c>
      <c r="D556" s="23" t="s">
        <v>19</v>
      </c>
      <c r="E556" s="23" t="s">
        <v>495</v>
      </c>
      <c r="F556" s="23"/>
      <c r="G556" s="17"/>
      <c r="H556" s="51"/>
      <c r="I556" s="51"/>
      <c r="J556" s="50"/>
      <c r="K556" s="51"/>
      <c r="L556" s="51"/>
      <c r="M556" s="57"/>
      <c r="N556" s="51">
        <v>11351.6</v>
      </c>
      <c r="O556" s="57">
        <f t="shared" ref="O556:O557" si="99">N556-M556</f>
        <v>11351.6</v>
      </c>
      <c r="P556" s="50">
        <f t="shared" si="91"/>
        <v>11351.6</v>
      </c>
      <c r="S556" s="50">
        <f t="shared" si="98"/>
        <v>11351.6</v>
      </c>
      <c r="T556" s="50">
        <f t="shared" si="98"/>
        <v>11351.6</v>
      </c>
      <c r="U556" s="70"/>
      <c r="X556" s="50">
        <f t="shared" si="89"/>
        <v>11351.6</v>
      </c>
      <c r="Z556" s="50">
        <f t="shared" si="88"/>
        <v>11351.6</v>
      </c>
      <c r="AC556" s="77">
        <v>11351.6</v>
      </c>
      <c r="AD556" s="78">
        <f t="shared" si="90"/>
        <v>0</v>
      </c>
      <c r="AG556" s="82">
        <f t="shared" si="94"/>
        <v>11351.6</v>
      </c>
      <c r="AI556" s="82">
        <f t="shared" si="93"/>
        <v>11351.6</v>
      </c>
    </row>
    <row r="557" spans="1:35" ht="31.5" x14ac:dyDescent="0.25">
      <c r="A557" s="20" t="s">
        <v>207</v>
      </c>
      <c r="B557" s="19">
        <v>925</v>
      </c>
      <c r="C557" s="23" t="s">
        <v>202</v>
      </c>
      <c r="D557" s="23" t="s">
        <v>19</v>
      </c>
      <c r="E557" s="23" t="s">
        <v>493</v>
      </c>
      <c r="F557" s="23"/>
      <c r="G557" s="17"/>
      <c r="H557" s="51"/>
      <c r="I557" s="51"/>
      <c r="J557" s="50"/>
      <c r="K557" s="51"/>
      <c r="L557" s="51"/>
      <c r="M557" s="57"/>
      <c r="N557" s="51">
        <v>11351.6</v>
      </c>
      <c r="O557" s="57">
        <f t="shared" si="99"/>
        <v>11351.6</v>
      </c>
      <c r="P557" s="50">
        <f t="shared" si="91"/>
        <v>11351.6</v>
      </c>
      <c r="S557" s="50">
        <f t="shared" si="98"/>
        <v>11351.6</v>
      </c>
      <c r="T557" s="50">
        <f t="shared" si="98"/>
        <v>11351.6</v>
      </c>
      <c r="U557" s="70"/>
      <c r="X557" s="50">
        <f t="shared" si="89"/>
        <v>11351.6</v>
      </c>
      <c r="Z557" s="50">
        <f t="shared" si="88"/>
        <v>11351.6</v>
      </c>
      <c r="AC557" s="77">
        <v>11351.6</v>
      </c>
      <c r="AD557" s="78">
        <f t="shared" si="90"/>
        <v>0</v>
      </c>
      <c r="AG557" s="82">
        <f t="shared" si="94"/>
        <v>11351.6</v>
      </c>
      <c r="AI557" s="82">
        <f t="shared" si="93"/>
        <v>11351.6</v>
      </c>
    </row>
    <row r="558" spans="1:35" ht="47.25" x14ac:dyDescent="0.25">
      <c r="A558" s="20" t="s">
        <v>66</v>
      </c>
      <c r="B558" s="19">
        <v>925</v>
      </c>
      <c r="C558" s="23" t="s">
        <v>202</v>
      </c>
      <c r="D558" s="23" t="s">
        <v>19</v>
      </c>
      <c r="E558" s="23" t="s">
        <v>493</v>
      </c>
      <c r="F558" s="23" t="s">
        <v>67</v>
      </c>
      <c r="G558" s="17"/>
      <c r="H558" s="51"/>
      <c r="I558" s="51"/>
      <c r="J558" s="50"/>
      <c r="K558" s="51"/>
      <c r="L558" s="51"/>
      <c r="M558" s="57"/>
      <c r="N558" s="51">
        <v>11351.6</v>
      </c>
      <c r="O558" s="57">
        <f>N558-M558</f>
        <v>11351.6</v>
      </c>
      <c r="P558" s="50">
        <f t="shared" si="91"/>
        <v>11351.6</v>
      </c>
      <c r="S558" s="50">
        <f t="shared" si="98"/>
        <v>11351.6</v>
      </c>
      <c r="T558" s="50">
        <f t="shared" si="98"/>
        <v>11351.6</v>
      </c>
      <c r="U558" s="70"/>
      <c r="X558" s="50">
        <f t="shared" si="89"/>
        <v>11351.6</v>
      </c>
      <c r="Z558" s="50">
        <f t="shared" si="88"/>
        <v>11351.6</v>
      </c>
      <c r="AC558" s="77">
        <v>11351.6</v>
      </c>
      <c r="AD558" s="78">
        <f t="shared" si="90"/>
        <v>0</v>
      </c>
      <c r="AG558" s="82">
        <f t="shared" si="94"/>
        <v>11351.6</v>
      </c>
      <c r="AI558" s="82">
        <f t="shared" si="93"/>
        <v>11351.6</v>
      </c>
    </row>
    <row r="559" spans="1:35" ht="31.5" x14ac:dyDescent="0.25">
      <c r="A559" s="20" t="s">
        <v>492</v>
      </c>
      <c r="B559" s="19">
        <v>925</v>
      </c>
      <c r="C559" s="23" t="s">
        <v>202</v>
      </c>
      <c r="D559" s="23" t="s">
        <v>19</v>
      </c>
      <c r="E559" s="23" t="s">
        <v>491</v>
      </c>
      <c r="F559" s="23"/>
      <c r="G559" s="17"/>
      <c r="H559" s="51"/>
      <c r="I559" s="51"/>
      <c r="J559" s="50"/>
      <c r="K559" s="51"/>
      <c r="L559" s="51"/>
      <c r="M559" s="57"/>
      <c r="N559" s="51"/>
      <c r="O559" s="51"/>
      <c r="P559" s="50">
        <f t="shared" si="91"/>
        <v>0</v>
      </c>
      <c r="Q559">
        <v>26795.1</v>
      </c>
      <c r="S559" s="50">
        <f t="shared" si="98"/>
        <v>26795.1</v>
      </c>
      <c r="T559" s="70">
        <v>58022.6</v>
      </c>
      <c r="U559" s="70"/>
      <c r="X559" s="50">
        <f t="shared" si="89"/>
        <v>58022.6</v>
      </c>
      <c r="Z559" s="50">
        <f t="shared" si="88"/>
        <v>58022.6</v>
      </c>
      <c r="AC559" s="77">
        <v>58022.6</v>
      </c>
      <c r="AD559" s="78">
        <f t="shared" si="90"/>
        <v>0</v>
      </c>
      <c r="AG559" s="82">
        <f t="shared" si="94"/>
        <v>58022.6</v>
      </c>
      <c r="AI559" s="82">
        <f t="shared" si="93"/>
        <v>58022.6</v>
      </c>
    </row>
    <row r="560" spans="1:35" ht="204.75" x14ac:dyDescent="0.25">
      <c r="A560" s="20" t="s">
        <v>490</v>
      </c>
      <c r="B560" s="19">
        <v>925</v>
      </c>
      <c r="C560" s="23" t="s">
        <v>202</v>
      </c>
      <c r="D560" s="23" t="s">
        <v>19</v>
      </c>
      <c r="E560" s="23" t="s">
        <v>489</v>
      </c>
      <c r="F560" s="23"/>
      <c r="G560" s="17"/>
      <c r="H560" s="51"/>
      <c r="I560" s="51"/>
      <c r="J560" s="50"/>
      <c r="K560" s="51"/>
      <c r="L560" s="51"/>
      <c r="M560" s="57"/>
      <c r="N560" s="51"/>
      <c r="O560" s="57">
        <f t="shared" ref="O560:O561" si="100">N560-J560</f>
        <v>0</v>
      </c>
      <c r="P560" s="50">
        <f t="shared" si="91"/>
        <v>0</v>
      </c>
      <c r="Q560">
        <v>1640.5</v>
      </c>
      <c r="S560" s="50">
        <f t="shared" si="98"/>
        <v>1640.5</v>
      </c>
      <c r="T560" s="70">
        <v>1640.5</v>
      </c>
      <c r="U560" s="70"/>
      <c r="X560" s="50">
        <f t="shared" si="89"/>
        <v>1640.5</v>
      </c>
      <c r="Z560" s="50">
        <f t="shared" si="88"/>
        <v>1640.5</v>
      </c>
      <c r="AC560" s="77">
        <v>1640.5</v>
      </c>
      <c r="AD560" s="78">
        <f t="shared" si="90"/>
        <v>0</v>
      </c>
      <c r="AG560" s="82">
        <f t="shared" si="94"/>
        <v>1640.5</v>
      </c>
      <c r="AI560" s="82">
        <f t="shared" si="93"/>
        <v>1640.5</v>
      </c>
    </row>
    <row r="561" spans="1:35" ht="47.25" x14ac:dyDescent="0.25">
      <c r="A561" s="20" t="s">
        <v>66</v>
      </c>
      <c r="B561" s="19">
        <v>925</v>
      </c>
      <c r="C561" s="23" t="s">
        <v>202</v>
      </c>
      <c r="D561" s="23" t="s">
        <v>19</v>
      </c>
      <c r="E561" s="23" t="s">
        <v>489</v>
      </c>
      <c r="F561" s="23" t="s">
        <v>67</v>
      </c>
      <c r="G561" s="17"/>
      <c r="H561" s="51"/>
      <c r="I561" s="51"/>
      <c r="J561" s="50"/>
      <c r="K561" s="51"/>
      <c r="L561" s="51"/>
      <c r="M561" s="57"/>
      <c r="N561" s="51"/>
      <c r="O561" s="57">
        <f t="shared" si="100"/>
        <v>0</v>
      </c>
      <c r="P561" s="50">
        <f t="shared" si="91"/>
        <v>0</v>
      </c>
      <c r="Q561">
        <v>1640.5</v>
      </c>
      <c r="S561" s="50">
        <f t="shared" si="98"/>
        <v>1640.5</v>
      </c>
      <c r="T561" s="70">
        <v>1640.5</v>
      </c>
      <c r="U561" s="70"/>
      <c r="X561" s="50">
        <f t="shared" si="89"/>
        <v>1640.5</v>
      </c>
      <c r="Z561" s="50">
        <f t="shared" si="88"/>
        <v>1640.5</v>
      </c>
      <c r="AC561" s="77">
        <v>1640.5</v>
      </c>
      <c r="AD561" s="78">
        <f t="shared" si="90"/>
        <v>0</v>
      </c>
      <c r="AG561" s="82">
        <f t="shared" si="94"/>
        <v>1640.5</v>
      </c>
      <c r="AI561" s="82">
        <f t="shared" si="93"/>
        <v>1640.5</v>
      </c>
    </row>
    <row r="562" spans="1:35" ht="78.75" x14ac:dyDescent="0.25">
      <c r="A562" s="20" t="s">
        <v>444</v>
      </c>
      <c r="B562" s="19">
        <v>925</v>
      </c>
      <c r="C562" s="23" t="s">
        <v>202</v>
      </c>
      <c r="D562" s="23" t="s">
        <v>19</v>
      </c>
      <c r="E562" s="23" t="s">
        <v>445</v>
      </c>
      <c r="F562" s="23"/>
      <c r="G562" s="17"/>
      <c r="H562" s="51"/>
      <c r="I562" s="51">
        <v>4666.7</v>
      </c>
      <c r="J562" s="50">
        <f t="shared" si="96"/>
        <v>4666.7</v>
      </c>
      <c r="K562" s="51"/>
      <c r="L562" s="51"/>
      <c r="M562" s="57">
        <f t="shared" si="92"/>
        <v>4666.7</v>
      </c>
      <c r="N562" s="51"/>
      <c r="O562" s="51"/>
      <c r="P562" s="50">
        <v>4666.7</v>
      </c>
      <c r="S562" s="50">
        <f t="shared" si="98"/>
        <v>4666.7</v>
      </c>
      <c r="T562" s="70">
        <v>4666.7</v>
      </c>
      <c r="U562" s="70"/>
      <c r="X562" s="50">
        <f t="shared" si="89"/>
        <v>4666.7</v>
      </c>
      <c r="Z562" s="50">
        <f t="shared" si="88"/>
        <v>4666.7</v>
      </c>
      <c r="AC562" s="77">
        <v>4666.7</v>
      </c>
      <c r="AD562" s="78">
        <f t="shared" si="90"/>
        <v>0</v>
      </c>
      <c r="AG562" s="82">
        <f t="shared" si="94"/>
        <v>4666.7</v>
      </c>
      <c r="AI562" s="82">
        <f t="shared" si="93"/>
        <v>4666.7</v>
      </c>
    </row>
    <row r="563" spans="1:35" ht="47.25" x14ac:dyDescent="0.25">
      <c r="A563" s="20" t="s">
        <v>66</v>
      </c>
      <c r="B563" s="19">
        <v>925</v>
      </c>
      <c r="C563" s="23" t="s">
        <v>202</v>
      </c>
      <c r="D563" s="23" t="s">
        <v>19</v>
      </c>
      <c r="E563" s="23" t="s">
        <v>445</v>
      </c>
      <c r="F563" s="23" t="s">
        <v>67</v>
      </c>
      <c r="G563" s="17"/>
      <c r="H563" s="51"/>
      <c r="I563" s="51">
        <v>4666.7</v>
      </c>
      <c r="J563" s="50">
        <f t="shared" si="96"/>
        <v>4666.7</v>
      </c>
      <c r="K563" s="51"/>
      <c r="L563" s="51"/>
      <c r="M563" s="57">
        <f t="shared" si="92"/>
        <v>4666.7</v>
      </c>
      <c r="N563" s="51"/>
      <c r="O563" s="51"/>
      <c r="P563" s="50">
        <f t="shared" si="91"/>
        <v>4666.7</v>
      </c>
      <c r="S563" s="50">
        <f t="shared" si="98"/>
        <v>4666.7</v>
      </c>
      <c r="T563" s="70">
        <v>4666.7</v>
      </c>
      <c r="U563" s="70"/>
      <c r="X563" s="50">
        <f t="shared" si="89"/>
        <v>4666.7</v>
      </c>
      <c r="Z563" s="50">
        <f t="shared" si="88"/>
        <v>4666.7</v>
      </c>
      <c r="AC563" s="77">
        <v>4666.7</v>
      </c>
      <c r="AD563" s="78">
        <f t="shared" si="90"/>
        <v>0</v>
      </c>
      <c r="AG563" s="82">
        <f t="shared" si="94"/>
        <v>4666.7</v>
      </c>
      <c r="AI563" s="82">
        <f t="shared" si="93"/>
        <v>4666.7</v>
      </c>
    </row>
    <row r="564" spans="1:35" ht="252" x14ac:dyDescent="0.25">
      <c r="A564" s="25" t="s">
        <v>321</v>
      </c>
      <c r="B564" s="19" t="s">
        <v>274</v>
      </c>
      <c r="C564" s="23" t="s">
        <v>202</v>
      </c>
      <c r="D564" s="23" t="s">
        <v>19</v>
      </c>
      <c r="E564" s="23" t="s">
        <v>488</v>
      </c>
      <c r="F564" s="23"/>
      <c r="G564" s="17">
        <v>25154.6</v>
      </c>
      <c r="H564" s="51"/>
      <c r="I564" s="51">
        <v>1406.2</v>
      </c>
      <c r="J564" s="50">
        <f t="shared" ref="J564:J565" si="101">G564+H564+I564</f>
        <v>26560.799999999999</v>
      </c>
      <c r="K564" s="51"/>
      <c r="L564" s="51"/>
      <c r="M564" s="57"/>
      <c r="N564" s="51"/>
      <c r="O564" s="57"/>
      <c r="P564" s="50">
        <v>26560.799999999999</v>
      </c>
      <c r="Q564">
        <v>25154.6</v>
      </c>
      <c r="S564" s="50">
        <f t="shared" si="98"/>
        <v>51715.399999999994</v>
      </c>
      <c r="T564" s="70">
        <v>51715.4</v>
      </c>
      <c r="U564" s="70"/>
      <c r="X564" s="50">
        <f t="shared" si="89"/>
        <v>51715.4</v>
      </c>
      <c r="Z564" s="50">
        <f t="shared" si="88"/>
        <v>51715.4</v>
      </c>
      <c r="AC564" s="77">
        <v>51715.4</v>
      </c>
      <c r="AD564" s="78">
        <f t="shared" si="90"/>
        <v>0</v>
      </c>
      <c r="AG564" s="82">
        <f t="shared" si="94"/>
        <v>51715.4</v>
      </c>
      <c r="AI564" s="82">
        <f t="shared" si="93"/>
        <v>51715.4</v>
      </c>
    </row>
    <row r="565" spans="1:35" ht="47.25" x14ac:dyDescent="0.25">
      <c r="A565" s="20" t="s">
        <v>66</v>
      </c>
      <c r="B565" s="19" t="s">
        <v>274</v>
      </c>
      <c r="C565" s="23" t="s">
        <v>202</v>
      </c>
      <c r="D565" s="23" t="s">
        <v>19</v>
      </c>
      <c r="E565" s="23" t="s">
        <v>488</v>
      </c>
      <c r="F565" s="23" t="s">
        <v>67</v>
      </c>
      <c r="G565" s="17">
        <v>25154.6</v>
      </c>
      <c r="H565" s="51"/>
      <c r="I565" s="51">
        <v>1406.2</v>
      </c>
      <c r="J565" s="50">
        <f t="shared" si="101"/>
        <v>26560.799999999999</v>
      </c>
      <c r="K565" s="51"/>
      <c r="L565" s="51"/>
      <c r="M565" s="57"/>
      <c r="N565" s="51"/>
      <c r="O565" s="57"/>
      <c r="P565" s="50">
        <v>26560.799999999999</v>
      </c>
      <c r="Q565">
        <v>25154.6</v>
      </c>
      <c r="S565" s="50">
        <f t="shared" si="98"/>
        <v>51715.399999999994</v>
      </c>
      <c r="T565" s="70">
        <v>51715.4</v>
      </c>
      <c r="U565" s="70"/>
      <c r="X565" s="50">
        <f t="shared" si="89"/>
        <v>51715.4</v>
      </c>
      <c r="Z565" s="50">
        <f t="shared" si="88"/>
        <v>51715.4</v>
      </c>
      <c r="AC565" s="77">
        <v>51715.4</v>
      </c>
      <c r="AD565" s="78">
        <f t="shared" si="90"/>
        <v>0</v>
      </c>
      <c r="AG565" s="82">
        <f t="shared" si="94"/>
        <v>51715.4</v>
      </c>
      <c r="AI565" s="82">
        <f t="shared" si="93"/>
        <v>51715.4</v>
      </c>
    </row>
    <row r="566" spans="1:35" ht="63" x14ac:dyDescent="0.25">
      <c r="A566" s="20" t="s">
        <v>438</v>
      </c>
      <c r="B566" s="19" t="s">
        <v>274</v>
      </c>
      <c r="C566" s="23" t="s">
        <v>202</v>
      </c>
      <c r="D566" s="23" t="s">
        <v>19</v>
      </c>
      <c r="E566" s="23" t="s">
        <v>118</v>
      </c>
      <c r="F566" s="23"/>
      <c r="G566" s="17">
        <v>127.8</v>
      </c>
      <c r="H566" s="51"/>
      <c r="I566" s="51"/>
      <c r="J566" s="50">
        <f t="shared" si="96"/>
        <v>127.8</v>
      </c>
      <c r="K566" s="51"/>
      <c r="L566" s="51"/>
      <c r="M566" s="57">
        <f t="shared" si="92"/>
        <v>127.8</v>
      </c>
      <c r="N566" s="51">
        <v>15</v>
      </c>
      <c r="O566" s="57">
        <f t="shared" ref="O566:O575" si="102">N566-J566</f>
        <v>-112.8</v>
      </c>
      <c r="P566" s="50">
        <f t="shared" si="91"/>
        <v>15</v>
      </c>
      <c r="R566">
        <v>3558.5</v>
      </c>
      <c r="S566" s="50">
        <f t="shared" si="98"/>
        <v>3573.5</v>
      </c>
      <c r="T566" s="70">
        <v>3573.5</v>
      </c>
      <c r="U566" s="70">
        <v>2412</v>
      </c>
      <c r="X566" s="50">
        <f t="shared" si="89"/>
        <v>5985.5</v>
      </c>
      <c r="Z566" s="50">
        <f t="shared" si="88"/>
        <v>5985.5</v>
      </c>
      <c r="AC566" s="77">
        <v>5946.1</v>
      </c>
      <c r="AD566" s="78">
        <f t="shared" si="90"/>
        <v>-39.399999999999636</v>
      </c>
      <c r="AG566" s="82">
        <f t="shared" si="94"/>
        <v>5946.1</v>
      </c>
      <c r="AH566">
        <v>218.9</v>
      </c>
      <c r="AI566" s="82">
        <f t="shared" si="93"/>
        <v>6165</v>
      </c>
    </row>
    <row r="567" spans="1:35" ht="47.25" x14ac:dyDescent="0.25">
      <c r="A567" s="20" t="s">
        <v>66</v>
      </c>
      <c r="B567" s="19" t="s">
        <v>274</v>
      </c>
      <c r="C567" s="23" t="s">
        <v>202</v>
      </c>
      <c r="D567" s="23" t="s">
        <v>19</v>
      </c>
      <c r="E567" s="23" t="s">
        <v>340</v>
      </c>
      <c r="F567" s="23" t="s">
        <v>67</v>
      </c>
      <c r="G567" s="17">
        <v>127.8</v>
      </c>
      <c r="H567" s="51"/>
      <c r="I567" s="51"/>
      <c r="J567" s="50">
        <f t="shared" si="96"/>
        <v>127.8</v>
      </c>
      <c r="K567" s="51"/>
      <c r="L567" s="51"/>
      <c r="M567" s="57">
        <f t="shared" si="92"/>
        <v>127.8</v>
      </c>
      <c r="N567" s="51">
        <v>15</v>
      </c>
      <c r="O567" s="57">
        <f t="shared" si="102"/>
        <v>-112.8</v>
      </c>
      <c r="P567" s="50">
        <f t="shared" si="91"/>
        <v>15</v>
      </c>
      <c r="R567">
        <v>3558.5</v>
      </c>
      <c r="S567" s="50">
        <f t="shared" si="98"/>
        <v>3573.5</v>
      </c>
      <c r="T567" s="70">
        <v>3573.5</v>
      </c>
      <c r="U567" s="70">
        <v>2412</v>
      </c>
      <c r="X567" s="50">
        <f t="shared" si="89"/>
        <v>5985.5</v>
      </c>
      <c r="Z567" s="50">
        <f t="shared" si="88"/>
        <v>5985.5</v>
      </c>
      <c r="AC567" s="77">
        <v>5946.1</v>
      </c>
      <c r="AD567" s="78">
        <f t="shared" si="90"/>
        <v>-39.399999999999636</v>
      </c>
      <c r="AG567" s="82">
        <f t="shared" si="94"/>
        <v>5946.1</v>
      </c>
      <c r="AH567">
        <v>218.9</v>
      </c>
      <c r="AI567" s="82">
        <f t="shared" si="93"/>
        <v>6165</v>
      </c>
    </row>
    <row r="568" spans="1:35" ht="31.5" x14ac:dyDescent="0.25">
      <c r="A568" s="20" t="s">
        <v>513</v>
      </c>
      <c r="B568" s="19" t="s">
        <v>274</v>
      </c>
      <c r="C568" s="23" t="s">
        <v>202</v>
      </c>
      <c r="D568" s="23" t="s">
        <v>19</v>
      </c>
      <c r="E568" s="23" t="s">
        <v>528</v>
      </c>
      <c r="F568" s="23"/>
      <c r="G568" s="17"/>
      <c r="H568" s="51"/>
      <c r="I568" s="51"/>
      <c r="J568" s="50"/>
      <c r="K568" s="51"/>
      <c r="L568" s="51"/>
      <c r="M568" s="57"/>
      <c r="N568" s="51"/>
      <c r="O568" s="57"/>
      <c r="P568" s="50"/>
      <c r="S568" s="50">
        <v>1924</v>
      </c>
      <c r="T568" s="70">
        <v>1924</v>
      </c>
      <c r="U568" s="70"/>
      <c r="X568" s="50">
        <f t="shared" si="89"/>
        <v>1924</v>
      </c>
      <c r="Z568" s="50">
        <f t="shared" si="88"/>
        <v>1924</v>
      </c>
      <c r="AC568" s="77">
        <v>1924</v>
      </c>
      <c r="AD568" s="78">
        <f t="shared" si="90"/>
        <v>0</v>
      </c>
      <c r="AG568" s="82">
        <f t="shared" si="94"/>
        <v>1924</v>
      </c>
      <c r="AI568" s="82">
        <f t="shared" si="93"/>
        <v>1924</v>
      </c>
    </row>
    <row r="569" spans="1:35" ht="78.75" x14ac:dyDescent="0.25">
      <c r="A569" s="20" t="s">
        <v>527</v>
      </c>
      <c r="B569" s="19" t="s">
        <v>274</v>
      </c>
      <c r="C569" s="23" t="s">
        <v>202</v>
      </c>
      <c r="D569" s="23" t="s">
        <v>19</v>
      </c>
      <c r="E569" s="23" t="s">
        <v>526</v>
      </c>
      <c r="F569" s="23"/>
      <c r="G569" s="17"/>
      <c r="H569" s="51"/>
      <c r="I569" s="51"/>
      <c r="J569" s="50"/>
      <c r="K569" s="51"/>
      <c r="L569" s="51"/>
      <c r="M569" s="57"/>
      <c r="N569" s="51"/>
      <c r="O569" s="57"/>
      <c r="P569" s="50"/>
      <c r="R569">
        <v>1924</v>
      </c>
      <c r="S569" s="50">
        <f t="shared" si="98"/>
        <v>1924</v>
      </c>
      <c r="T569" s="70">
        <v>1924</v>
      </c>
      <c r="U569" s="70"/>
      <c r="X569" s="50">
        <f t="shared" si="89"/>
        <v>1924</v>
      </c>
      <c r="Z569" s="50">
        <f t="shared" si="88"/>
        <v>1924</v>
      </c>
      <c r="AC569" s="77">
        <v>1924</v>
      </c>
      <c r="AD569" s="78">
        <f t="shared" si="90"/>
        <v>0</v>
      </c>
      <c r="AG569" s="82">
        <f t="shared" si="94"/>
        <v>1924</v>
      </c>
      <c r="AI569" s="82">
        <f t="shared" si="93"/>
        <v>1924</v>
      </c>
    </row>
    <row r="570" spans="1:35" ht="47.25" x14ac:dyDescent="0.25">
      <c r="A570" s="20" t="s">
        <v>66</v>
      </c>
      <c r="B570" s="19" t="s">
        <v>274</v>
      </c>
      <c r="C570" s="23" t="s">
        <v>202</v>
      </c>
      <c r="D570" s="23" t="s">
        <v>19</v>
      </c>
      <c r="E570" s="23" t="s">
        <v>526</v>
      </c>
      <c r="F570" s="23" t="s">
        <v>67</v>
      </c>
      <c r="G570" s="17"/>
      <c r="H570" s="51"/>
      <c r="I570" s="51"/>
      <c r="J570" s="50"/>
      <c r="K570" s="51"/>
      <c r="L570" s="51"/>
      <c r="M570" s="57"/>
      <c r="N570" s="51"/>
      <c r="O570" s="57"/>
      <c r="P570" s="50"/>
      <c r="R570">
        <v>1924</v>
      </c>
      <c r="S570" s="50">
        <f t="shared" si="98"/>
        <v>1924</v>
      </c>
      <c r="T570" s="70">
        <v>1924</v>
      </c>
      <c r="U570" s="70"/>
      <c r="X570" s="50">
        <f t="shared" si="89"/>
        <v>1924</v>
      </c>
      <c r="Z570" s="50">
        <f t="shared" si="88"/>
        <v>1924</v>
      </c>
      <c r="AC570" s="77">
        <v>1924</v>
      </c>
      <c r="AD570" s="78">
        <f t="shared" si="90"/>
        <v>0</v>
      </c>
      <c r="AG570" s="82">
        <f t="shared" si="94"/>
        <v>1924</v>
      </c>
      <c r="AI570" s="82">
        <f t="shared" si="93"/>
        <v>1924</v>
      </c>
    </row>
    <row r="571" spans="1:35" ht="63" x14ac:dyDescent="0.25">
      <c r="A571" s="20" t="s">
        <v>611</v>
      </c>
      <c r="B571" s="19">
        <v>925</v>
      </c>
      <c r="C571" s="23" t="s">
        <v>202</v>
      </c>
      <c r="D571" s="23" t="s">
        <v>19</v>
      </c>
      <c r="E571" s="23" t="s">
        <v>516</v>
      </c>
      <c r="F571" s="23"/>
      <c r="G571" s="17"/>
      <c r="H571" s="51"/>
      <c r="I571" s="51"/>
      <c r="J571" s="50"/>
      <c r="K571" s="51"/>
      <c r="L571" s="51"/>
      <c r="M571" s="57"/>
      <c r="N571" s="51"/>
      <c r="O571" s="57"/>
      <c r="P571" s="50"/>
      <c r="R571">
        <v>163.9</v>
      </c>
      <c r="S571" s="50">
        <f t="shared" si="98"/>
        <v>163.9</v>
      </c>
      <c r="T571" s="70">
        <v>163.9</v>
      </c>
      <c r="U571" s="70"/>
      <c r="X571" s="50">
        <f t="shared" si="89"/>
        <v>163.9</v>
      </c>
      <c r="Z571" s="50">
        <f t="shared" si="88"/>
        <v>163.9</v>
      </c>
      <c r="AC571" s="77">
        <v>820</v>
      </c>
      <c r="AD571" s="78">
        <f t="shared" si="90"/>
        <v>656.1</v>
      </c>
      <c r="AG571" s="82">
        <f t="shared" si="94"/>
        <v>820</v>
      </c>
      <c r="AI571" s="82">
        <f t="shared" si="93"/>
        <v>820</v>
      </c>
    </row>
    <row r="572" spans="1:35" ht="78.75" x14ac:dyDescent="0.25">
      <c r="A572" s="20" t="s">
        <v>612</v>
      </c>
      <c r="B572" s="19">
        <v>925</v>
      </c>
      <c r="C572" s="23" t="s">
        <v>202</v>
      </c>
      <c r="D572" s="23" t="s">
        <v>19</v>
      </c>
      <c r="E572" s="23" t="s">
        <v>517</v>
      </c>
      <c r="F572" s="23"/>
      <c r="G572" s="17"/>
      <c r="H572" s="51"/>
      <c r="I572" s="51"/>
      <c r="J572" s="50"/>
      <c r="K572" s="51"/>
      <c r="L572" s="51"/>
      <c r="M572" s="57"/>
      <c r="N572" s="51"/>
      <c r="O572" s="57"/>
      <c r="P572" s="50"/>
      <c r="R572">
        <v>163.9</v>
      </c>
      <c r="S572" s="50">
        <f t="shared" si="98"/>
        <v>163.9</v>
      </c>
      <c r="T572" s="70">
        <v>163.9</v>
      </c>
      <c r="U572" s="70"/>
      <c r="X572" s="50">
        <f t="shared" si="89"/>
        <v>163.9</v>
      </c>
      <c r="Z572" s="50">
        <f t="shared" si="88"/>
        <v>163.9</v>
      </c>
      <c r="AC572" s="77">
        <v>820</v>
      </c>
      <c r="AD572" s="78">
        <f t="shared" si="90"/>
        <v>656.1</v>
      </c>
      <c r="AG572" s="82">
        <f t="shared" si="94"/>
        <v>820</v>
      </c>
      <c r="AI572" s="82">
        <f t="shared" si="93"/>
        <v>820</v>
      </c>
    </row>
    <row r="573" spans="1:35" ht="78.75" x14ac:dyDescent="0.25">
      <c r="A573" s="20" t="s">
        <v>518</v>
      </c>
      <c r="B573" s="19">
        <v>925</v>
      </c>
      <c r="C573" s="23" t="s">
        <v>202</v>
      </c>
      <c r="D573" s="23" t="s">
        <v>19</v>
      </c>
      <c r="E573" s="23" t="s">
        <v>519</v>
      </c>
      <c r="F573" s="23"/>
      <c r="G573" s="17"/>
      <c r="H573" s="51"/>
      <c r="I573" s="51"/>
      <c r="J573" s="50"/>
      <c r="K573" s="51"/>
      <c r="L573" s="51"/>
      <c r="M573" s="57"/>
      <c r="N573" s="51"/>
      <c r="O573" s="57"/>
      <c r="P573" s="50"/>
      <c r="R573">
        <v>163.9</v>
      </c>
      <c r="S573" s="50">
        <f t="shared" si="98"/>
        <v>163.9</v>
      </c>
      <c r="T573" s="70">
        <v>163.9</v>
      </c>
      <c r="U573" s="70"/>
      <c r="X573" s="50">
        <f t="shared" si="89"/>
        <v>163.9</v>
      </c>
      <c r="Z573" s="50">
        <f t="shared" si="88"/>
        <v>163.9</v>
      </c>
      <c r="AC573" s="77">
        <v>820</v>
      </c>
      <c r="AD573" s="78">
        <f t="shared" si="90"/>
        <v>656.1</v>
      </c>
      <c r="AG573" s="82">
        <f t="shared" si="94"/>
        <v>820</v>
      </c>
      <c r="AI573" s="82">
        <f t="shared" si="93"/>
        <v>820</v>
      </c>
    </row>
    <row r="574" spans="1:35" ht="47.25" x14ac:dyDescent="0.25">
      <c r="A574" s="20" t="s">
        <v>66</v>
      </c>
      <c r="B574" s="19">
        <v>925</v>
      </c>
      <c r="C574" s="23" t="s">
        <v>202</v>
      </c>
      <c r="D574" s="23" t="s">
        <v>19</v>
      </c>
      <c r="E574" s="23" t="s">
        <v>519</v>
      </c>
      <c r="F574" s="23" t="s">
        <v>67</v>
      </c>
      <c r="G574" s="17"/>
      <c r="H574" s="51"/>
      <c r="I574" s="51"/>
      <c r="J574" s="50"/>
      <c r="K574" s="51"/>
      <c r="L574" s="51"/>
      <c r="M574" s="57"/>
      <c r="N574" s="51"/>
      <c r="O574" s="57"/>
      <c r="P574" s="50"/>
      <c r="R574">
        <v>163.9</v>
      </c>
      <c r="S574" s="50">
        <f t="shared" si="98"/>
        <v>163.9</v>
      </c>
      <c r="T574" s="70">
        <v>163.9</v>
      </c>
      <c r="U574" s="70"/>
      <c r="X574" s="50">
        <f t="shared" si="89"/>
        <v>163.9</v>
      </c>
      <c r="Z574" s="50">
        <f t="shared" si="88"/>
        <v>163.9</v>
      </c>
      <c r="AC574" s="77">
        <v>820</v>
      </c>
      <c r="AD574" s="78">
        <f t="shared" si="90"/>
        <v>656.1</v>
      </c>
      <c r="AG574" s="82">
        <f t="shared" si="94"/>
        <v>820</v>
      </c>
      <c r="AI574" s="82">
        <f t="shared" si="93"/>
        <v>820</v>
      </c>
    </row>
    <row r="575" spans="1:35" x14ac:dyDescent="0.25">
      <c r="A575" s="20" t="s">
        <v>324</v>
      </c>
      <c r="B575" s="19" t="s">
        <v>274</v>
      </c>
      <c r="C575" s="23" t="s">
        <v>202</v>
      </c>
      <c r="D575" s="23" t="s">
        <v>24</v>
      </c>
      <c r="E575" s="23"/>
      <c r="F575" s="23"/>
      <c r="G575" s="17">
        <v>64543.6</v>
      </c>
      <c r="H575" s="51"/>
      <c r="I575" s="51"/>
      <c r="J575" s="50">
        <f t="shared" si="96"/>
        <v>64543.6</v>
      </c>
      <c r="K575" s="51"/>
      <c r="L575" s="51"/>
      <c r="M575" s="57">
        <f t="shared" si="92"/>
        <v>64543.6</v>
      </c>
      <c r="N575" s="51">
        <v>64478.5</v>
      </c>
      <c r="O575" s="57">
        <f t="shared" si="102"/>
        <v>-65.099999999998545</v>
      </c>
      <c r="P575" s="50">
        <f t="shared" si="91"/>
        <v>64478.5</v>
      </c>
      <c r="R575">
        <v>38</v>
      </c>
      <c r="S575" s="50">
        <f t="shared" si="98"/>
        <v>64516.5</v>
      </c>
      <c r="T575" s="70">
        <v>65281.9</v>
      </c>
      <c r="U575" s="70"/>
      <c r="X575" s="50">
        <f t="shared" si="89"/>
        <v>65281.9</v>
      </c>
      <c r="Z575" s="50">
        <f t="shared" si="88"/>
        <v>65281.9</v>
      </c>
      <c r="AC575" s="77">
        <v>65782.5</v>
      </c>
      <c r="AD575" s="78">
        <f t="shared" si="90"/>
        <v>500.59999999999854</v>
      </c>
      <c r="AG575" s="82">
        <f t="shared" si="94"/>
        <v>65782.5</v>
      </c>
      <c r="AI575" s="82">
        <f t="shared" si="93"/>
        <v>65782.5</v>
      </c>
    </row>
    <row r="576" spans="1:35" ht="63" x14ac:dyDescent="0.25">
      <c r="A576" s="24" t="s">
        <v>457</v>
      </c>
      <c r="B576" s="19">
        <v>925</v>
      </c>
      <c r="C576" s="23" t="s">
        <v>202</v>
      </c>
      <c r="D576" s="23" t="s">
        <v>24</v>
      </c>
      <c r="E576" s="23" t="s">
        <v>205</v>
      </c>
      <c r="F576" s="23"/>
      <c r="G576" s="17">
        <v>64543.6</v>
      </c>
      <c r="H576" s="51"/>
      <c r="I576" s="51"/>
      <c r="J576" s="50">
        <f t="shared" si="96"/>
        <v>64543.6</v>
      </c>
      <c r="K576" s="51"/>
      <c r="L576" s="51"/>
      <c r="M576" s="57">
        <f t="shared" si="92"/>
        <v>64543.6</v>
      </c>
      <c r="N576" s="51"/>
      <c r="O576" s="51"/>
      <c r="P576" s="50">
        <f t="shared" si="91"/>
        <v>64543.6</v>
      </c>
      <c r="S576" s="50">
        <f t="shared" si="98"/>
        <v>64543.6</v>
      </c>
      <c r="T576" s="70">
        <v>65243.9</v>
      </c>
      <c r="U576" s="70"/>
      <c r="X576" s="50">
        <f t="shared" si="89"/>
        <v>65243.9</v>
      </c>
      <c r="Z576" s="50">
        <f t="shared" si="88"/>
        <v>65243.9</v>
      </c>
      <c r="AC576" s="77">
        <v>65744.5</v>
      </c>
      <c r="AD576" s="78">
        <f t="shared" si="90"/>
        <v>500.59999999999854</v>
      </c>
      <c r="AG576" s="82">
        <f t="shared" si="94"/>
        <v>65744.5</v>
      </c>
      <c r="AI576" s="82">
        <f t="shared" si="93"/>
        <v>65744.5</v>
      </c>
    </row>
    <row r="577" spans="1:35" ht="126" x14ac:dyDescent="0.25">
      <c r="A577" s="24" t="s">
        <v>422</v>
      </c>
      <c r="B577" s="19">
        <v>925</v>
      </c>
      <c r="C577" s="23" t="s">
        <v>202</v>
      </c>
      <c r="D577" s="23" t="s">
        <v>24</v>
      </c>
      <c r="E577" s="23" t="s">
        <v>206</v>
      </c>
      <c r="F577" s="23"/>
      <c r="G577" s="17"/>
      <c r="H577" s="51"/>
      <c r="I577" s="51"/>
      <c r="J577" s="50"/>
      <c r="K577" s="51"/>
      <c r="L577" s="51"/>
      <c r="M577" s="57"/>
      <c r="N577" s="51"/>
      <c r="O577" s="51"/>
      <c r="P577" s="50"/>
      <c r="S577" s="50"/>
      <c r="T577" s="70">
        <v>600.20000000000005</v>
      </c>
      <c r="U577" s="70"/>
      <c r="X577" s="50">
        <f t="shared" si="89"/>
        <v>600.20000000000005</v>
      </c>
      <c r="Z577" s="50">
        <f t="shared" si="88"/>
        <v>600.20000000000005</v>
      </c>
      <c r="AC577" s="77">
        <v>600.20000000000005</v>
      </c>
      <c r="AD577" s="78">
        <f t="shared" si="90"/>
        <v>0</v>
      </c>
      <c r="AG577" s="82">
        <f t="shared" si="94"/>
        <v>600.20000000000005</v>
      </c>
      <c r="AI577" s="82">
        <f t="shared" si="93"/>
        <v>600.20000000000005</v>
      </c>
    </row>
    <row r="578" spans="1:35" ht="63" x14ac:dyDescent="0.25">
      <c r="A578" s="24" t="s">
        <v>610</v>
      </c>
      <c r="B578" s="19">
        <v>925</v>
      </c>
      <c r="C578" s="23" t="s">
        <v>202</v>
      </c>
      <c r="D578" s="23" t="s">
        <v>24</v>
      </c>
      <c r="E578" s="23" t="s">
        <v>278</v>
      </c>
      <c r="F578" s="23"/>
      <c r="G578" s="17"/>
      <c r="H578" s="51"/>
      <c r="I578" s="51"/>
      <c r="J578" s="50"/>
      <c r="K578" s="51"/>
      <c r="L578" s="51"/>
      <c r="M578" s="57"/>
      <c r="N578" s="51"/>
      <c r="O578" s="51"/>
      <c r="P578" s="50"/>
      <c r="S578" s="50"/>
      <c r="T578" s="70">
        <v>600.20000000000005</v>
      </c>
      <c r="U578" s="70"/>
      <c r="X578" s="50">
        <f t="shared" si="89"/>
        <v>600.20000000000005</v>
      </c>
      <c r="Z578" s="50">
        <f t="shared" si="88"/>
        <v>600.20000000000005</v>
      </c>
      <c r="AC578" s="77">
        <v>600.20000000000005</v>
      </c>
      <c r="AD578" s="78">
        <f t="shared" si="90"/>
        <v>0</v>
      </c>
      <c r="AG578" s="82">
        <f t="shared" si="94"/>
        <v>600.20000000000005</v>
      </c>
      <c r="AI578" s="82">
        <f t="shared" si="93"/>
        <v>600.20000000000005</v>
      </c>
    </row>
    <row r="579" spans="1:35" ht="47.25" x14ac:dyDescent="0.25">
      <c r="A579" s="20" t="s">
        <v>66</v>
      </c>
      <c r="B579" s="19">
        <v>925</v>
      </c>
      <c r="C579" s="23" t="s">
        <v>202</v>
      </c>
      <c r="D579" s="23" t="s">
        <v>24</v>
      </c>
      <c r="E579" s="23" t="s">
        <v>278</v>
      </c>
      <c r="F579" s="23" t="s">
        <v>67</v>
      </c>
      <c r="G579" s="17"/>
      <c r="H579" s="51"/>
      <c r="I579" s="51"/>
      <c r="J579" s="50"/>
      <c r="K579" s="51"/>
      <c r="L579" s="51"/>
      <c r="M579" s="57"/>
      <c r="N579" s="51"/>
      <c r="O579" s="51"/>
      <c r="P579" s="50"/>
      <c r="S579" s="50"/>
      <c r="T579" s="70">
        <v>600.20000000000005</v>
      </c>
      <c r="U579" s="70"/>
      <c r="X579" s="50">
        <f t="shared" si="89"/>
        <v>600.20000000000005</v>
      </c>
      <c r="Z579" s="50">
        <f t="shared" si="88"/>
        <v>600.20000000000005</v>
      </c>
      <c r="AC579" s="77">
        <v>600.20000000000005</v>
      </c>
      <c r="AD579" s="78">
        <f t="shared" si="90"/>
        <v>0</v>
      </c>
      <c r="AG579" s="82">
        <f t="shared" si="94"/>
        <v>600.20000000000005</v>
      </c>
      <c r="AI579" s="82">
        <f t="shared" si="93"/>
        <v>600.20000000000005</v>
      </c>
    </row>
    <row r="580" spans="1:35" ht="47.25" x14ac:dyDescent="0.25">
      <c r="A580" s="24" t="s">
        <v>275</v>
      </c>
      <c r="B580" s="19">
        <v>925</v>
      </c>
      <c r="C580" s="23" t="s">
        <v>202</v>
      </c>
      <c r="D580" s="23" t="s">
        <v>24</v>
      </c>
      <c r="E580" s="23" t="s">
        <v>276</v>
      </c>
      <c r="F580" s="23"/>
      <c r="G580" s="17">
        <v>29054.400000000001</v>
      </c>
      <c r="H580" s="51"/>
      <c r="I580" s="51"/>
      <c r="J580" s="50">
        <f t="shared" si="96"/>
        <v>29054.400000000001</v>
      </c>
      <c r="K580" s="51"/>
      <c r="L580" s="51"/>
      <c r="M580" s="57">
        <f t="shared" si="92"/>
        <v>29054.400000000001</v>
      </c>
      <c r="N580" s="51"/>
      <c r="O580" s="51"/>
      <c r="P580" s="50">
        <f t="shared" si="91"/>
        <v>29054.400000000001</v>
      </c>
      <c r="S580" s="50">
        <f t="shared" si="98"/>
        <v>29054.400000000001</v>
      </c>
      <c r="T580" s="70">
        <v>29219.599999999999</v>
      </c>
      <c r="U580" s="70"/>
      <c r="X580" s="50">
        <f t="shared" si="89"/>
        <v>29219.599999999999</v>
      </c>
      <c r="Z580" s="50">
        <f t="shared" si="88"/>
        <v>29219.599999999999</v>
      </c>
      <c r="AC580" s="77">
        <v>29255.200000000001</v>
      </c>
      <c r="AD580" s="78">
        <f t="shared" si="90"/>
        <v>35.600000000002183</v>
      </c>
      <c r="AG580" s="82">
        <f t="shared" si="94"/>
        <v>29255.200000000001</v>
      </c>
      <c r="AI580" s="82">
        <f t="shared" si="93"/>
        <v>29255.200000000001</v>
      </c>
    </row>
    <row r="581" spans="1:35" ht="36" customHeight="1" x14ac:dyDescent="0.25">
      <c r="A581" s="24" t="s">
        <v>70</v>
      </c>
      <c r="B581" s="19">
        <v>925</v>
      </c>
      <c r="C581" s="23" t="s">
        <v>202</v>
      </c>
      <c r="D581" s="23" t="s">
        <v>24</v>
      </c>
      <c r="E581" s="23" t="s">
        <v>277</v>
      </c>
      <c r="F581" s="23"/>
      <c r="G581" s="17">
        <v>29054.400000000001</v>
      </c>
      <c r="H581" s="51"/>
      <c r="I581" s="51"/>
      <c r="J581" s="50">
        <f t="shared" si="96"/>
        <v>29054.400000000001</v>
      </c>
      <c r="K581" s="51"/>
      <c r="L581" s="51"/>
      <c r="M581" s="57">
        <f t="shared" si="92"/>
        <v>29054.400000000001</v>
      </c>
      <c r="N581" s="51"/>
      <c r="O581" s="51"/>
      <c r="P581" s="50">
        <f t="shared" si="91"/>
        <v>29054.400000000001</v>
      </c>
      <c r="S581" s="50">
        <f t="shared" si="98"/>
        <v>29054.400000000001</v>
      </c>
      <c r="T581" s="70">
        <v>29219.599999999999</v>
      </c>
      <c r="U581" s="70"/>
      <c r="X581" s="50">
        <f t="shared" si="89"/>
        <v>29219.599999999999</v>
      </c>
      <c r="Z581" s="50">
        <f t="shared" si="88"/>
        <v>29219.599999999999</v>
      </c>
      <c r="AC581" s="77">
        <v>29255.200000000001</v>
      </c>
      <c r="AD581" s="78">
        <f t="shared" si="90"/>
        <v>35.600000000002183</v>
      </c>
      <c r="AG581" s="82">
        <f t="shared" si="94"/>
        <v>29255.200000000001</v>
      </c>
      <c r="AI581" s="82">
        <f t="shared" si="93"/>
        <v>29255.200000000001</v>
      </c>
    </row>
    <row r="582" spans="1:35" ht="47.25" x14ac:dyDescent="0.25">
      <c r="A582" s="20" t="s">
        <v>66</v>
      </c>
      <c r="B582" s="19">
        <v>925</v>
      </c>
      <c r="C582" s="23" t="s">
        <v>202</v>
      </c>
      <c r="D582" s="23" t="s">
        <v>24</v>
      </c>
      <c r="E582" s="23" t="s">
        <v>277</v>
      </c>
      <c r="F582" s="23">
        <v>600</v>
      </c>
      <c r="G582" s="17">
        <v>29054.400000000001</v>
      </c>
      <c r="H582" s="51"/>
      <c r="I582" s="51"/>
      <c r="J582" s="50">
        <f t="shared" si="96"/>
        <v>29054.400000000001</v>
      </c>
      <c r="K582" s="51"/>
      <c r="L582" s="51"/>
      <c r="M582" s="57">
        <f t="shared" si="92"/>
        <v>29054.400000000001</v>
      </c>
      <c r="N582" s="51"/>
      <c r="O582" s="51"/>
      <c r="P582" s="50">
        <f t="shared" si="91"/>
        <v>29054.400000000001</v>
      </c>
      <c r="S582" s="50">
        <f t="shared" si="98"/>
        <v>29054.400000000001</v>
      </c>
      <c r="T582" s="70">
        <v>29219.599999999999</v>
      </c>
      <c r="U582" s="70"/>
      <c r="X582" s="50">
        <f t="shared" si="89"/>
        <v>29219.599999999999</v>
      </c>
      <c r="Z582" s="50">
        <f t="shared" si="88"/>
        <v>29219.599999999999</v>
      </c>
      <c r="AC582" s="77">
        <v>29255.200000000001</v>
      </c>
      <c r="AD582" s="78">
        <f t="shared" si="90"/>
        <v>35.600000000002183</v>
      </c>
      <c r="AG582" s="82">
        <f t="shared" si="94"/>
        <v>29255.200000000001</v>
      </c>
      <c r="AI582" s="82">
        <f t="shared" si="93"/>
        <v>29255.200000000001</v>
      </c>
    </row>
    <row r="583" spans="1:35" ht="47.25" x14ac:dyDescent="0.25">
      <c r="A583" s="24" t="s">
        <v>316</v>
      </c>
      <c r="B583" s="19" t="s">
        <v>274</v>
      </c>
      <c r="C583" s="23" t="s">
        <v>202</v>
      </c>
      <c r="D583" s="23" t="s">
        <v>24</v>
      </c>
      <c r="E583" s="23" t="s">
        <v>317</v>
      </c>
      <c r="F583" s="23"/>
      <c r="G583" s="17"/>
      <c r="H583" s="51"/>
      <c r="I583" s="51"/>
      <c r="J583" s="50"/>
      <c r="K583" s="51"/>
      <c r="L583" s="51"/>
      <c r="M583" s="57"/>
      <c r="N583" s="51"/>
      <c r="O583" s="51"/>
      <c r="P583" s="50"/>
      <c r="S583" s="50"/>
      <c r="T583" s="70"/>
      <c r="U583" s="70"/>
      <c r="X583" s="50"/>
      <c r="Z583" s="50"/>
      <c r="AC583" s="77">
        <v>44.9</v>
      </c>
      <c r="AD583" s="78">
        <f t="shared" si="90"/>
        <v>44.9</v>
      </c>
      <c r="AG583" s="82">
        <f t="shared" si="94"/>
        <v>44.9</v>
      </c>
      <c r="AI583" s="82">
        <f t="shared" si="93"/>
        <v>44.9</v>
      </c>
    </row>
    <row r="584" spans="1:35" ht="220.5" x14ac:dyDescent="0.25">
      <c r="A584" s="25" t="s">
        <v>332</v>
      </c>
      <c r="B584" s="19">
        <v>925</v>
      </c>
      <c r="C584" s="23" t="s">
        <v>202</v>
      </c>
      <c r="D584" s="23" t="s">
        <v>24</v>
      </c>
      <c r="E584" s="23" t="s">
        <v>325</v>
      </c>
      <c r="F584" s="23"/>
      <c r="G584" s="17"/>
      <c r="H584" s="51"/>
      <c r="I584" s="51"/>
      <c r="J584" s="50"/>
      <c r="K584" s="51"/>
      <c r="L584" s="51"/>
      <c r="M584" s="57"/>
      <c r="N584" s="51"/>
      <c r="O584" s="51"/>
      <c r="P584" s="50"/>
      <c r="S584" s="50"/>
      <c r="T584" s="70"/>
      <c r="U584" s="70"/>
      <c r="X584" s="50"/>
      <c r="Z584" s="50"/>
      <c r="AC584" s="77">
        <v>44.9</v>
      </c>
      <c r="AD584" s="78">
        <f t="shared" si="90"/>
        <v>44.9</v>
      </c>
      <c r="AG584" s="82">
        <f t="shared" si="94"/>
        <v>44.9</v>
      </c>
      <c r="AI584" s="82">
        <f t="shared" si="93"/>
        <v>44.9</v>
      </c>
    </row>
    <row r="585" spans="1:35" ht="47.25" x14ac:dyDescent="0.25">
      <c r="A585" s="24" t="s">
        <v>29</v>
      </c>
      <c r="B585" s="19">
        <v>925</v>
      </c>
      <c r="C585" s="23" t="s">
        <v>202</v>
      </c>
      <c r="D585" s="23" t="s">
        <v>24</v>
      </c>
      <c r="E585" s="23" t="s">
        <v>325</v>
      </c>
      <c r="F585" s="23" t="s">
        <v>36</v>
      </c>
      <c r="G585" s="17"/>
      <c r="H585" s="51"/>
      <c r="I585" s="51"/>
      <c r="J585" s="50"/>
      <c r="K585" s="51"/>
      <c r="L585" s="51"/>
      <c r="M585" s="57"/>
      <c r="N585" s="51"/>
      <c r="O585" s="51"/>
      <c r="P585" s="50"/>
      <c r="S585" s="50"/>
      <c r="T585" s="70"/>
      <c r="U585" s="70"/>
      <c r="X585" s="50"/>
      <c r="Z585" s="50"/>
      <c r="AC585" s="77">
        <v>44.9</v>
      </c>
      <c r="AD585" s="78">
        <f t="shared" si="90"/>
        <v>44.9</v>
      </c>
      <c r="AG585" s="82">
        <f t="shared" si="94"/>
        <v>44.9</v>
      </c>
      <c r="AI585" s="82">
        <f t="shared" si="93"/>
        <v>44.9</v>
      </c>
    </row>
    <row r="586" spans="1:35" ht="84.75" customHeight="1" x14ac:dyDescent="0.25">
      <c r="A586" s="24" t="s">
        <v>281</v>
      </c>
      <c r="B586" s="19" t="s">
        <v>274</v>
      </c>
      <c r="C586" s="23" t="s">
        <v>202</v>
      </c>
      <c r="D586" s="23" t="s">
        <v>24</v>
      </c>
      <c r="E586" s="23" t="s">
        <v>282</v>
      </c>
      <c r="F586" s="23"/>
      <c r="G586" s="17">
        <v>834.2</v>
      </c>
      <c r="H586" s="51"/>
      <c r="I586" s="51"/>
      <c r="J586" s="50">
        <f t="shared" si="96"/>
        <v>834.2</v>
      </c>
      <c r="K586" s="51"/>
      <c r="L586" s="51"/>
      <c r="M586" s="57">
        <f t="shared" si="92"/>
        <v>834.2</v>
      </c>
      <c r="N586" s="51"/>
      <c r="O586" s="51"/>
      <c r="P586" s="50">
        <f t="shared" si="91"/>
        <v>834.2</v>
      </c>
      <c r="S586" s="50">
        <f t="shared" si="98"/>
        <v>834.2</v>
      </c>
      <c r="T586" s="70">
        <v>769.1</v>
      </c>
      <c r="U586" s="70"/>
      <c r="X586" s="50">
        <f t="shared" si="89"/>
        <v>769.1</v>
      </c>
      <c r="Z586" s="50">
        <f t="shared" si="88"/>
        <v>769.1</v>
      </c>
      <c r="AC586" s="77">
        <v>1189.2</v>
      </c>
      <c r="AD586" s="78">
        <f t="shared" si="90"/>
        <v>420.1</v>
      </c>
      <c r="AG586" s="82">
        <f t="shared" si="94"/>
        <v>1189.2</v>
      </c>
      <c r="AI586" s="82">
        <f t="shared" si="93"/>
        <v>1189.2</v>
      </c>
    </row>
    <row r="587" spans="1:35" ht="149.25" customHeight="1" x14ac:dyDescent="0.25">
      <c r="A587" s="42" t="s">
        <v>322</v>
      </c>
      <c r="B587" s="19">
        <v>925</v>
      </c>
      <c r="C587" s="23" t="s">
        <v>202</v>
      </c>
      <c r="D587" s="23" t="s">
        <v>24</v>
      </c>
      <c r="E587" s="23" t="s">
        <v>288</v>
      </c>
      <c r="F587" s="23"/>
      <c r="G587" s="17">
        <v>769.1</v>
      </c>
      <c r="H587" s="51"/>
      <c r="I587" s="51"/>
      <c r="J587" s="50">
        <f t="shared" si="96"/>
        <v>769.1</v>
      </c>
      <c r="K587" s="51"/>
      <c r="L587" s="51"/>
      <c r="M587" s="57">
        <f t="shared" si="92"/>
        <v>769.1</v>
      </c>
      <c r="N587" s="51"/>
      <c r="O587" s="51"/>
      <c r="P587" s="50">
        <f t="shared" si="91"/>
        <v>769.1</v>
      </c>
      <c r="S587" s="50">
        <f t="shared" si="98"/>
        <v>769.1</v>
      </c>
      <c r="T587" s="70">
        <v>769.1</v>
      </c>
      <c r="U587" s="70"/>
      <c r="X587" s="50">
        <f t="shared" si="89"/>
        <v>769.1</v>
      </c>
      <c r="Z587" s="50">
        <f t="shared" si="88"/>
        <v>769.1</v>
      </c>
      <c r="AC587" s="77">
        <v>1189.2</v>
      </c>
      <c r="AD587" s="78">
        <f t="shared" si="90"/>
        <v>420.1</v>
      </c>
      <c r="AG587" s="82">
        <f t="shared" si="94"/>
        <v>1189.2</v>
      </c>
      <c r="AI587" s="82">
        <f t="shared" si="93"/>
        <v>1189.2</v>
      </c>
    </row>
    <row r="588" spans="1:35" ht="47.25" x14ac:dyDescent="0.25">
      <c r="A588" s="20" t="s">
        <v>66</v>
      </c>
      <c r="B588" s="19">
        <v>925</v>
      </c>
      <c r="C588" s="23" t="s">
        <v>202</v>
      </c>
      <c r="D588" s="23" t="s">
        <v>24</v>
      </c>
      <c r="E588" s="23" t="s">
        <v>288</v>
      </c>
      <c r="F588" s="23" t="s">
        <v>67</v>
      </c>
      <c r="G588" s="17">
        <v>769.1</v>
      </c>
      <c r="H588" s="51"/>
      <c r="I588" s="51"/>
      <c r="J588" s="50">
        <f t="shared" si="96"/>
        <v>769.1</v>
      </c>
      <c r="K588" s="51"/>
      <c r="L588" s="51"/>
      <c r="M588" s="57">
        <f t="shared" si="92"/>
        <v>769.1</v>
      </c>
      <c r="N588" s="51"/>
      <c r="O588" s="51"/>
      <c r="P588" s="50">
        <f t="shared" si="91"/>
        <v>769.1</v>
      </c>
      <c r="S588" s="50">
        <f t="shared" si="98"/>
        <v>769.1</v>
      </c>
      <c r="T588" s="70">
        <v>769.1</v>
      </c>
      <c r="U588" s="70"/>
      <c r="X588" s="50">
        <f t="shared" si="89"/>
        <v>769.1</v>
      </c>
      <c r="Z588" s="50">
        <f t="shared" si="88"/>
        <v>769.1</v>
      </c>
      <c r="AA588" s="81">
        <v>420.1</v>
      </c>
      <c r="AC588" s="77">
        <v>1189.2</v>
      </c>
      <c r="AD588" s="78">
        <f t="shared" si="90"/>
        <v>420.1</v>
      </c>
      <c r="AG588" s="82">
        <f t="shared" si="94"/>
        <v>1189.2</v>
      </c>
      <c r="AI588" s="82">
        <f t="shared" si="93"/>
        <v>1189.2</v>
      </c>
    </row>
    <row r="589" spans="1:35" ht="47.25" customHeight="1" x14ac:dyDescent="0.25">
      <c r="A589" s="20" t="s">
        <v>326</v>
      </c>
      <c r="B589" s="19">
        <v>925</v>
      </c>
      <c r="C589" s="23" t="s">
        <v>202</v>
      </c>
      <c r="D589" s="23" t="s">
        <v>24</v>
      </c>
      <c r="E589" s="23" t="s">
        <v>327</v>
      </c>
      <c r="F589" s="23"/>
      <c r="G589" s="17">
        <v>34655</v>
      </c>
      <c r="H589" s="51"/>
      <c r="I589" s="51"/>
      <c r="J589" s="50">
        <f t="shared" si="96"/>
        <v>34655</v>
      </c>
      <c r="K589" s="51"/>
      <c r="L589" s="51"/>
      <c r="M589" s="57">
        <f t="shared" si="92"/>
        <v>34655</v>
      </c>
      <c r="N589" s="51"/>
      <c r="O589" s="51"/>
      <c r="P589" s="50">
        <f t="shared" si="91"/>
        <v>34655</v>
      </c>
      <c r="S589" s="50">
        <f t="shared" si="98"/>
        <v>34655</v>
      </c>
      <c r="T589" s="70">
        <v>34655</v>
      </c>
      <c r="U589" s="70"/>
      <c r="X589" s="50">
        <f t="shared" si="89"/>
        <v>34655</v>
      </c>
      <c r="Z589" s="50">
        <f t="shared" si="88"/>
        <v>34655</v>
      </c>
      <c r="AC589" s="77">
        <v>34655</v>
      </c>
      <c r="AD589" s="78">
        <f t="shared" si="90"/>
        <v>0</v>
      </c>
      <c r="AG589" s="82">
        <f t="shared" si="94"/>
        <v>34655</v>
      </c>
      <c r="AI589" s="82">
        <f t="shared" si="93"/>
        <v>34655</v>
      </c>
    </row>
    <row r="590" spans="1:35" ht="51.75" customHeight="1" x14ac:dyDescent="0.25">
      <c r="A590" s="20" t="s">
        <v>70</v>
      </c>
      <c r="B590" s="19">
        <v>925</v>
      </c>
      <c r="C590" s="23" t="s">
        <v>202</v>
      </c>
      <c r="D590" s="23" t="s">
        <v>24</v>
      </c>
      <c r="E590" s="23" t="s">
        <v>328</v>
      </c>
      <c r="F590" s="23"/>
      <c r="G590" s="17">
        <v>34655</v>
      </c>
      <c r="H590" s="51"/>
      <c r="I590" s="51"/>
      <c r="J590" s="50">
        <f t="shared" si="96"/>
        <v>34655</v>
      </c>
      <c r="K590" s="51"/>
      <c r="L590" s="51"/>
      <c r="M590" s="57">
        <f t="shared" si="92"/>
        <v>34655</v>
      </c>
      <c r="N590" s="51"/>
      <c r="O590" s="51"/>
      <c r="P590" s="50">
        <f t="shared" si="91"/>
        <v>34655</v>
      </c>
      <c r="S590" s="50">
        <f t="shared" si="98"/>
        <v>34655</v>
      </c>
      <c r="T590" s="70">
        <v>34655</v>
      </c>
      <c r="U590" s="70"/>
      <c r="X590" s="50">
        <f t="shared" si="89"/>
        <v>34655</v>
      </c>
      <c r="Z590" s="50">
        <f t="shared" si="88"/>
        <v>34655</v>
      </c>
      <c r="AC590" s="77">
        <v>34655</v>
      </c>
      <c r="AD590" s="78">
        <f t="shared" si="90"/>
        <v>0</v>
      </c>
      <c r="AG590" s="82">
        <f t="shared" si="94"/>
        <v>34655</v>
      </c>
      <c r="AI590" s="82">
        <f t="shared" si="93"/>
        <v>34655</v>
      </c>
    </row>
    <row r="591" spans="1:35" ht="47.25" x14ac:dyDescent="0.25">
      <c r="A591" s="20" t="s">
        <v>66</v>
      </c>
      <c r="B591" s="19">
        <v>925</v>
      </c>
      <c r="C591" s="23" t="s">
        <v>202</v>
      </c>
      <c r="D591" s="23" t="s">
        <v>24</v>
      </c>
      <c r="E591" s="23" t="s">
        <v>328</v>
      </c>
      <c r="F591" s="23" t="s">
        <v>67</v>
      </c>
      <c r="G591" s="17">
        <v>34635</v>
      </c>
      <c r="H591" s="51"/>
      <c r="I591" s="51"/>
      <c r="J591" s="50">
        <f t="shared" si="96"/>
        <v>34635</v>
      </c>
      <c r="K591" s="51"/>
      <c r="L591" s="51"/>
      <c r="M591" s="57">
        <f t="shared" si="92"/>
        <v>34635</v>
      </c>
      <c r="N591" s="51"/>
      <c r="O591" s="51"/>
      <c r="P591" s="50">
        <f t="shared" si="91"/>
        <v>34635</v>
      </c>
      <c r="S591" s="50">
        <f t="shared" si="98"/>
        <v>34635</v>
      </c>
      <c r="T591" s="70">
        <v>34635</v>
      </c>
      <c r="U591" s="70"/>
      <c r="X591" s="50">
        <f t="shared" si="89"/>
        <v>34635</v>
      </c>
      <c r="Z591" s="50">
        <f t="shared" ref="Z591:Z654" si="103">X591+Y591</f>
        <v>34635</v>
      </c>
      <c r="AC591" s="77">
        <v>34635</v>
      </c>
      <c r="AD591" s="78">
        <f t="shared" si="90"/>
        <v>0</v>
      </c>
      <c r="AG591" s="82">
        <f t="shared" si="94"/>
        <v>34635</v>
      </c>
      <c r="AI591" s="82">
        <f t="shared" si="93"/>
        <v>34635</v>
      </c>
    </row>
    <row r="592" spans="1:35" x14ac:dyDescent="0.25">
      <c r="A592" s="26" t="s">
        <v>49</v>
      </c>
      <c r="B592" s="19">
        <v>925</v>
      </c>
      <c r="C592" s="23" t="s">
        <v>202</v>
      </c>
      <c r="D592" s="23" t="s">
        <v>24</v>
      </c>
      <c r="E592" s="23" t="s">
        <v>328</v>
      </c>
      <c r="F592" s="23" t="s">
        <v>72</v>
      </c>
      <c r="G592" s="17">
        <v>20</v>
      </c>
      <c r="H592" s="51"/>
      <c r="I592" s="51"/>
      <c r="J592" s="50">
        <f t="shared" si="96"/>
        <v>20</v>
      </c>
      <c r="K592" s="51"/>
      <c r="L592" s="51"/>
      <c r="M592" s="57">
        <f t="shared" si="92"/>
        <v>20</v>
      </c>
      <c r="N592" s="51"/>
      <c r="O592" s="51"/>
      <c r="P592" s="50">
        <f t="shared" si="91"/>
        <v>20</v>
      </c>
      <c r="S592" s="50">
        <f t="shared" si="98"/>
        <v>20</v>
      </c>
      <c r="T592" s="70">
        <v>20</v>
      </c>
      <c r="U592" s="70"/>
      <c r="X592" s="50">
        <f t="shared" ref="X592:X655" si="104">T592+U592</f>
        <v>20</v>
      </c>
      <c r="Z592" s="50">
        <f t="shared" si="103"/>
        <v>20</v>
      </c>
      <c r="AC592" s="77">
        <v>20</v>
      </c>
      <c r="AD592" s="78">
        <f t="shared" ref="AD592:AD655" si="105">AC592-Z592</f>
        <v>0</v>
      </c>
      <c r="AG592" s="82">
        <f t="shared" si="94"/>
        <v>20</v>
      </c>
      <c r="AI592" s="82">
        <f t="shared" si="93"/>
        <v>20</v>
      </c>
    </row>
    <row r="593" spans="1:35" ht="63" x14ac:dyDescent="0.25">
      <c r="A593" s="20" t="s">
        <v>611</v>
      </c>
      <c r="B593" s="19">
        <v>925</v>
      </c>
      <c r="C593" s="23" t="s">
        <v>202</v>
      </c>
      <c r="D593" s="23" t="s">
        <v>24</v>
      </c>
      <c r="E593" s="23" t="s">
        <v>516</v>
      </c>
      <c r="F593" s="23"/>
      <c r="G593" s="17"/>
      <c r="H593" s="51"/>
      <c r="I593" s="51"/>
      <c r="J593" s="50"/>
      <c r="K593" s="51"/>
      <c r="L593" s="51"/>
      <c r="M593" s="57"/>
      <c r="N593" s="51"/>
      <c r="O593" s="51"/>
      <c r="P593" s="50"/>
      <c r="R593">
        <v>38</v>
      </c>
      <c r="S593" s="50">
        <f t="shared" si="98"/>
        <v>38</v>
      </c>
      <c r="T593" s="70">
        <v>38</v>
      </c>
      <c r="U593" s="70"/>
      <c r="X593" s="50">
        <f t="shared" si="104"/>
        <v>38</v>
      </c>
      <c r="Z593" s="50">
        <f t="shared" si="103"/>
        <v>38</v>
      </c>
      <c r="AC593" s="77">
        <v>38</v>
      </c>
      <c r="AD593" s="78">
        <f t="shared" si="105"/>
        <v>0</v>
      </c>
      <c r="AG593" s="82">
        <f t="shared" si="94"/>
        <v>38</v>
      </c>
      <c r="AI593" s="82">
        <f t="shared" si="93"/>
        <v>38</v>
      </c>
    </row>
    <row r="594" spans="1:35" ht="78.75" x14ac:dyDescent="0.25">
      <c r="A594" s="20" t="s">
        <v>612</v>
      </c>
      <c r="B594" s="19">
        <v>925</v>
      </c>
      <c r="C594" s="23" t="s">
        <v>202</v>
      </c>
      <c r="D594" s="23" t="s">
        <v>24</v>
      </c>
      <c r="E594" s="23" t="s">
        <v>517</v>
      </c>
      <c r="F594" s="23"/>
      <c r="G594" s="17"/>
      <c r="H594" s="51"/>
      <c r="I594" s="51"/>
      <c r="J594" s="50"/>
      <c r="K594" s="51"/>
      <c r="L594" s="51"/>
      <c r="M594" s="57"/>
      <c r="N594" s="51"/>
      <c r="O594" s="51"/>
      <c r="P594" s="50"/>
      <c r="R594">
        <v>38</v>
      </c>
      <c r="S594" s="50">
        <f t="shared" si="98"/>
        <v>38</v>
      </c>
      <c r="T594" s="70">
        <v>38</v>
      </c>
      <c r="U594" s="70"/>
      <c r="X594" s="50">
        <f t="shared" si="104"/>
        <v>38</v>
      </c>
      <c r="Z594" s="50">
        <f t="shared" si="103"/>
        <v>38</v>
      </c>
      <c r="AC594" s="77">
        <v>38</v>
      </c>
      <c r="AD594" s="78">
        <f t="shared" si="105"/>
        <v>0</v>
      </c>
      <c r="AG594" s="82">
        <f t="shared" si="94"/>
        <v>38</v>
      </c>
      <c r="AI594" s="82">
        <f t="shared" si="93"/>
        <v>38</v>
      </c>
    </row>
    <row r="595" spans="1:35" ht="78.75" x14ac:dyDescent="0.25">
      <c r="A595" s="20" t="s">
        <v>518</v>
      </c>
      <c r="B595" s="19">
        <v>925</v>
      </c>
      <c r="C595" s="23" t="s">
        <v>202</v>
      </c>
      <c r="D595" s="23" t="s">
        <v>24</v>
      </c>
      <c r="E595" s="23" t="s">
        <v>519</v>
      </c>
      <c r="F595" s="23"/>
      <c r="G595" s="17"/>
      <c r="H595" s="51"/>
      <c r="I595" s="51"/>
      <c r="J595" s="50"/>
      <c r="K595" s="51"/>
      <c r="L595" s="51"/>
      <c r="M595" s="57"/>
      <c r="N595" s="51"/>
      <c r="O595" s="51"/>
      <c r="P595" s="50"/>
      <c r="R595">
        <v>38</v>
      </c>
      <c r="S595" s="50">
        <f t="shared" si="98"/>
        <v>38</v>
      </c>
      <c r="T595" s="70">
        <v>38</v>
      </c>
      <c r="U595" s="70"/>
      <c r="X595" s="50">
        <f t="shared" si="104"/>
        <v>38</v>
      </c>
      <c r="Z595" s="50">
        <f t="shared" si="103"/>
        <v>38</v>
      </c>
      <c r="AC595" s="77">
        <v>38</v>
      </c>
      <c r="AD595" s="78">
        <f t="shared" si="105"/>
        <v>0</v>
      </c>
      <c r="AG595" s="82">
        <f t="shared" si="94"/>
        <v>38</v>
      </c>
      <c r="AI595" s="82">
        <f t="shared" si="93"/>
        <v>38</v>
      </c>
    </row>
    <row r="596" spans="1:35" ht="47.25" x14ac:dyDescent="0.25">
      <c r="A596" s="20" t="s">
        <v>66</v>
      </c>
      <c r="B596" s="19">
        <v>925</v>
      </c>
      <c r="C596" s="23" t="s">
        <v>202</v>
      </c>
      <c r="D596" s="23" t="s">
        <v>24</v>
      </c>
      <c r="E596" s="23" t="s">
        <v>519</v>
      </c>
      <c r="F596" s="23" t="s">
        <v>67</v>
      </c>
      <c r="G596" s="17"/>
      <c r="H596" s="51"/>
      <c r="I596" s="51"/>
      <c r="J596" s="50"/>
      <c r="K596" s="51"/>
      <c r="L596" s="51"/>
      <c r="M596" s="57"/>
      <c r="N596" s="51"/>
      <c r="O596" s="51"/>
      <c r="P596" s="50"/>
      <c r="R596">
        <v>38</v>
      </c>
      <c r="S596" s="50">
        <f t="shared" si="98"/>
        <v>38</v>
      </c>
      <c r="T596" s="70">
        <v>38</v>
      </c>
      <c r="U596" s="70"/>
      <c r="X596" s="50">
        <f t="shared" si="104"/>
        <v>38</v>
      </c>
      <c r="Z596" s="50">
        <f t="shared" si="103"/>
        <v>38</v>
      </c>
      <c r="AC596" s="77">
        <v>38</v>
      </c>
      <c r="AD596" s="78">
        <f t="shared" si="105"/>
        <v>0</v>
      </c>
      <c r="AG596" s="82">
        <f t="shared" si="94"/>
        <v>38</v>
      </c>
      <c r="AI596" s="82">
        <f t="shared" si="93"/>
        <v>38</v>
      </c>
    </row>
    <row r="597" spans="1:35" x14ac:dyDescent="0.25">
      <c r="A597" s="20" t="s">
        <v>208</v>
      </c>
      <c r="B597" s="19">
        <v>925</v>
      </c>
      <c r="C597" s="23" t="s">
        <v>202</v>
      </c>
      <c r="D597" s="23" t="s">
        <v>155</v>
      </c>
      <c r="E597" s="23"/>
      <c r="F597" s="23"/>
      <c r="G597" s="17">
        <v>94942.6</v>
      </c>
      <c r="H597" s="51">
        <v>200</v>
      </c>
      <c r="I597" s="51"/>
      <c r="J597" s="50">
        <f t="shared" si="96"/>
        <v>95142.6</v>
      </c>
      <c r="K597" s="51"/>
      <c r="L597" s="51"/>
      <c r="M597" s="57">
        <f t="shared" si="92"/>
        <v>95142.6</v>
      </c>
      <c r="N597" s="51">
        <v>94740.800000000003</v>
      </c>
      <c r="O597" s="57">
        <f t="shared" ref="O597" si="106">N597-J597</f>
        <v>-401.80000000000291</v>
      </c>
      <c r="P597" s="50">
        <f t="shared" si="91"/>
        <v>94740.800000000003</v>
      </c>
      <c r="R597">
        <v>500</v>
      </c>
      <c r="S597" s="50">
        <f t="shared" si="98"/>
        <v>95240.8</v>
      </c>
      <c r="T597" s="70">
        <v>96024.3</v>
      </c>
      <c r="U597" s="70">
        <v>1000</v>
      </c>
      <c r="X597" s="50">
        <f t="shared" si="104"/>
        <v>97024.3</v>
      </c>
      <c r="Z597" s="50">
        <f t="shared" si="103"/>
        <v>97024.3</v>
      </c>
      <c r="AC597" s="77">
        <v>96674.3</v>
      </c>
      <c r="AD597" s="78">
        <f t="shared" si="105"/>
        <v>-350</v>
      </c>
      <c r="AG597" s="82">
        <f t="shared" si="94"/>
        <v>96674.3</v>
      </c>
      <c r="AI597" s="82">
        <f t="shared" si="93"/>
        <v>96674.3</v>
      </c>
    </row>
    <row r="598" spans="1:35" ht="63" x14ac:dyDescent="0.25">
      <c r="A598" s="24" t="s">
        <v>457</v>
      </c>
      <c r="B598" s="19">
        <v>925</v>
      </c>
      <c r="C598" s="23" t="s">
        <v>202</v>
      </c>
      <c r="D598" s="23" t="s">
        <v>155</v>
      </c>
      <c r="E598" s="23" t="s">
        <v>205</v>
      </c>
      <c r="F598" s="23"/>
      <c r="G598" s="17">
        <v>94942.6</v>
      </c>
      <c r="H598" s="51">
        <v>200</v>
      </c>
      <c r="I598" s="51"/>
      <c r="J598" s="50">
        <f t="shared" si="96"/>
        <v>95142.6</v>
      </c>
      <c r="K598" s="51"/>
      <c r="L598" s="51"/>
      <c r="M598" s="57">
        <f t="shared" si="92"/>
        <v>95142.6</v>
      </c>
      <c r="N598" s="51"/>
      <c r="O598" s="51"/>
      <c r="P598" s="50">
        <f t="shared" si="91"/>
        <v>95142.6</v>
      </c>
      <c r="R598">
        <v>500</v>
      </c>
      <c r="S598" s="50">
        <f t="shared" si="98"/>
        <v>95642.6</v>
      </c>
      <c r="T598" s="70">
        <v>96024.3</v>
      </c>
      <c r="U598" s="70">
        <v>1000</v>
      </c>
      <c r="X598" s="50">
        <f t="shared" si="104"/>
        <v>97024.3</v>
      </c>
      <c r="Z598" s="50">
        <f t="shared" si="103"/>
        <v>97024.3</v>
      </c>
      <c r="AC598" s="77">
        <v>96674.3</v>
      </c>
      <c r="AD598" s="78">
        <f t="shared" si="105"/>
        <v>-350</v>
      </c>
      <c r="AG598" s="82">
        <f t="shared" si="94"/>
        <v>96674.3</v>
      </c>
      <c r="AI598" s="82">
        <f t="shared" si="93"/>
        <v>96674.3</v>
      </c>
    </row>
    <row r="599" spans="1:35" ht="66.75" customHeight="1" x14ac:dyDescent="0.25">
      <c r="A599" s="24" t="s">
        <v>329</v>
      </c>
      <c r="B599" s="19">
        <v>925</v>
      </c>
      <c r="C599" s="23" t="s">
        <v>202</v>
      </c>
      <c r="D599" s="23" t="s">
        <v>155</v>
      </c>
      <c r="E599" s="23" t="s">
        <v>292</v>
      </c>
      <c r="F599" s="23"/>
      <c r="G599" s="17">
        <v>265</v>
      </c>
      <c r="H599" s="51"/>
      <c r="I599" s="51"/>
      <c r="J599" s="50">
        <f t="shared" si="96"/>
        <v>265</v>
      </c>
      <c r="K599" s="51"/>
      <c r="L599" s="51"/>
      <c r="M599" s="57">
        <f t="shared" si="92"/>
        <v>265</v>
      </c>
      <c r="N599" s="51"/>
      <c r="O599" s="51"/>
      <c r="P599" s="50">
        <f t="shared" si="91"/>
        <v>265</v>
      </c>
      <c r="S599" s="50">
        <f t="shared" si="98"/>
        <v>265</v>
      </c>
      <c r="T599" s="70">
        <v>743.1</v>
      </c>
      <c r="U599" s="70"/>
      <c r="X599" s="50">
        <f t="shared" si="104"/>
        <v>743.1</v>
      </c>
      <c r="Z599" s="50">
        <f t="shared" si="103"/>
        <v>743.1</v>
      </c>
      <c r="AC599" s="77">
        <v>784.6</v>
      </c>
      <c r="AD599" s="78">
        <f t="shared" si="105"/>
        <v>41.5</v>
      </c>
      <c r="AG599" s="82">
        <f t="shared" si="94"/>
        <v>784.6</v>
      </c>
      <c r="AI599" s="82">
        <f t="shared" si="93"/>
        <v>784.6</v>
      </c>
    </row>
    <row r="600" spans="1:35" ht="63" x14ac:dyDescent="0.25">
      <c r="A600" s="24" t="s">
        <v>330</v>
      </c>
      <c r="B600" s="19">
        <v>925</v>
      </c>
      <c r="C600" s="23" t="s">
        <v>202</v>
      </c>
      <c r="D600" s="23" t="s">
        <v>155</v>
      </c>
      <c r="E600" s="23" t="s">
        <v>296</v>
      </c>
      <c r="F600" s="23"/>
      <c r="G600" s="17">
        <v>265</v>
      </c>
      <c r="H600" s="51"/>
      <c r="I600" s="51"/>
      <c r="J600" s="50">
        <f t="shared" si="96"/>
        <v>265</v>
      </c>
      <c r="K600" s="51"/>
      <c r="L600" s="51"/>
      <c r="M600" s="57">
        <f t="shared" si="92"/>
        <v>265</v>
      </c>
      <c r="N600" s="51"/>
      <c r="O600" s="51"/>
      <c r="P600" s="50">
        <f t="shared" si="91"/>
        <v>265</v>
      </c>
      <c r="S600" s="50">
        <f t="shared" si="98"/>
        <v>265</v>
      </c>
      <c r="T600" s="70">
        <v>743.1</v>
      </c>
      <c r="U600" s="70"/>
      <c r="X600" s="50">
        <f t="shared" si="104"/>
        <v>743.1</v>
      </c>
      <c r="Z600" s="50">
        <f t="shared" si="103"/>
        <v>743.1</v>
      </c>
      <c r="AC600" s="77">
        <v>784.6</v>
      </c>
      <c r="AD600" s="78">
        <f t="shared" si="105"/>
        <v>41.5</v>
      </c>
      <c r="AG600" s="82">
        <f t="shared" si="94"/>
        <v>784.6</v>
      </c>
      <c r="AI600" s="82">
        <f t="shared" si="93"/>
        <v>784.6</v>
      </c>
    </row>
    <row r="601" spans="1:35" ht="94.5" x14ac:dyDescent="0.25">
      <c r="A601" s="24" t="s">
        <v>23</v>
      </c>
      <c r="B601" s="19">
        <v>925</v>
      </c>
      <c r="C601" s="23" t="s">
        <v>202</v>
      </c>
      <c r="D601" s="23" t="s">
        <v>155</v>
      </c>
      <c r="E601" s="23" t="s">
        <v>296</v>
      </c>
      <c r="F601" s="23" t="s">
        <v>40</v>
      </c>
      <c r="G601" s="17"/>
      <c r="H601" s="51"/>
      <c r="I601" s="51"/>
      <c r="J601" s="50"/>
      <c r="K601" s="51"/>
      <c r="L601" s="51"/>
      <c r="M601" s="57"/>
      <c r="N601" s="51">
        <v>107.9</v>
      </c>
      <c r="O601" s="57">
        <f t="shared" ref="O601:O602" si="107">N601-J601</f>
        <v>107.9</v>
      </c>
      <c r="P601" s="50">
        <f t="shared" si="91"/>
        <v>107.9</v>
      </c>
      <c r="S601" s="50">
        <f t="shared" si="98"/>
        <v>107.9</v>
      </c>
      <c r="T601" s="70">
        <v>104.4</v>
      </c>
      <c r="U601" s="70"/>
      <c r="X601" s="50">
        <f t="shared" si="104"/>
        <v>104.4</v>
      </c>
      <c r="Z601" s="50">
        <f t="shared" si="103"/>
        <v>104.4</v>
      </c>
      <c r="AC601" s="77">
        <v>122.6</v>
      </c>
      <c r="AD601" s="78">
        <f t="shared" si="105"/>
        <v>18.199999999999989</v>
      </c>
      <c r="AG601" s="82">
        <f t="shared" si="94"/>
        <v>122.6</v>
      </c>
      <c r="AI601" s="82">
        <f t="shared" ref="AI601:AI664" si="108">AG601+AH601</f>
        <v>122.6</v>
      </c>
    </row>
    <row r="602" spans="1:35" ht="47.25" x14ac:dyDescent="0.25">
      <c r="A602" s="24" t="s">
        <v>29</v>
      </c>
      <c r="B602" s="19">
        <v>925</v>
      </c>
      <c r="C602" s="23" t="s">
        <v>202</v>
      </c>
      <c r="D602" s="23" t="s">
        <v>155</v>
      </c>
      <c r="E602" s="23" t="s">
        <v>296</v>
      </c>
      <c r="F602" s="23" t="s">
        <v>36</v>
      </c>
      <c r="G602" s="17">
        <v>265</v>
      </c>
      <c r="H602" s="51"/>
      <c r="I602" s="51"/>
      <c r="J602" s="50">
        <f t="shared" si="96"/>
        <v>265</v>
      </c>
      <c r="K602" s="51"/>
      <c r="L602" s="51"/>
      <c r="M602" s="57">
        <f t="shared" si="92"/>
        <v>265</v>
      </c>
      <c r="N602" s="51">
        <v>157.1</v>
      </c>
      <c r="O602" s="57">
        <f t="shared" si="107"/>
        <v>-107.9</v>
      </c>
      <c r="P602" s="50">
        <f t="shared" si="91"/>
        <v>157.1</v>
      </c>
      <c r="S602" s="50">
        <f t="shared" si="98"/>
        <v>157.1</v>
      </c>
      <c r="T602" s="70">
        <v>125.7</v>
      </c>
      <c r="U602" s="70"/>
      <c r="X602" s="50">
        <f t="shared" si="104"/>
        <v>125.7</v>
      </c>
      <c r="Z602" s="50">
        <f t="shared" si="103"/>
        <v>125.7</v>
      </c>
      <c r="AC602" s="77">
        <v>195.7</v>
      </c>
      <c r="AD602" s="78">
        <f t="shared" si="105"/>
        <v>69.999999999999986</v>
      </c>
      <c r="AG602" s="82">
        <f t="shared" si="94"/>
        <v>195.7</v>
      </c>
      <c r="AI602" s="82">
        <f t="shared" si="108"/>
        <v>195.7</v>
      </c>
    </row>
    <row r="603" spans="1:35" ht="31.5" x14ac:dyDescent="0.25">
      <c r="A603" s="20" t="s">
        <v>222</v>
      </c>
      <c r="B603" s="19">
        <v>925</v>
      </c>
      <c r="C603" s="23" t="s">
        <v>202</v>
      </c>
      <c r="D603" s="23" t="s">
        <v>155</v>
      </c>
      <c r="E603" s="23" t="s">
        <v>296</v>
      </c>
      <c r="F603" s="23" t="s">
        <v>228</v>
      </c>
      <c r="G603" s="17"/>
      <c r="H603" s="51"/>
      <c r="I603" s="51"/>
      <c r="J603" s="50"/>
      <c r="K603" s="51"/>
      <c r="L603" s="51"/>
      <c r="M603" s="57"/>
      <c r="N603" s="51"/>
      <c r="O603" s="57"/>
      <c r="P603" s="50"/>
      <c r="S603" s="50"/>
      <c r="T603" s="70">
        <v>513</v>
      </c>
      <c r="U603" s="70"/>
      <c r="X603" s="50">
        <f t="shared" si="104"/>
        <v>513</v>
      </c>
      <c r="Z603" s="50">
        <f t="shared" si="103"/>
        <v>513</v>
      </c>
      <c r="AC603" s="77">
        <v>466.3</v>
      </c>
      <c r="AD603" s="78">
        <f t="shared" si="105"/>
        <v>-46.699999999999989</v>
      </c>
      <c r="AG603" s="82">
        <f t="shared" ref="AG603:AG666" si="109">AC603+AE603</f>
        <v>466.3</v>
      </c>
      <c r="AI603" s="82">
        <f t="shared" si="108"/>
        <v>466.3</v>
      </c>
    </row>
    <row r="604" spans="1:35" ht="47.25" x14ac:dyDescent="0.25">
      <c r="A604" s="24" t="s">
        <v>316</v>
      </c>
      <c r="B604" s="19" t="s">
        <v>274</v>
      </c>
      <c r="C604" s="23" t="s">
        <v>202</v>
      </c>
      <c r="D604" s="23" t="s">
        <v>155</v>
      </c>
      <c r="E604" s="23" t="s">
        <v>317</v>
      </c>
      <c r="F604" s="23"/>
      <c r="G604" s="17">
        <v>86610.5</v>
      </c>
      <c r="H604" s="51">
        <v>200</v>
      </c>
      <c r="I604" s="51"/>
      <c r="J604" s="50">
        <f t="shared" si="96"/>
        <v>86810.5</v>
      </c>
      <c r="K604" s="51"/>
      <c r="L604" s="51"/>
      <c r="M604" s="57">
        <f t="shared" si="92"/>
        <v>86810.5</v>
      </c>
      <c r="N604" s="51"/>
      <c r="O604" s="51"/>
      <c r="P604" s="50">
        <f t="shared" si="91"/>
        <v>86810.5</v>
      </c>
      <c r="S604" s="50">
        <f t="shared" si="98"/>
        <v>86810.5</v>
      </c>
      <c r="T604" s="70">
        <v>86599.1</v>
      </c>
      <c r="U604" s="70"/>
      <c r="X604" s="50">
        <f t="shared" si="104"/>
        <v>86599.1</v>
      </c>
      <c r="Z604" s="50">
        <f t="shared" si="103"/>
        <v>86599.1</v>
      </c>
      <c r="AC604" s="77">
        <v>86207.6</v>
      </c>
      <c r="AD604" s="78">
        <f t="shared" si="105"/>
        <v>-391.5</v>
      </c>
      <c r="AG604" s="82">
        <f t="shared" si="109"/>
        <v>86207.6</v>
      </c>
      <c r="AI604" s="82">
        <f t="shared" si="108"/>
        <v>86207.6</v>
      </c>
    </row>
    <row r="605" spans="1:35" ht="31.5" x14ac:dyDescent="0.25">
      <c r="A605" s="20" t="s">
        <v>331</v>
      </c>
      <c r="B605" s="19">
        <v>925</v>
      </c>
      <c r="C605" s="23" t="s">
        <v>202</v>
      </c>
      <c r="D605" s="23" t="s">
        <v>155</v>
      </c>
      <c r="E605" s="23" t="s">
        <v>319</v>
      </c>
      <c r="F605" s="23"/>
      <c r="G605" s="17">
        <v>10139.299999999999</v>
      </c>
      <c r="H605" s="51"/>
      <c r="I605" s="51"/>
      <c r="J605" s="50">
        <f t="shared" si="96"/>
        <v>10139.299999999999</v>
      </c>
      <c r="K605" s="51"/>
      <c r="L605" s="51"/>
      <c r="M605" s="57">
        <f t="shared" si="92"/>
        <v>10139.299999999999</v>
      </c>
      <c r="N605" s="51">
        <v>10147.799999999999</v>
      </c>
      <c r="O605" s="57">
        <f t="shared" ref="O605" si="110">N605-J605</f>
        <v>8.5</v>
      </c>
      <c r="P605" s="50">
        <f t="shared" si="91"/>
        <v>10147.799999999999</v>
      </c>
      <c r="S605" s="50">
        <f t="shared" si="98"/>
        <v>10147.799999999999</v>
      </c>
      <c r="T605" s="70">
        <v>10166.5</v>
      </c>
      <c r="U605" s="70"/>
      <c r="X605" s="50">
        <f t="shared" si="104"/>
        <v>10166.5</v>
      </c>
      <c r="Z605" s="50">
        <f t="shared" si="103"/>
        <v>10166.5</v>
      </c>
      <c r="AC605" s="77">
        <v>10166.5</v>
      </c>
      <c r="AD605" s="78">
        <f t="shared" si="105"/>
        <v>0</v>
      </c>
      <c r="AG605" s="82">
        <f t="shared" si="109"/>
        <v>10166.5</v>
      </c>
      <c r="AI605" s="82">
        <f t="shared" si="108"/>
        <v>10166.5</v>
      </c>
    </row>
    <row r="606" spans="1:35" ht="94.5" x14ac:dyDescent="0.25">
      <c r="A606" s="24" t="s">
        <v>23</v>
      </c>
      <c r="B606" s="19">
        <v>925</v>
      </c>
      <c r="C606" s="23" t="s">
        <v>202</v>
      </c>
      <c r="D606" s="23" t="s">
        <v>155</v>
      </c>
      <c r="E606" s="23" t="s">
        <v>319</v>
      </c>
      <c r="F606" s="23">
        <v>100</v>
      </c>
      <c r="G606" s="17">
        <v>9892</v>
      </c>
      <c r="H606" s="51"/>
      <c r="I606" s="51"/>
      <c r="J606" s="50">
        <f t="shared" si="96"/>
        <v>9892</v>
      </c>
      <c r="K606" s="51"/>
      <c r="L606" s="51"/>
      <c r="M606" s="57">
        <f t="shared" si="92"/>
        <v>9892</v>
      </c>
      <c r="N606" s="51"/>
      <c r="O606" s="51"/>
      <c r="P606" s="50">
        <f t="shared" si="91"/>
        <v>9892</v>
      </c>
      <c r="S606" s="50">
        <f t="shared" si="98"/>
        <v>9892</v>
      </c>
      <c r="T606" s="70">
        <v>9842</v>
      </c>
      <c r="U606" s="70"/>
      <c r="X606" s="50">
        <f t="shared" si="104"/>
        <v>9842</v>
      </c>
      <c r="Z606" s="50">
        <f t="shared" si="103"/>
        <v>9842</v>
      </c>
      <c r="AC606" s="77">
        <v>9832</v>
      </c>
      <c r="AD606" s="78">
        <f t="shared" si="105"/>
        <v>-10</v>
      </c>
      <c r="AG606" s="82">
        <f t="shared" si="109"/>
        <v>9832</v>
      </c>
      <c r="AI606" s="82">
        <f t="shared" si="108"/>
        <v>9832</v>
      </c>
    </row>
    <row r="607" spans="1:35" ht="47.25" x14ac:dyDescent="0.25">
      <c r="A607" s="24" t="s">
        <v>29</v>
      </c>
      <c r="B607" s="19">
        <v>925</v>
      </c>
      <c r="C607" s="23" t="s">
        <v>202</v>
      </c>
      <c r="D607" s="23" t="s">
        <v>155</v>
      </c>
      <c r="E607" s="23" t="s">
        <v>319</v>
      </c>
      <c r="F607" s="23" t="s">
        <v>36</v>
      </c>
      <c r="G607" s="17">
        <v>244.9</v>
      </c>
      <c r="H607" s="51"/>
      <c r="I607" s="51"/>
      <c r="J607" s="50">
        <f t="shared" si="96"/>
        <v>244.9</v>
      </c>
      <c r="K607" s="51"/>
      <c r="L607" s="51"/>
      <c r="M607" s="57">
        <f t="shared" si="92"/>
        <v>244.9</v>
      </c>
      <c r="N607" s="51">
        <v>253.4</v>
      </c>
      <c r="O607" s="57">
        <f t="shared" ref="O607" si="111">N607-J607</f>
        <v>8.5</v>
      </c>
      <c r="P607" s="50">
        <f t="shared" si="91"/>
        <v>253.4</v>
      </c>
      <c r="S607" s="50">
        <f t="shared" si="98"/>
        <v>253.4</v>
      </c>
      <c r="T607" s="70">
        <v>322.10000000000002</v>
      </c>
      <c r="U607" s="70"/>
      <c r="X607" s="50">
        <f t="shared" si="104"/>
        <v>322.10000000000002</v>
      </c>
      <c r="Z607" s="50">
        <f t="shared" si="103"/>
        <v>322.10000000000002</v>
      </c>
      <c r="AC607" s="77">
        <v>332.1</v>
      </c>
      <c r="AD607" s="78">
        <f t="shared" si="105"/>
        <v>10</v>
      </c>
      <c r="AG607" s="82">
        <f t="shared" si="109"/>
        <v>332.1</v>
      </c>
      <c r="AI607" s="82">
        <f t="shared" si="108"/>
        <v>332.1</v>
      </c>
    </row>
    <row r="608" spans="1:35" x14ac:dyDescent="0.25">
      <c r="A608" s="24" t="s">
        <v>49</v>
      </c>
      <c r="B608" s="19">
        <v>925</v>
      </c>
      <c r="C608" s="23" t="s">
        <v>202</v>
      </c>
      <c r="D608" s="23" t="s">
        <v>155</v>
      </c>
      <c r="E608" s="23" t="s">
        <v>319</v>
      </c>
      <c r="F608" s="23" t="s">
        <v>72</v>
      </c>
      <c r="G608" s="17">
        <v>2.4</v>
      </c>
      <c r="H608" s="51"/>
      <c r="I608" s="51"/>
      <c r="J608" s="50">
        <f t="shared" si="96"/>
        <v>2.4</v>
      </c>
      <c r="K608" s="51"/>
      <c r="L608" s="51"/>
      <c r="M608" s="57">
        <f t="shared" si="92"/>
        <v>2.4</v>
      </c>
      <c r="N608" s="51"/>
      <c r="O608" s="51"/>
      <c r="P608" s="50">
        <f t="shared" si="91"/>
        <v>2.4</v>
      </c>
      <c r="S608" s="50">
        <f t="shared" si="98"/>
        <v>2.4</v>
      </c>
      <c r="T608" s="70">
        <v>2.4</v>
      </c>
      <c r="U608" s="70"/>
      <c r="X608" s="50">
        <f t="shared" si="104"/>
        <v>2.4</v>
      </c>
      <c r="Z608" s="50">
        <f t="shared" si="103"/>
        <v>2.4</v>
      </c>
      <c r="AC608" s="77">
        <v>2.4</v>
      </c>
      <c r="AD608" s="78">
        <f t="shared" si="105"/>
        <v>0</v>
      </c>
      <c r="AG608" s="82">
        <f t="shared" si="109"/>
        <v>2.4</v>
      </c>
      <c r="AI608" s="82">
        <f t="shared" si="108"/>
        <v>2.4</v>
      </c>
    </row>
    <row r="609" spans="1:35" ht="47.25" x14ac:dyDescent="0.25">
      <c r="A609" s="24" t="s">
        <v>70</v>
      </c>
      <c r="B609" s="19">
        <v>925</v>
      </c>
      <c r="C609" s="23" t="s">
        <v>202</v>
      </c>
      <c r="D609" s="23" t="s">
        <v>155</v>
      </c>
      <c r="E609" s="23" t="s">
        <v>320</v>
      </c>
      <c r="F609" s="23"/>
      <c r="G609" s="17">
        <v>60178.6</v>
      </c>
      <c r="H609" s="51">
        <v>200</v>
      </c>
      <c r="I609" s="51"/>
      <c r="J609" s="50">
        <f t="shared" si="96"/>
        <v>60378.6</v>
      </c>
      <c r="K609" s="51"/>
      <c r="L609" s="51"/>
      <c r="M609" s="57">
        <f t="shared" si="92"/>
        <v>60378.6</v>
      </c>
      <c r="N609" s="51">
        <v>60400.5</v>
      </c>
      <c r="O609" s="57">
        <f t="shared" ref="O609" si="112">N609-J609</f>
        <v>21.900000000001455</v>
      </c>
      <c r="P609" s="50">
        <f t="shared" si="91"/>
        <v>60400.5</v>
      </c>
      <c r="S609" s="50">
        <f t="shared" si="98"/>
        <v>60400.5</v>
      </c>
      <c r="T609" s="70">
        <v>60387.3</v>
      </c>
      <c r="U609" s="70"/>
      <c r="X609" s="50">
        <f t="shared" si="104"/>
        <v>60387.3</v>
      </c>
      <c r="Z609" s="50">
        <f t="shared" si="103"/>
        <v>60387.3</v>
      </c>
      <c r="AC609" s="77">
        <v>60425.3</v>
      </c>
      <c r="AD609" s="78">
        <f t="shared" si="105"/>
        <v>38</v>
      </c>
      <c r="AG609" s="82">
        <f t="shared" si="109"/>
        <v>60425.3</v>
      </c>
      <c r="AI609" s="82">
        <f t="shared" si="108"/>
        <v>60425.3</v>
      </c>
    </row>
    <row r="610" spans="1:35" ht="94.5" x14ac:dyDescent="0.25">
      <c r="A610" s="24" t="s">
        <v>23</v>
      </c>
      <c r="B610" s="19">
        <v>925</v>
      </c>
      <c r="C610" s="23" t="s">
        <v>202</v>
      </c>
      <c r="D610" s="23" t="s">
        <v>155</v>
      </c>
      <c r="E610" s="23" t="s">
        <v>320</v>
      </c>
      <c r="F610" s="23">
        <v>100</v>
      </c>
      <c r="G610" s="17">
        <v>53619.3</v>
      </c>
      <c r="H610" s="51"/>
      <c r="I610" s="51"/>
      <c r="J610" s="50">
        <f t="shared" si="96"/>
        <v>53619.3</v>
      </c>
      <c r="K610" s="51"/>
      <c r="L610" s="51"/>
      <c r="M610" s="57">
        <f t="shared" si="92"/>
        <v>53619.3</v>
      </c>
      <c r="N610" s="51"/>
      <c r="O610" s="51"/>
      <c r="P610" s="50">
        <f t="shared" si="91"/>
        <v>53619.3</v>
      </c>
      <c r="S610" s="50">
        <f t="shared" si="98"/>
        <v>53619.3</v>
      </c>
      <c r="T610" s="70">
        <v>53619.3</v>
      </c>
      <c r="U610" s="70"/>
      <c r="X610" s="50">
        <f t="shared" si="104"/>
        <v>53619.3</v>
      </c>
      <c r="Z610" s="50">
        <f t="shared" si="103"/>
        <v>53619.3</v>
      </c>
      <c r="AC610" s="77">
        <v>53619.3</v>
      </c>
      <c r="AD610" s="78">
        <f t="shared" si="105"/>
        <v>0</v>
      </c>
      <c r="AG610" s="82">
        <f t="shared" si="109"/>
        <v>53619.3</v>
      </c>
      <c r="AI610" s="82">
        <f t="shared" si="108"/>
        <v>53619.3</v>
      </c>
    </row>
    <row r="611" spans="1:35" ht="47.25" x14ac:dyDescent="0.25">
      <c r="A611" s="24" t="s">
        <v>29</v>
      </c>
      <c r="B611" s="19">
        <v>925</v>
      </c>
      <c r="C611" s="23" t="s">
        <v>202</v>
      </c>
      <c r="D611" s="23" t="s">
        <v>155</v>
      </c>
      <c r="E611" s="23" t="s">
        <v>320</v>
      </c>
      <c r="F611" s="23">
        <v>200</v>
      </c>
      <c r="G611" s="17">
        <v>6534.4</v>
      </c>
      <c r="H611" s="51">
        <v>200</v>
      </c>
      <c r="I611" s="51"/>
      <c r="J611" s="50">
        <f t="shared" si="96"/>
        <v>6734.4</v>
      </c>
      <c r="K611" s="51"/>
      <c r="L611" s="51"/>
      <c r="M611" s="57">
        <f t="shared" si="92"/>
        <v>6734.4</v>
      </c>
      <c r="N611" s="51">
        <v>6756.1</v>
      </c>
      <c r="O611" s="57">
        <f t="shared" ref="O611:O612" si="113">N611-J611</f>
        <v>21.700000000000728</v>
      </c>
      <c r="P611" s="50">
        <f t="shared" si="91"/>
        <v>6756.1</v>
      </c>
      <c r="S611" s="50">
        <f t="shared" si="98"/>
        <v>6756.1</v>
      </c>
      <c r="T611" s="70">
        <v>6737.4</v>
      </c>
      <c r="U611" s="70"/>
      <c r="X611" s="50">
        <f t="shared" si="104"/>
        <v>6737.4</v>
      </c>
      <c r="Z611" s="50">
        <f t="shared" si="103"/>
        <v>6737.4</v>
      </c>
      <c r="AC611" s="77">
        <v>6770.3</v>
      </c>
      <c r="AD611" s="78">
        <f t="shared" si="105"/>
        <v>32.900000000000546</v>
      </c>
      <c r="AG611" s="82">
        <f t="shared" si="109"/>
        <v>6770.3</v>
      </c>
      <c r="AI611" s="82">
        <f t="shared" si="108"/>
        <v>6770.3</v>
      </c>
    </row>
    <row r="612" spans="1:35" x14ac:dyDescent="0.25">
      <c r="A612" s="24" t="s">
        <v>49</v>
      </c>
      <c r="B612" s="19">
        <v>925</v>
      </c>
      <c r="C612" s="23" t="s">
        <v>202</v>
      </c>
      <c r="D612" s="23" t="s">
        <v>155</v>
      </c>
      <c r="E612" s="23" t="s">
        <v>320</v>
      </c>
      <c r="F612" s="23" t="s">
        <v>72</v>
      </c>
      <c r="G612" s="17">
        <v>24.9</v>
      </c>
      <c r="H612" s="51"/>
      <c r="I612" s="51"/>
      <c r="J612" s="50">
        <f t="shared" si="96"/>
        <v>24.9</v>
      </c>
      <c r="K612" s="51"/>
      <c r="L612" s="51"/>
      <c r="M612" s="57">
        <f t="shared" si="92"/>
        <v>24.9</v>
      </c>
      <c r="N612" s="51">
        <v>25.1</v>
      </c>
      <c r="O612" s="57">
        <f t="shared" si="113"/>
        <v>0.20000000000000284</v>
      </c>
      <c r="P612" s="50">
        <f t="shared" si="91"/>
        <v>25.1</v>
      </c>
      <c r="S612" s="50">
        <f t="shared" si="98"/>
        <v>25.1</v>
      </c>
      <c r="T612" s="70">
        <v>30.6</v>
      </c>
      <c r="U612" s="70"/>
      <c r="X612" s="50">
        <f t="shared" si="104"/>
        <v>30.6</v>
      </c>
      <c r="Z612" s="50">
        <f t="shared" si="103"/>
        <v>30.6</v>
      </c>
      <c r="AC612" s="77">
        <v>35.700000000000003</v>
      </c>
      <c r="AD612" s="78">
        <f t="shared" si="105"/>
        <v>5.1000000000000014</v>
      </c>
      <c r="AG612" s="82">
        <f t="shared" si="109"/>
        <v>35.700000000000003</v>
      </c>
      <c r="AI612" s="82">
        <f t="shared" si="108"/>
        <v>35.700000000000003</v>
      </c>
    </row>
    <row r="613" spans="1:35" ht="110.25" x14ac:dyDescent="0.25">
      <c r="A613" s="25" t="s">
        <v>279</v>
      </c>
      <c r="B613" s="19">
        <v>925</v>
      </c>
      <c r="C613" s="23" t="s">
        <v>202</v>
      </c>
      <c r="D613" s="23" t="s">
        <v>155</v>
      </c>
      <c r="E613" s="23" t="s">
        <v>323</v>
      </c>
      <c r="F613" s="23"/>
      <c r="G613" s="17">
        <v>14302.7</v>
      </c>
      <c r="H613" s="51"/>
      <c r="I613" s="51"/>
      <c r="J613" s="50">
        <f t="shared" si="96"/>
        <v>14302.7</v>
      </c>
      <c r="K613" s="51"/>
      <c r="L613" s="51"/>
      <c r="M613" s="57">
        <f t="shared" si="92"/>
        <v>14302.7</v>
      </c>
      <c r="N613" s="51">
        <v>14335.6</v>
      </c>
      <c r="O613" s="57">
        <f t="shared" ref="O613:O614" si="114">N613-J613</f>
        <v>32.899999999999636</v>
      </c>
      <c r="P613" s="50">
        <f t="shared" ref="P613:P628" si="115">M613+O613</f>
        <v>14335.6</v>
      </c>
      <c r="S613" s="50">
        <f t="shared" si="98"/>
        <v>14335.6</v>
      </c>
      <c r="T613" s="70">
        <v>14335.6</v>
      </c>
      <c r="U613" s="70"/>
      <c r="X613" s="50">
        <f t="shared" si="104"/>
        <v>14335.6</v>
      </c>
      <c r="Z613" s="50">
        <f t="shared" si="103"/>
        <v>14335.6</v>
      </c>
      <c r="AC613" s="77">
        <v>15539.8</v>
      </c>
      <c r="AD613" s="78">
        <f t="shared" si="105"/>
        <v>1204.1999999999989</v>
      </c>
      <c r="AG613" s="82">
        <f t="shared" si="109"/>
        <v>15539.8</v>
      </c>
      <c r="AI613" s="82">
        <f t="shared" si="108"/>
        <v>15539.8</v>
      </c>
    </row>
    <row r="614" spans="1:35" ht="94.5" x14ac:dyDescent="0.25">
      <c r="A614" s="24" t="s">
        <v>23</v>
      </c>
      <c r="B614" s="19">
        <v>925</v>
      </c>
      <c r="C614" s="23" t="s">
        <v>202</v>
      </c>
      <c r="D614" s="23" t="s">
        <v>155</v>
      </c>
      <c r="E614" s="23" t="s">
        <v>323</v>
      </c>
      <c r="F614" s="23" t="s">
        <v>40</v>
      </c>
      <c r="G614" s="17">
        <v>13002.5</v>
      </c>
      <c r="H614" s="51"/>
      <c r="I614" s="51"/>
      <c r="J614" s="50">
        <f t="shared" si="96"/>
        <v>13002.5</v>
      </c>
      <c r="K614" s="51"/>
      <c r="L614" s="51"/>
      <c r="M614" s="57">
        <f t="shared" si="92"/>
        <v>13002.5</v>
      </c>
      <c r="N614" s="51">
        <v>13035.4</v>
      </c>
      <c r="O614" s="57">
        <f t="shared" si="114"/>
        <v>32.899999999999636</v>
      </c>
      <c r="P614" s="50">
        <f t="shared" si="115"/>
        <v>13035.4</v>
      </c>
      <c r="S614" s="50">
        <f t="shared" si="98"/>
        <v>13035.4</v>
      </c>
      <c r="T614" s="70">
        <v>13000.4</v>
      </c>
      <c r="U614" s="70"/>
      <c r="X614" s="50">
        <f t="shared" si="104"/>
        <v>13000.4</v>
      </c>
      <c r="Z614" s="50">
        <f t="shared" si="103"/>
        <v>13000.4</v>
      </c>
      <c r="AC614" s="77">
        <v>14204.6</v>
      </c>
      <c r="AD614" s="78">
        <f t="shared" si="105"/>
        <v>1204.2000000000007</v>
      </c>
      <c r="AG614" s="82">
        <f t="shared" si="109"/>
        <v>14204.6</v>
      </c>
      <c r="AI614" s="82">
        <f t="shared" si="108"/>
        <v>14204.6</v>
      </c>
    </row>
    <row r="615" spans="1:35" ht="47.25" x14ac:dyDescent="0.25">
      <c r="A615" s="24" t="s">
        <v>29</v>
      </c>
      <c r="B615" s="19">
        <v>925</v>
      </c>
      <c r="C615" s="23" t="s">
        <v>202</v>
      </c>
      <c r="D615" s="23" t="s">
        <v>155</v>
      </c>
      <c r="E615" s="23" t="s">
        <v>323</v>
      </c>
      <c r="F615" s="23" t="s">
        <v>36</v>
      </c>
      <c r="G615" s="17">
        <v>1300.2</v>
      </c>
      <c r="H615" s="51"/>
      <c r="I615" s="51"/>
      <c r="J615" s="50">
        <f t="shared" si="96"/>
        <v>1300.2</v>
      </c>
      <c r="K615" s="51"/>
      <c r="L615" s="51"/>
      <c r="M615" s="57">
        <f t="shared" si="92"/>
        <v>1300.2</v>
      </c>
      <c r="N615" s="51"/>
      <c r="O615" s="51"/>
      <c r="P615" s="50">
        <f t="shared" si="115"/>
        <v>1300.2</v>
      </c>
      <c r="S615" s="50">
        <f t="shared" si="98"/>
        <v>1300.2</v>
      </c>
      <c r="T615" s="70">
        <v>1335.2</v>
      </c>
      <c r="U615" s="70"/>
      <c r="X615" s="50">
        <f t="shared" si="104"/>
        <v>1335.2</v>
      </c>
      <c r="Z615" s="50">
        <f t="shared" si="103"/>
        <v>1335.2</v>
      </c>
      <c r="AC615" s="77">
        <v>1335.2</v>
      </c>
      <c r="AD615" s="78">
        <f t="shared" si="105"/>
        <v>0</v>
      </c>
      <c r="AG615" s="82">
        <f t="shared" si="109"/>
        <v>1335.2</v>
      </c>
      <c r="AI615" s="82">
        <f t="shared" si="108"/>
        <v>1335.2</v>
      </c>
    </row>
    <row r="616" spans="1:35" ht="228.75" customHeight="1" x14ac:dyDescent="0.25">
      <c r="A616" s="25" t="s">
        <v>332</v>
      </c>
      <c r="B616" s="19">
        <v>925</v>
      </c>
      <c r="C616" s="23" t="s">
        <v>202</v>
      </c>
      <c r="D616" s="23" t="s">
        <v>155</v>
      </c>
      <c r="E616" s="23" t="s">
        <v>325</v>
      </c>
      <c r="F616" s="23"/>
      <c r="G616" s="17">
        <v>1989.9</v>
      </c>
      <c r="H616" s="51"/>
      <c r="I616" s="51"/>
      <c r="J616" s="50">
        <f t="shared" si="96"/>
        <v>1989.9</v>
      </c>
      <c r="K616" s="51"/>
      <c r="L616" s="51"/>
      <c r="M616" s="57">
        <f t="shared" si="92"/>
        <v>1989.9</v>
      </c>
      <c r="N616" s="51">
        <v>1524.8</v>
      </c>
      <c r="O616" s="57">
        <f t="shared" ref="O616" si="116">N616-J616</f>
        <v>-465.10000000000014</v>
      </c>
      <c r="P616" s="50">
        <f t="shared" si="115"/>
        <v>1524.8</v>
      </c>
      <c r="S616" s="50">
        <f t="shared" si="98"/>
        <v>1524.8</v>
      </c>
      <c r="T616" s="70">
        <v>1709.7</v>
      </c>
      <c r="U616" s="70"/>
      <c r="X616" s="50">
        <f t="shared" si="104"/>
        <v>1709.7</v>
      </c>
      <c r="Z616" s="50">
        <f t="shared" si="103"/>
        <v>1709.7</v>
      </c>
      <c r="AC616" s="77">
        <v>76</v>
      </c>
      <c r="AD616" s="78">
        <f t="shared" si="105"/>
        <v>-1633.7</v>
      </c>
      <c r="AG616" s="82">
        <f t="shared" si="109"/>
        <v>76</v>
      </c>
      <c r="AI616" s="82">
        <f t="shared" si="108"/>
        <v>76</v>
      </c>
    </row>
    <row r="617" spans="1:35" ht="47.25" x14ac:dyDescent="0.25">
      <c r="A617" s="24" t="s">
        <v>29</v>
      </c>
      <c r="B617" s="19">
        <v>925</v>
      </c>
      <c r="C617" s="23" t="s">
        <v>202</v>
      </c>
      <c r="D617" s="23" t="s">
        <v>155</v>
      </c>
      <c r="E617" s="23" t="s">
        <v>325</v>
      </c>
      <c r="F617" s="23" t="s">
        <v>36</v>
      </c>
      <c r="G617" s="17">
        <v>1989.9</v>
      </c>
      <c r="H617" s="51"/>
      <c r="I617" s="51"/>
      <c r="J617" s="50">
        <f t="shared" si="96"/>
        <v>1989.9</v>
      </c>
      <c r="K617" s="51"/>
      <c r="L617" s="51"/>
      <c r="M617" s="57">
        <f t="shared" si="92"/>
        <v>1989.9</v>
      </c>
      <c r="N617" s="51">
        <v>1524.8</v>
      </c>
      <c r="O617" s="57">
        <f t="shared" ref="O617" si="117">N617-J617</f>
        <v>-465.10000000000014</v>
      </c>
      <c r="P617" s="50">
        <f t="shared" si="115"/>
        <v>1524.8</v>
      </c>
      <c r="S617" s="50">
        <f t="shared" si="98"/>
        <v>1524.8</v>
      </c>
      <c r="T617" s="70">
        <v>1709.7</v>
      </c>
      <c r="U617" s="70"/>
      <c r="X617" s="50">
        <f t="shared" si="104"/>
        <v>1709.7</v>
      </c>
      <c r="Z617" s="50">
        <f t="shared" si="103"/>
        <v>1709.7</v>
      </c>
      <c r="AC617" s="77">
        <v>76</v>
      </c>
      <c r="AD617" s="78">
        <f t="shared" si="105"/>
        <v>-1633.7</v>
      </c>
      <c r="AG617" s="82">
        <f t="shared" si="109"/>
        <v>76</v>
      </c>
      <c r="AI617" s="82">
        <f t="shared" si="108"/>
        <v>76</v>
      </c>
    </row>
    <row r="618" spans="1:35" ht="94.5" x14ac:dyDescent="0.25">
      <c r="A618" s="24" t="s">
        <v>281</v>
      </c>
      <c r="B618" s="19" t="s">
        <v>274</v>
      </c>
      <c r="C618" s="23" t="s">
        <v>202</v>
      </c>
      <c r="D618" s="23" t="s">
        <v>155</v>
      </c>
      <c r="E618" s="23" t="s">
        <v>282</v>
      </c>
      <c r="F618" s="23"/>
      <c r="G618" s="17"/>
      <c r="H618" s="51"/>
      <c r="I618" s="51"/>
      <c r="J618" s="50"/>
      <c r="K618" s="51"/>
      <c r="L618" s="51"/>
      <c r="M618" s="57"/>
      <c r="N618" s="51"/>
      <c r="O618" s="57"/>
      <c r="P618" s="50"/>
      <c r="S618" s="50"/>
      <c r="T618" s="70">
        <v>115</v>
      </c>
      <c r="U618" s="70"/>
      <c r="X618" s="50">
        <f t="shared" si="104"/>
        <v>115</v>
      </c>
      <c r="Z618" s="50">
        <f t="shared" si="103"/>
        <v>115</v>
      </c>
      <c r="AC618" s="77">
        <v>115</v>
      </c>
      <c r="AD618" s="78">
        <f t="shared" si="105"/>
        <v>0</v>
      </c>
      <c r="AG618" s="82">
        <f t="shared" si="109"/>
        <v>115</v>
      </c>
      <c r="AI618" s="82">
        <f t="shared" si="108"/>
        <v>115</v>
      </c>
    </row>
    <row r="619" spans="1:35" ht="31.5" x14ac:dyDescent="0.25">
      <c r="A619" s="20" t="s">
        <v>525</v>
      </c>
      <c r="B619" s="19" t="s">
        <v>274</v>
      </c>
      <c r="C619" s="23" t="s">
        <v>202</v>
      </c>
      <c r="D619" s="23" t="s">
        <v>155</v>
      </c>
      <c r="E619" s="23" t="s">
        <v>524</v>
      </c>
      <c r="F619" s="23"/>
      <c r="G619" s="17"/>
      <c r="H619" s="51"/>
      <c r="I619" s="51"/>
      <c r="J619" s="50"/>
      <c r="K619" s="51"/>
      <c r="L619" s="51"/>
      <c r="M619" s="57"/>
      <c r="N619" s="51"/>
      <c r="O619" s="57"/>
      <c r="P619" s="50"/>
      <c r="S619" s="50"/>
      <c r="T619" s="70">
        <v>115</v>
      </c>
      <c r="U619" s="70"/>
      <c r="X619" s="50">
        <f t="shared" si="104"/>
        <v>115</v>
      </c>
      <c r="Z619" s="50">
        <f t="shared" si="103"/>
        <v>115</v>
      </c>
      <c r="AC619" s="77">
        <v>115</v>
      </c>
      <c r="AD619" s="78">
        <f t="shared" si="105"/>
        <v>0</v>
      </c>
      <c r="AG619" s="82">
        <f t="shared" si="109"/>
        <v>115</v>
      </c>
      <c r="AI619" s="82">
        <f t="shared" si="108"/>
        <v>115</v>
      </c>
    </row>
    <row r="620" spans="1:35" ht="31.5" x14ac:dyDescent="0.25">
      <c r="A620" s="20" t="s">
        <v>222</v>
      </c>
      <c r="B620" s="19" t="s">
        <v>274</v>
      </c>
      <c r="C620" s="23" t="s">
        <v>202</v>
      </c>
      <c r="D620" s="23" t="s">
        <v>155</v>
      </c>
      <c r="E620" s="23" t="s">
        <v>524</v>
      </c>
      <c r="F620" s="23" t="s">
        <v>228</v>
      </c>
      <c r="G620" s="17"/>
      <c r="H620" s="51"/>
      <c r="I620" s="51"/>
      <c r="J620" s="50"/>
      <c r="K620" s="51"/>
      <c r="L620" s="51"/>
      <c r="M620" s="57"/>
      <c r="N620" s="51"/>
      <c r="O620" s="57"/>
      <c r="P620" s="50"/>
      <c r="S620" s="50"/>
      <c r="T620" s="70">
        <v>115</v>
      </c>
      <c r="U620" s="70"/>
      <c r="X620" s="50">
        <f t="shared" si="104"/>
        <v>115</v>
      </c>
      <c r="Z620" s="50">
        <f t="shared" si="103"/>
        <v>115</v>
      </c>
      <c r="AC620" s="77">
        <v>115</v>
      </c>
      <c r="AD620" s="78">
        <f t="shared" si="105"/>
        <v>0</v>
      </c>
      <c r="AG620" s="82">
        <f t="shared" si="109"/>
        <v>115</v>
      </c>
      <c r="AI620" s="82">
        <f t="shared" si="108"/>
        <v>115</v>
      </c>
    </row>
    <row r="621" spans="1:35" ht="31.5" x14ac:dyDescent="0.25">
      <c r="A621" s="20" t="s">
        <v>333</v>
      </c>
      <c r="B621" s="19" t="s">
        <v>274</v>
      </c>
      <c r="C621" s="23" t="s">
        <v>202</v>
      </c>
      <c r="D621" s="23" t="s">
        <v>155</v>
      </c>
      <c r="E621" s="23" t="s">
        <v>334</v>
      </c>
      <c r="F621" s="23"/>
      <c r="G621" s="17">
        <v>8067.1</v>
      </c>
      <c r="H621" s="51"/>
      <c r="I621" s="51"/>
      <c r="J621" s="50">
        <f t="shared" si="96"/>
        <v>8067.1</v>
      </c>
      <c r="K621" s="51"/>
      <c r="L621" s="51"/>
      <c r="M621" s="57">
        <f t="shared" si="92"/>
        <v>8067.1</v>
      </c>
      <c r="N621" s="51"/>
      <c r="O621" s="51"/>
      <c r="P621" s="50">
        <f t="shared" si="115"/>
        <v>8067.1</v>
      </c>
      <c r="R621">
        <v>500</v>
      </c>
      <c r="S621" s="50">
        <f t="shared" si="98"/>
        <v>8567.1</v>
      </c>
      <c r="T621" s="70">
        <v>8567.1</v>
      </c>
      <c r="U621" s="70">
        <v>1000</v>
      </c>
      <c r="X621" s="50">
        <f t="shared" si="104"/>
        <v>9567.1</v>
      </c>
      <c r="Z621" s="50">
        <f t="shared" si="103"/>
        <v>9567.1</v>
      </c>
      <c r="AC621" s="77">
        <v>9567.1</v>
      </c>
      <c r="AD621" s="78">
        <f t="shared" si="105"/>
        <v>0</v>
      </c>
      <c r="AG621" s="82">
        <f t="shared" si="109"/>
        <v>9567.1</v>
      </c>
      <c r="AI621" s="82">
        <f t="shared" si="108"/>
        <v>9567.1</v>
      </c>
    </row>
    <row r="622" spans="1:35" ht="31.5" x14ac:dyDescent="0.25">
      <c r="A622" s="20" t="s">
        <v>209</v>
      </c>
      <c r="B622" s="19" t="s">
        <v>274</v>
      </c>
      <c r="C622" s="23" t="s">
        <v>202</v>
      </c>
      <c r="D622" s="23" t="s">
        <v>155</v>
      </c>
      <c r="E622" s="23" t="s">
        <v>335</v>
      </c>
      <c r="F622" s="23"/>
      <c r="G622" s="17">
        <v>2911.2</v>
      </c>
      <c r="H622" s="51"/>
      <c r="I622" s="51"/>
      <c r="J622" s="50">
        <f t="shared" si="96"/>
        <v>2911.2</v>
      </c>
      <c r="K622" s="51"/>
      <c r="L622" s="51"/>
      <c r="M622" s="57">
        <f t="shared" si="92"/>
        <v>2911.2</v>
      </c>
      <c r="N622" s="51"/>
      <c r="O622" s="51"/>
      <c r="P622" s="50">
        <f t="shared" si="115"/>
        <v>2911.2</v>
      </c>
      <c r="R622">
        <v>500</v>
      </c>
      <c r="S622" s="50">
        <f t="shared" si="98"/>
        <v>3411.2</v>
      </c>
      <c r="T622" s="70">
        <v>3411.2</v>
      </c>
      <c r="U622" s="70">
        <v>1000</v>
      </c>
      <c r="X622" s="50">
        <f t="shared" si="104"/>
        <v>4411.2</v>
      </c>
      <c r="Z622" s="50">
        <f t="shared" si="103"/>
        <v>4411.2</v>
      </c>
      <c r="AC622" s="77">
        <v>4411.2</v>
      </c>
      <c r="AD622" s="78">
        <f t="shared" si="105"/>
        <v>0</v>
      </c>
      <c r="AG622" s="82">
        <f t="shared" si="109"/>
        <v>4411.2</v>
      </c>
      <c r="AI622" s="82">
        <f t="shared" si="108"/>
        <v>4411.2</v>
      </c>
    </row>
    <row r="623" spans="1:35" ht="47.25" x14ac:dyDescent="0.25">
      <c r="A623" s="20" t="s">
        <v>66</v>
      </c>
      <c r="B623" s="19" t="s">
        <v>274</v>
      </c>
      <c r="C623" s="23" t="s">
        <v>202</v>
      </c>
      <c r="D623" s="23" t="s">
        <v>155</v>
      </c>
      <c r="E623" s="23" t="s">
        <v>335</v>
      </c>
      <c r="F623" s="23" t="s">
        <v>67</v>
      </c>
      <c r="G623" s="17">
        <v>2911.2</v>
      </c>
      <c r="H623" s="51"/>
      <c r="I623" s="51"/>
      <c r="J623" s="50">
        <f t="shared" si="96"/>
        <v>2911.2</v>
      </c>
      <c r="K623" s="51"/>
      <c r="L623" s="51"/>
      <c r="M623" s="57">
        <f t="shared" si="92"/>
        <v>2911.2</v>
      </c>
      <c r="N623" s="51"/>
      <c r="O623" s="51"/>
      <c r="P623" s="50">
        <f t="shared" si="115"/>
        <v>2911.2</v>
      </c>
      <c r="R623">
        <v>500</v>
      </c>
      <c r="S623" s="50">
        <f t="shared" si="98"/>
        <v>3411.2</v>
      </c>
      <c r="T623" s="70">
        <v>3411.2</v>
      </c>
      <c r="U623" s="70">
        <v>1000</v>
      </c>
      <c r="X623" s="50">
        <f t="shared" si="104"/>
        <v>4411.2</v>
      </c>
      <c r="Z623" s="50">
        <f t="shared" si="103"/>
        <v>4411.2</v>
      </c>
      <c r="AC623" s="77">
        <v>4411.2</v>
      </c>
      <c r="AD623" s="78">
        <f t="shared" si="105"/>
        <v>0</v>
      </c>
      <c r="AG623" s="82">
        <f t="shared" si="109"/>
        <v>4411.2</v>
      </c>
      <c r="AI623" s="82">
        <f t="shared" si="108"/>
        <v>4411.2</v>
      </c>
    </row>
    <row r="624" spans="1:35" ht="110.25" customHeight="1" x14ac:dyDescent="0.25">
      <c r="A624" s="25" t="s">
        <v>336</v>
      </c>
      <c r="B624" s="19" t="s">
        <v>274</v>
      </c>
      <c r="C624" s="23" t="s">
        <v>202</v>
      </c>
      <c r="D624" s="23" t="s">
        <v>155</v>
      </c>
      <c r="E624" s="23" t="s">
        <v>337</v>
      </c>
      <c r="F624" s="23"/>
      <c r="G624" s="17">
        <v>5155.8999999999996</v>
      </c>
      <c r="H624" s="51"/>
      <c r="I624" s="51"/>
      <c r="J624" s="50">
        <f t="shared" si="96"/>
        <v>5155.8999999999996</v>
      </c>
      <c r="K624" s="51"/>
      <c r="L624" s="51"/>
      <c r="M624" s="57">
        <f t="shared" si="92"/>
        <v>5155.8999999999996</v>
      </c>
      <c r="N624" s="51"/>
      <c r="O624" s="51"/>
      <c r="P624" s="50">
        <f t="shared" si="115"/>
        <v>5155.8999999999996</v>
      </c>
      <c r="S624" s="50">
        <f t="shared" ref="S624:S689" si="118">P624+Q624+R624</f>
        <v>5155.8999999999996</v>
      </c>
      <c r="T624" s="70">
        <v>5155.8999999999996</v>
      </c>
      <c r="U624" s="70"/>
      <c r="X624" s="50">
        <f t="shared" si="104"/>
        <v>5155.8999999999996</v>
      </c>
      <c r="Z624" s="50">
        <f t="shared" si="103"/>
        <v>5155.8999999999996</v>
      </c>
      <c r="AC624" s="77">
        <v>5155.8999999999996</v>
      </c>
      <c r="AD624" s="78">
        <f t="shared" si="105"/>
        <v>0</v>
      </c>
      <c r="AG624" s="82">
        <f t="shared" si="109"/>
        <v>5155.8999999999996</v>
      </c>
      <c r="AI624" s="82">
        <f t="shared" si="108"/>
        <v>5155.8999999999996</v>
      </c>
    </row>
    <row r="625" spans="1:35" ht="47.25" x14ac:dyDescent="0.25">
      <c r="A625" s="20" t="s">
        <v>66</v>
      </c>
      <c r="B625" s="19" t="s">
        <v>274</v>
      </c>
      <c r="C625" s="23" t="s">
        <v>202</v>
      </c>
      <c r="D625" s="23" t="s">
        <v>155</v>
      </c>
      <c r="E625" s="23" t="s">
        <v>337</v>
      </c>
      <c r="F625" s="23" t="s">
        <v>67</v>
      </c>
      <c r="G625" s="17">
        <v>5155.8999999999996</v>
      </c>
      <c r="H625" s="51"/>
      <c r="I625" s="51"/>
      <c r="J625" s="50">
        <f t="shared" si="96"/>
        <v>5155.8999999999996</v>
      </c>
      <c r="K625" s="51"/>
      <c r="L625" s="51"/>
      <c r="M625" s="57">
        <f t="shared" si="92"/>
        <v>5155.8999999999996</v>
      </c>
      <c r="N625" s="51"/>
      <c r="O625" s="51"/>
      <c r="P625" s="50">
        <f t="shared" si="115"/>
        <v>5155.8999999999996</v>
      </c>
      <c r="S625" s="50">
        <f t="shared" si="118"/>
        <v>5155.8999999999996</v>
      </c>
      <c r="T625" s="70">
        <v>5155.8999999999996</v>
      </c>
      <c r="U625" s="70"/>
      <c r="X625" s="50">
        <f t="shared" si="104"/>
        <v>5155.8999999999996</v>
      </c>
      <c r="Z625" s="50">
        <f t="shared" si="103"/>
        <v>5155.8999999999996</v>
      </c>
      <c r="AC625" s="77">
        <v>5155.8999999999996</v>
      </c>
      <c r="AD625" s="78">
        <f t="shared" si="105"/>
        <v>0</v>
      </c>
      <c r="AG625" s="82">
        <f t="shared" si="109"/>
        <v>5155.8999999999996</v>
      </c>
      <c r="AI625" s="82">
        <f t="shared" si="108"/>
        <v>5155.8999999999996</v>
      </c>
    </row>
    <row r="626" spans="1:35" x14ac:dyDescent="0.25">
      <c r="A626" s="20" t="s">
        <v>216</v>
      </c>
      <c r="B626" s="19">
        <v>925</v>
      </c>
      <c r="C626" s="23">
        <v>10</v>
      </c>
      <c r="D626" s="23"/>
      <c r="E626" s="23"/>
      <c r="F626" s="23"/>
      <c r="G626" s="17">
        <v>7220.8</v>
      </c>
      <c r="H626" s="51"/>
      <c r="I626" s="51"/>
      <c r="J626" s="50">
        <f t="shared" si="96"/>
        <v>7220.8</v>
      </c>
      <c r="K626" s="51"/>
      <c r="L626" s="51"/>
      <c r="M626" s="57">
        <f t="shared" si="92"/>
        <v>7220.8</v>
      </c>
      <c r="N626" s="51"/>
      <c r="O626" s="51"/>
      <c r="P626" s="50">
        <f t="shared" si="115"/>
        <v>7220.8</v>
      </c>
      <c r="S626" s="50">
        <f t="shared" si="118"/>
        <v>7220.8</v>
      </c>
      <c r="T626" s="70">
        <v>7220.8</v>
      </c>
      <c r="U626" s="70"/>
      <c r="X626" s="50">
        <f t="shared" si="104"/>
        <v>7220.8</v>
      </c>
      <c r="Z626" s="50">
        <f t="shared" si="103"/>
        <v>7220.8</v>
      </c>
      <c r="AC626" s="77">
        <v>7220.8</v>
      </c>
      <c r="AD626" s="78">
        <f t="shared" si="105"/>
        <v>0</v>
      </c>
      <c r="AE626">
        <v>-2350</v>
      </c>
      <c r="AG626" s="82">
        <f t="shared" si="109"/>
        <v>4870.8</v>
      </c>
      <c r="AI626" s="82">
        <f t="shared" si="108"/>
        <v>4870.8</v>
      </c>
    </row>
    <row r="627" spans="1:35" x14ac:dyDescent="0.25">
      <c r="A627" s="20" t="s">
        <v>232</v>
      </c>
      <c r="B627" s="19">
        <v>925</v>
      </c>
      <c r="C627" s="23">
        <v>10</v>
      </c>
      <c r="D627" s="23" t="s">
        <v>31</v>
      </c>
      <c r="E627" s="23"/>
      <c r="F627" s="23"/>
      <c r="G627" s="17">
        <v>7220.8</v>
      </c>
      <c r="H627" s="51"/>
      <c r="I627" s="51"/>
      <c r="J627" s="50">
        <f t="shared" si="96"/>
        <v>7220.8</v>
      </c>
      <c r="K627" s="51"/>
      <c r="L627" s="51"/>
      <c r="M627" s="57">
        <f t="shared" si="92"/>
        <v>7220.8</v>
      </c>
      <c r="N627" s="51"/>
      <c r="O627" s="51"/>
      <c r="P627" s="50">
        <f t="shared" si="115"/>
        <v>7220.8</v>
      </c>
      <c r="S627" s="50">
        <f t="shared" si="118"/>
        <v>7220.8</v>
      </c>
      <c r="T627" s="70">
        <v>7220.8</v>
      </c>
      <c r="U627" s="70"/>
      <c r="X627" s="50">
        <f t="shared" si="104"/>
        <v>7220.8</v>
      </c>
      <c r="Z627" s="50">
        <f t="shared" si="103"/>
        <v>7220.8</v>
      </c>
      <c r="AC627" s="77">
        <v>7220.8</v>
      </c>
      <c r="AD627" s="78">
        <f t="shared" si="105"/>
        <v>0</v>
      </c>
      <c r="AE627">
        <v>-2350</v>
      </c>
      <c r="AG627" s="82">
        <f t="shared" si="109"/>
        <v>4870.8</v>
      </c>
      <c r="AI627" s="82">
        <f t="shared" si="108"/>
        <v>4870.8</v>
      </c>
    </row>
    <row r="628" spans="1:35" ht="63" x14ac:dyDescent="0.25">
      <c r="A628" s="24" t="s">
        <v>457</v>
      </c>
      <c r="B628" s="19" t="s">
        <v>338</v>
      </c>
      <c r="C628" s="23" t="s">
        <v>116</v>
      </c>
      <c r="D628" s="23" t="s">
        <v>31</v>
      </c>
      <c r="E628" s="23" t="s">
        <v>205</v>
      </c>
      <c r="F628" s="23"/>
      <c r="G628" s="17">
        <v>7220.8</v>
      </c>
      <c r="H628" s="51"/>
      <c r="I628" s="51"/>
      <c r="J628" s="50">
        <f t="shared" si="96"/>
        <v>7220.8</v>
      </c>
      <c r="K628" s="51"/>
      <c r="L628" s="51"/>
      <c r="M628" s="57">
        <f t="shared" si="92"/>
        <v>7220.8</v>
      </c>
      <c r="N628" s="51"/>
      <c r="O628" s="51"/>
      <c r="P628" s="50">
        <f t="shared" si="115"/>
        <v>7220.8</v>
      </c>
      <c r="S628" s="50">
        <f t="shared" si="118"/>
        <v>7220.8</v>
      </c>
      <c r="T628" s="70">
        <v>7220.8</v>
      </c>
      <c r="U628" s="70"/>
      <c r="X628" s="50">
        <f t="shared" si="104"/>
        <v>7220.8</v>
      </c>
      <c r="Z628" s="50">
        <f t="shared" si="103"/>
        <v>7220.8</v>
      </c>
      <c r="AC628" s="77">
        <v>7220.8</v>
      </c>
      <c r="AD628" s="78">
        <f t="shared" si="105"/>
        <v>0</v>
      </c>
      <c r="AE628">
        <v>-2350</v>
      </c>
      <c r="AG628" s="82">
        <f t="shared" si="109"/>
        <v>4870.8</v>
      </c>
      <c r="AI628" s="82">
        <f t="shared" si="108"/>
        <v>4870.8</v>
      </c>
    </row>
    <row r="629" spans="1:35" ht="47.25" x14ac:dyDescent="0.25">
      <c r="A629" s="24" t="s">
        <v>275</v>
      </c>
      <c r="B629" s="19">
        <v>925</v>
      </c>
      <c r="C629" s="23">
        <v>10</v>
      </c>
      <c r="D629" s="23" t="s">
        <v>31</v>
      </c>
      <c r="E629" s="23" t="s">
        <v>276</v>
      </c>
      <c r="F629" s="23"/>
      <c r="G629" s="17">
        <v>7220.8</v>
      </c>
      <c r="H629" s="51"/>
      <c r="I629" s="51"/>
      <c r="J629" s="50">
        <f t="shared" si="96"/>
        <v>7220.8</v>
      </c>
      <c r="K629" s="51"/>
      <c r="L629" s="51"/>
      <c r="M629" s="57">
        <f t="shared" ref="M629:M695" si="119">J629+K629+L629</f>
        <v>7220.8</v>
      </c>
      <c r="N629" s="51"/>
      <c r="O629" s="51"/>
      <c r="P629" s="50">
        <f t="shared" ref="P629:P644" si="120">M629+O629</f>
        <v>7220.8</v>
      </c>
      <c r="S629" s="50">
        <f t="shared" si="118"/>
        <v>7220.8</v>
      </c>
      <c r="T629" s="70">
        <v>7220.8</v>
      </c>
      <c r="U629" s="70"/>
      <c r="X629" s="50">
        <f t="shared" si="104"/>
        <v>7220.8</v>
      </c>
      <c r="Z629" s="50">
        <f t="shared" si="103"/>
        <v>7220.8</v>
      </c>
      <c r="AC629" s="77">
        <v>7220.8</v>
      </c>
      <c r="AD629" s="78">
        <f t="shared" si="105"/>
        <v>0</v>
      </c>
      <c r="AE629">
        <v>-2350</v>
      </c>
      <c r="AG629" s="82">
        <f t="shared" si="109"/>
        <v>4870.8</v>
      </c>
      <c r="AI629" s="82">
        <f t="shared" si="108"/>
        <v>4870.8</v>
      </c>
    </row>
    <row r="630" spans="1:35" ht="111.75" customHeight="1" x14ac:dyDescent="0.25">
      <c r="A630" s="25" t="s">
        <v>339</v>
      </c>
      <c r="B630" s="19">
        <v>925</v>
      </c>
      <c r="C630" s="23">
        <v>10</v>
      </c>
      <c r="D630" s="23" t="s">
        <v>31</v>
      </c>
      <c r="E630" s="23" t="s">
        <v>289</v>
      </c>
      <c r="F630" s="23"/>
      <c r="G630" s="17">
        <v>7220.8</v>
      </c>
      <c r="H630" s="51"/>
      <c r="I630" s="51"/>
      <c r="J630" s="50">
        <f t="shared" si="96"/>
        <v>7220.8</v>
      </c>
      <c r="K630" s="51"/>
      <c r="L630" s="51"/>
      <c r="M630" s="57">
        <f t="shared" si="119"/>
        <v>7220.8</v>
      </c>
      <c r="N630" s="51"/>
      <c r="O630" s="51"/>
      <c r="P630" s="50">
        <f t="shared" si="120"/>
        <v>7220.8</v>
      </c>
      <c r="S630" s="50">
        <f t="shared" si="118"/>
        <v>7220.8</v>
      </c>
      <c r="T630" s="70">
        <v>7220.8</v>
      </c>
      <c r="U630" s="70"/>
      <c r="X630" s="50">
        <f t="shared" si="104"/>
        <v>7220.8</v>
      </c>
      <c r="Z630" s="50">
        <f t="shared" si="103"/>
        <v>7220.8</v>
      </c>
      <c r="AC630" s="77">
        <v>7220.8</v>
      </c>
      <c r="AD630" s="78">
        <f t="shared" si="105"/>
        <v>0</v>
      </c>
      <c r="AE630">
        <v>-2350</v>
      </c>
      <c r="AG630" s="82">
        <f t="shared" si="109"/>
        <v>4870.8</v>
      </c>
      <c r="AI630" s="82">
        <f t="shared" si="108"/>
        <v>4870.8</v>
      </c>
    </row>
    <row r="631" spans="1:35" ht="47.25" x14ac:dyDescent="0.25">
      <c r="A631" s="24" t="s">
        <v>29</v>
      </c>
      <c r="B631" s="19">
        <v>925</v>
      </c>
      <c r="C631" s="23">
        <v>10</v>
      </c>
      <c r="D631" s="23" t="s">
        <v>31</v>
      </c>
      <c r="E631" s="23" t="s">
        <v>289</v>
      </c>
      <c r="F631" s="23" t="s">
        <v>36</v>
      </c>
      <c r="G631" s="17">
        <v>106.7</v>
      </c>
      <c r="H631" s="51"/>
      <c r="I631" s="51"/>
      <c r="J631" s="50">
        <f t="shared" si="96"/>
        <v>106.7</v>
      </c>
      <c r="K631" s="51"/>
      <c r="L631" s="51"/>
      <c r="M631" s="57">
        <f t="shared" si="119"/>
        <v>106.7</v>
      </c>
      <c r="N631" s="51"/>
      <c r="O631" s="51"/>
      <c r="P631" s="50">
        <f t="shared" si="120"/>
        <v>106.7</v>
      </c>
      <c r="S631" s="50">
        <f t="shared" si="118"/>
        <v>106.7</v>
      </c>
      <c r="T631" s="70">
        <v>106.7</v>
      </c>
      <c r="U631" s="70"/>
      <c r="X631" s="50">
        <f t="shared" si="104"/>
        <v>106.7</v>
      </c>
      <c r="Z631" s="50">
        <f t="shared" si="103"/>
        <v>106.7</v>
      </c>
      <c r="AC631" s="77">
        <v>106.7</v>
      </c>
      <c r="AD631" s="78">
        <f t="shared" si="105"/>
        <v>0</v>
      </c>
      <c r="AG631" s="82">
        <f t="shared" si="109"/>
        <v>106.7</v>
      </c>
      <c r="AI631" s="82">
        <f t="shared" si="108"/>
        <v>106.7</v>
      </c>
    </row>
    <row r="632" spans="1:35" ht="31.5" x14ac:dyDescent="0.25">
      <c r="A632" s="20" t="s">
        <v>222</v>
      </c>
      <c r="B632" s="19">
        <v>925</v>
      </c>
      <c r="C632" s="23">
        <v>10</v>
      </c>
      <c r="D632" s="23" t="s">
        <v>31</v>
      </c>
      <c r="E632" s="23" t="s">
        <v>289</v>
      </c>
      <c r="F632" s="23">
        <v>300</v>
      </c>
      <c r="G632" s="17">
        <v>7114.1</v>
      </c>
      <c r="H632" s="51"/>
      <c r="I632" s="51"/>
      <c r="J632" s="50">
        <f t="shared" si="96"/>
        <v>7114.1</v>
      </c>
      <c r="K632" s="51"/>
      <c r="L632" s="51"/>
      <c r="M632" s="57">
        <f t="shared" si="119"/>
        <v>7114.1</v>
      </c>
      <c r="N632" s="51"/>
      <c r="O632" s="51"/>
      <c r="P632" s="50">
        <f t="shared" si="120"/>
        <v>7114.1</v>
      </c>
      <c r="S632" s="50">
        <f t="shared" si="118"/>
        <v>7114.1</v>
      </c>
      <c r="T632" s="70">
        <v>7114.1</v>
      </c>
      <c r="U632" s="70"/>
      <c r="X632" s="50">
        <f t="shared" si="104"/>
        <v>7114.1</v>
      </c>
      <c r="Z632" s="50">
        <f t="shared" si="103"/>
        <v>7114.1</v>
      </c>
      <c r="AA632">
        <v>-2350</v>
      </c>
      <c r="AC632" s="77">
        <v>7114.1</v>
      </c>
      <c r="AD632" s="78">
        <f t="shared" si="105"/>
        <v>0</v>
      </c>
      <c r="AE632">
        <v>-2350</v>
      </c>
      <c r="AG632" s="82">
        <f t="shared" si="109"/>
        <v>4764.1000000000004</v>
      </c>
      <c r="AI632" s="82">
        <f t="shared" si="108"/>
        <v>4764.1000000000004</v>
      </c>
    </row>
    <row r="633" spans="1:35" ht="47.25" x14ac:dyDescent="0.25">
      <c r="A633" s="34" t="s">
        <v>433</v>
      </c>
      <c r="B633" s="19">
        <v>926</v>
      </c>
      <c r="C633" s="23"/>
      <c r="D633" s="23"/>
      <c r="E633" s="23"/>
      <c r="F633" s="23"/>
      <c r="G633" s="17">
        <v>342205.1</v>
      </c>
      <c r="H633" s="51"/>
      <c r="I633" s="51">
        <v>-26512.9</v>
      </c>
      <c r="J633" s="50">
        <f t="shared" si="96"/>
        <v>315692.19999999995</v>
      </c>
      <c r="K633" s="51"/>
      <c r="L633" s="51"/>
      <c r="M633" s="57">
        <f t="shared" si="119"/>
        <v>315692.19999999995</v>
      </c>
      <c r="N633" s="51">
        <v>310511.5</v>
      </c>
      <c r="O633" s="57">
        <f t="shared" ref="O633" si="121">N633-J633</f>
        <v>-5180.6999999999534</v>
      </c>
      <c r="P633" s="50">
        <f t="shared" si="120"/>
        <v>310511.5</v>
      </c>
      <c r="R633">
        <v>2484.9</v>
      </c>
      <c r="S633" s="50">
        <f t="shared" si="118"/>
        <v>312996.40000000002</v>
      </c>
      <c r="T633" s="70">
        <v>334291.59999999998</v>
      </c>
      <c r="U633" s="70">
        <v>2118</v>
      </c>
      <c r="V633">
        <v>4119.3</v>
      </c>
      <c r="W633">
        <v>15532</v>
      </c>
      <c r="X633" s="50">
        <f t="shared" si="104"/>
        <v>336409.59999999998</v>
      </c>
      <c r="Y633" s="75">
        <v>-14217.6</v>
      </c>
      <c r="Z633" s="50">
        <f t="shared" si="103"/>
        <v>322192</v>
      </c>
      <c r="AC633" s="77">
        <v>322192</v>
      </c>
      <c r="AD633" s="78">
        <f t="shared" si="105"/>
        <v>0</v>
      </c>
      <c r="AG633" s="82">
        <f t="shared" si="109"/>
        <v>322192</v>
      </c>
      <c r="AH633">
        <v>184.1</v>
      </c>
      <c r="AI633" s="82">
        <f t="shared" si="108"/>
        <v>322376.09999999998</v>
      </c>
    </row>
    <row r="634" spans="1:35" x14ac:dyDescent="0.25">
      <c r="A634" s="20" t="s">
        <v>201</v>
      </c>
      <c r="B634" s="19">
        <v>926</v>
      </c>
      <c r="C634" s="23" t="s">
        <v>202</v>
      </c>
      <c r="D634" s="23"/>
      <c r="E634" s="23"/>
      <c r="F634" s="23"/>
      <c r="G634" s="17">
        <v>68921</v>
      </c>
      <c r="H634" s="51"/>
      <c r="I634" s="51"/>
      <c r="J634" s="50">
        <f t="shared" si="96"/>
        <v>68921</v>
      </c>
      <c r="K634" s="51"/>
      <c r="L634" s="51"/>
      <c r="M634" s="57">
        <f t="shared" si="119"/>
        <v>68921</v>
      </c>
      <c r="N634" s="51"/>
      <c r="O634" s="51"/>
      <c r="P634" s="50">
        <f t="shared" si="120"/>
        <v>68921</v>
      </c>
      <c r="R634">
        <v>65.900000000000006</v>
      </c>
      <c r="S634" s="50">
        <f t="shared" si="118"/>
        <v>68986.899999999994</v>
      </c>
      <c r="T634" s="70">
        <v>86636.9</v>
      </c>
      <c r="U634" s="70">
        <v>520.4</v>
      </c>
      <c r="X634" s="50">
        <f t="shared" si="104"/>
        <v>87157.299999999988</v>
      </c>
      <c r="Z634" s="50">
        <f t="shared" si="103"/>
        <v>87157.299999999988</v>
      </c>
      <c r="AC634" s="77">
        <v>87157.3</v>
      </c>
      <c r="AD634" s="78">
        <f t="shared" si="105"/>
        <v>0</v>
      </c>
      <c r="AG634" s="82">
        <f t="shared" si="109"/>
        <v>87157.3</v>
      </c>
      <c r="AI634" s="82">
        <f t="shared" si="108"/>
        <v>87157.3</v>
      </c>
    </row>
    <row r="635" spans="1:35" x14ac:dyDescent="0.25">
      <c r="A635" s="20" t="s">
        <v>324</v>
      </c>
      <c r="B635" s="19">
        <v>926</v>
      </c>
      <c r="C635" s="23" t="s">
        <v>202</v>
      </c>
      <c r="D635" s="23" t="s">
        <v>24</v>
      </c>
      <c r="E635" s="23"/>
      <c r="F635" s="23"/>
      <c r="G635" s="17">
        <v>68921</v>
      </c>
      <c r="H635" s="51"/>
      <c r="I635" s="51"/>
      <c r="J635" s="50">
        <f t="shared" si="96"/>
        <v>68921</v>
      </c>
      <c r="K635" s="51"/>
      <c r="L635" s="51"/>
      <c r="M635" s="57">
        <f t="shared" si="119"/>
        <v>68921</v>
      </c>
      <c r="N635" s="51"/>
      <c r="O635" s="51"/>
      <c r="P635" s="50">
        <f t="shared" si="120"/>
        <v>68921</v>
      </c>
      <c r="R635">
        <v>65.900000000000006</v>
      </c>
      <c r="S635" s="50">
        <f t="shared" si="118"/>
        <v>68986.899999999994</v>
      </c>
      <c r="T635" s="70">
        <v>86636.9</v>
      </c>
      <c r="U635" s="70">
        <v>520.4</v>
      </c>
      <c r="X635" s="50">
        <f t="shared" si="104"/>
        <v>87157.299999999988</v>
      </c>
      <c r="Z635" s="50">
        <f t="shared" si="103"/>
        <v>87157.299999999988</v>
      </c>
      <c r="AC635" s="77">
        <v>87157.3</v>
      </c>
      <c r="AD635" s="78">
        <f t="shared" si="105"/>
        <v>0</v>
      </c>
      <c r="AG635" s="82">
        <f t="shared" si="109"/>
        <v>87157.3</v>
      </c>
      <c r="AI635" s="82">
        <f t="shared" si="108"/>
        <v>87157.3</v>
      </c>
    </row>
    <row r="636" spans="1:35" ht="63" x14ac:dyDescent="0.25">
      <c r="A636" s="40" t="s">
        <v>434</v>
      </c>
      <c r="B636" s="19">
        <v>926</v>
      </c>
      <c r="C636" s="23" t="s">
        <v>202</v>
      </c>
      <c r="D636" s="23" t="s">
        <v>24</v>
      </c>
      <c r="E636" s="23" t="s">
        <v>341</v>
      </c>
      <c r="F636" s="23"/>
      <c r="G636" s="17">
        <v>68921</v>
      </c>
      <c r="H636" s="51"/>
      <c r="I636" s="51"/>
      <c r="J636" s="50">
        <f t="shared" si="96"/>
        <v>68921</v>
      </c>
      <c r="K636" s="51"/>
      <c r="L636" s="51"/>
      <c r="M636" s="57">
        <f t="shared" si="119"/>
        <v>68921</v>
      </c>
      <c r="N636" s="51"/>
      <c r="O636" s="51"/>
      <c r="P636" s="50">
        <f t="shared" si="120"/>
        <v>68921</v>
      </c>
      <c r="R636">
        <v>65.900000000000006</v>
      </c>
      <c r="S636" s="50">
        <f t="shared" si="118"/>
        <v>68986.899999999994</v>
      </c>
      <c r="T636" s="70">
        <v>86636.9</v>
      </c>
      <c r="U636" s="70">
        <v>520.4</v>
      </c>
      <c r="X636" s="50">
        <f t="shared" si="104"/>
        <v>87157.299999999988</v>
      </c>
      <c r="Z636" s="50">
        <f t="shared" si="103"/>
        <v>87157.299999999988</v>
      </c>
      <c r="AC636" s="77">
        <v>87157.3</v>
      </c>
      <c r="AD636" s="78">
        <f t="shared" si="105"/>
        <v>0</v>
      </c>
      <c r="AG636" s="82">
        <f t="shared" si="109"/>
        <v>87157.3</v>
      </c>
      <c r="AI636" s="82">
        <f t="shared" si="108"/>
        <v>87157.3</v>
      </c>
    </row>
    <row r="637" spans="1:35" ht="31.5" x14ac:dyDescent="0.25">
      <c r="A637" s="40" t="s">
        <v>342</v>
      </c>
      <c r="B637" s="19">
        <v>926</v>
      </c>
      <c r="C637" s="23" t="s">
        <v>202</v>
      </c>
      <c r="D637" s="23" t="s">
        <v>24</v>
      </c>
      <c r="E637" s="23" t="s">
        <v>343</v>
      </c>
      <c r="F637" s="23"/>
      <c r="G637" s="17">
        <v>68186.399999999994</v>
      </c>
      <c r="H637" s="51"/>
      <c r="I637" s="51"/>
      <c r="J637" s="50">
        <f t="shared" si="96"/>
        <v>68186.399999999994</v>
      </c>
      <c r="K637" s="51"/>
      <c r="L637" s="51"/>
      <c r="M637" s="57">
        <f t="shared" si="119"/>
        <v>68186.399999999994</v>
      </c>
      <c r="N637" s="51"/>
      <c r="O637" s="51"/>
      <c r="P637" s="50">
        <f t="shared" si="120"/>
        <v>68186.399999999994</v>
      </c>
      <c r="R637">
        <v>65.900000000000006</v>
      </c>
      <c r="S637" s="50">
        <f t="shared" si="118"/>
        <v>68252.299999999988</v>
      </c>
      <c r="T637" s="70">
        <v>85902.3</v>
      </c>
      <c r="U637" s="70">
        <v>520.4</v>
      </c>
      <c r="X637" s="50">
        <f t="shared" si="104"/>
        <v>86422.7</v>
      </c>
      <c r="Z637" s="50">
        <f t="shared" si="103"/>
        <v>86422.7</v>
      </c>
      <c r="AC637" s="77">
        <v>86422.7</v>
      </c>
      <c r="AD637" s="78">
        <f t="shared" si="105"/>
        <v>0</v>
      </c>
      <c r="AG637" s="82">
        <f t="shared" si="109"/>
        <v>86422.7</v>
      </c>
      <c r="AI637" s="82">
        <f t="shared" si="108"/>
        <v>86422.7</v>
      </c>
    </row>
    <row r="638" spans="1:35" ht="47.25" x14ac:dyDescent="0.25">
      <c r="A638" s="24" t="s">
        <v>70</v>
      </c>
      <c r="B638" s="19">
        <v>926</v>
      </c>
      <c r="C638" s="23" t="s">
        <v>202</v>
      </c>
      <c r="D638" s="23" t="s">
        <v>24</v>
      </c>
      <c r="E638" s="23" t="s">
        <v>344</v>
      </c>
      <c r="F638" s="23"/>
      <c r="G638" s="17">
        <v>68186.399999999994</v>
      </c>
      <c r="H638" s="51"/>
      <c r="I638" s="51"/>
      <c r="J638" s="50">
        <f t="shared" ref="J638:J704" si="122">G638+H638+I638</f>
        <v>68186.399999999994</v>
      </c>
      <c r="K638" s="51"/>
      <c r="L638" s="51"/>
      <c r="M638" s="57">
        <f t="shared" si="119"/>
        <v>68186.399999999994</v>
      </c>
      <c r="N638" s="51"/>
      <c r="O638" s="51"/>
      <c r="P638" s="50">
        <f t="shared" si="120"/>
        <v>68186.399999999994</v>
      </c>
      <c r="R638">
        <v>65.900000000000006</v>
      </c>
      <c r="S638" s="50">
        <f t="shared" si="118"/>
        <v>68252.299999999988</v>
      </c>
      <c r="T638" s="70">
        <v>68252.3</v>
      </c>
      <c r="U638" s="70">
        <v>520.4</v>
      </c>
      <c r="X638" s="50">
        <f t="shared" si="104"/>
        <v>68772.7</v>
      </c>
      <c r="Z638" s="50">
        <f t="shared" si="103"/>
        <v>68772.7</v>
      </c>
      <c r="AC638" s="77">
        <v>68772.7</v>
      </c>
      <c r="AD638" s="78">
        <f t="shared" si="105"/>
        <v>0</v>
      </c>
      <c r="AG638" s="82">
        <f t="shared" si="109"/>
        <v>68772.7</v>
      </c>
      <c r="AI638" s="82">
        <f t="shared" si="108"/>
        <v>68772.7</v>
      </c>
    </row>
    <row r="639" spans="1:35" ht="47.25" x14ac:dyDescent="0.25">
      <c r="A639" s="20" t="s">
        <v>66</v>
      </c>
      <c r="B639" s="19">
        <v>926</v>
      </c>
      <c r="C639" s="23" t="s">
        <v>202</v>
      </c>
      <c r="D639" s="23" t="s">
        <v>24</v>
      </c>
      <c r="E639" s="23" t="s">
        <v>344</v>
      </c>
      <c r="F639" s="23">
        <v>600</v>
      </c>
      <c r="G639" s="17">
        <v>68186.399999999994</v>
      </c>
      <c r="H639" s="51"/>
      <c r="I639" s="51"/>
      <c r="J639" s="50">
        <f t="shared" si="122"/>
        <v>68186.399999999994</v>
      </c>
      <c r="K639" s="51"/>
      <c r="L639" s="51"/>
      <c r="M639" s="57">
        <f t="shared" si="119"/>
        <v>68186.399999999994</v>
      </c>
      <c r="N639" s="51"/>
      <c r="O639" s="51"/>
      <c r="P639" s="50">
        <f t="shared" si="120"/>
        <v>68186.399999999994</v>
      </c>
      <c r="R639">
        <v>65.900000000000006</v>
      </c>
      <c r="S639" s="50">
        <f t="shared" si="118"/>
        <v>68252.299999999988</v>
      </c>
      <c r="T639" s="70">
        <v>68252.3</v>
      </c>
      <c r="U639" s="70">
        <v>520.4</v>
      </c>
      <c r="X639" s="50">
        <f t="shared" si="104"/>
        <v>68772.7</v>
      </c>
      <c r="Z639" s="50">
        <f t="shared" si="103"/>
        <v>68772.7</v>
      </c>
      <c r="AC639" s="77">
        <v>68772.7</v>
      </c>
      <c r="AD639" s="78">
        <f t="shared" si="105"/>
        <v>0</v>
      </c>
      <c r="AG639" s="82">
        <f t="shared" si="109"/>
        <v>68772.7</v>
      </c>
      <c r="AI639" s="82">
        <f t="shared" si="108"/>
        <v>68772.7</v>
      </c>
    </row>
    <row r="640" spans="1:35" ht="173.25" x14ac:dyDescent="0.25">
      <c r="A640" s="43" t="s">
        <v>353</v>
      </c>
      <c r="B640" s="19">
        <v>926</v>
      </c>
      <c r="C640" s="23" t="s">
        <v>202</v>
      </c>
      <c r="D640" s="23" t="s">
        <v>24</v>
      </c>
      <c r="E640" s="23" t="s">
        <v>354</v>
      </c>
      <c r="F640" s="23"/>
      <c r="G640" s="17"/>
      <c r="H640" s="51"/>
      <c r="I640" s="51"/>
      <c r="J640" s="50"/>
      <c r="K640" s="51"/>
      <c r="L640" s="51"/>
      <c r="M640" s="57"/>
      <c r="N640" s="51"/>
      <c r="O640" s="51"/>
      <c r="P640" s="50"/>
      <c r="S640" s="50"/>
      <c r="T640" s="70">
        <v>17650</v>
      </c>
      <c r="U640" s="70"/>
      <c r="X640" s="50">
        <f t="shared" si="104"/>
        <v>17650</v>
      </c>
      <c r="Z640" s="50">
        <f t="shared" si="103"/>
        <v>17650</v>
      </c>
      <c r="AC640" s="77">
        <v>17650</v>
      </c>
      <c r="AD640" s="78">
        <f t="shared" si="105"/>
        <v>0</v>
      </c>
      <c r="AG640" s="82">
        <f t="shared" si="109"/>
        <v>17650</v>
      </c>
      <c r="AI640" s="82">
        <f t="shared" si="108"/>
        <v>17650</v>
      </c>
    </row>
    <row r="641" spans="1:35" ht="47.25" x14ac:dyDescent="0.25">
      <c r="A641" s="20" t="s">
        <v>66</v>
      </c>
      <c r="B641" s="19">
        <v>926</v>
      </c>
      <c r="C641" s="23" t="s">
        <v>202</v>
      </c>
      <c r="D641" s="23" t="s">
        <v>24</v>
      </c>
      <c r="E641" s="23" t="s">
        <v>354</v>
      </c>
      <c r="F641" s="23" t="s">
        <v>67</v>
      </c>
      <c r="G641" s="17"/>
      <c r="H641" s="51"/>
      <c r="I641" s="51"/>
      <c r="J641" s="50"/>
      <c r="K641" s="51"/>
      <c r="L641" s="51"/>
      <c r="M641" s="57"/>
      <c r="N641" s="51"/>
      <c r="O641" s="51"/>
      <c r="P641" s="50"/>
      <c r="S641" s="50"/>
      <c r="T641" s="70">
        <v>17650</v>
      </c>
      <c r="U641" s="70"/>
      <c r="X641" s="50">
        <f t="shared" si="104"/>
        <v>17650</v>
      </c>
      <c r="Z641" s="50">
        <f t="shared" si="103"/>
        <v>17650</v>
      </c>
      <c r="AC641" s="77">
        <v>17650</v>
      </c>
      <c r="AD641" s="78">
        <f t="shared" si="105"/>
        <v>0</v>
      </c>
      <c r="AG641" s="82">
        <f t="shared" si="109"/>
        <v>17650</v>
      </c>
      <c r="AI641" s="82">
        <f t="shared" si="108"/>
        <v>17650</v>
      </c>
    </row>
    <row r="642" spans="1:35" ht="31.5" x14ac:dyDescent="0.25">
      <c r="A642" s="20" t="s">
        <v>345</v>
      </c>
      <c r="B642" s="19" t="s">
        <v>346</v>
      </c>
      <c r="C642" s="23" t="s">
        <v>202</v>
      </c>
      <c r="D642" s="23" t="s">
        <v>24</v>
      </c>
      <c r="E642" s="23" t="s">
        <v>347</v>
      </c>
      <c r="F642" s="23"/>
      <c r="G642" s="17">
        <v>734.6</v>
      </c>
      <c r="H642" s="51"/>
      <c r="I642" s="51"/>
      <c r="J642" s="50">
        <f t="shared" si="122"/>
        <v>734.6</v>
      </c>
      <c r="K642" s="51"/>
      <c r="L642" s="51"/>
      <c r="M642" s="57">
        <f t="shared" si="119"/>
        <v>734.6</v>
      </c>
      <c r="N642" s="51"/>
      <c r="O642" s="51"/>
      <c r="P642" s="50">
        <f t="shared" si="120"/>
        <v>734.6</v>
      </c>
      <c r="S642" s="50">
        <f t="shared" si="118"/>
        <v>734.6</v>
      </c>
      <c r="T642" s="70">
        <v>734.6</v>
      </c>
      <c r="U642" s="70"/>
      <c r="X642" s="50">
        <f t="shared" si="104"/>
        <v>734.6</v>
      </c>
      <c r="Z642" s="50">
        <f t="shared" si="103"/>
        <v>734.6</v>
      </c>
      <c r="AC642" s="77">
        <v>734.6</v>
      </c>
      <c r="AD642" s="78">
        <f t="shared" si="105"/>
        <v>0</v>
      </c>
      <c r="AG642" s="82">
        <f t="shared" si="109"/>
        <v>734.6</v>
      </c>
      <c r="AI642" s="82">
        <f t="shared" si="108"/>
        <v>734.6</v>
      </c>
    </row>
    <row r="643" spans="1:35" ht="177" customHeight="1" x14ac:dyDescent="0.25">
      <c r="A643" s="25" t="s">
        <v>287</v>
      </c>
      <c r="B643" s="19">
        <v>926</v>
      </c>
      <c r="C643" s="23" t="s">
        <v>202</v>
      </c>
      <c r="D643" s="23" t="s">
        <v>24</v>
      </c>
      <c r="E643" s="23" t="s">
        <v>348</v>
      </c>
      <c r="F643" s="23"/>
      <c r="G643" s="17">
        <v>734.6</v>
      </c>
      <c r="H643" s="51"/>
      <c r="I643" s="51"/>
      <c r="J643" s="50">
        <f t="shared" si="122"/>
        <v>734.6</v>
      </c>
      <c r="K643" s="51"/>
      <c r="L643" s="51"/>
      <c r="M643" s="57">
        <f t="shared" si="119"/>
        <v>734.6</v>
      </c>
      <c r="N643" s="51"/>
      <c r="O643" s="51"/>
      <c r="P643" s="50">
        <f t="shared" si="120"/>
        <v>734.6</v>
      </c>
      <c r="S643" s="50">
        <f t="shared" si="118"/>
        <v>734.6</v>
      </c>
      <c r="T643" s="70">
        <v>734.6</v>
      </c>
      <c r="U643" s="70"/>
      <c r="X643" s="50">
        <f t="shared" si="104"/>
        <v>734.6</v>
      </c>
      <c r="Z643" s="50">
        <f t="shared" si="103"/>
        <v>734.6</v>
      </c>
      <c r="AC643" s="77">
        <v>734.6</v>
      </c>
      <c r="AD643" s="78">
        <f t="shared" si="105"/>
        <v>0</v>
      </c>
      <c r="AG643" s="82">
        <f t="shared" si="109"/>
        <v>734.6</v>
      </c>
      <c r="AI643" s="82">
        <f t="shared" si="108"/>
        <v>734.6</v>
      </c>
    </row>
    <row r="644" spans="1:35" ht="47.25" x14ac:dyDescent="0.25">
      <c r="A644" s="20" t="s">
        <v>66</v>
      </c>
      <c r="B644" s="19">
        <v>926</v>
      </c>
      <c r="C644" s="23" t="s">
        <v>202</v>
      </c>
      <c r="D644" s="23" t="s">
        <v>24</v>
      </c>
      <c r="E644" s="23" t="s">
        <v>348</v>
      </c>
      <c r="F644" s="23">
        <v>600</v>
      </c>
      <c r="G644" s="17">
        <v>734.6</v>
      </c>
      <c r="H644" s="51"/>
      <c r="I644" s="51"/>
      <c r="J644" s="50">
        <f t="shared" si="122"/>
        <v>734.6</v>
      </c>
      <c r="K644" s="51"/>
      <c r="L644" s="51"/>
      <c r="M644" s="57">
        <f t="shared" si="119"/>
        <v>734.6</v>
      </c>
      <c r="N644" s="51"/>
      <c r="O644" s="51"/>
      <c r="P644" s="50">
        <f t="shared" si="120"/>
        <v>734.6</v>
      </c>
      <c r="S644" s="50">
        <f t="shared" si="118"/>
        <v>734.6</v>
      </c>
      <c r="T644" s="70">
        <v>734.6</v>
      </c>
      <c r="U644" s="70"/>
      <c r="X644" s="50">
        <f t="shared" si="104"/>
        <v>734.6</v>
      </c>
      <c r="Z644" s="50">
        <f t="shared" si="103"/>
        <v>734.6</v>
      </c>
      <c r="AC644" s="77">
        <v>734.6</v>
      </c>
      <c r="AD644" s="78">
        <f t="shared" si="105"/>
        <v>0</v>
      </c>
      <c r="AG644" s="82">
        <f t="shared" si="109"/>
        <v>734.6</v>
      </c>
      <c r="AI644" s="82">
        <f t="shared" si="108"/>
        <v>734.6</v>
      </c>
    </row>
    <row r="645" spans="1:35" ht="31.5" x14ac:dyDescent="0.25">
      <c r="A645" s="20" t="s">
        <v>349</v>
      </c>
      <c r="B645" s="19">
        <v>926</v>
      </c>
      <c r="C645" s="23" t="s">
        <v>151</v>
      </c>
      <c r="D645" s="23"/>
      <c r="E645" s="23"/>
      <c r="F645" s="23"/>
      <c r="G645" s="17">
        <v>273284.09999999998</v>
      </c>
      <c r="H645" s="51"/>
      <c r="I645" s="51">
        <v>-26512.9</v>
      </c>
      <c r="J645" s="50">
        <f t="shared" si="122"/>
        <v>246771.19999999998</v>
      </c>
      <c r="K645" s="51"/>
      <c r="L645" s="51"/>
      <c r="M645" s="57">
        <f t="shared" si="119"/>
        <v>246771.19999999998</v>
      </c>
      <c r="N645" s="51">
        <v>241590.5</v>
      </c>
      <c r="O645" s="57">
        <f t="shared" ref="O645:O647" si="123">N645-J645</f>
        <v>-5180.6999999999825</v>
      </c>
      <c r="P645" s="50">
        <f t="shared" ref="P645:P688" si="124">M645+O645</f>
        <v>241590.5</v>
      </c>
      <c r="R645">
        <v>2419</v>
      </c>
      <c r="S645" s="50">
        <f t="shared" si="118"/>
        <v>244009.5</v>
      </c>
      <c r="T645" s="70">
        <v>247654.7</v>
      </c>
      <c r="U645" s="70">
        <v>1597.6</v>
      </c>
      <c r="X645" s="50">
        <f t="shared" si="104"/>
        <v>249252.30000000002</v>
      </c>
      <c r="Y645">
        <v>-14217.6</v>
      </c>
      <c r="Z645" s="50">
        <f t="shared" si="103"/>
        <v>235034.7</v>
      </c>
      <c r="AC645" s="77">
        <v>235034.7</v>
      </c>
      <c r="AD645" s="78">
        <f t="shared" si="105"/>
        <v>0</v>
      </c>
      <c r="AG645" s="82">
        <f t="shared" si="109"/>
        <v>235034.7</v>
      </c>
      <c r="AH645">
        <v>184.1</v>
      </c>
      <c r="AI645" s="82">
        <f t="shared" si="108"/>
        <v>235218.80000000002</v>
      </c>
    </row>
    <row r="646" spans="1:35" x14ac:dyDescent="0.25">
      <c r="A646" s="20" t="s">
        <v>350</v>
      </c>
      <c r="B646" s="19">
        <v>926</v>
      </c>
      <c r="C646" s="23" t="s">
        <v>151</v>
      </c>
      <c r="D646" s="23" t="s">
        <v>17</v>
      </c>
      <c r="E646" s="23"/>
      <c r="F646" s="23"/>
      <c r="G646" s="17">
        <v>205300.3</v>
      </c>
      <c r="H646" s="51"/>
      <c r="I646" s="51">
        <v>-26512.9</v>
      </c>
      <c r="J646" s="50">
        <f t="shared" si="122"/>
        <v>178787.4</v>
      </c>
      <c r="K646" s="51"/>
      <c r="L646" s="51"/>
      <c r="M646" s="57">
        <f t="shared" si="119"/>
        <v>178787.4</v>
      </c>
      <c r="N646" s="51">
        <v>179287.4</v>
      </c>
      <c r="O646" s="57">
        <f t="shared" si="123"/>
        <v>500</v>
      </c>
      <c r="P646" s="50">
        <f t="shared" si="124"/>
        <v>179287.4</v>
      </c>
      <c r="R646">
        <v>2419</v>
      </c>
      <c r="S646" s="50">
        <f t="shared" si="118"/>
        <v>181706.4</v>
      </c>
      <c r="T646" s="70">
        <v>185851.6</v>
      </c>
      <c r="U646" s="70">
        <v>1597.6</v>
      </c>
      <c r="X646" s="50">
        <f t="shared" si="104"/>
        <v>187449.2</v>
      </c>
      <c r="Y646">
        <v>-14217.6</v>
      </c>
      <c r="Z646" s="50">
        <f t="shared" si="103"/>
        <v>173231.6</v>
      </c>
      <c r="AC646" s="77">
        <v>173641.60000000001</v>
      </c>
      <c r="AD646" s="78">
        <f t="shared" si="105"/>
        <v>410</v>
      </c>
      <c r="AG646" s="82">
        <f t="shared" si="109"/>
        <v>173641.60000000001</v>
      </c>
      <c r="AH646">
        <v>184.1</v>
      </c>
      <c r="AI646" s="82">
        <f t="shared" si="108"/>
        <v>173825.7</v>
      </c>
    </row>
    <row r="647" spans="1:35" ht="63" x14ac:dyDescent="0.25">
      <c r="A647" s="40" t="s">
        <v>434</v>
      </c>
      <c r="B647" s="19">
        <v>926</v>
      </c>
      <c r="C647" s="23" t="s">
        <v>151</v>
      </c>
      <c r="D647" s="23" t="s">
        <v>17</v>
      </c>
      <c r="E647" s="23" t="s">
        <v>341</v>
      </c>
      <c r="F647" s="23"/>
      <c r="G647" s="17">
        <v>205300.3</v>
      </c>
      <c r="H647" s="51"/>
      <c r="I647" s="51">
        <v>-26512.9</v>
      </c>
      <c r="J647" s="50">
        <f t="shared" si="122"/>
        <v>178787.4</v>
      </c>
      <c r="K647" s="51"/>
      <c r="L647" s="51"/>
      <c r="M647" s="57">
        <f t="shared" si="119"/>
        <v>178787.4</v>
      </c>
      <c r="N647" s="51">
        <v>179287.4</v>
      </c>
      <c r="O647" s="57">
        <f t="shared" si="123"/>
        <v>500</v>
      </c>
      <c r="P647" s="50">
        <f t="shared" si="124"/>
        <v>179287.4</v>
      </c>
      <c r="R647">
        <v>2419</v>
      </c>
      <c r="S647" s="50">
        <f t="shared" si="118"/>
        <v>181706.4</v>
      </c>
      <c r="T647" s="70">
        <v>185851.6</v>
      </c>
      <c r="U647" s="70">
        <v>1597.6</v>
      </c>
      <c r="X647" s="50">
        <f t="shared" si="104"/>
        <v>187449.2</v>
      </c>
      <c r="Y647">
        <v>-14217.6</v>
      </c>
      <c r="Z647" s="50">
        <f t="shared" si="103"/>
        <v>173231.6</v>
      </c>
      <c r="AC647" s="77">
        <v>173641.60000000001</v>
      </c>
      <c r="AD647" s="78">
        <f t="shared" si="105"/>
        <v>410</v>
      </c>
      <c r="AG647" s="82">
        <f t="shared" si="109"/>
        <v>173641.60000000001</v>
      </c>
      <c r="AH647">
        <v>184.1</v>
      </c>
      <c r="AI647" s="82">
        <f t="shared" si="108"/>
        <v>173825.7</v>
      </c>
    </row>
    <row r="648" spans="1:35" ht="31.5" x14ac:dyDescent="0.25">
      <c r="A648" s="40" t="s">
        <v>342</v>
      </c>
      <c r="B648" s="19" t="s">
        <v>346</v>
      </c>
      <c r="C648" s="23" t="s">
        <v>151</v>
      </c>
      <c r="D648" s="23" t="s">
        <v>17</v>
      </c>
      <c r="E648" s="23" t="s">
        <v>343</v>
      </c>
      <c r="F648" s="23"/>
      <c r="G648" s="17">
        <v>204938.5</v>
      </c>
      <c r="H648" s="51"/>
      <c r="I648" s="51">
        <v>-26512.9</v>
      </c>
      <c r="J648" s="50">
        <f t="shared" si="122"/>
        <v>178425.60000000001</v>
      </c>
      <c r="K648" s="51"/>
      <c r="L648" s="51"/>
      <c r="M648" s="57">
        <f t="shared" si="119"/>
        <v>178425.60000000001</v>
      </c>
      <c r="N648" s="51"/>
      <c r="O648" s="51"/>
      <c r="P648" s="50">
        <f t="shared" si="124"/>
        <v>178425.60000000001</v>
      </c>
      <c r="R648">
        <v>2419</v>
      </c>
      <c r="S648" s="50">
        <f t="shared" si="118"/>
        <v>180844.6</v>
      </c>
      <c r="T648" s="70">
        <v>184489.8</v>
      </c>
      <c r="U648" s="70">
        <v>1597.6</v>
      </c>
      <c r="X648" s="50">
        <f t="shared" si="104"/>
        <v>186087.4</v>
      </c>
      <c r="Y648">
        <v>-14217.6</v>
      </c>
      <c r="Z648" s="50">
        <f t="shared" si="103"/>
        <v>171869.8</v>
      </c>
      <c r="AC648" s="77">
        <v>171879.8</v>
      </c>
      <c r="AD648" s="78">
        <f t="shared" si="105"/>
        <v>10</v>
      </c>
      <c r="AG648" s="82">
        <f t="shared" si="109"/>
        <v>171879.8</v>
      </c>
      <c r="AH648">
        <v>184.1</v>
      </c>
      <c r="AI648" s="82">
        <f t="shared" si="108"/>
        <v>172063.9</v>
      </c>
    </row>
    <row r="649" spans="1:35" ht="25.5" customHeight="1" x14ac:dyDescent="0.25">
      <c r="A649" s="25" t="s">
        <v>351</v>
      </c>
      <c r="B649" s="19" t="s">
        <v>346</v>
      </c>
      <c r="C649" s="23" t="s">
        <v>151</v>
      </c>
      <c r="D649" s="23" t="s">
        <v>17</v>
      </c>
      <c r="E649" s="23" t="s">
        <v>352</v>
      </c>
      <c r="F649" s="23"/>
      <c r="G649" s="17">
        <v>271.89999999999998</v>
      </c>
      <c r="H649" s="51"/>
      <c r="I649" s="51">
        <v>1</v>
      </c>
      <c r="J649" s="50">
        <f t="shared" si="122"/>
        <v>272.89999999999998</v>
      </c>
      <c r="K649" s="51"/>
      <c r="L649" s="51"/>
      <c r="M649" s="57">
        <f t="shared" si="119"/>
        <v>272.89999999999998</v>
      </c>
      <c r="N649" s="51"/>
      <c r="O649" s="51"/>
      <c r="P649" s="50">
        <f t="shared" si="124"/>
        <v>272.89999999999998</v>
      </c>
      <c r="S649" s="50">
        <f t="shared" si="118"/>
        <v>272.89999999999998</v>
      </c>
      <c r="T649" s="70">
        <v>273.10000000000002</v>
      </c>
      <c r="U649" s="70"/>
      <c r="X649" s="50">
        <f t="shared" si="104"/>
        <v>273.10000000000002</v>
      </c>
      <c r="Z649" s="50">
        <f t="shared" si="103"/>
        <v>273.10000000000002</v>
      </c>
      <c r="AC649" s="77">
        <v>273.10000000000002</v>
      </c>
      <c r="AD649" s="78">
        <f t="shared" si="105"/>
        <v>0</v>
      </c>
      <c r="AG649" s="82">
        <f t="shared" si="109"/>
        <v>273.10000000000002</v>
      </c>
      <c r="AI649" s="82">
        <f t="shared" si="108"/>
        <v>273.10000000000002</v>
      </c>
    </row>
    <row r="650" spans="1:35" ht="47.25" x14ac:dyDescent="0.25">
      <c r="A650" s="20" t="s">
        <v>66</v>
      </c>
      <c r="B650" s="19" t="s">
        <v>346</v>
      </c>
      <c r="C650" s="23" t="s">
        <v>151</v>
      </c>
      <c r="D650" s="23" t="s">
        <v>17</v>
      </c>
      <c r="E650" s="23" t="s">
        <v>352</v>
      </c>
      <c r="F650" s="23" t="s">
        <v>67</v>
      </c>
      <c r="G650" s="17">
        <v>271.89999999999998</v>
      </c>
      <c r="H650" s="51"/>
      <c r="I650" s="51">
        <v>1</v>
      </c>
      <c r="J650" s="50">
        <f t="shared" si="122"/>
        <v>272.89999999999998</v>
      </c>
      <c r="K650" s="51"/>
      <c r="L650" s="51"/>
      <c r="M650" s="57">
        <f t="shared" si="119"/>
        <v>272.89999999999998</v>
      </c>
      <c r="N650" s="51"/>
      <c r="O650" s="51"/>
      <c r="P650" s="50">
        <f t="shared" si="124"/>
        <v>272.89999999999998</v>
      </c>
      <c r="S650" s="50">
        <f t="shared" si="118"/>
        <v>272.89999999999998</v>
      </c>
      <c r="T650" s="70">
        <v>273.10000000000002</v>
      </c>
      <c r="U650" s="70"/>
      <c r="X650" s="50">
        <f t="shared" si="104"/>
        <v>273.10000000000002</v>
      </c>
      <c r="Z650" s="50">
        <f t="shared" si="103"/>
        <v>273.10000000000002</v>
      </c>
      <c r="AC650" s="77">
        <v>273.10000000000002</v>
      </c>
      <c r="AD650" s="78">
        <f t="shared" si="105"/>
        <v>0</v>
      </c>
      <c r="AG650" s="82">
        <f t="shared" si="109"/>
        <v>273.10000000000002</v>
      </c>
      <c r="AI650" s="82">
        <f t="shared" si="108"/>
        <v>273.10000000000002</v>
      </c>
    </row>
    <row r="651" spans="1:35" ht="63" x14ac:dyDescent="0.25">
      <c r="A651" s="25" t="s">
        <v>355</v>
      </c>
      <c r="B651" s="19" t="s">
        <v>346</v>
      </c>
      <c r="C651" s="23" t="s">
        <v>151</v>
      </c>
      <c r="D651" s="23" t="s">
        <v>17</v>
      </c>
      <c r="E651" s="23" t="s">
        <v>356</v>
      </c>
      <c r="F651" s="23"/>
      <c r="G651" s="17">
        <v>1670.2</v>
      </c>
      <c r="H651" s="51"/>
      <c r="I651" s="51"/>
      <c r="J651" s="50">
        <f t="shared" si="122"/>
        <v>1670.2</v>
      </c>
      <c r="K651" s="51"/>
      <c r="L651" s="51"/>
      <c r="M651" s="57">
        <f t="shared" si="119"/>
        <v>1670.2</v>
      </c>
      <c r="N651" s="51"/>
      <c r="O651" s="51"/>
      <c r="P651" s="50">
        <f t="shared" si="124"/>
        <v>1670.2</v>
      </c>
      <c r="S651" s="50">
        <f t="shared" si="118"/>
        <v>1670.2</v>
      </c>
      <c r="T651" s="70">
        <v>1670.2</v>
      </c>
      <c r="U651" s="70"/>
      <c r="X651" s="50">
        <f t="shared" si="104"/>
        <v>1670.2</v>
      </c>
      <c r="Z651" s="50">
        <f t="shared" si="103"/>
        <v>1670.2</v>
      </c>
      <c r="AC651" s="77">
        <v>1670.2</v>
      </c>
      <c r="AD651" s="78">
        <f t="shared" si="105"/>
        <v>0</v>
      </c>
      <c r="AG651" s="82">
        <f t="shared" si="109"/>
        <v>1670.2</v>
      </c>
      <c r="AI651" s="82">
        <f t="shared" si="108"/>
        <v>1670.2</v>
      </c>
    </row>
    <row r="652" spans="1:35" ht="47.25" x14ac:dyDescent="0.25">
      <c r="A652" s="20" t="s">
        <v>66</v>
      </c>
      <c r="B652" s="19" t="s">
        <v>346</v>
      </c>
      <c r="C652" s="23" t="s">
        <v>151</v>
      </c>
      <c r="D652" s="23" t="s">
        <v>17</v>
      </c>
      <c r="E652" s="23" t="s">
        <v>356</v>
      </c>
      <c r="F652" s="23" t="s">
        <v>67</v>
      </c>
      <c r="G652" s="17">
        <v>1670.2</v>
      </c>
      <c r="H652" s="51"/>
      <c r="I652" s="51"/>
      <c r="J652" s="50">
        <f t="shared" si="122"/>
        <v>1670.2</v>
      </c>
      <c r="K652" s="51"/>
      <c r="L652" s="51"/>
      <c r="M652" s="57">
        <f t="shared" si="119"/>
        <v>1670.2</v>
      </c>
      <c r="N652" s="51"/>
      <c r="O652" s="51"/>
      <c r="P652" s="50">
        <f t="shared" si="124"/>
        <v>1670.2</v>
      </c>
      <c r="S652" s="50">
        <f t="shared" si="118"/>
        <v>1670.2</v>
      </c>
      <c r="T652" s="70">
        <v>1670.2</v>
      </c>
      <c r="U652" s="70"/>
      <c r="X652" s="50">
        <f t="shared" si="104"/>
        <v>1670.2</v>
      </c>
      <c r="Z652" s="50">
        <f t="shared" si="103"/>
        <v>1670.2</v>
      </c>
      <c r="AC652" s="77">
        <v>1670.2</v>
      </c>
      <c r="AD652" s="78">
        <f t="shared" si="105"/>
        <v>0</v>
      </c>
      <c r="AG652" s="82">
        <f t="shared" si="109"/>
        <v>1670.2</v>
      </c>
      <c r="AI652" s="82">
        <f t="shared" si="108"/>
        <v>1670.2</v>
      </c>
    </row>
    <row r="653" spans="1:35" ht="31.5" x14ac:dyDescent="0.25">
      <c r="A653" s="40" t="s">
        <v>357</v>
      </c>
      <c r="B653" s="19" t="s">
        <v>346</v>
      </c>
      <c r="C653" s="23" t="s">
        <v>151</v>
      </c>
      <c r="D653" s="23" t="s">
        <v>17</v>
      </c>
      <c r="E653" s="23" t="s">
        <v>358</v>
      </c>
      <c r="F653" s="23"/>
      <c r="G653" s="17">
        <v>37453.1</v>
      </c>
      <c r="H653" s="51"/>
      <c r="I653" s="51"/>
      <c r="J653" s="50">
        <f t="shared" si="122"/>
        <v>37453.1</v>
      </c>
      <c r="K653" s="51"/>
      <c r="L653" s="51"/>
      <c r="M653" s="57">
        <f t="shared" si="119"/>
        <v>37453.1</v>
      </c>
      <c r="N653" s="51"/>
      <c r="O653" s="51"/>
      <c r="P653" s="50">
        <f t="shared" si="124"/>
        <v>37453.1</v>
      </c>
      <c r="R653">
        <v>1670</v>
      </c>
      <c r="S653" s="50">
        <f t="shared" si="118"/>
        <v>39123.1</v>
      </c>
      <c r="T653" s="70">
        <v>39123.1</v>
      </c>
      <c r="U653" s="70">
        <v>1597.6</v>
      </c>
      <c r="X653" s="50">
        <f t="shared" si="104"/>
        <v>40720.699999999997</v>
      </c>
      <c r="Z653" s="50">
        <f t="shared" si="103"/>
        <v>40720.699999999997</v>
      </c>
      <c r="AC653" s="77">
        <v>40720.699999999997</v>
      </c>
      <c r="AD653" s="78">
        <f t="shared" si="105"/>
        <v>0</v>
      </c>
      <c r="AG653" s="82">
        <f t="shared" si="109"/>
        <v>40720.699999999997</v>
      </c>
      <c r="AH653">
        <v>184.1</v>
      </c>
      <c r="AI653" s="82">
        <f t="shared" si="108"/>
        <v>40904.799999999996</v>
      </c>
    </row>
    <row r="654" spans="1:35" ht="47.25" x14ac:dyDescent="0.25">
      <c r="A654" s="24" t="s">
        <v>70</v>
      </c>
      <c r="B654" s="19" t="s">
        <v>346</v>
      </c>
      <c r="C654" s="23" t="s">
        <v>151</v>
      </c>
      <c r="D654" s="23" t="s">
        <v>17</v>
      </c>
      <c r="E654" s="23" t="s">
        <v>359</v>
      </c>
      <c r="F654" s="23"/>
      <c r="G654" s="17">
        <v>37453.1</v>
      </c>
      <c r="H654" s="51"/>
      <c r="I654" s="51"/>
      <c r="J654" s="50">
        <f t="shared" si="122"/>
        <v>37453.1</v>
      </c>
      <c r="K654" s="51"/>
      <c r="L654" s="51"/>
      <c r="M654" s="57">
        <f t="shared" si="119"/>
        <v>37453.1</v>
      </c>
      <c r="N654" s="51"/>
      <c r="O654" s="51"/>
      <c r="P654" s="50">
        <f t="shared" si="124"/>
        <v>37453.1</v>
      </c>
      <c r="R654">
        <v>1670</v>
      </c>
      <c r="S654" s="50">
        <f t="shared" si="118"/>
        <v>39123.1</v>
      </c>
      <c r="T654" s="70">
        <v>39123.1</v>
      </c>
      <c r="U654" s="70">
        <v>1597.6</v>
      </c>
      <c r="X654" s="50">
        <f t="shared" si="104"/>
        <v>40720.699999999997</v>
      </c>
      <c r="Z654" s="50">
        <f t="shared" si="103"/>
        <v>40720.699999999997</v>
      </c>
      <c r="AC654" s="77">
        <v>40720.699999999997</v>
      </c>
      <c r="AD654" s="78">
        <f t="shared" si="105"/>
        <v>0</v>
      </c>
      <c r="AG654" s="82">
        <f t="shared" si="109"/>
        <v>40720.699999999997</v>
      </c>
      <c r="AH654">
        <v>184.1</v>
      </c>
      <c r="AI654" s="82">
        <f t="shared" si="108"/>
        <v>40904.799999999996</v>
      </c>
    </row>
    <row r="655" spans="1:35" ht="47.25" x14ac:dyDescent="0.25">
      <c r="A655" s="20" t="s">
        <v>66</v>
      </c>
      <c r="B655" s="19">
        <v>926</v>
      </c>
      <c r="C655" s="23" t="s">
        <v>151</v>
      </c>
      <c r="D655" s="23" t="s">
        <v>17</v>
      </c>
      <c r="E655" s="23" t="s">
        <v>359</v>
      </c>
      <c r="F655" s="23" t="s">
        <v>67</v>
      </c>
      <c r="G655" s="17">
        <v>37453.1</v>
      </c>
      <c r="H655" s="51"/>
      <c r="I655" s="51"/>
      <c r="J655" s="50">
        <f t="shared" si="122"/>
        <v>37453.1</v>
      </c>
      <c r="K655" s="51"/>
      <c r="L655" s="51"/>
      <c r="M655" s="57">
        <f t="shared" si="119"/>
        <v>37453.1</v>
      </c>
      <c r="N655" s="51"/>
      <c r="O655" s="51"/>
      <c r="P655" s="50">
        <f t="shared" si="124"/>
        <v>37453.1</v>
      </c>
      <c r="R655">
        <v>1670</v>
      </c>
      <c r="S655" s="50">
        <f t="shared" si="118"/>
        <v>39123.1</v>
      </c>
      <c r="T655" s="70">
        <v>39123.1</v>
      </c>
      <c r="U655" s="70">
        <v>1597.6</v>
      </c>
      <c r="X655" s="50">
        <f t="shared" si="104"/>
        <v>40720.699999999997</v>
      </c>
      <c r="Z655" s="50">
        <f t="shared" ref="Z655:Z719" si="125">X655+Y655</f>
        <v>40720.699999999997</v>
      </c>
      <c r="AC655" s="77">
        <v>40720.699999999997</v>
      </c>
      <c r="AD655" s="78">
        <f t="shared" si="105"/>
        <v>0</v>
      </c>
      <c r="AG655" s="82">
        <f t="shared" si="109"/>
        <v>40720.699999999997</v>
      </c>
      <c r="AH655">
        <v>184.1</v>
      </c>
      <c r="AI655" s="82">
        <f t="shared" si="108"/>
        <v>40904.799999999996</v>
      </c>
    </row>
    <row r="656" spans="1:35" ht="38.25" customHeight="1" x14ac:dyDescent="0.25">
      <c r="A656" s="40" t="s">
        <v>360</v>
      </c>
      <c r="B656" s="19" t="s">
        <v>346</v>
      </c>
      <c r="C656" s="23" t="s">
        <v>151</v>
      </c>
      <c r="D656" s="23" t="s">
        <v>17</v>
      </c>
      <c r="E656" s="23" t="s">
        <v>361</v>
      </c>
      <c r="F656" s="23"/>
      <c r="G656" s="17">
        <v>7652.6</v>
      </c>
      <c r="H656" s="51"/>
      <c r="I656" s="51"/>
      <c r="J656" s="50">
        <f t="shared" si="122"/>
        <v>7652.6</v>
      </c>
      <c r="K656" s="51"/>
      <c r="L656" s="51"/>
      <c r="M656" s="57">
        <f t="shared" si="119"/>
        <v>7652.6</v>
      </c>
      <c r="N656" s="51"/>
      <c r="O656" s="51"/>
      <c r="P656" s="50">
        <f t="shared" si="124"/>
        <v>7652.6</v>
      </c>
      <c r="R656">
        <v>149</v>
      </c>
      <c r="S656" s="50">
        <f t="shared" si="118"/>
        <v>7801.6</v>
      </c>
      <c r="T656" s="70">
        <v>7801.6</v>
      </c>
      <c r="U656" s="70"/>
      <c r="X656" s="50">
        <f t="shared" ref="X656:X720" si="126">T656+U656</f>
        <v>7801.6</v>
      </c>
      <c r="Z656" s="50">
        <f t="shared" si="125"/>
        <v>7801.6</v>
      </c>
      <c r="AC656" s="77">
        <v>7811.6</v>
      </c>
      <c r="AD656" s="78">
        <f t="shared" ref="AD656:AD720" si="127">AC656-Z656</f>
        <v>10</v>
      </c>
      <c r="AG656" s="82">
        <f t="shared" si="109"/>
        <v>7811.6</v>
      </c>
      <c r="AI656" s="82">
        <f t="shared" si="108"/>
        <v>7811.6</v>
      </c>
    </row>
    <row r="657" spans="1:35" ht="31.5" customHeight="1" x14ac:dyDescent="0.25">
      <c r="A657" s="24" t="s">
        <v>70</v>
      </c>
      <c r="B657" s="19">
        <v>926</v>
      </c>
      <c r="C657" s="23" t="s">
        <v>151</v>
      </c>
      <c r="D657" s="23" t="s">
        <v>17</v>
      </c>
      <c r="E657" s="23" t="s">
        <v>362</v>
      </c>
      <c r="F657" s="23"/>
      <c r="G657" s="17">
        <v>7652.6</v>
      </c>
      <c r="H657" s="51"/>
      <c r="I657" s="51"/>
      <c r="J657" s="50">
        <f t="shared" si="122"/>
        <v>7652.6</v>
      </c>
      <c r="K657" s="51"/>
      <c r="L657" s="51"/>
      <c r="M657" s="57">
        <f t="shared" si="119"/>
        <v>7652.6</v>
      </c>
      <c r="N657" s="51"/>
      <c r="O657" s="51"/>
      <c r="P657" s="50">
        <f t="shared" si="124"/>
        <v>7652.6</v>
      </c>
      <c r="R657">
        <v>149</v>
      </c>
      <c r="S657" s="50">
        <f t="shared" si="118"/>
        <v>7801.6</v>
      </c>
      <c r="T657" s="70">
        <v>7801.6</v>
      </c>
      <c r="U657" s="70"/>
      <c r="X657" s="50">
        <f t="shared" si="126"/>
        <v>7801.6</v>
      </c>
      <c r="Z657" s="50">
        <f t="shared" si="125"/>
        <v>7801.6</v>
      </c>
      <c r="AC657" s="77">
        <v>7811.6</v>
      </c>
      <c r="AD657" s="78">
        <f t="shared" si="127"/>
        <v>10</v>
      </c>
      <c r="AG657" s="82">
        <f t="shared" si="109"/>
        <v>7811.6</v>
      </c>
      <c r="AI657" s="82">
        <f t="shared" si="108"/>
        <v>7811.6</v>
      </c>
    </row>
    <row r="658" spans="1:35" ht="47.25" x14ac:dyDescent="0.25">
      <c r="A658" s="20" t="s">
        <v>66</v>
      </c>
      <c r="B658" s="19">
        <v>926</v>
      </c>
      <c r="C658" s="23" t="s">
        <v>151</v>
      </c>
      <c r="D658" s="23" t="s">
        <v>17</v>
      </c>
      <c r="E658" s="23" t="s">
        <v>362</v>
      </c>
      <c r="F658" s="23" t="s">
        <v>67</v>
      </c>
      <c r="G658" s="17">
        <v>7652.6</v>
      </c>
      <c r="H658" s="51"/>
      <c r="I658" s="51"/>
      <c r="J658" s="50">
        <f t="shared" si="122"/>
        <v>7652.6</v>
      </c>
      <c r="K658" s="51"/>
      <c r="L658" s="51"/>
      <c r="M658" s="57">
        <f t="shared" si="119"/>
        <v>7652.6</v>
      </c>
      <c r="N658" s="51"/>
      <c r="O658" s="51"/>
      <c r="P658" s="50">
        <f t="shared" si="124"/>
        <v>7652.6</v>
      </c>
      <c r="R658">
        <v>149</v>
      </c>
      <c r="S658" s="50">
        <f t="shared" si="118"/>
        <v>7801.6</v>
      </c>
      <c r="T658" s="70">
        <v>7801.6</v>
      </c>
      <c r="U658" s="70"/>
      <c r="X658" s="50">
        <f t="shared" si="126"/>
        <v>7801.6</v>
      </c>
      <c r="Z658" s="50">
        <f t="shared" si="125"/>
        <v>7801.6</v>
      </c>
      <c r="AC658" s="77">
        <v>7811.6</v>
      </c>
      <c r="AD658" s="78">
        <f t="shared" si="127"/>
        <v>10</v>
      </c>
      <c r="AG658" s="82">
        <f t="shared" si="109"/>
        <v>7811.6</v>
      </c>
      <c r="AI658" s="82">
        <f t="shared" si="108"/>
        <v>7811.6</v>
      </c>
    </row>
    <row r="659" spans="1:35" ht="31.5" x14ac:dyDescent="0.25">
      <c r="A659" s="40" t="s">
        <v>363</v>
      </c>
      <c r="B659" s="19">
        <v>926</v>
      </c>
      <c r="C659" s="23" t="s">
        <v>151</v>
      </c>
      <c r="D659" s="23" t="s">
        <v>17</v>
      </c>
      <c r="E659" s="23" t="s">
        <v>364</v>
      </c>
      <c r="F659" s="23"/>
      <c r="G659" s="17">
        <v>131376.79999999999</v>
      </c>
      <c r="H659" s="51"/>
      <c r="I659" s="51"/>
      <c r="J659" s="50">
        <f t="shared" si="122"/>
        <v>131376.79999999999</v>
      </c>
      <c r="K659" s="51"/>
      <c r="L659" s="51"/>
      <c r="M659" s="57">
        <f t="shared" si="119"/>
        <v>131376.79999999999</v>
      </c>
      <c r="N659" s="51"/>
      <c r="O659" s="51"/>
      <c r="P659" s="50">
        <f t="shared" si="124"/>
        <v>131376.79999999999</v>
      </c>
      <c r="R659">
        <v>600</v>
      </c>
      <c r="S659" s="50">
        <f t="shared" si="118"/>
        <v>131976.79999999999</v>
      </c>
      <c r="T659" s="70">
        <v>135621.79999999999</v>
      </c>
      <c r="U659" s="70"/>
      <c r="X659" s="50">
        <f t="shared" si="126"/>
        <v>135621.79999999999</v>
      </c>
      <c r="Z659" s="50">
        <v>121404.2</v>
      </c>
      <c r="AC659" s="77">
        <v>121404.2</v>
      </c>
      <c r="AD659" s="78">
        <f t="shared" si="127"/>
        <v>0</v>
      </c>
      <c r="AG659" s="82">
        <f t="shared" si="109"/>
        <v>121404.2</v>
      </c>
      <c r="AI659" s="82">
        <f t="shared" si="108"/>
        <v>121404.2</v>
      </c>
    </row>
    <row r="660" spans="1:35" ht="30" customHeight="1" x14ac:dyDescent="0.25">
      <c r="A660" s="24" t="s">
        <v>70</v>
      </c>
      <c r="B660" s="19">
        <v>926</v>
      </c>
      <c r="C660" s="23" t="s">
        <v>151</v>
      </c>
      <c r="D660" s="23" t="s">
        <v>17</v>
      </c>
      <c r="E660" s="23" t="s">
        <v>365</v>
      </c>
      <c r="F660" s="23"/>
      <c r="G660" s="17">
        <v>131376.79999999999</v>
      </c>
      <c r="H660" s="51"/>
      <c r="I660" s="51"/>
      <c r="J660" s="50">
        <f t="shared" si="122"/>
        <v>131376.79999999999</v>
      </c>
      <c r="K660" s="51"/>
      <c r="L660" s="51"/>
      <c r="M660" s="57">
        <f t="shared" si="119"/>
        <v>131376.79999999999</v>
      </c>
      <c r="N660" s="51"/>
      <c r="O660" s="51"/>
      <c r="P660" s="50">
        <f t="shared" si="124"/>
        <v>131376.79999999999</v>
      </c>
      <c r="R660">
        <v>600</v>
      </c>
      <c r="S660" s="50">
        <f t="shared" si="118"/>
        <v>131976.79999999999</v>
      </c>
      <c r="T660" s="70">
        <v>135621.79999999999</v>
      </c>
      <c r="U660" s="70"/>
      <c r="X660" s="50">
        <f t="shared" si="126"/>
        <v>135621.79999999999</v>
      </c>
      <c r="Y660">
        <v>-14217.6</v>
      </c>
      <c r="Z660" s="50">
        <f t="shared" si="125"/>
        <v>121404.19999999998</v>
      </c>
      <c r="AC660" s="77">
        <v>121404.2</v>
      </c>
      <c r="AD660" s="78">
        <f t="shared" si="127"/>
        <v>0</v>
      </c>
      <c r="AG660" s="82">
        <f t="shared" si="109"/>
        <v>121404.2</v>
      </c>
      <c r="AI660" s="82">
        <f t="shared" si="108"/>
        <v>121404.2</v>
      </c>
    </row>
    <row r="661" spans="1:35" ht="47.25" x14ac:dyDescent="0.25">
      <c r="A661" s="20" t="s">
        <v>66</v>
      </c>
      <c r="B661" s="19">
        <v>926</v>
      </c>
      <c r="C661" s="23" t="s">
        <v>151</v>
      </c>
      <c r="D661" s="23" t="s">
        <v>17</v>
      </c>
      <c r="E661" s="23" t="s">
        <v>365</v>
      </c>
      <c r="F661" s="23" t="s">
        <v>67</v>
      </c>
      <c r="G661" s="17">
        <v>131376.79999999999</v>
      </c>
      <c r="H661" s="51"/>
      <c r="I661" s="51"/>
      <c r="J661" s="50">
        <f t="shared" si="122"/>
        <v>131376.79999999999</v>
      </c>
      <c r="K661" s="51"/>
      <c r="L661" s="51"/>
      <c r="M661" s="57">
        <f t="shared" si="119"/>
        <v>131376.79999999999</v>
      </c>
      <c r="N661" s="51"/>
      <c r="O661" s="51"/>
      <c r="P661" s="50">
        <f t="shared" si="124"/>
        <v>131376.79999999999</v>
      </c>
      <c r="R661">
        <v>600</v>
      </c>
      <c r="S661" s="50">
        <f t="shared" si="118"/>
        <v>131976.79999999999</v>
      </c>
      <c r="T661" s="70">
        <v>135621.79999999999</v>
      </c>
      <c r="U661" s="70"/>
      <c r="X661" s="50">
        <f t="shared" si="126"/>
        <v>135621.79999999999</v>
      </c>
      <c r="Y661">
        <v>-14217.6</v>
      </c>
      <c r="Z661" s="50">
        <f t="shared" si="125"/>
        <v>121404.19999999998</v>
      </c>
      <c r="AC661" s="77">
        <v>121404.2</v>
      </c>
      <c r="AD661" s="78">
        <f t="shared" si="127"/>
        <v>0</v>
      </c>
      <c r="AG661" s="82">
        <f t="shared" si="109"/>
        <v>121404.2</v>
      </c>
      <c r="AI661" s="82">
        <f t="shared" si="108"/>
        <v>121404.2</v>
      </c>
    </row>
    <row r="662" spans="1:35" ht="31.5" x14ac:dyDescent="0.25">
      <c r="A662" s="20" t="s">
        <v>345</v>
      </c>
      <c r="B662" s="19" t="s">
        <v>346</v>
      </c>
      <c r="C662" s="23" t="s">
        <v>151</v>
      </c>
      <c r="D662" s="23" t="s">
        <v>17</v>
      </c>
      <c r="E662" s="23" t="s">
        <v>347</v>
      </c>
      <c r="F662" s="23"/>
      <c r="G662" s="17">
        <v>361.8</v>
      </c>
      <c r="H662" s="51"/>
      <c r="I662" s="51"/>
      <c r="J662" s="50">
        <f t="shared" si="122"/>
        <v>361.8</v>
      </c>
      <c r="K662" s="51"/>
      <c r="L662" s="51"/>
      <c r="M662" s="57">
        <f t="shared" si="119"/>
        <v>361.8</v>
      </c>
      <c r="N662" s="51"/>
      <c r="O662" s="51"/>
      <c r="P662" s="50">
        <f t="shared" si="124"/>
        <v>361.8</v>
      </c>
      <c r="S662" s="50">
        <f t="shared" si="118"/>
        <v>361.8</v>
      </c>
      <c r="T662" s="70">
        <v>361.8</v>
      </c>
      <c r="U662" s="70"/>
      <c r="X662" s="50">
        <f t="shared" si="126"/>
        <v>361.8</v>
      </c>
      <c r="Z662" s="50">
        <f t="shared" si="125"/>
        <v>361.8</v>
      </c>
      <c r="AC662" s="77">
        <v>361.8</v>
      </c>
      <c r="AD662" s="78">
        <f t="shared" si="127"/>
        <v>0</v>
      </c>
      <c r="AG662" s="82">
        <f t="shared" si="109"/>
        <v>361.8</v>
      </c>
      <c r="AI662" s="82">
        <f t="shared" si="108"/>
        <v>361.8</v>
      </c>
    </row>
    <row r="663" spans="1:35" ht="67.5" customHeight="1" x14ac:dyDescent="0.25">
      <c r="A663" s="20" t="s">
        <v>366</v>
      </c>
      <c r="B663" s="19" t="s">
        <v>346</v>
      </c>
      <c r="C663" s="23" t="s">
        <v>151</v>
      </c>
      <c r="D663" s="23" t="s">
        <v>17</v>
      </c>
      <c r="E663" s="23" t="s">
        <v>367</v>
      </c>
      <c r="F663" s="23"/>
      <c r="G663" s="17">
        <v>361.8</v>
      </c>
      <c r="H663" s="51"/>
      <c r="I663" s="51"/>
      <c r="J663" s="50">
        <f t="shared" si="122"/>
        <v>361.8</v>
      </c>
      <c r="K663" s="51"/>
      <c r="L663" s="51"/>
      <c r="M663" s="57">
        <f t="shared" si="119"/>
        <v>361.8</v>
      </c>
      <c r="N663" s="51"/>
      <c r="O663" s="51"/>
      <c r="P663" s="50">
        <f t="shared" si="124"/>
        <v>361.8</v>
      </c>
      <c r="S663" s="50">
        <f t="shared" si="118"/>
        <v>361.8</v>
      </c>
      <c r="T663" s="70">
        <v>361.8</v>
      </c>
      <c r="U663" s="70"/>
      <c r="X663" s="50">
        <f t="shared" si="126"/>
        <v>361.8</v>
      </c>
      <c r="Z663" s="50">
        <f t="shared" si="125"/>
        <v>361.8</v>
      </c>
      <c r="AC663" s="77">
        <v>361.8</v>
      </c>
      <c r="AD663" s="78">
        <f t="shared" si="127"/>
        <v>0</v>
      </c>
      <c r="AG663" s="82">
        <f t="shared" si="109"/>
        <v>361.8</v>
      </c>
      <c r="AI663" s="82">
        <f t="shared" si="108"/>
        <v>361.8</v>
      </c>
    </row>
    <row r="664" spans="1:35" ht="47.25" x14ac:dyDescent="0.25">
      <c r="A664" s="20" t="s">
        <v>66</v>
      </c>
      <c r="B664" s="19" t="s">
        <v>346</v>
      </c>
      <c r="C664" s="23" t="s">
        <v>151</v>
      </c>
      <c r="D664" s="23" t="s">
        <v>17</v>
      </c>
      <c r="E664" s="23" t="s">
        <v>367</v>
      </c>
      <c r="F664" s="23" t="s">
        <v>67</v>
      </c>
      <c r="G664" s="17">
        <v>361.8</v>
      </c>
      <c r="H664" s="51"/>
      <c r="I664" s="51"/>
      <c r="J664" s="50">
        <f t="shared" si="122"/>
        <v>361.8</v>
      </c>
      <c r="K664" s="51"/>
      <c r="L664" s="51"/>
      <c r="M664" s="57">
        <f t="shared" si="119"/>
        <v>361.8</v>
      </c>
      <c r="N664" s="51"/>
      <c r="O664" s="51"/>
      <c r="P664" s="50">
        <f t="shared" si="124"/>
        <v>361.8</v>
      </c>
      <c r="S664" s="50">
        <f t="shared" si="118"/>
        <v>361.8</v>
      </c>
      <c r="T664" s="70">
        <v>361.8</v>
      </c>
      <c r="U664" s="70"/>
      <c r="X664" s="50">
        <f t="shared" si="126"/>
        <v>361.8</v>
      </c>
      <c r="Z664" s="50">
        <f t="shared" si="125"/>
        <v>361.8</v>
      </c>
      <c r="AC664" s="77">
        <v>361.8</v>
      </c>
      <c r="AD664" s="78">
        <f t="shared" si="127"/>
        <v>0</v>
      </c>
      <c r="AG664" s="82">
        <f t="shared" si="109"/>
        <v>361.8</v>
      </c>
      <c r="AI664" s="82">
        <f t="shared" si="108"/>
        <v>361.8</v>
      </c>
    </row>
    <row r="665" spans="1:35" ht="47.25" x14ac:dyDescent="0.25">
      <c r="A665" s="24" t="s">
        <v>371</v>
      </c>
      <c r="B665" s="19" t="s">
        <v>346</v>
      </c>
      <c r="C665" s="23" t="s">
        <v>151</v>
      </c>
      <c r="D665" s="23" t="s">
        <v>17</v>
      </c>
      <c r="E665" s="23" t="s">
        <v>372</v>
      </c>
      <c r="F665" s="23"/>
      <c r="G665" s="17"/>
      <c r="H665" s="51"/>
      <c r="I665" s="51"/>
      <c r="J665" s="50">
        <f t="shared" ref="J665:J667" si="128">G665+H665+I665</f>
        <v>0</v>
      </c>
      <c r="K665" s="51"/>
      <c r="L665" s="51"/>
      <c r="M665" s="57"/>
      <c r="N665" s="51">
        <v>500</v>
      </c>
      <c r="O665" s="57">
        <f t="shared" ref="O665:O667" si="129">N665-J665</f>
        <v>500</v>
      </c>
      <c r="P665" s="50">
        <f t="shared" si="124"/>
        <v>500</v>
      </c>
      <c r="S665" s="50">
        <f t="shared" si="118"/>
        <v>500</v>
      </c>
      <c r="T665" s="70">
        <v>1000</v>
      </c>
      <c r="U665" s="70"/>
      <c r="X665" s="50">
        <f t="shared" si="126"/>
        <v>1000</v>
      </c>
      <c r="Z665" s="50">
        <f t="shared" si="125"/>
        <v>1000</v>
      </c>
      <c r="AC665" s="77">
        <v>1400</v>
      </c>
      <c r="AD665" s="78">
        <f t="shared" si="127"/>
        <v>400</v>
      </c>
      <c r="AG665" s="82">
        <f t="shared" si="109"/>
        <v>1400</v>
      </c>
      <c r="AI665" s="82">
        <f t="shared" ref="AI665:AI728" si="130">AG665+AH665</f>
        <v>1400</v>
      </c>
    </row>
    <row r="666" spans="1:35" ht="31.5" x14ac:dyDescent="0.25">
      <c r="A666" s="24" t="s">
        <v>373</v>
      </c>
      <c r="B666" s="19" t="s">
        <v>346</v>
      </c>
      <c r="C666" s="23" t="s">
        <v>151</v>
      </c>
      <c r="D666" s="23" t="s">
        <v>17</v>
      </c>
      <c r="E666" s="23" t="s">
        <v>374</v>
      </c>
      <c r="F666" s="23"/>
      <c r="G666" s="17"/>
      <c r="H666" s="51"/>
      <c r="I666" s="51"/>
      <c r="J666" s="50">
        <f t="shared" si="128"/>
        <v>0</v>
      </c>
      <c r="K666" s="51"/>
      <c r="L666" s="51"/>
      <c r="M666" s="57"/>
      <c r="N666" s="51">
        <v>500</v>
      </c>
      <c r="O666" s="57">
        <f t="shared" si="129"/>
        <v>500</v>
      </c>
      <c r="P666" s="50">
        <f t="shared" si="124"/>
        <v>500</v>
      </c>
      <c r="S666" s="50">
        <f t="shared" si="118"/>
        <v>500</v>
      </c>
      <c r="T666" s="70">
        <v>1000</v>
      </c>
      <c r="U666" s="70"/>
      <c r="X666" s="50">
        <f t="shared" si="126"/>
        <v>1000</v>
      </c>
      <c r="Z666" s="50">
        <f t="shared" si="125"/>
        <v>1000</v>
      </c>
      <c r="AC666" s="77">
        <v>1400</v>
      </c>
      <c r="AD666" s="78">
        <f t="shared" si="127"/>
        <v>400</v>
      </c>
      <c r="AG666" s="82">
        <f t="shared" si="109"/>
        <v>1400</v>
      </c>
      <c r="AI666" s="82">
        <f t="shared" si="130"/>
        <v>1400</v>
      </c>
    </row>
    <row r="667" spans="1:35" ht="47.25" x14ac:dyDescent="0.25">
      <c r="A667" s="20" t="s">
        <v>66</v>
      </c>
      <c r="B667" s="19" t="s">
        <v>346</v>
      </c>
      <c r="C667" s="23" t="s">
        <v>151</v>
      </c>
      <c r="D667" s="23" t="s">
        <v>17</v>
      </c>
      <c r="E667" s="23" t="s">
        <v>374</v>
      </c>
      <c r="F667" s="23" t="s">
        <v>67</v>
      </c>
      <c r="G667" s="17"/>
      <c r="H667" s="51"/>
      <c r="I667" s="51"/>
      <c r="J667" s="50">
        <f t="shared" si="128"/>
        <v>0</v>
      </c>
      <c r="K667" s="51"/>
      <c r="L667" s="51"/>
      <c r="M667" s="57"/>
      <c r="N667" s="51">
        <v>500</v>
      </c>
      <c r="O667" s="57">
        <f t="shared" si="129"/>
        <v>500</v>
      </c>
      <c r="P667" s="50">
        <f t="shared" si="124"/>
        <v>500</v>
      </c>
      <c r="S667" s="50">
        <f t="shared" si="118"/>
        <v>500</v>
      </c>
      <c r="T667" s="70">
        <v>1000</v>
      </c>
      <c r="U667" s="70"/>
      <c r="X667" s="50">
        <f t="shared" si="126"/>
        <v>1000</v>
      </c>
      <c r="Z667" s="50">
        <f t="shared" si="125"/>
        <v>1000</v>
      </c>
      <c r="AC667" s="77">
        <v>1400</v>
      </c>
      <c r="AD667" s="78">
        <f t="shared" si="127"/>
        <v>400</v>
      </c>
      <c r="AG667" s="82">
        <f t="shared" ref="AG667:AG730" si="131">AC667+AE667</f>
        <v>1400</v>
      </c>
      <c r="AI667" s="82">
        <f t="shared" si="130"/>
        <v>1400</v>
      </c>
    </row>
    <row r="668" spans="1:35" x14ac:dyDescent="0.25">
      <c r="A668" s="20" t="s">
        <v>368</v>
      </c>
      <c r="B668" s="19" t="s">
        <v>346</v>
      </c>
      <c r="C668" s="23" t="s">
        <v>151</v>
      </c>
      <c r="D668" s="23" t="s">
        <v>19</v>
      </c>
      <c r="E668" s="23"/>
      <c r="F668" s="23"/>
      <c r="G668" s="17">
        <v>9425.1</v>
      </c>
      <c r="H668" s="51"/>
      <c r="I668" s="51"/>
      <c r="J668" s="50">
        <f t="shared" si="122"/>
        <v>9425.1</v>
      </c>
      <c r="K668" s="51"/>
      <c r="L668" s="51"/>
      <c r="M668" s="57">
        <f t="shared" si="119"/>
        <v>9425.1</v>
      </c>
      <c r="N668" s="51"/>
      <c r="O668" s="51"/>
      <c r="P668" s="50">
        <f t="shared" si="124"/>
        <v>9425.1</v>
      </c>
      <c r="S668" s="50">
        <f t="shared" si="118"/>
        <v>9425.1</v>
      </c>
      <c r="T668" s="70">
        <v>9425.1</v>
      </c>
      <c r="U668" s="70"/>
      <c r="X668" s="50">
        <f t="shared" si="126"/>
        <v>9425.1</v>
      </c>
      <c r="Z668" s="50">
        <f t="shared" si="125"/>
        <v>9425.1</v>
      </c>
      <c r="AC668" s="77">
        <v>9425.1</v>
      </c>
      <c r="AD668" s="78">
        <f t="shared" si="127"/>
        <v>0</v>
      </c>
      <c r="AG668" s="82">
        <f t="shared" si="131"/>
        <v>9425.1</v>
      </c>
      <c r="AI668" s="82">
        <f t="shared" si="130"/>
        <v>9425.1</v>
      </c>
    </row>
    <row r="669" spans="1:35" ht="45.75" customHeight="1" x14ac:dyDescent="0.25">
      <c r="A669" s="20" t="s">
        <v>434</v>
      </c>
      <c r="B669" s="19" t="s">
        <v>346</v>
      </c>
      <c r="C669" s="23" t="s">
        <v>151</v>
      </c>
      <c r="D669" s="23" t="s">
        <v>19</v>
      </c>
      <c r="E669" s="23" t="s">
        <v>341</v>
      </c>
      <c r="F669" s="23"/>
      <c r="G669" s="17">
        <v>9425.1</v>
      </c>
      <c r="H669" s="51"/>
      <c r="I669" s="51"/>
      <c r="J669" s="50">
        <f t="shared" si="122"/>
        <v>9425.1</v>
      </c>
      <c r="K669" s="51"/>
      <c r="L669" s="51"/>
      <c r="M669" s="57">
        <f t="shared" si="119"/>
        <v>9425.1</v>
      </c>
      <c r="N669" s="51"/>
      <c r="O669" s="51"/>
      <c r="P669" s="50">
        <f t="shared" si="124"/>
        <v>9425.1</v>
      </c>
      <c r="S669" s="50">
        <f t="shared" si="118"/>
        <v>9425.1</v>
      </c>
      <c r="T669" s="70">
        <v>9425.1</v>
      </c>
      <c r="U669" s="70"/>
      <c r="X669" s="50">
        <f t="shared" si="126"/>
        <v>9425.1</v>
      </c>
      <c r="Z669" s="50">
        <f t="shared" si="125"/>
        <v>9425.1</v>
      </c>
      <c r="AC669" s="77">
        <v>9425.1</v>
      </c>
      <c r="AD669" s="78">
        <f t="shared" si="127"/>
        <v>0</v>
      </c>
      <c r="AG669" s="82">
        <f t="shared" si="131"/>
        <v>9425.1</v>
      </c>
      <c r="AI669" s="82">
        <f t="shared" si="130"/>
        <v>9425.1</v>
      </c>
    </row>
    <row r="670" spans="1:35" ht="31.5" x14ac:dyDescent="0.25">
      <c r="A670" s="40" t="s">
        <v>342</v>
      </c>
      <c r="B670" s="19" t="s">
        <v>346</v>
      </c>
      <c r="C670" s="23" t="s">
        <v>151</v>
      </c>
      <c r="D670" s="23" t="s">
        <v>19</v>
      </c>
      <c r="E670" s="23" t="s">
        <v>343</v>
      </c>
      <c r="F670" s="23"/>
      <c r="G670" s="17">
        <v>9425.1</v>
      </c>
      <c r="H670" s="51"/>
      <c r="I670" s="51"/>
      <c r="J670" s="50">
        <f t="shared" si="122"/>
        <v>9425.1</v>
      </c>
      <c r="K670" s="51"/>
      <c r="L670" s="51"/>
      <c r="M670" s="57">
        <f t="shared" si="119"/>
        <v>9425.1</v>
      </c>
      <c r="N670" s="51"/>
      <c r="O670" s="51"/>
      <c r="P670" s="50">
        <f t="shared" si="124"/>
        <v>9425.1</v>
      </c>
      <c r="S670" s="50">
        <f t="shared" si="118"/>
        <v>9425.1</v>
      </c>
      <c r="T670" s="70">
        <v>9425.1</v>
      </c>
      <c r="U670" s="70"/>
      <c r="X670" s="50">
        <f t="shared" si="126"/>
        <v>9425.1</v>
      </c>
      <c r="Z670" s="50">
        <f t="shared" si="125"/>
        <v>9425.1</v>
      </c>
      <c r="AC670" s="77">
        <v>9425.1</v>
      </c>
      <c r="AD670" s="78">
        <f t="shared" si="127"/>
        <v>0</v>
      </c>
      <c r="AG670" s="82">
        <f t="shared" si="131"/>
        <v>9425.1</v>
      </c>
      <c r="AI670" s="82">
        <f t="shared" si="130"/>
        <v>9425.1</v>
      </c>
    </row>
    <row r="671" spans="1:35" ht="34.5" customHeight="1" x14ac:dyDescent="0.25">
      <c r="A671" s="24" t="s">
        <v>70</v>
      </c>
      <c r="B671" s="19" t="s">
        <v>346</v>
      </c>
      <c r="C671" s="23" t="s">
        <v>151</v>
      </c>
      <c r="D671" s="23" t="s">
        <v>19</v>
      </c>
      <c r="E671" s="23" t="s">
        <v>344</v>
      </c>
      <c r="F671" s="23"/>
      <c r="G671" s="17">
        <v>9425.1</v>
      </c>
      <c r="H671" s="51"/>
      <c r="I671" s="51"/>
      <c r="J671" s="50">
        <f t="shared" si="122"/>
        <v>9425.1</v>
      </c>
      <c r="K671" s="51"/>
      <c r="L671" s="51"/>
      <c r="M671" s="57">
        <f t="shared" si="119"/>
        <v>9425.1</v>
      </c>
      <c r="N671" s="51"/>
      <c r="O671" s="51"/>
      <c r="P671" s="50">
        <f t="shared" si="124"/>
        <v>9425.1</v>
      </c>
      <c r="S671" s="50">
        <f t="shared" si="118"/>
        <v>9425.1</v>
      </c>
      <c r="T671" s="70">
        <v>9425.1</v>
      </c>
      <c r="U671" s="70"/>
      <c r="X671" s="50">
        <f t="shared" si="126"/>
        <v>9425.1</v>
      </c>
      <c r="Z671" s="50">
        <f t="shared" si="125"/>
        <v>9425.1</v>
      </c>
      <c r="AC671" s="77">
        <v>9425.1</v>
      </c>
      <c r="AD671" s="78">
        <f t="shared" si="127"/>
        <v>0</v>
      </c>
      <c r="AG671" s="82">
        <f t="shared" si="131"/>
        <v>9425.1</v>
      </c>
      <c r="AI671" s="82">
        <f t="shared" si="130"/>
        <v>9425.1</v>
      </c>
    </row>
    <row r="672" spans="1:35" ht="34.5" customHeight="1" x14ac:dyDescent="0.25">
      <c r="A672" s="20" t="s">
        <v>66</v>
      </c>
      <c r="B672" s="19" t="s">
        <v>346</v>
      </c>
      <c r="C672" s="23" t="s">
        <v>151</v>
      </c>
      <c r="D672" s="23" t="s">
        <v>19</v>
      </c>
      <c r="E672" s="23" t="s">
        <v>344</v>
      </c>
      <c r="F672" s="23" t="s">
        <v>67</v>
      </c>
      <c r="G672" s="17">
        <v>9425.1</v>
      </c>
      <c r="H672" s="51"/>
      <c r="I672" s="51"/>
      <c r="J672" s="50">
        <f t="shared" si="122"/>
        <v>9425.1</v>
      </c>
      <c r="K672" s="51"/>
      <c r="L672" s="51"/>
      <c r="M672" s="57">
        <f t="shared" si="119"/>
        <v>9425.1</v>
      </c>
      <c r="N672" s="51"/>
      <c r="O672" s="51"/>
      <c r="P672" s="50">
        <f t="shared" si="124"/>
        <v>9425.1</v>
      </c>
      <c r="S672" s="50">
        <f t="shared" si="118"/>
        <v>9425.1</v>
      </c>
      <c r="T672" s="70">
        <v>9425.1</v>
      </c>
      <c r="U672" s="70"/>
      <c r="X672" s="50">
        <f t="shared" si="126"/>
        <v>9425.1</v>
      </c>
      <c r="Z672" s="50">
        <f t="shared" si="125"/>
        <v>9425.1</v>
      </c>
      <c r="AC672" s="77">
        <v>9425.1</v>
      </c>
      <c r="AD672" s="78">
        <f t="shared" si="127"/>
        <v>0</v>
      </c>
      <c r="AG672" s="82">
        <f t="shared" si="131"/>
        <v>9425.1</v>
      </c>
      <c r="AI672" s="82">
        <f t="shared" si="130"/>
        <v>9425.1</v>
      </c>
    </row>
    <row r="673" spans="1:35" ht="31.5" x14ac:dyDescent="0.25">
      <c r="A673" s="20" t="s">
        <v>369</v>
      </c>
      <c r="B673" s="19">
        <v>926</v>
      </c>
      <c r="C673" s="23" t="s">
        <v>151</v>
      </c>
      <c r="D673" s="23" t="s">
        <v>31</v>
      </c>
      <c r="E673" s="23"/>
      <c r="F673" s="23"/>
      <c r="G673" s="17">
        <v>58558.7</v>
      </c>
      <c r="H673" s="51"/>
      <c r="I673" s="51"/>
      <c r="J673" s="50">
        <f t="shared" si="122"/>
        <v>58558.7</v>
      </c>
      <c r="K673" s="51"/>
      <c r="L673" s="51"/>
      <c r="M673" s="57">
        <f t="shared" si="119"/>
        <v>58558.7</v>
      </c>
      <c r="N673" s="51">
        <v>52878</v>
      </c>
      <c r="O673" s="57">
        <f t="shared" ref="O673:O674" si="132">N673-J673</f>
        <v>-5680.6999999999971</v>
      </c>
      <c r="P673" s="50">
        <f t="shared" si="124"/>
        <v>52878</v>
      </c>
      <c r="S673" s="50">
        <f t="shared" si="118"/>
        <v>52878</v>
      </c>
      <c r="T673" s="70">
        <v>52378</v>
      </c>
      <c r="U673" s="70"/>
      <c r="X673" s="50">
        <f t="shared" si="126"/>
        <v>52378</v>
      </c>
      <c r="Z673" s="50">
        <f t="shared" si="125"/>
        <v>52378</v>
      </c>
      <c r="AC673" s="77">
        <v>51968</v>
      </c>
      <c r="AD673" s="78">
        <f t="shared" si="127"/>
        <v>-410</v>
      </c>
      <c r="AG673" s="82">
        <f t="shared" si="131"/>
        <v>51968</v>
      </c>
      <c r="AI673" s="82">
        <f t="shared" si="130"/>
        <v>51968</v>
      </c>
    </row>
    <row r="674" spans="1:35" ht="63" x14ac:dyDescent="0.25">
      <c r="A674" s="40" t="s">
        <v>434</v>
      </c>
      <c r="B674" s="19" t="s">
        <v>346</v>
      </c>
      <c r="C674" s="23" t="s">
        <v>151</v>
      </c>
      <c r="D674" s="23" t="s">
        <v>31</v>
      </c>
      <c r="E674" s="23" t="s">
        <v>341</v>
      </c>
      <c r="F674" s="23"/>
      <c r="G674" s="17">
        <v>58558.7</v>
      </c>
      <c r="H674" s="51"/>
      <c r="I674" s="51"/>
      <c r="J674" s="50">
        <f t="shared" si="122"/>
        <v>58558.7</v>
      </c>
      <c r="K674" s="51"/>
      <c r="L674" s="51"/>
      <c r="M674" s="57">
        <f t="shared" si="119"/>
        <v>58558.7</v>
      </c>
      <c r="N674" s="51">
        <v>52878</v>
      </c>
      <c r="O674" s="57">
        <f t="shared" si="132"/>
        <v>-5680.6999999999971</v>
      </c>
      <c r="P674" s="50">
        <f t="shared" si="124"/>
        <v>52878</v>
      </c>
      <c r="S674" s="50">
        <f t="shared" si="118"/>
        <v>52878</v>
      </c>
      <c r="T674" s="70">
        <v>52378</v>
      </c>
      <c r="U674" s="70"/>
      <c r="X674" s="50">
        <f t="shared" si="126"/>
        <v>52378</v>
      </c>
      <c r="Z674" s="50">
        <f t="shared" si="125"/>
        <v>52378</v>
      </c>
      <c r="AC674" s="77">
        <v>51968</v>
      </c>
      <c r="AD674" s="78">
        <f t="shared" si="127"/>
        <v>-410</v>
      </c>
      <c r="AG674" s="82">
        <f t="shared" si="131"/>
        <v>51968</v>
      </c>
      <c r="AI674" s="82">
        <f t="shared" si="130"/>
        <v>51968</v>
      </c>
    </row>
    <row r="675" spans="1:35" ht="31.5" x14ac:dyDescent="0.25">
      <c r="A675" s="40" t="s">
        <v>342</v>
      </c>
      <c r="B675" s="19">
        <v>926</v>
      </c>
      <c r="C675" s="23" t="s">
        <v>151</v>
      </c>
      <c r="D675" s="23" t="s">
        <v>31</v>
      </c>
      <c r="E675" s="23" t="s">
        <v>343</v>
      </c>
      <c r="F675" s="23"/>
      <c r="G675" s="17">
        <v>53515.8</v>
      </c>
      <c r="H675" s="51"/>
      <c r="I675" s="51"/>
      <c r="J675" s="50">
        <f t="shared" si="122"/>
        <v>53515.8</v>
      </c>
      <c r="K675" s="51"/>
      <c r="L675" s="51"/>
      <c r="M675" s="57">
        <f t="shared" si="119"/>
        <v>53515.8</v>
      </c>
      <c r="N675" s="51"/>
      <c r="O675" s="51"/>
      <c r="P675" s="50">
        <f t="shared" si="124"/>
        <v>53515.8</v>
      </c>
      <c r="S675" s="50">
        <f t="shared" si="118"/>
        <v>53515.8</v>
      </c>
      <c r="T675" s="70">
        <v>48335.1</v>
      </c>
      <c r="U675" s="70"/>
      <c r="X675" s="50">
        <f t="shared" si="126"/>
        <v>48335.1</v>
      </c>
      <c r="Z675" s="50">
        <f t="shared" si="125"/>
        <v>48335.1</v>
      </c>
      <c r="AC675" s="77">
        <v>48435.1</v>
      </c>
      <c r="AD675" s="78">
        <f t="shared" si="127"/>
        <v>100</v>
      </c>
      <c r="AG675" s="82">
        <f t="shared" si="131"/>
        <v>48435.1</v>
      </c>
      <c r="AI675" s="82">
        <f t="shared" si="130"/>
        <v>48435.1</v>
      </c>
    </row>
    <row r="676" spans="1:35" ht="31.5" x14ac:dyDescent="0.25">
      <c r="A676" s="20" t="s">
        <v>331</v>
      </c>
      <c r="B676" s="19">
        <v>926</v>
      </c>
      <c r="C676" s="23" t="s">
        <v>151</v>
      </c>
      <c r="D676" s="23" t="s">
        <v>31</v>
      </c>
      <c r="E676" s="23" t="s">
        <v>370</v>
      </c>
      <c r="F676" s="23"/>
      <c r="G676" s="17">
        <v>2200.6999999999998</v>
      </c>
      <c r="H676" s="51"/>
      <c r="I676" s="51"/>
      <c r="J676" s="50">
        <f t="shared" si="122"/>
        <v>2200.6999999999998</v>
      </c>
      <c r="K676" s="51"/>
      <c r="L676" s="51"/>
      <c r="M676" s="57">
        <f t="shared" si="119"/>
        <v>2200.6999999999998</v>
      </c>
      <c r="N676" s="51"/>
      <c r="O676" s="51"/>
      <c r="P676" s="50">
        <f t="shared" si="124"/>
        <v>2200.6999999999998</v>
      </c>
      <c r="S676" s="50">
        <f t="shared" si="118"/>
        <v>2200.6999999999998</v>
      </c>
      <c r="T676" s="70">
        <v>2200.6999999999998</v>
      </c>
      <c r="U676" s="70"/>
      <c r="X676" s="50">
        <f t="shared" si="126"/>
        <v>2200.6999999999998</v>
      </c>
      <c r="Z676" s="50">
        <f t="shared" si="125"/>
        <v>2200.6999999999998</v>
      </c>
      <c r="AC676" s="77">
        <v>2170.6999999999998</v>
      </c>
      <c r="AD676" s="78">
        <f t="shared" si="127"/>
        <v>-30</v>
      </c>
      <c r="AG676" s="82">
        <f t="shared" si="131"/>
        <v>2170.6999999999998</v>
      </c>
      <c r="AI676" s="82">
        <f t="shared" si="130"/>
        <v>2170.6999999999998</v>
      </c>
    </row>
    <row r="677" spans="1:35" ht="94.5" x14ac:dyDescent="0.25">
      <c r="A677" s="24" t="s">
        <v>23</v>
      </c>
      <c r="B677" s="19">
        <v>926</v>
      </c>
      <c r="C677" s="23" t="s">
        <v>151</v>
      </c>
      <c r="D677" s="23" t="s">
        <v>31</v>
      </c>
      <c r="E677" s="23" t="s">
        <v>370</v>
      </c>
      <c r="F677" s="23">
        <v>100</v>
      </c>
      <c r="G677" s="17">
        <v>1985.5</v>
      </c>
      <c r="H677" s="51"/>
      <c r="I677" s="51"/>
      <c r="J677" s="50">
        <f t="shared" si="122"/>
        <v>1985.5</v>
      </c>
      <c r="K677" s="51"/>
      <c r="L677" s="51"/>
      <c r="M677" s="57">
        <f t="shared" si="119"/>
        <v>1985.5</v>
      </c>
      <c r="N677" s="51"/>
      <c r="O677" s="51"/>
      <c r="P677" s="50">
        <f t="shared" si="124"/>
        <v>1985.5</v>
      </c>
      <c r="S677" s="50">
        <f t="shared" si="118"/>
        <v>1985.5</v>
      </c>
      <c r="T677" s="70">
        <v>1985.5</v>
      </c>
      <c r="U677" s="70"/>
      <c r="X677" s="50">
        <f t="shared" si="126"/>
        <v>1985.5</v>
      </c>
      <c r="Z677" s="50">
        <f t="shared" si="125"/>
        <v>1985.5</v>
      </c>
      <c r="AC677" s="77">
        <v>1955.5</v>
      </c>
      <c r="AD677" s="78">
        <f t="shared" si="127"/>
        <v>-30</v>
      </c>
      <c r="AG677" s="82">
        <f t="shared" si="131"/>
        <v>1955.5</v>
      </c>
      <c r="AI677" s="82">
        <f t="shared" si="130"/>
        <v>1955.5</v>
      </c>
    </row>
    <row r="678" spans="1:35" ht="47.25" x14ac:dyDescent="0.25">
      <c r="A678" s="24" t="s">
        <v>29</v>
      </c>
      <c r="B678" s="19">
        <v>926</v>
      </c>
      <c r="C678" s="23" t="s">
        <v>151</v>
      </c>
      <c r="D678" s="23" t="s">
        <v>31</v>
      </c>
      <c r="E678" s="23" t="s">
        <v>370</v>
      </c>
      <c r="F678" s="23" t="s">
        <v>36</v>
      </c>
      <c r="G678" s="17">
        <v>215.2</v>
      </c>
      <c r="H678" s="51"/>
      <c r="I678" s="51"/>
      <c r="J678" s="50">
        <f t="shared" si="122"/>
        <v>215.2</v>
      </c>
      <c r="K678" s="51"/>
      <c r="L678" s="51"/>
      <c r="M678" s="57">
        <f t="shared" si="119"/>
        <v>215.2</v>
      </c>
      <c r="N678" s="51"/>
      <c r="O678" s="51"/>
      <c r="P678" s="50">
        <f t="shared" si="124"/>
        <v>215.2</v>
      </c>
      <c r="S678" s="50">
        <f t="shared" si="118"/>
        <v>215.2</v>
      </c>
      <c r="T678" s="70">
        <v>215.2</v>
      </c>
      <c r="U678" s="70"/>
      <c r="X678" s="50">
        <f t="shared" si="126"/>
        <v>215.2</v>
      </c>
      <c r="Z678" s="50">
        <f t="shared" si="125"/>
        <v>215.2</v>
      </c>
      <c r="AC678" s="77">
        <v>215.2</v>
      </c>
      <c r="AD678" s="78">
        <f t="shared" si="127"/>
        <v>0</v>
      </c>
      <c r="AG678" s="82">
        <f t="shared" si="131"/>
        <v>215.2</v>
      </c>
      <c r="AI678" s="82">
        <f t="shared" si="130"/>
        <v>215.2</v>
      </c>
    </row>
    <row r="679" spans="1:35" ht="37.5" customHeight="1" x14ac:dyDescent="0.25">
      <c r="A679" s="24" t="s">
        <v>70</v>
      </c>
      <c r="B679" s="19">
        <v>926</v>
      </c>
      <c r="C679" s="23" t="s">
        <v>151</v>
      </c>
      <c r="D679" s="23" t="s">
        <v>31</v>
      </c>
      <c r="E679" s="23" t="s">
        <v>344</v>
      </c>
      <c r="F679" s="23"/>
      <c r="G679" s="17">
        <v>51315.1</v>
      </c>
      <c r="H679" s="51"/>
      <c r="I679" s="51"/>
      <c r="J679" s="50">
        <f t="shared" si="122"/>
        <v>51315.1</v>
      </c>
      <c r="K679" s="51"/>
      <c r="L679" s="51"/>
      <c r="M679" s="57">
        <f t="shared" si="119"/>
        <v>51315.1</v>
      </c>
      <c r="N679" s="51">
        <v>46134.400000000001</v>
      </c>
      <c r="O679" s="57">
        <f t="shared" ref="O679:O682" si="133">N679-J679</f>
        <v>-5180.6999999999971</v>
      </c>
      <c r="P679" s="50">
        <f t="shared" si="124"/>
        <v>46134.400000000001</v>
      </c>
      <c r="S679" s="50">
        <f t="shared" si="118"/>
        <v>46134.400000000001</v>
      </c>
      <c r="T679" s="70">
        <v>46134.400000000001</v>
      </c>
      <c r="U679" s="70"/>
      <c r="X679" s="50">
        <f t="shared" si="126"/>
        <v>46134.400000000001</v>
      </c>
      <c r="Z679" s="50">
        <f t="shared" si="125"/>
        <v>46134.400000000001</v>
      </c>
      <c r="AC679" s="77">
        <v>46264.4</v>
      </c>
      <c r="AD679" s="78">
        <f t="shared" si="127"/>
        <v>130</v>
      </c>
      <c r="AG679" s="82">
        <f t="shared" si="131"/>
        <v>46264.4</v>
      </c>
      <c r="AI679" s="82">
        <f t="shared" si="130"/>
        <v>46264.4</v>
      </c>
    </row>
    <row r="680" spans="1:35" ht="94.5" x14ac:dyDescent="0.25">
      <c r="A680" s="24" t="s">
        <v>23</v>
      </c>
      <c r="B680" s="19">
        <v>926</v>
      </c>
      <c r="C680" s="23" t="s">
        <v>151</v>
      </c>
      <c r="D680" s="23" t="s">
        <v>31</v>
      </c>
      <c r="E680" s="23" t="s">
        <v>344</v>
      </c>
      <c r="F680" s="23">
        <v>100</v>
      </c>
      <c r="G680" s="17">
        <v>48295.3</v>
      </c>
      <c r="H680" s="51"/>
      <c r="I680" s="51"/>
      <c r="J680" s="50">
        <f t="shared" si="122"/>
        <v>48295.3</v>
      </c>
      <c r="K680" s="51"/>
      <c r="L680" s="51"/>
      <c r="M680" s="57">
        <f t="shared" si="119"/>
        <v>48295.3</v>
      </c>
      <c r="N680" s="51">
        <v>43548.4</v>
      </c>
      <c r="O680" s="57">
        <f t="shared" si="133"/>
        <v>-4746.9000000000015</v>
      </c>
      <c r="P680" s="50">
        <f t="shared" si="124"/>
        <v>43548.4</v>
      </c>
      <c r="S680" s="50">
        <f t="shared" si="118"/>
        <v>43548.4</v>
      </c>
      <c r="T680" s="70">
        <v>43550.400000000001</v>
      </c>
      <c r="U680" s="70"/>
      <c r="X680" s="50">
        <f t="shared" si="126"/>
        <v>43550.400000000001</v>
      </c>
      <c r="Z680" s="50">
        <f t="shared" si="125"/>
        <v>43550.400000000001</v>
      </c>
      <c r="AC680" s="77">
        <v>43550.400000000001</v>
      </c>
      <c r="AD680" s="78">
        <f t="shared" si="127"/>
        <v>0</v>
      </c>
      <c r="AG680" s="82">
        <f t="shared" si="131"/>
        <v>43550.400000000001</v>
      </c>
      <c r="AI680" s="82">
        <f t="shared" si="130"/>
        <v>43550.400000000001</v>
      </c>
    </row>
    <row r="681" spans="1:35" ht="47.25" x14ac:dyDescent="0.25">
      <c r="A681" s="24" t="s">
        <v>29</v>
      </c>
      <c r="B681" s="19" t="s">
        <v>346</v>
      </c>
      <c r="C681" s="23" t="s">
        <v>151</v>
      </c>
      <c r="D681" s="23" t="s">
        <v>31</v>
      </c>
      <c r="E681" s="23" t="s">
        <v>344</v>
      </c>
      <c r="F681" s="23" t="s">
        <v>36</v>
      </c>
      <c r="G681" s="17">
        <v>2979.8</v>
      </c>
      <c r="H681" s="51"/>
      <c r="I681" s="51"/>
      <c r="J681" s="50">
        <f t="shared" si="122"/>
        <v>2979.8</v>
      </c>
      <c r="K681" s="51"/>
      <c r="L681" s="51"/>
      <c r="M681" s="57">
        <f t="shared" si="119"/>
        <v>2979.8</v>
      </c>
      <c r="N681" s="51">
        <v>2546</v>
      </c>
      <c r="O681" s="57">
        <f t="shared" si="133"/>
        <v>-433.80000000000018</v>
      </c>
      <c r="P681" s="50">
        <f t="shared" si="124"/>
        <v>2546</v>
      </c>
      <c r="S681" s="50">
        <f t="shared" si="118"/>
        <v>2546</v>
      </c>
      <c r="T681" s="70">
        <v>2544</v>
      </c>
      <c r="U681" s="70"/>
      <c r="X681" s="50">
        <f t="shared" si="126"/>
        <v>2544</v>
      </c>
      <c r="Z681" s="50">
        <f t="shared" si="125"/>
        <v>2544</v>
      </c>
      <c r="AC681" s="77">
        <v>2674</v>
      </c>
      <c r="AD681" s="78">
        <f t="shared" si="127"/>
        <v>130</v>
      </c>
      <c r="AG681" s="82">
        <f t="shared" si="131"/>
        <v>2674</v>
      </c>
      <c r="AI681" s="82">
        <f t="shared" si="130"/>
        <v>2674</v>
      </c>
    </row>
    <row r="682" spans="1:35" x14ac:dyDescent="0.25">
      <c r="A682" s="24" t="s">
        <v>49</v>
      </c>
      <c r="B682" s="19" t="s">
        <v>346</v>
      </c>
      <c r="C682" s="23" t="s">
        <v>151</v>
      </c>
      <c r="D682" s="23" t="s">
        <v>31</v>
      </c>
      <c r="E682" s="23" t="s">
        <v>344</v>
      </c>
      <c r="F682" s="23" t="s">
        <v>72</v>
      </c>
      <c r="G682" s="17">
        <v>40</v>
      </c>
      <c r="H682" s="51"/>
      <c r="I682" s="51"/>
      <c r="J682" s="50">
        <f t="shared" si="122"/>
        <v>40</v>
      </c>
      <c r="K682" s="51"/>
      <c r="L682" s="51"/>
      <c r="M682" s="57">
        <f t="shared" si="119"/>
        <v>40</v>
      </c>
      <c r="N682" s="51">
        <v>40</v>
      </c>
      <c r="O682" s="57">
        <f t="shared" si="133"/>
        <v>0</v>
      </c>
      <c r="P682" s="50">
        <f t="shared" si="124"/>
        <v>40</v>
      </c>
      <c r="S682" s="50">
        <f t="shared" si="118"/>
        <v>40</v>
      </c>
      <c r="T682" s="70">
        <v>40</v>
      </c>
      <c r="U682" s="70"/>
      <c r="X682" s="50">
        <f t="shared" si="126"/>
        <v>40</v>
      </c>
      <c r="Z682" s="50">
        <f t="shared" si="125"/>
        <v>40</v>
      </c>
      <c r="AC682" s="77">
        <v>40</v>
      </c>
      <c r="AD682" s="78">
        <f t="shared" si="127"/>
        <v>0</v>
      </c>
      <c r="AG682" s="82">
        <f t="shared" si="131"/>
        <v>40</v>
      </c>
      <c r="AI682" s="82">
        <f t="shared" si="130"/>
        <v>40</v>
      </c>
    </row>
    <row r="683" spans="1:35" ht="29.25" customHeight="1" x14ac:dyDescent="0.25">
      <c r="A683" s="24" t="s">
        <v>345</v>
      </c>
      <c r="B683" s="19" t="s">
        <v>346</v>
      </c>
      <c r="C683" s="23" t="s">
        <v>151</v>
      </c>
      <c r="D683" s="23" t="s">
        <v>31</v>
      </c>
      <c r="E683" s="23" t="s">
        <v>347</v>
      </c>
      <c r="F683" s="23"/>
      <c r="G683" s="17">
        <v>42.9</v>
      </c>
      <c r="H683" s="51"/>
      <c r="I683" s="51"/>
      <c r="J683" s="50">
        <f t="shared" si="122"/>
        <v>42.9</v>
      </c>
      <c r="K683" s="51"/>
      <c r="L683" s="51"/>
      <c r="M683" s="57">
        <f t="shared" si="119"/>
        <v>42.9</v>
      </c>
      <c r="N683" s="51"/>
      <c r="O683" s="51"/>
      <c r="P683" s="50">
        <f t="shared" si="124"/>
        <v>42.9</v>
      </c>
      <c r="S683" s="50">
        <f t="shared" si="118"/>
        <v>42.9</v>
      </c>
      <c r="T683" s="70">
        <v>42.9</v>
      </c>
      <c r="U683" s="70"/>
      <c r="X683" s="50">
        <f t="shared" si="126"/>
        <v>42.9</v>
      </c>
      <c r="Z683" s="50">
        <f t="shared" si="125"/>
        <v>42.9</v>
      </c>
      <c r="AC683" s="77">
        <v>42.9</v>
      </c>
      <c r="AD683" s="78">
        <f t="shared" si="127"/>
        <v>0</v>
      </c>
      <c r="AG683" s="82">
        <f t="shared" si="131"/>
        <v>42.9</v>
      </c>
      <c r="AI683" s="82">
        <f t="shared" si="130"/>
        <v>42.9</v>
      </c>
    </row>
    <row r="684" spans="1:35" ht="66" customHeight="1" x14ac:dyDescent="0.25">
      <c r="A684" s="24" t="s">
        <v>366</v>
      </c>
      <c r="B684" s="19" t="s">
        <v>346</v>
      </c>
      <c r="C684" s="23" t="s">
        <v>151</v>
      </c>
      <c r="D684" s="23" t="s">
        <v>31</v>
      </c>
      <c r="E684" s="23" t="s">
        <v>367</v>
      </c>
      <c r="F684" s="23"/>
      <c r="G684" s="17">
        <v>42.9</v>
      </c>
      <c r="H684" s="51"/>
      <c r="I684" s="51"/>
      <c r="J684" s="50">
        <f t="shared" si="122"/>
        <v>42.9</v>
      </c>
      <c r="K684" s="51"/>
      <c r="L684" s="51"/>
      <c r="M684" s="57">
        <f t="shared" si="119"/>
        <v>42.9</v>
      </c>
      <c r="N684" s="51"/>
      <c r="O684" s="51"/>
      <c r="P684" s="50">
        <f t="shared" si="124"/>
        <v>42.9</v>
      </c>
      <c r="S684" s="50">
        <f t="shared" si="118"/>
        <v>42.9</v>
      </c>
      <c r="T684" s="70">
        <v>42.9</v>
      </c>
      <c r="U684" s="70"/>
      <c r="X684" s="50">
        <f t="shared" si="126"/>
        <v>42.9</v>
      </c>
      <c r="Z684" s="50">
        <f t="shared" si="125"/>
        <v>42.9</v>
      </c>
      <c r="AC684" s="77">
        <v>42.9</v>
      </c>
      <c r="AD684" s="78">
        <f t="shared" si="127"/>
        <v>0</v>
      </c>
      <c r="AG684" s="82">
        <f t="shared" si="131"/>
        <v>42.9</v>
      </c>
      <c r="AI684" s="82">
        <f t="shared" si="130"/>
        <v>42.9</v>
      </c>
    </row>
    <row r="685" spans="1:35" ht="78" customHeight="1" x14ac:dyDescent="0.25">
      <c r="A685" s="24" t="s">
        <v>23</v>
      </c>
      <c r="B685" s="19" t="s">
        <v>346</v>
      </c>
      <c r="C685" s="23" t="s">
        <v>151</v>
      </c>
      <c r="D685" s="23" t="s">
        <v>31</v>
      </c>
      <c r="E685" s="23" t="s">
        <v>367</v>
      </c>
      <c r="F685" s="23" t="s">
        <v>40</v>
      </c>
      <c r="G685" s="17">
        <v>42.9</v>
      </c>
      <c r="H685" s="51"/>
      <c r="I685" s="51"/>
      <c r="J685" s="50">
        <f t="shared" si="122"/>
        <v>42.9</v>
      </c>
      <c r="K685" s="51"/>
      <c r="L685" s="51"/>
      <c r="M685" s="57">
        <f t="shared" si="119"/>
        <v>42.9</v>
      </c>
      <c r="N685" s="51"/>
      <c r="O685" s="51"/>
      <c r="P685" s="50">
        <f t="shared" si="124"/>
        <v>42.9</v>
      </c>
      <c r="S685" s="50">
        <f t="shared" si="118"/>
        <v>42.9</v>
      </c>
      <c r="T685" s="70">
        <v>42.9</v>
      </c>
      <c r="U685" s="70"/>
      <c r="X685" s="50">
        <f t="shared" si="126"/>
        <v>42.9</v>
      </c>
      <c r="Z685" s="50">
        <f t="shared" si="125"/>
        <v>42.9</v>
      </c>
      <c r="AC685" s="77">
        <v>42.9</v>
      </c>
      <c r="AD685" s="78">
        <f t="shared" si="127"/>
        <v>0</v>
      </c>
      <c r="AG685" s="82">
        <f t="shared" si="131"/>
        <v>42.9</v>
      </c>
      <c r="AI685" s="82">
        <f t="shared" si="130"/>
        <v>42.9</v>
      </c>
    </row>
    <row r="686" spans="1:35" ht="47.25" x14ac:dyDescent="0.25">
      <c r="A686" s="24" t="s">
        <v>371</v>
      </c>
      <c r="B686" s="19" t="s">
        <v>346</v>
      </c>
      <c r="C686" s="23" t="s">
        <v>151</v>
      </c>
      <c r="D686" s="23" t="s">
        <v>31</v>
      </c>
      <c r="E686" s="23" t="s">
        <v>372</v>
      </c>
      <c r="F686" s="23"/>
      <c r="G686" s="17">
        <v>5000</v>
      </c>
      <c r="H686" s="51"/>
      <c r="I686" s="51"/>
      <c r="J686" s="50">
        <f t="shared" si="122"/>
        <v>5000</v>
      </c>
      <c r="K686" s="51"/>
      <c r="L686" s="51"/>
      <c r="M686" s="57">
        <f t="shared" si="119"/>
        <v>5000</v>
      </c>
      <c r="N686" s="51">
        <v>4500</v>
      </c>
      <c r="O686" s="57">
        <f t="shared" ref="O686:O687" si="134">N686-J686</f>
        <v>-500</v>
      </c>
      <c r="P686" s="50">
        <f t="shared" si="124"/>
        <v>4500</v>
      </c>
      <c r="S686" s="50">
        <f t="shared" si="118"/>
        <v>4500</v>
      </c>
      <c r="T686" s="70">
        <v>4000</v>
      </c>
      <c r="U686" s="70"/>
      <c r="X686" s="50">
        <f t="shared" si="126"/>
        <v>4000</v>
      </c>
      <c r="Z686" s="50">
        <f t="shared" si="125"/>
        <v>4000</v>
      </c>
      <c r="AC686" s="77">
        <v>3490</v>
      </c>
      <c r="AD686" s="78">
        <f t="shared" si="127"/>
        <v>-510</v>
      </c>
      <c r="AG686" s="82">
        <f t="shared" si="131"/>
        <v>3490</v>
      </c>
      <c r="AI686" s="82">
        <f t="shared" si="130"/>
        <v>3490</v>
      </c>
    </row>
    <row r="687" spans="1:35" ht="31.5" x14ac:dyDescent="0.25">
      <c r="A687" s="24" t="s">
        <v>373</v>
      </c>
      <c r="B687" s="19" t="s">
        <v>346</v>
      </c>
      <c r="C687" s="23" t="s">
        <v>151</v>
      </c>
      <c r="D687" s="23" t="s">
        <v>31</v>
      </c>
      <c r="E687" s="23" t="s">
        <v>374</v>
      </c>
      <c r="F687" s="23"/>
      <c r="G687" s="17">
        <v>5000</v>
      </c>
      <c r="H687" s="51"/>
      <c r="I687" s="51"/>
      <c r="J687" s="50">
        <f t="shared" si="122"/>
        <v>5000</v>
      </c>
      <c r="K687" s="51"/>
      <c r="L687" s="51"/>
      <c r="M687" s="57">
        <f t="shared" si="119"/>
        <v>5000</v>
      </c>
      <c r="N687" s="51">
        <v>4500</v>
      </c>
      <c r="O687" s="57">
        <f t="shared" si="134"/>
        <v>-500</v>
      </c>
      <c r="P687" s="50">
        <f t="shared" si="124"/>
        <v>4500</v>
      </c>
      <c r="S687" s="50">
        <f t="shared" si="118"/>
        <v>4500</v>
      </c>
      <c r="T687" s="70">
        <v>4000</v>
      </c>
      <c r="U687" s="70"/>
      <c r="X687" s="50">
        <f t="shared" si="126"/>
        <v>4000</v>
      </c>
      <c r="Z687" s="50">
        <f t="shared" si="125"/>
        <v>4000</v>
      </c>
      <c r="AC687" s="77">
        <v>3490</v>
      </c>
      <c r="AD687" s="78">
        <f t="shared" si="127"/>
        <v>-510</v>
      </c>
      <c r="AG687" s="82">
        <f t="shared" si="131"/>
        <v>3490</v>
      </c>
      <c r="AI687" s="82">
        <f t="shared" si="130"/>
        <v>3490</v>
      </c>
    </row>
    <row r="688" spans="1:35" ht="47.25" x14ac:dyDescent="0.25">
      <c r="A688" s="24" t="s">
        <v>29</v>
      </c>
      <c r="B688" s="19" t="s">
        <v>346</v>
      </c>
      <c r="C688" s="23" t="s">
        <v>151</v>
      </c>
      <c r="D688" s="23" t="s">
        <v>31</v>
      </c>
      <c r="E688" s="23" t="s">
        <v>374</v>
      </c>
      <c r="F688" s="23" t="s">
        <v>36</v>
      </c>
      <c r="G688" s="17">
        <v>5000</v>
      </c>
      <c r="H688" s="51"/>
      <c r="I688" s="51"/>
      <c r="J688" s="50">
        <f t="shared" si="122"/>
        <v>5000</v>
      </c>
      <c r="K688" s="51"/>
      <c r="L688" s="51"/>
      <c r="M688" s="57">
        <f t="shared" si="119"/>
        <v>5000</v>
      </c>
      <c r="N688" s="51">
        <v>4500</v>
      </c>
      <c r="O688" s="57">
        <f>N688-J688</f>
        <v>-500</v>
      </c>
      <c r="P688" s="50">
        <f t="shared" si="124"/>
        <v>4500</v>
      </c>
      <c r="S688" s="50">
        <f t="shared" si="118"/>
        <v>4500</v>
      </c>
      <c r="T688" s="70">
        <v>4000</v>
      </c>
      <c r="U688" s="70"/>
      <c r="X688" s="50">
        <f t="shared" si="126"/>
        <v>4000</v>
      </c>
      <c r="Z688" s="50">
        <f t="shared" si="125"/>
        <v>4000</v>
      </c>
      <c r="AC688" s="77">
        <v>3490</v>
      </c>
      <c r="AD688" s="78">
        <f t="shared" si="127"/>
        <v>-510</v>
      </c>
      <c r="AG688" s="82">
        <f t="shared" si="131"/>
        <v>3490</v>
      </c>
      <c r="AI688" s="82">
        <f t="shared" si="130"/>
        <v>3490</v>
      </c>
    </row>
    <row r="689" spans="1:35" x14ac:dyDescent="0.25">
      <c r="A689" s="34" t="s">
        <v>375</v>
      </c>
      <c r="B689" s="37">
        <v>929</v>
      </c>
      <c r="C689" s="38"/>
      <c r="D689" s="38"/>
      <c r="E689" s="38"/>
      <c r="F689" s="38"/>
      <c r="G689" s="17">
        <v>148073.20000000001</v>
      </c>
      <c r="H689" s="51">
        <v>-8400</v>
      </c>
      <c r="I689" s="51"/>
      <c r="J689" s="50">
        <f t="shared" si="122"/>
        <v>139673.20000000001</v>
      </c>
      <c r="K689" s="51"/>
      <c r="L689" s="51"/>
      <c r="M689" s="57">
        <f t="shared" si="119"/>
        <v>139673.20000000001</v>
      </c>
      <c r="N689" s="51"/>
      <c r="O689" s="51"/>
      <c r="P689" s="50">
        <f t="shared" ref="P689:P717" si="135">M689+O689</f>
        <v>139673.20000000001</v>
      </c>
      <c r="R689">
        <v>104.5</v>
      </c>
      <c r="S689" s="50">
        <f t="shared" si="118"/>
        <v>139777.70000000001</v>
      </c>
      <c r="T689" s="70">
        <v>139777.70000000001</v>
      </c>
      <c r="U689" s="70"/>
      <c r="X689" s="50">
        <f t="shared" si="126"/>
        <v>139777.70000000001</v>
      </c>
      <c r="Z689" s="50">
        <f t="shared" si="125"/>
        <v>139777.70000000001</v>
      </c>
      <c r="AC689" s="77">
        <v>139869.70000000001</v>
      </c>
      <c r="AD689" s="78">
        <f t="shared" si="127"/>
        <v>92</v>
      </c>
      <c r="AE689">
        <v>146.80000000000001</v>
      </c>
      <c r="AG689" s="82">
        <f t="shared" si="131"/>
        <v>140016.5</v>
      </c>
      <c r="AH689">
        <v>1394</v>
      </c>
      <c r="AI689" s="82">
        <f t="shared" si="130"/>
        <v>141410.5</v>
      </c>
    </row>
    <row r="690" spans="1:35" x14ac:dyDescent="0.25">
      <c r="A690" s="20" t="s">
        <v>252</v>
      </c>
      <c r="B690" s="37" t="s">
        <v>376</v>
      </c>
      <c r="C690" s="38" t="s">
        <v>253</v>
      </c>
      <c r="D690" s="38"/>
      <c r="E690" s="38"/>
      <c r="F690" s="38"/>
      <c r="G690" s="17">
        <v>148073.20000000001</v>
      </c>
      <c r="H690" s="51">
        <v>-8400</v>
      </c>
      <c r="I690" s="51"/>
      <c r="J690" s="50">
        <f t="shared" si="122"/>
        <v>139673.20000000001</v>
      </c>
      <c r="K690" s="51"/>
      <c r="L690" s="51"/>
      <c r="M690" s="57">
        <f t="shared" si="119"/>
        <v>139673.20000000001</v>
      </c>
      <c r="N690" s="51"/>
      <c r="O690" s="51"/>
      <c r="P690" s="50">
        <f t="shared" si="135"/>
        <v>139673.20000000001</v>
      </c>
      <c r="R690">
        <v>104.5</v>
      </c>
      <c r="S690" s="50">
        <f t="shared" ref="S690:S733" si="136">P690+Q690+R690</f>
        <v>139777.70000000001</v>
      </c>
      <c r="T690" s="70">
        <v>139777.70000000001</v>
      </c>
      <c r="U690" s="70"/>
      <c r="X690" s="50">
        <f t="shared" si="126"/>
        <v>139777.70000000001</v>
      </c>
      <c r="Z690" s="50">
        <f t="shared" si="125"/>
        <v>139777.70000000001</v>
      </c>
      <c r="AC690" s="77">
        <v>139869.70000000001</v>
      </c>
      <c r="AD690" s="78">
        <f t="shared" si="127"/>
        <v>92</v>
      </c>
      <c r="AE690">
        <v>146.80000000000001</v>
      </c>
      <c r="AG690" s="82">
        <f t="shared" si="131"/>
        <v>140016.5</v>
      </c>
      <c r="AH690">
        <v>1394</v>
      </c>
      <c r="AI690" s="82">
        <f t="shared" si="130"/>
        <v>141410.5</v>
      </c>
    </row>
    <row r="691" spans="1:35" x14ac:dyDescent="0.25">
      <c r="A691" s="20" t="s">
        <v>386</v>
      </c>
      <c r="B691" s="37" t="s">
        <v>376</v>
      </c>
      <c r="C691" s="23">
        <v>11</v>
      </c>
      <c r="D691" s="23" t="s">
        <v>17</v>
      </c>
      <c r="E691" s="38"/>
      <c r="F691" s="38"/>
      <c r="G691" s="17">
        <v>137592.9</v>
      </c>
      <c r="H691" s="51"/>
      <c r="I691" s="51"/>
      <c r="J691" s="50">
        <f t="shared" si="122"/>
        <v>137592.9</v>
      </c>
      <c r="K691" s="51"/>
      <c r="L691" s="51"/>
      <c r="M691" s="57">
        <f t="shared" si="119"/>
        <v>137592.9</v>
      </c>
      <c r="N691" s="51"/>
      <c r="O691" s="51"/>
      <c r="P691" s="50">
        <f t="shared" si="135"/>
        <v>137592.9</v>
      </c>
      <c r="R691">
        <v>104.5</v>
      </c>
      <c r="S691" s="50">
        <f t="shared" si="136"/>
        <v>137697.4</v>
      </c>
      <c r="T691" s="70">
        <v>137697.4</v>
      </c>
      <c r="U691" s="70"/>
      <c r="X691" s="50">
        <f t="shared" si="126"/>
        <v>137697.4</v>
      </c>
      <c r="Z691" s="50">
        <f t="shared" si="125"/>
        <v>137697.4</v>
      </c>
      <c r="AC691" s="77">
        <v>137789.4</v>
      </c>
      <c r="AD691" s="78">
        <f t="shared" si="127"/>
        <v>92</v>
      </c>
      <c r="AE691">
        <v>146.80000000000001</v>
      </c>
      <c r="AG691" s="82">
        <f t="shared" si="131"/>
        <v>137936.19999999998</v>
      </c>
      <c r="AH691">
        <v>1394</v>
      </c>
      <c r="AI691" s="82">
        <f t="shared" si="130"/>
        <v>139330.19999999998</v>
      </c>
    </row>
    <row r="692" spans="1:35" ht="78.75" x14ac:dyDescent="0.25">
      <c r="A692" s="40" t="s">
        <v>425</v>
      </c>
      <c r="B692" s="37" t="s">
        <v>376</v>
      </c>
      <c r="C692" s="23">
        <v>11</v>
      </c>
      <c r="D692" s="23" t="s">
        <v>17</v>
      </c>
      <c r="E692" s="23" t="s">
        <v>255</v>
      </c>
      <c r="F692" s="38"/>
      <c r="G692" s="17">
        <v>123255.6</v>
      </c>
      <c r="H692" s="51"/>
      <c r="I692" s="51"/>
      <c r="J692" s="50">
        <f t="shared" si="122"/>
        <v>123255.6</v>
      </c>
      <c r="K692" s="51"/>
      <c r="L692" s="51"/>
      <c r="M692" s="57">
        <f t="shared" si="119"/>
        <v>123255.6</v>
      </c>
      <c r="N692" s="51"/>
      <c r="O692" s="51"/>
      <c r="P692" s="50">
        <f t="shared" si="135"/>
        <v>123255.6</v>
      </c>
      <c r="R692">
        <v>104.5</v>
      </c>
      <c r="S692" s="50">
        <f t="shared" si="136"/>
        <v>123360.1</v>
      </c>
      <c r="T692" s="70">
        <v>137697.4</v>
      </c>
      <c r="U692" s="70"/>
      <c r="X692" s="50">
        <f t="shared" si="126"/>
        <v>137697.4</v>
      </c>
      <c r="Z692" s="50">
        <f t="shared" si="125"/>
        <v>137697.4</v>
      </c>
      <c r="AC692" s="77">
        <v>137789.70000000001</v>
      </c>
      <c r="AD692" s="78">
        <f t="shared" si="127"/>
        <v>92.300000000017462</v>
      </c>
      <c r="AE692">
        <v>146.80000000000001</v>
      </c>
      <c r="AG692" s="82">
        <f t="shared" si="131"/>
        <v>137936.5</v>
      </c>
      <c r="AH692">
        <v>1394</v>
      </c>
      <c r="AI692" s="82">
        <f t="shared" si="130"/>
        <v>139330.5</v>
      </c>
    </row>
    <row r="693" spans="1:35" ht="31.5" x14ac:dyDescent="0.25">
      <c r="A693" s="40" t="s">
        <v>377</v>
      </c>
      <c r="B693" s="37" t="s">
        <v>376</v>
      </c>
      <c r="C693" s="23">
        <v>11</v>
      </c>
      <c r="D693" s="23" t="s">
        <v>17</v>
      </c>
      <c r="E693" s="23" t="s">
        <v>378</v>
      </c>
      <c r="F693" s="38"/>
      <c r="G693" s="17">
        <v>123255.6</v>
      </c>
      <c r="H693" s="51"/>
      <c r="I693" s="51"/>
      <c r="J693" s="50">
        <f t="shared" si="122"/>
        <v>123255.6</v>
      </c>
      <c r="K693" s="51"/>
      <c r="L693" s="51"/>
      <c r="M693" s="57">
        <f t="shared" si="119"/>
        <v>123255.6</v>
      </c>
      <c r="N693" s="51"/>
      <c r="O693" s="51"/>
      <c r="P693" s="50">
        <f t="shared" si="135"/>
        <v>123255.6</v>
      </c>
      <c r="R693">
        <v>104.5</v>
      </c>
      <c r="S693" s="50">
        <f t="shared" si="136"/>
        <v>123360.1</v>
      </c>
      <c r="T693" s="70">
        <v>134197.4</v>
      </c>
      <c r="U693" s="70"/>
      <c r="X693" s="50">
        <f t="shared" si="126"/>
        <v>134197.4</v>
      </c>
      <c r="Z693" s="50">
        <f t="shared" si="125"/>
        <v>134197.4</v>
      </c>
      <c r="AC693" s="77">
        <v>134591</v>
      </c>
      <c r="AD693" s="78">
        <f t="shared" si="127"/>
        <v>393.60000000000582</v>
      </c>
      <c r="AE693">
        <v>146.80000000000001</v>
      </c>
      <c r="AG693" s="82">
        <f t="shared" si="131"/>
        <v>134737.79999999999</v>
      </c>
      <c r="AH693">
        <v>1394</v>
      </c>
      <c r="AI693" s="82">
        <f t="shared" si="130"/>
        <v>136131.79999999999</v>
      </c>
    </row>
    <row r="694" spans="1:35" ht="31.5" x14ac:dyDescent="0.25">
      <c r="A694" s="20" t="s">
        <v>379</v>
      </c>
      <c r="B694" s="37" t="s">
        <v>376</v>
      </c>
      <c r="C694" s="23">
        <v>11</v>
      </c>
      <c r="D694" s="23" t="s">
        <v>17</v>
      </c>
      <c r="E694" s="23" t="s">
        <v>380</v>
      </c>
      <c r="F694" s="23"/>
      <c r="G694" s="17">
        <v>4633</v>
      </c>
      <c r="H694" s="51"/>
      <c r="I694" s="51"/>
      <c r="J694" s="50">
        <f t="shared" si="122"/>
        <v>4633</v>
      </c>
      <c r="K694" s="51"/>
      <c r="L694" s="51"/>
      <c r="M694" s="57">
        <f t="shared" si="119"/>
        <v>4633</v>
      </c>
      <c r="N694" s="51"/>
      <c r="O694" s="51"/>
      <c r="P694" s="50">
        <f t="shared" si="135"/>
        <v>4633</v>
      </c>
      <c r="S694" s="50">
        <f t="shared" si="136"/>
        <v>4633</v>
      </c>
      <c r="T694" s="70">
        <v>4633</v>
      </c>
      <c r="U694" s="70"/>
      <c r="X694" s="50">
        <f t="shared" si="126"/>
        <v>4633</v>
      </c>
      <c r="Z694" s="50">
        <f t="shared" si="125"/>
        <v>4633</v>
      </c>
      <c r="AC694" s="77">
        <v>4633</v>
      </c>
      <c r="AD694" s="78">
        <f t="shared" si="127"/>
        <v>0</v>
      </c>
      <c r="AG694" s="82">
        <f t="shared" si="131"/>
        <v>4633</v>
      </c>
      <c r="AI694" s="82">
        <f t="shared" si="130"/>
        <v>4633</v>
      </c>
    </row>
    <row r="695" spans="1:35" ht="47.25" x14ac:dyDescent="0.25">
      <c r="A695" s="20" t="s">
        <v>66</v>
      </c>
      <c r="B695" s="37" t="s">
        <v>376</v>
      </c>
      <c r="C695" s="23">
        <v>11</v>
      </c>
      <c r="D695" s="23" t="s">
        <v>17</v>
      </c>
      <c r="E695" s="23" t="s">
        <v>380</v>
      </c>
      <c r="F695" s="23" t="s">
        <v>67</v>
      </c>
      <c r="G695" s="17">
        <v>4633</v>
      </c>
      <c r="H695" s="51"/>
      <c r="I695" s="51"/>
      <c r="J695" s="50">
        <f t="shared" si="122"/>
        <v>4633</v>
      </c>
      <c r="K695" s="51"/>
      <c r="L695" s="51"/>
      <c r="M695" s="57">
        <f t="shared" si="119"/>
        <v>4633</v>
      </c>
      <c r="N695" s="51"/>
      <c r="O695" s="51"/>
      <c r="P695" s="50">
        <f t="shared" si="135"/>
        <v>4633</v>
      </c>
      <c r="S695" s="50">
        <f t="shared" si="136"/>
        <v>4633</v>
      </c>
      <c r="T695" s="70">
        <v>4633</v>
      </c>
      <c r="U695" s="70"/>
      <c r="X695" s="50">
        <f t="shared" si="126"/>
        <v>4633</v>
      </c>
      <c r="Z695" s="50">
        <f t="shared" si="125"/>
        <v>4633</v>
      </c>
      <c r="AC695" s="77">
        <v>4633</v>
      </c>
      <c r="AD695" s="78">
        <f t="shared" si="127"/>
        <v>0</v>
      </c>
      <c r="AG695" s="82">
        <f t="shared" si="131"/>
        <v>4633</v>
      </c>
      <c r="AI695" s="82">
        <f t="shared" si="130"/>
        <v>4633</v>
      </c>
    </row>
    <row r="696" spans="1:35" ht="47.25" x14ac:dyDescent="0.25">
      <c r="A696" s="24" t="s">
        <v>70</v>
      </c>
      <c r="B696" s="19" t="s">
        <v>376</v>
      </c>
      <c r="C696" s="23">
        <v>11</v>
      </c>
      <c r="D696" s="23" t="s">
        <v>17</v>
      </c>
      <c r="E696" s="23" t="s">
        <v>381</v>
      </c>
      <c r="F696" s="23"/>
      <c r="G696" s="17">
        <v>127945.1</v>
      </c>
      <c r="H696" s="51"/>
      <c r="I696" s="51"/>
      <c r="J696" s="50">
        <f t="shared" si="122"/>
        <v>127945.1</v>
      </c>
      <c r="K696" s="51"/>
      <c r="L696" s="51"/>
      <c r="M696" s="57">
        <f t="shared" ref="M696:M734" si="137">J696+K696+L696</f>
        <v>127945.1</v>
      </c>
      <c r="N696" s="51"/>
      <c r="O696" s="51"/>
      <c r="P696" s="50">
        <f t="shared" si="135"/>
        <v>127945.1</v>
      </c>
      <c r="R696">
        <v>104.5</v>
      </c>
      <c r="S696" s="50">
        <f t="shared" si="136"/>
        <v>128049.60000000001</v>
      </c>
      <c r="T696" s="70">
        <v>128049.60000000001</v>
      </c>
      <c r="U696" s="70"/>
      <c r="X696" s="50">
        <f t="shared" si="126"/>
        <v>128049.60000000001</v>
      </c>
      <c r="Z696" s="50">
        <f t="shared" si="125"/>
        <v>128049.60000000001</v>
      </c>
      <c r="AC696" s="77">
        <v>128351.2</v>
      </c>
      <c r="AD696" s="78">
        <f t="shared" si="127"/>
        <v>301.59999999999127</v>
      </c>
      <c r="AG696" s="82">
        <f t="shared" si="131"/>
        <v>128351.2</v>
      </c>
      <c r="AI696" s="82">
        <f t="shared" si="130"/>
        <v>128351.2</v>
      </c>
    </row>
    <row r="697" spans="1:35" ht="94.5" x14ac:dyDescent="0.25">
      <c r="A697" s="24" t="s">
        <v>23</v>
      </c>
      <c r="B697" s="19">
        <v>929</v>
      </c>
      <c r="C697" s="23">
        <v>11</v>
      </c>
      <c r="D697" s="23" t="s">
        <v>17</v>
      </c>
      <c r="E697" s="23" t="s">
        <v>381</v>
      </c>
      <c r="F697" s="23">
        <v>100</v>
      </c>
      <c r="G697" s="17">
        <v>9020</v>
      </c>
      <c r="H697" s="51"/>
      <c r="I697" s="51"/>
      <c r="J697" s="50">
        <f t="shared" si="122"/>
        <v>9020</v>
      </c>
      <c r="K697" s="51"/>
      <c r="L697" s="51"/>
      <c r="M697" s="57">
        <f t="shared" si="137"/>
        <v>9020</v>
      </c>
      <c r="N697" s="51"/>
      <c r="O697" s="51"/>
      <c r="P697" s="50">
        <f t="shared" si="135"/>
        <v>9020</v>
      </c>
      <c r="S697" s="50">
        <f t="shared" si="136"/>
        <v>9020</v>
      </c>
      <c r="T697" s="70">
        <v>9023.2000000000007</v>
      </c>
      <c r="U697" s="70"/>
      <c r="X697" s="50">
        <f t="shared" si="126"/>
        <v>9023.2000000000007</v>
      </c>
      <c r="Z697" s="50">
        <f t="shared" si="125"/>
        <v>9023.2000000000007</v>
      </c>
      <c r="AC697" s="77">
        <v>9023.2000000000007</v>
      </c>
      <c r="AD697" s="78">
        <f t="shared" si="127"/>
        <v>0</v>
      </c>
      <c r="AG697" s="82">
        <f t="shared" si="131"/>
        <v>9023.2000000000007</v>
      </c>
      <c r="AI697" s="82">
        <f t="shared" si="130"/>
        <v>9023.2000000000007</v>
      </c>
    </row>
    <row r="698" spans="1:35" ht="47.25" x14ac:dyDescent="0.25">
      <c r="A698" s="24" t="s">
        <v>29</v>
      </c>
      <c r="B698" s="19">
        <v>929</v>
      </c>
      <c r="C698" s="23">
        <v>11</v>
      </c>
      <c r="D698" s="23" t="s">
        <v>17</v>
      </c>
      <c r="E698" s="23" t="s">
        <v>381</v>
      </c>
      <c r="F698" s="23" t="s">
        <v>36</v>
      </c>
      <c r="G698" s="17">
        <v>619</v>
      </c>
      <c r="H698" s="51"/>
      <c r="I698" s="51"/>
      <c r="J698" s="50">
        <f t="shared" si="122"/>
        <v>619</v>
      </c>
      <c r="K698" s="51"/>
      <c r="L698" s="51"/>
      <c r="M698" s="57">
        <f t="shared" si="137"/>
        <v>619</v>
      </c>
      <c r="N698" s="51"/>
      <c r="O698" s="51"/>
      <c r="P698" s="50">
        <f t="shared" si="135"/>
        <v>619</v>
      </c>
      <c r="S698" s="50">
        <f t="shared" si="136"/>
        <v>619</v>
      </c>
      <c r="T698" s="70">
        <v>615.79999999999995</v>
      </c>
      <c r="U698" s="70"/>
      <c r="X698" s="50">
        <f t="shared" si="126"/>
        <v>615.79999999999995</v>
      </c>
      <c r="Z698" s="50">
        <f t="shared" si="125"/>
        <v>615.79999999999995</v>
      </c>
      <c r="AC698" s="77">
        <v>615.79999999999995</v>
      </c>
      <c r="AD698" s="78">
        <f t="shared" si="127"/>
        <v>0</v>
      </c>
      <c r="AG698" s="82">
        <f t="shared" si="131"/>
        <v>615.79999999999995</v>
      </c>
      <c r="AI698" s="82">
        <f t="shared" si="130"/>
        <v>615.79999999999995</v>
      </c>
    </row>
    <row r="699" spans="1:35" ht="47.25" x14ac:dyDescent="0.25">
      <c r="A699" s="20" t="s">
        <v>66</v>
      </c>
      <c r="B699" s="19">
        <v>929</v>
      </c>
      <c r="C699" s="23">
        <v>11</v>
      </c>
      <c r="D699" s="23" t="s">
        <v>17</v>
      </c>
      <c r="E699" s="23" t="s">
        <v>381</v>
      </c>
      <c r="F699" s="23">
        <v>600</v>
      </c>
      <c r="G699" s="17">
        <v>118303.1</v>
      </c>
      <c r="H699" s="51"/>
      <c r="I699" s="51"/>
      <c r="J699" s="50">
        <f t="shared" si="122"/>
        <v>118303.1</v>
      </c>
      <c r="K699" s="51"/>
      <c r="L699" s="51"/>
      <c r="M699" s="57">
        <f t="shared" si="137"/>
        <v>118303.1</v>
      </c>
      <c r="N699" s="51"/>
      <c r="O699" s="51"/>
      <c r="P699" s="50">
        <f t="shared" si="135"/>
        <v>118303.1</v>
      </c>
      <c r="R699">
        <v>104.5</v>
      </c>
      <c r="S699" s="50">
        <f t="shared" si="136"/>
        <v>118407.6</v>
      </c>
      <c r="T699" s="70">
        <v>118407.6</v>
      </c>
      <c r="U699" s="70"/>
      <c r="X699" s="50">
        <f t="shared" si="126"/>
        <v>118407.6</v>
      </c>
      <c r="Z699" s="50">
        <f t="shared" si="125"/>
        <v>118407.6</v>
      </c>
      <c r="AC699" s="77">
        <v>118709.2</v>
      </c>
      <c r="AD699" s="78">
        <f t="shared" si="127"/>
        <v>301.59999999999127</v>
      </c>
      <c r="AG699" s="82">
        <f t="shared" si="131"/>
        <v>118709.2</v>
      </c>
      <c r="AH699">
        <v>1394</v>
      </c>
      <c r="AI699" s="82">
        <f t="shared" si="130"/>
        <v>120103.2</v>
      </c>
    </row>
    <row r="700" spans="1:35" x14ac:dyDescent="0.25">
      <c r="A700" s="24" t="s">
        <v>49</v>
      </c>
      <c r="B700" s="19">
        <v>929</v>
      </c>
      <c r="C700" s="23">
        <v>11</v>
      </c>
      <c r="D700" s="23" t="s">
        <v>17</v>
      </c>
      <c r="E700" s="23" t="s">
        <v>381</v>
      </c>
      <c r="F700" s="23" t="s">
        <v>72</v>
      </c>
      <c r="G700" s="17">
        <v>3</v>
      </c>
      <c r="H700" s="51"/>
      <c r="I700" s="51"/>
      <c r="J700" s="50">
        <f t="shared" si="122"/>
        <v>3</v>
      </c>
      <c r="K700" s="51"/>
      <c r="L700" s="51"/>
      <c r="M700" s="57">
        <f t="shared" si="137"/>
        <v>3</v>
      </c>
      <c r="N700" s="51"/>
      <c r="O700" s="51"/>
      <c r="P700" s="50">
        <f t="shared" si="135"/>
        <v>3</v>
      </c>
      <c r="S700" s="50">
        <f t="shared" si="136"/>
        <v>3</v>
      </c>
      <c r="T700" s="70">
        <v>3</v>
      </c>
      <c r="U700" s="70"/>
      <c r="X700" s="50">
        <f t="shared" si="126"/>
        <v>3</v>
      </c>
      <c r="Z700" s="50">
        <f t="shared" si="125"/>
        <v>3</v>
      </c>
      <c r="AC700" s="77">
        <v>3</v>
      </c>
      <c r="AD700" s="78">
        <f t="shared" si="127"/>
        <v>0</v>
      </c>
      <c r="AG700" s="82">
        <f t="shared" si="131"/>
        <v>3</v>
      </c>
      <c r="AI700" s="82">
        <f t="shared" si="130"/>
        <v>3</v>
      </c>
    </row>
    <row r="701" spans="1:35" ht="173.25" x14ac:dyDescent="0.25">
      <c r="A701" s="25" t="s">
        <v>382</v>
      </c>
      <c r="B701" s="19">
        <v>929</v>
      </c>
      <c r="C701" s="23">
        <v>11</v>
      </c>
      <c r="D701" s="23" t="s">
        <v>17</v>
      </c>
      <c r="E701" s="23" t="s">
        <v>383</v>
      </c>
      <c r="F701" s="23"/>
      <c r="G701" s="17">
        <v>218.8</v>
      </c>
      <c r="H701" s="51"/>
      <c r="I701" s="51"/>
      <c r="J701" s="50">
        <f t="shared" si="122"/>
        <v>218.8</v>
      </c>
      <c r="K701" s="51"/>
      <c r="L701" s="51"/>
      <c r="M701" s="57">
        <f t="shared" si="137"/>
        <v>218.8</v>
      </c>
      <c r="N701" s="51"/>
      <c r="O701" s="51"/>
      <c r="P701" s="50">
        <f t="shared" si="135"/>
        <v>218.8</v>
      </c>
      <c r="S701" s="50">
        <f t="shared" si="136"/>
        <v>218.8</v>
      </c>
      <c r="T701" s="70">
        <v>218.8</v>
      </c>
      <c r="U701" s="70"/>
      <c r="X701" s="50">
        <f t="shared" si="126"/>
        <v>218.8</v>
      </c>
      <c r="Z701" s="50">
        <f t="shared" si="125"/>
        <v>218.8</v>
      </c>
      <c r="AC701" s="77">
        <v>218.8</v>
      </c>
      <c r="AD701" s="78">
        <f t="shared" si="127"/>
        <v>0</v>
      </c>
      <c r="AE701">
        <v>-218.8</v>
      </c>
      <c r="AG701" s="82">
        <f t="shared" si="131"/>
        <v>0</v>
      </c>
      <c r="AI701" s="82">
        <f t="shared" si="130"/>
        <v>0</v>
      </c>
    </row>
    <row r="702" spans="1:35" ht="47.25" x14ac:dyDescent="0.25">
      <c r="A702" s="20" t="s">
        <v>66</v>
      </c>
      <c r="B702" s="19">
        <v>929</v>
      </c>
      <c r="C702" s="23">
        <v>11</v>
      </c>
      <c r="D702" s="23" t="s">
        <v>17</v>
      </c>
      <c r="E702" s="23" t="s">
        <v>383</v>
      </c>
      <c r="F702" s="23" t="s">
        <v>67</v>
      </c>
      <c r="G702" s="17">
        <v>218.8</v>
      </c>
      <c r="H702" s="51"/>
      <c r="I702" s="51"/>
      <c r="J702" s="50">
        <f t="shared" si="122"/>
        <v>218.8</v>
      </c>
      <c r="K702" s="51"/>
      <c r="L702" s="51"/>
      <c r="M702" s="57">
        <f t="shared" si="137"/>
        <v>218.8</v>
      </c>
      <c r="N702" s="51"/>
      <c r="O702" s="51"/>
      <c r="P702" s="50">
        <f t="shared" si="135"/>
        <v>218.8</v>
      </c>
      <c r="S702" s="50">
        <f t="shared" si="136"/>
        <v>218.8</v>
      </c>
      <c r="T702" s="70">
        <v>218.8</v>
      </c>
      <c r="U702" s="70"/>
      <c r="X702" s="50">
        <f t="shared" si="126"/>
        <v>218.8</v>
      </c>
      <c r="Z702" s="50">
        <f t="shared" si="125"/>
        <v>218.8</v>
      </c>
      <c r="AA702">
        <v>-218.8</v>
      </c>
      <c r="AC702" s="77">
        <v>218.8</v>
      </c>
      <c r="AD702" s="78">
        <f t="shared" si="127"/>
        <v>0</v>
      </c>
      <c r="AE702">
        <v>-218.8</v>
      </c>
      <c r="AG702" s="82">
        <f t="shared" si="131"/>
        <v>0</v>
      </c>
      <c r="AI702" s="82">
        <f t="shared" si="130"/>
        <v>0</v>
      </c>
    </row>
    <row r="703" spans="1:35" ht="173.25" x14ac:dyDescent="0.25">
      <c r="A703" s="25" t="s">
        <v>384</v>
      </c>
      <c r="B703" s="19" t="s">
        <v>376</v>
      </c>
      <c r="C703" s="23">
        <v>11</v>
      </c>
      <c r="D703" s="23" t="s">
        <v>17</v>
      </c>
      <c r="E703" s="23" t="s">
        <v>385</v>
      </c>
      <c r="F703" s="23"/>
      <c r="G703" s="17">
        <v>100.7</v>
      </c>
      <c r="H703" s="51"/>
      <c r="I703" s="51"/>
      <c r="J703" s="50">
        <f t="shared" si="122"/>
        <v>100.7</v>
      </c>
      <c r="K703" s="51"/>
      <c r="L703" s="51"/>
      <c r="M703" s="57">
        <f t="shared" si="137"/>
        <v>100.7</v>
      </c>
      <c r="N703" s="51"/>
      <c r="O703" s="51"/>
      <c r="P703" s="50">
        <f t="shared" si="135"/>
        <v>100.7</v>
      </c>
      <c r="S703" s="50">
        <f t="shared" si="136"/>
        <v>100.7</v>
      </c>
      <c r="T703" s="70">
        <v>100.7</v>
      </c>
      <c r="U703" s="70"/>
      <c r="X703" s="50">
        <f t="shared" si="126"/>
        <v>100.7</v>
      </c>
      <c r="Z703" s="50">
        <f t="shared" si="125"/>
        <v>100.7</v>
      </c>
      <c r="AC703" s="77">
        <v>192.7</v>
      </c>
      <c r="AD703" s="78">
        <f t="shared" si="127"/>
        <v>91.999999999999986</v>
      </c>
      <c r="AE703">
        <v>365.6</v>
      </c>
      <c r="AG703" s="82">
        <f t="shared" si="131"/>
        <v>558.29999999999995</v>
      </c>
      <c r="AI703" s="82">
        <f t="shared" si="130"/>
        <v>558.29999999999995</v>
      </c>
    </row>
    <row r="704" spans="1:35" ht="47.25" x14ac:dyDescent="0.25">
      <c r="A704" s="20" t="s">
        <v>66</v>
      </c>
      <c r="B704" s="19" t="s">
        <v>376</v>
      </c>
      <c r="C704" s="23">
        <v>11</v>
      </c>
      <c r="D704" s="23" t="s">
        <v>17</v>
      </c>
      <c r="E704" s="23" t="s">
        <v>385</v>
      </c>
      <c r="F704" s="23" t="s">
        <v>67</v>
      </c>
      <c r="G704" s="17">
        <v>100.7</v>
      </c>
      <c r="H704" s="51"/>
      <c r="I704" s="51"/>
      <c r="J704" s="50">
        <f t="shared" si="122"/>
        <v>100.7</v>
      </c>
      <c r="K704" s="51"/>
      <c r="L704" s="51"/>
      <c r="M704" s="57">
        <f t="shared" si="137"/>
        <v>100.7</v>
      </c>
      <c r="N704" s="51"/>
      <c r="O704" s="51"/>
      <c r="P704" s="50">
        <f t="shared" si="135"/>
        <v>100.7</v>
      </c>
      <c r="S704" s="50">
        <f t="shared" si="136"/>
        <v>100.7</v>
      </c>
      <c r="T704" s="70">
        <v>100.7</v>
      </c>
      <c r="U704" s="70"/>
      <c r="X704" s="50">
        <f t="shared" si="126"/>
        <v>100.7</v>
      </c>
      <c r="Z704" s="50">
        <f t="shared" si="125"/>
        <v>100.7</v>
      </c>
      <c r="AA704" s="81">
        <v>457.6</v>
      </c>
      <c r="AC704" s="77">
        <v>192.7</v>
      </c>
      <c r="AD704" s="78">
        <f t="shared" si="127"/>
        <v>91.999999999999986</v>
      </c>
      <c r="AE704">
        <v>365.6</v>
      </c>
      <c r="AG704" s="82">
        <f t="shared" si="131"/>
        <v>558.29999999999995</v>
      </c>
      <c r="AI704" s="82">
        <f t="shared" si="130"/>
        <v>558.29999999999995</v>
      </c>
    </row>
    <row r="705" spans="1:35" ht="51" customHeight="1" x14ac:dyDescent="0.25">
      <c r="A705" s="20" t="s">
        <v>387</v>
      </c>
      <c r="B705" s="19">
        <v>929</v>
      </c>
      <c r="C705" s="23">
        <v>11</v>
      </c>
      <c r="D705" s="23" t="s">
        <v>17</v>
      </c>
      <c r="E705" s="23" t="s">
        <v>388</v>
      </c>
      <c r="F705" s="23"/>
      <c r="G705" s="17">
        <v>1195.3</v>
      </c>
      <c r="H705" s="51"/>
      <c r="I705" s="51"/>
      <c r="J705" s="50">
        <f t="shared" ref="J705:J734" si="138">G705+H705+I705</f>
        <v>1195.3</v>
      </c>
      <c r="K705" s="51"/>
      <c r="L705" s="51"/>
      <c r="M705" s="57">
        <f t="shared" si="137"/>
        <v>1195.3</v>
      </c>
      <c r="N705" s="51"/>
      <c r="O705" s="51"/>
      <c r="P705" s="50">
        <f t="shared" si="135"/>
        <v>1195.3</v>
      </c>
      <c r="S705" s="50">
        <f t="shared" si="136"/>
        <v>1195.3</v>
      </c>
      <c r="T705" s="70">
        <v>1195.3</v>
      </c>
      <c r="U705" s="70"/>
      <c r="X705" s="50">
        <f t="shared" si="126"/>
        <v>1195.3</v>
      </c>
      <c r="Z705" s="50">
        <f t="shared" si="125"/>
        <v>1195.3</v>
      </c>
      <c r="AC705" s="77">
        <v>1195.3</v>
      </c>
      <c r="AD705" s="78">
        <f t="shared" si="127"/>
        <v>0</v>
      </c>
      <c r="AG705" s="82">
        <f t="shared" si="131"/>
        <v>1195.3</v>
      </c>
      <c r="AI705" s="82">
        <f t="shared" si="130"/>
        <v>1195.3</v>
      </c>
    </row>
    <row r="706" spans="1:35" ht="47.25" x14ac:dyDescent="0.25">
      <c r="A706" s="20" t="s">
        <v>66</v>
      </c>
      <c r="B706" s="19">
        <v>929</v>
      </c>
      <c r="C706" s="23">
        <v>11</v>
      </c>
      <c r="D706" s="23" t="s">
        <v>17</v>
      </c>
      <c r="E706" s="23" t="s">
        <v>388</v>
      </c>
      <c r="F706" s="23" t="s">
        <v>67</v>
      </c>
      <c r="G706" s="17">
        <v>1195.3</v>
      </c>
      <c r="H706" s="51"/>
      <c r="I706" s="51"/>
      <c r="J706" s="50">
        <f t="shared" si="138"/>
        <v>1195.3</v>
      </c>
      <c r="K706" s="51"/>
      <c r="L706" s="51"/>
      <c r="M706" s="57">
        <f t="shared" si="137"/>
        <v>1195.3</v>
      </c>
      <c r="N706" s="51"/>
      <c r="O706" s="51"/>
      <c r="P706" s="50">
        <f t="shared" si="135"/>
        <v>1195.3</v>
      </c>
      <c r="S706" s="50">
        <f t="shared" si="136"/>
        <v>1195.3</v>
      </c>
      <c r="T706" s="70">
        <v>1195.3</v>
      </c>
      <c r="U706" s="70"/>
      <c r="X706" s="50">
        <f t="shared" si="126"/>
        <v>1195.3</v>
      </c>
      <c r="Z706" s="50">
        <f t="shared" si="125"/>
        <v>1195.3</v>
      </c>
      <c r="AC706" s="77">
        <v>1195.3</v>
      </c>
      <c r="AD706" s="78">
        <f t="shared" si="127"/>
        <v>0</v>
      </c>
      <c r="AG706" s="82">
        <f t="shared" si="131"/>
        <v>1195.3</v>
      </c>
      <c r="AI706" s="82">
        <f t="shared" si="130"/>
        <v>1195.3</v>
      </c>
    </row>
    <row r="707" spans="1:35" ht="47.25" x14ac:dyDescent="0.25">
      <c r="A707" s="24" t="s">
        <v>389</v>
      </c>
      <c r="B707" s="19" t="s">
        <v>376</v>
      </c>
      <c r="C707" s="23" t="s">
        <v>253</v>
      </c>
      <c r="D707" s="23" t="s">
        <v>17</v>
      </c>
      <c r="E707" s="23" t="s">
        <v>390</v>
      </c>
      <c r="F707" s="23"/>
      <c r="G707" s="17">
        <v>3500</v>
      </c>
      <c r="H707" s="51"/>
      <c r="I707" s="51"/>
      <c r="J707" s="50">
        <f t="shared" si="138"/>
        <v>3500</v>
      </c>
      <c r="K707" s="51"/>
      <c r="L707" s="51"/>
      <c r="M707" s="57">
        <f t="shared" si="137"/>
        <v>3500</v>
      </c>
      <c r="N707" s="51"/>
      <c r="O707" s="51"/>
      <c r="P707" s="50">
        <f t="shared" si="135"/>
        <v>3500</v>
      </c>
      <c r="S707" s="50">
        <f t="shared" si="136"/>
        <v>3500</v>
      </c>
      <c r="T707" s="70">
        <v>3500</v>
      </c>
      <c r="U707" s="70"/>
      <c r="X707" s="50">
        <f t="shared" si="126"/>
        <v>3500</v>
      </c>
      <c r="Z707" s="50">
        <f t="shared" si="125"/>
        <v>3500</v>
      </c>
      <c r="AC707" s="77">
        <v>3198.4</v>
      </c>
      <c r="AD707" s="78">
        <f t="shared" si="127"/>
        <v>-301.59999999999991</v>
      </c>
      <c r="AG707" s="82">
        <f t="shared" si="131"/>
        <v>3198.4</v>
      </c>
      <c r="AI707" s="82">
        <f t="shared" si="130"/>
        <v>3198.4</v>
      </c>
    </row>
    <row r="708" spans="1:35" ht="31.5" x14ac:dyDescent="0.25">
      <c r="A708" s="24" t="s">
        <v>391</v>
      </c>
      <c r="B708" s="19" t="s">
        <v>376</v>
      </c>
      <c r="C708" s="23" t="s">
        <v>253</v>
      </c>
      <c r="D708" s="23" t="s">
        <v>17</v>
      </c>
      <c r="E708" s="23" t="s">
        <v>392</v>
      </c>
      <c r="F708" s="23"/>
      <c r="G708" s="17">
        <v>3500</v>
      </c>
      <c r="H708" s="51"/>
      <c r="I708" s="51"/>
      <c r="J708" s="50">
        <f t="shared" si="138"/>
        <v>3500</v>
      </c>
      <c r="K708" s="51"/>
      <c r="L708" s="51"/>
      <c r="M708" s="57">
        <f t="shared" si="137"/>
        <v>3500</v>
      </c>
      <c r="N708" s="51"/>
      <c r="O708" s="51"/>
      <c r="P708" s="50">
        <f t="shared" si="135"/>
        <v>3500</v>
      </c>
      <c r="S708" s="50">
        <f t="shared" si="136"/>
        <v>3500</v>
      </c>
      <c r="T708" s="70">
        <v>3500</v>
      </c>
      <c r="U708" s="70"/>
      <c r="X708" s="50">
        <f t="shared" si="126"/>
        <v>3500</v>
      </c>
      <c r="Z708" s="50">
        <f t="shared" si="125"/>
        <v>3500</v>
      </c>
      <c r="AC708" s="77">
        <v>3198.4</v>
      </c>
      <c r="AD708" s="78">
        <f t="shared" si="127"/>
        <v>-301.59999999999991</v>
      </c>
      <c r="AG708" s="82">
        <f t="shared" si="131"/>
        <v>3198.4</v>
      </c>
      <c r="AI708" s="82">
        <f t="shared" si="130"/>
        <v>3198.4</v>
      </c>
    </row>
    <row r="709" spans="1:35" ht="47.25" x14ac:dyDescent="0.25">
      <c r="A709" s="24" t="s">
        <v>29</v>
      </c>
      <c r="B709" s="19" t="s">
        <v>376</v>
      </c>
      <c r="C709" s="23" t="s">
        <v>253</v>
      </c>
      <c r="D709" s="23" t="s">
        <v>17</v>
      </c>
      <c r="E709" s="23" t="s">
        <v>392</v>
      </c>
      <c r="F709" s="23" t="s">
        <v>36</v>
      </c>
      <c r="G709" s="17">
        <v>3500</v>
      </c>
      <c r="H709" s="51"/>
      <c r="I709" s="51"/>
      <c r="J709" s="50">
        <f t="shared" si="138"/>
        <v>3500</v>
      </c>
      <c r="K709" s="51"/>
      <c r="L709" s="51"/>
      <c r="M709" s="57">
        <f t="shared" si="137"/>
        <v>3500</v>
      </c>
      <c r="N709" s="51"/>
      <c r="O709" s="51"/>
      <c r="P709" s="50">
        <f t="shared" si="135"/>
        <v>3500</v>
      </c>
      <c r="S709" s="50">
        <f t="shared" si="136"/>
        <v>3500</v>
      </c>
      <c r="T709" s="70">
        <v>3424.1</v>
      </c>
      <c r="U709" s="70"/>
      <c r="X709" s="50">
        <f t="shared" si="126"/>
        <v>3424.1</v>
      </c>
      <c r="Z709" s="50">
        <f t="shared" si="125"/>
        <v>3424.1</v>
      </c>
      <c r="AC709" s="77">
        <v>2944.3</v>
      </c>
      <c r="AD709" s="78">
        <f t="shared" si="127"/>
        <v>-479.79999999999973</v>
      </c>
      <c r="AG709" s="82">
        <f t="shared" si="131"/>
        <v>2944.3</v>
      </c>
      <c r="AI709" s="82">
        <f t="shared" si="130"/>
        <v>2944.3</v>
      </c>
    </row>
    <row r="710" spans="1:35" x14ac:dyDescent="0.25">
      <c r="A710" s="24"/>
      <c r="B710" s="19" t="s">
        <v>376</v>
      </c>
      <c r="C710" s="23" t="s">
        <v>253</v>
      </c>
      <c r="D710" s="23" t="s">
        <v>17</v>
      </c>
      <c r="E710" s="23" t="s">
        <v>392</v>
      </c>
      <c r="F710" s="23" t="s">
        <v>228</v>
      </c>
      <c r="G710" s="17"/>
      <c r="H710" s="51"/>
      <c r="I710" s="51"/>
      <c r="J710" s="50"/>
      <c r="K710" s="51"/>
      <c r="L710" s="51"/>
      <c r="M710" s="57"/>
      <c r="N710" s="51"/>
      <c r="O710" s="51"/>
      <c r="P710" s="50"/>
      <c r="S710" s="50"/>
      <c r="T710" s="70"/>
      <c r="U710" s="70"/>
      <c r="X710" s="50"/>
      <c r="Z710" s="50"/>
      <c r="AC710" s="77">
        <v>95</v>
      </c>
      <c r="AD710" s="78">
        <f t="shared" si="127"/>
        <v>95</v>
      </c>
      <c r="AG710" s="82">
        <f t="shared" si="131"/>
        <v>95</v>
      </c>
      <c r="AI710" s="82">
        <f t="shared" si="130"/>
        <v>95</v>
      </c>
    </row>
    <row r="711" spans="1:35" ht="47.25" x14ac:dyDescent="0.25">
      <c r="A711" s="20" t="s">
        <v>66</v>
      </c>
      <c r="B711" s="19" t="s">
        <v>376</v>
      </c>
      <c r="C711" s="23" t="s">
        <v>253</v>
      </c>
      <c r="D711" s="23" t="s">
        <v>17</v>
      </c>
      <c r="E711" s="23" t="s">
        <v>392</v>
      </c>
      <c r="F711" s="23" t="s">
        <v>67</v>
      </c>
      <c r="G711" s="17"/>
      <c r="H711" s="51"/>
      <c r="I711" s="51"/>
      <c r="J711" s="50"/>
      <c r="K711" s="51"/>
      <c r="L711" s="51"/>
      <c r="M711" s="57"/>
      <c r="N711" s="51"/>
      <c r="O711" s="51"/>
      <c r="P711" s="50"/>
      <c r="S711" s="50"/>
      <c r="T711" s="70">
        <v>75.900000000000006</v>
      </c>
      <c r="U711" s="70"/>
      <c r="X711" s="50">
        <f t="shared" si="126"/>
        <v>75.900000000000006</v>
      </c>
      <c r="Z711" s="50">
        <f t="shared" si="125"/>
        <v>75.900000000000006</v>
      </c>
      <c r="AC711" s="77">
        <v>159.1</v>
      </c>
      <c r="AD711" s="78">
        <f t="shared" si="127"/>
        <v>83.199999999999989</v>
      </c>
      <c r="AG711" s="82">
        <f t="shared" si="131"/>
        <v>159.1</v>
      </c>
      <c r="AI711" s="82">
        <f t="shared" si="130"/>
        <v>159.1</v>
      </c>
    </row>
    <row r="712" spans="1:35" ht="31.5" x14ac:dyDescent="0.25">
      <c r="A712" s="20" t="s">
        <v>393</v>
      </c>
      <c r="B712" s="19">
        <v>929</v>
      </c>
      <c r="C712" s="23">
        <v>11</v>
      </c>
      <c r="D712" s="23" t="s">
        <v>42</v>
      </c>
      <c r="E712" s="23"/>
      <c r="F712" s="23"/>
      <c r="G712" s="17">
        <v>2080.3000000000002</v>
      </c>
      <c r="H712" s="51"/>
      <c r="I712" s="51"/>
      <c r="J712" s="50">
        <f t="shared" si="138"/>
        <v>2080.3000000000002</v>
      </c>
      <c r="K712" s="51"/>
      <c r="L712" s="51"/>
      <c r="M712" s="57">
        <f t="shared" si="137"/>
        <v>2080.3000000000002</v>
      </c>
      <c r="N712" s="51"/>
      <c r="O712" s="51"/>
      <c r="P712" s="50">
        <f t="shared" si="135"/>
        <v>2080.3000000000002</v>
      </c>
      <c r="S712" s="50">
        <f t="shared" si="136"/>
        <v>2080.3000000000002</v>
      </c>
      <c r="T712" s="70">
        <v>2080.3000000000002</v>
      </c>
      <c r="U712" s="70"/>
      <c r="X712" s="50">
        <f t="shared" si="126"/>
        <v>2080.3000000000002</v>
      </c>
      <c r="Z712" s="50">
        <f t="shared" si="125"/>
        <v>2080.3000000000002</v>
      </c>
      <c r="AC712" s="77">
        <v>2080.3000000000002</v>
      </c>
      <c r="AD712" s="78">
        <f t="shared" si="127"/>
        <v>0</v>
      </c>
      <c r="AG712" s="82">
        <f t="shared" si="131"/>
        <v>2080.3000000000002</v>
      </c>
      <c r="AI712" s="82">
        <f t="shared" si="130"/>
        <v>2080.3000000000002</v>
      </c>
    </row>
    <row r="713" spans="1:35" ht="78.75" x14ac:dyDescent="0.25">
      <c r="A713" s="40" t="s">
        <v>425</v>
      </c>
      <c r="B713" s="19">
        <v>929</v>
      </c>
      <c r="C713" s="23">
        <v>11</v>
      </c>
      <c r="D713" s="23" t="s">
        <v>42</v>
      </c>
      <c r="E713" s="23" t="s">
        <v>255</v>
      </c>
      <c r="F713" s="23"/>
      <c r="G713" s="17">
        <v>2080.3000000000002</v>
      </c>
      <c r="H713" s="51"/>
      <c r="I713" s="51"/>
      <c r="J713" s="50">
        <f t="shared" si="138"/>
        <v>2080.3000000000002</v>
      </c>
      <c r="K713" s="51"/>
      <c r="L713" s="51"/>
      <c r="M713" s="57">
        <f t="shared" si="137"/>
        <v>2080.3000000000002</v>
      </c>
      <c r="N713" s="51"/>
      <c r="O713" s="51"/>
      <c r="P713" s="50">
        <f t="shared" si="135"/>
        <v>2080.3000000000002</v>
      </c>
      <c r="S713" s="50">
        <f t="shared" si="136"/>
        <v>2080.3000000000002</v>
      </c>
      <c r="T713" s="70">
        <v>2080.3000000000002</v>
      </c>
      <c r="U713" s="70"/>
      <c r="X713" s="50">
        <f t="shared" si="126"/>
        <v>2080.3000000000002</v>
      </c>
      <c r="Z713" s="50">
        <f t="shared" si="125"/>
        <v>2080.3000000000002</v>
      </c>
      <c r="AC713" s="77">
        <v>2080.3000000000002</v>
      </c>
      <c r="AD713" s="78">
        <f t="shared" si="127"/>
        <v>0</v>
      </c>
      <c r="AG713" s="82">
        <f t="shared" si="131"/>
        <v>2080.3000000000002</v>
      </c>
      <c r="AI713" s="82">
        <f t="shared" si="130"/>
        <v>2080.3000000000002</v>
      </c>
    </row>
    <row r="714" spans="1:35" ht="31.5" x14ac:dyDescent="0.25">
      <c r="A714" s="40" t="s">
        <v>377</v>
      </c>
      <c r="B714" s="19" t="s">
        <v>376</v>
      </c>
      <c r="C714" s="23" t="s">
        <v>253</v>
      </c>
      <c r="D714" s="23" t="s">
        <v>42</v>
      </c>
      <c r="E714" s="23" t="s">
        <v>378</v>
      </c>
      <c r="F714" s="23"/>
      <c r="G714" s="17">
        <v>2080.3000000000002</v>
      </c>
      <c r="H714" s="51"/>
      <c r="I714" s="51"/>
      <c r="J714" s="50">
        <f t="shared" si="138"/>
        <v>2080.3000000000002</v>
      </c>
      <c r="K714" s="51"/>
      <c r="L714" s="51"/>
      <c r="M714" s="57">
        <f t="shared" si="137"/>
        <v>2080.3000000000002</v>
      </c>
      <c r="N714" s="51"/>
      <c r="O714" s="51"/>
      <c r="P714" s="50">
        <f t="shared" si="135"/>
        <v>2080.3000000000002</v>
      </c>
      <c r="S714" s="50">
        <f t="shared" si="136"/>
        <v>2080.3000000000002</v>
      </c>
      <c r="T714" s="70">
        <v>2080.3000000000002</v>
      </c>
      <c r="U714" s="70"/>
      <c r="X714" s="50">
        <f t="shared" si="126"/>
        <v>2080.3000000000002</v>
      </c>
      <c r="Z714" s="50">
        <f t="shared" si="125"/>
        <v>2080.3000000000002</v>
      </c>
      <c r="AC714" s="77">
        <v>2080.3000000000002</v>
      </c>
      <c r="AD714" s="78">
        <f t="shared" si="127"/>
        <v>0</v>
      </c>
      <c r="AG714" s="82">
        <f t="shared" si="131"/>
        <v>2080.3000000000002</v>
      </c>
      <c r="AI714" s="82">
        <f t="shared" si="130"/>
        <v>2080.3000000000002</v>
      </c>
    </row>
    <row r="715" spans="1:35" ht="31.5" x14ac:dyDescent="0.25">
      <c r="A715" s="20" t="s">
        <v>331</v>
      </c>
      <c r="B715" s="19">
        <v>929</v>
      </c>
      <c r="C715" s="23">
        <v>11</v>
      </c>
      <c r="D715" s="23" t="s">
        <v>42</v>
      </c>
      <c r="E715" s="23" t="s">
        <v>394</v>
      </c>
      <c r="F715" s="23"/>
      <c r="G715" s="17">
        <v>2080.3000000000002</v>
      </c>
      <c r="H715" s="51"/>
      <c r="I715" s="51"/>
      <c r="J715" s="50">
        <f t="shared" si="138"/>
        <v>2080.3000000000002</v>
      </c>
      <c r="K715" s="51"/>
      <c r="L715" s="51"/>
      <c r="M715" s="57">
        <f t="shared" si="137"/>
        <v>2080.3000000000002</v>
      </c>
      <c r="N715" s="51"/>
      <c r="O715" s="51"/>
      <c r="P715" s="50">
        <f t="shared" si="135"/>
        <v>2080.3000000000002</v>
      </c>
      <c r="S715" s="50">
        <f t="shared" si="136"/>
        <v>2080.3000000000002</v>
      </c>
      <c r="T715" s="70">
        <v>2080.3000000000002</v>
      </c>
      <c r="U715" s="70"/>
      <c r="X715" s="50">
        <f t="shared" si="126"/>
        <v>2080.3000000000002</v>
      </c>
      <c r="Z715" s="50">
        <f t="shared" si="125"/>
        <v>2080.3000000000002</v>
      </c>
      <c r="AC715" s="77">
        <v>2080.3000000000002</v>
      </c>
      <c r="AD715" s="78">
        <f t="shared" si="127"/>
        <v>0</v>
      </c>
      <c r="AG715" s="82">
        <f t="shared" si="131"/>
        <v>2080.3000000000002</v>
      </c>
      <c r="AI715" s="82">
        <f t="shared" si="130"/>
        <v>2080.3000000000002</v>
      </c>
    </row>
    <row r="716" spans="1:35" ht="94.5" x14ac:dyDescent="0.25">
      <c r="A716" s="24" t="s">
        <v>23</v>
      </c>
      <c r="B716" s="19">
        <v>929</v>
      </c>
      <c r="C716" s="23">
        <v>11</v>
      </c>
      <c r="D716" s="23" t="s">
        <v>42</v>
      </c>
      <c r="E716" s="23" t="s">
        <v>394</v>
      </c>
      <c r="F716" s="23">
        <v>100</v>
      </c>
      <c r="G716" s="17">
        <v>1957.8</v>
      </c>
      <c r="H716" s="51"/>
      <c r="I716" s="51"/>
      <c r="J716" s="50">
        <f t="shared" si="138"/>
        <v>1957.8</v>
      </c>
      <c r="K716" s="51"/>
      <c r="L716" s="51"/>
      <c r="M716" s="57">
        <f t="shared" si="137"/>
        <v>1957.8</v>
      </c>
      <c r="N716" s="51"/>
      <c r="O716" s="51"/>
      <c r="P716" s="50">
        <f t="shared" si="135"/>
        <v>1957.8</v>
      </c>
      <c r="S716" s="50">
        <f t="shared" si="136"/>
        <v>1957.8</v>
      </c>
      <c r="T716" s="70">
        <v>1957.8</v>
      </c>
      <c r="U716" s="70"/>
      <c r="X716" s="50">
        <f t="shared" si="126"/>
        <v>1957.8</v>
      </c>
      <c r="Z716" s="50">
        <f t="shared" si="125"/>
        <v>1957.8</v>
      </c>
      <c r="AC716" s="77">
        <v>1952.7</v>
      </c>
      <c r="AD716" s="78">
        <f t="shared" si="127"/>
        <v>-5.0999999999999091</v>
      </c>
      <c r="AG716" s="82">
        <f t="shared" si="131"/>
        <v>1952.7</v>
      </c>
      <c r="AI716" s="82">
        <f t="shared" si="130"/>
        <v>1952.7</v>
      </c>
    </row>
    <row r="717" spans="1:35" ht="47.25" x14ac:dyDescent="0.25">
      <c r="A717" s="24" t="s">
        <v>29</v>
      </c>
      <c r="B717" s="19">
        <v>929</v>
      </c>
      <c r="C717" s="23">
        <v>11</v>
      </c>
      <c r="D717" s="23" t="s">
        <v>42</v>
      </c>
      <c r="E717" s="23" t="s">
        <v>394</v>
      </c>
      <c r="F717" s="23" t="s">
        <v>36</v>
      </c>
      <c r="G717" s="17">
        <v>122.5</v>
      </c>
      <c r="H717" s="51"/>
      <c r="I717" s="51"/>
      <c r="J717" s="50">
        <f t="shared" si="138"/>
        <v>122.5</v>
      </c>
      <c r="K717" s="51"/>
      <c r="L717" s="51"/>
      <c r="M717" s="57">
        <f t="shared" si="137"/>
        <v>122.5</v>
      </c>
      <c r="N717" s="51"/>
      <c r="O717" s="51"/>
      <c r="P717" s="50">
        <f t="shared" si="135"/>
        <v>122.5</v>
      </c>
      <c r="S717" s="50">
        <f t="shared" si="136"/>
        <v>122.5</v>
      </c>
      <c r="T717" s="70">
        <v>122.5</v>
      </c>
      <c r="U717" s="70"/>
      <c r="X717" s="50">
        <f t="shared" si="126"/>
        <v>122.5</v>
      </c>
      <c r="Z717" s="50">
        <f t="shared" si="125"/>
        <v>122.5</v>
      </c>
      <c r="AC717" s="77">
        <v>127.6</v>
      </c>
      <c r="AD717" s="78">
        <f t="shared" si="127"/>
        <v>5.0999999999999943</v>
      </c>
      <c r="AG717" s="82">
        <f t="shared" si="131"/>
        <v>127.6</v>
      </c>
      <c r="AI717" s="82">
        <f t="shared" si="130"/>
        <v>127.6</v>
      </c>
    </row>
    <row r="718" spans="1:35" x14ac:dyDescent="0.25">
      <c r="A718" s="18" t="s">
        <v>395</v>
      </c>
      <c r="B718" s="19">
        <v>934</v>
      </c>
      <c r="C718" s="23"/>
      <c r="D718" s="23"/>
      <c r="E718" s="23" t="s">
        <v>272</v>
      </c>
      <c r="F718" s="23"/>
      <c r="G718" s="17">
        <v>17521.3</v>
      </c>
      <c r="H718" s="51"/>
      <c r="I718" s="51"/>
      <c r="J718" s="50">
        <f t="shared" si="138"/>
        <v>17521.3</v>
      </c>
      <c r="K718" s="51"/>
      <c r="L718" s="51"/>
      <c r="M718" s="57">
        <f t="shared" si="137"/>
        <v>17521.3</v>
      </c>
      <c r="N718" s="51"/>
      <c r="O718" s="51"/>
      <c r="P718" s="50">
        <f t="shared" ref="P718:P733" si="139">M718+O718</f>
        <v>17521.3</v>
      </c>
      <c r="S718" s="50">
        <f t="shared" si="136"/>
        <v>17521.3</v>
      </c>
      <c r="T718" s="70">
        <v>17521.3</v>
      </c>
      <c r="U718" s="70"/>
      <c r="X718" s="50">
        <f t="shared" si="126"/>
        <v>17521.3</v>
      </c>
      <c r="Z718" s="50">
        <f t="shared" si="125"/>
        <v>17521.3</v>
      </c>
      <c r="AC718" s="77">
        <v>17521.3</v>
      </c>
      <c r="AD718" s="78">
        <f t="shared" si="127"/>
        <v>0</v>
      </c>
      <c r="AG718" s="82">
        <f t="shared" si="131"/>
        <v>17521.3</v>
      </c>
      <c r="AI718" s="82">
        <f t="shared" si="130"/>
        <v>17521.3</v>
      </c>
    </row>
    <row r="719" spans="1:35" x14ac:dyDescent="0.25">
      <c r="A719" s="20" t="s">
        <v>201</v>
      </c>
      <c r="B719" s="19">
        <v>934</v>
      </c>
      <c r="C719" s="23" t="s">
        <v>202</v>
      </c>
      <c r="D719" s="23"/>
      <c r="E719" s="23"/>
      <c r="F719" s="23"/>
      <c r="G719" s="17">
        <v>17521.3</v>
      </c>
      <c r="H719" s="51"/>
      <c r="I719" s="51"/>
      <c r="J719" s="50">
        <f t="shared" si="138"/>
        <v>17521.3</v>
      </c>
      <c r="K719" s="51"/>
      <c r="L719" s="51"/>
      <c r="M719" s="57">
        <f t="shared" si="137"/>
        <v>17521.3</v>
      </c>
      <c r="N719" s="51"/>
      <c r="O719" s="51"/>
      <c r="P719" s="50">
        <f t="shared" si="139"/>
        <v>17521.3</v>
      </c>
      <c r="S719" s="50">
        <f t="shared" si="136"/>
        <v>17521.3</v>
      </c>
      <c r="T719" s="70">
        <v>17521.3</v>
      </c>
      <c r="U719" s="70"/>
      <c r="X719" s="50">
        <f t="shared" si="126"/>
        <v>17521.3</v>
      </c>
      <c r="Z719" s="50">
        <f t="shared" si="125"/>
        <v>17521.3</v>
      </c>
      <c r="AC719" s="77">
        <v>17521.3</v>
      </c>
      <c r="AD719" s="78">
        <f t="shared" si="127"/>
        <v>0</v>
      </c>
      <c r="AG719" s="82">
        <f t="shared" si="131"/>
        <v>17521.3</v>
      </c>
      <c r="AI719" s="82">
        <f t="shared" si="130"/>
        <v>17521.3</v>
      </c>
    </row>
    <row r="720" spans="1:35" x14ac:dyDescent="0.25">
      <c r="A720" s="20" t="s">
        <v>396</v>
      </c>
      <c r="B720" s="19">
        <v>934</v>
      </c>
      <c r="C720" s="23" t="s">
        <v>202</v>
      </c>
      <c r="D720" s="23" t="s">
        <v>202</v>
      </c>
      <c r="E720" s="23"/>
      <c r="F720" s="23"/>
      <c r="G720" s="17">
        <v>15519</v>
      </c>
      <c r="H720" s="51"/>
      <c r="I720" s="51"/>
      <c r="J720" s="50">
        <f t="shared" si="138"/>
        <v>15519</v>
      </c>
      <c r="K720" s="51"/>
      <c r="L720" s="51"/>
      <c r="M720" s="57">
        <f t="shared" si="137"/>
        <v>15519</v>
      </c>
      <c r="N720" s="51"/>
      <c r="O720" s="51"/>
      <c r="P720" s="50">
        <f t="shared" si="139"/>
        <v>15519</v>
      </c>
      <c r="S720" s="50">
        <f t="shared" si="136"/>
        <v>15519</v>
      </c>
      <c r="T720" s="70">
        <v>15659.5</v>
      </c>
      <c r="U720" s="70"/>
      <c r="X720" s="50">
        <f t="shared" si="126"/>
        <v>15659.5</v>
      </c>
      <c r="Z720" s="50">
        <f t="shared" ref="Z720:Z733" si="140">X720+Y720</f>
        <v>15659.5</v>
      </c>
      <c r="AC720" s="77">
        <v>15659.5</v>
      </c>
      <c r="AD720" s="78">
        <f t="shared" si="127"/>
        <v>0</v>
      </c>
      <c r="AG720" s="82">
        <f t="shared" si="131"/>
        <v>15659.5</v>
      </c>
      <c r="AI720" s="82">
        <f t="shared" si="130"/>
        <v>15659.5</v>
      </c>
    </row>
    <row r="721" spans="1:35" ht="31.5" x14ac:dyDescent="0.25">
      <c r="A721" s="24" t="s">
        <v>458</v>
      </c>
      <c r="B721" s="19">
        <v>934</v>
      </c>
      <c r="C721" s="23" t="s">
        <v>202</v>
      </c>
      <c r="D721" s="23" t="s">
        <v>202</v>
      </c>
      <c r="E721" s="23" t="s">
        <v>397</v>
      </c>
      <c r="F721" s="23"/>
      <c r="G721" s="17">
        <v>15519</v>
      </c>
      <c r="H721" s="51"/>
      <c r="I721" s="51"/>
      <c r="J721" s="50">
        <f t="shared" si="138"/>
        <v>15519</v>
      </c>
      <c r="K721" s="51"/>
      <c r="L721" s="51"/>
      <c r="M721" s="57">
        <f t="shared" si="137"/>
        <v>15519</v>
      </c>
      <c r="N721" s="51"/>
      <c r="O721" s="51"/>
      <c r="P721" s="50">
        <f t="shared" si="139"/>
        <v>15519</v>
      </c>
      <c r="S721" s="50">
        <f t="shared" si="136"/>
        <v>15519</v>
      </c>
      <c r="T721" s="70">
        <v>15659.5</v>
      </c>
      <c r="U721" s="70"/>
      <c r="X721" s="50">
        <f t="shared" ref="X721:X733" si="141">T721+U721</f>
        <v>15659.5</v>
      </c>
      <c r="Z721" s="50">
        <f t="shared" si="140"/>
        <v>15659.5</v>
      </c>
      <c r="AC721" s="77">
        <v>15659.5</v>
      </c>
      <c r="AD721" s="78">
        <f t="shared" ref="AD721:AD727" si="142">AC721-Z721</f>
        <v>0</v>
      </c>
      <c r="AG721" s="82">
        <f t="shared" si="131"/>
        <v>15659.5</v>
      </c>
      <c r="AI721" s="82">
        <f t="shared" si="130"/>
        <v>15659.5</v>
      </c>
    </row>
    <row r="722" spans="1:35" ht="31.5" x14ac:dyDescent="0.25">
      <c r="A722" s="24" t="s">
        <v>435</v>
      </c>
      <c r="B722" s="19" t="s">
        <v>398</v>
      </c>
      <c r="C722" s="23" t="s">
        <v>202</v>
      </c>
      <c r="D722" s="23" t="s">
        <v>202</v>
      </c>
      <c r="E722" s="23" t="s">
        <v>399</v>
      </c>
      <c r="F722" s="23"/>
      <c r="G722" s="17">
        <v>15519</v>
      </c>
      <c r="H722" s="51"/>
      <c r="I722" s="51"/>
      <c r="J722" s="50">
        <f t="shared" si="138"/>
        <v>15519</v>
      </c>
      <c r="K722" s="51"/>
      <c r="L722" s="51"/>
      <c r="M722" s="57">
        <f t="shared" si="137"/>
        <v>15519</v>
      </c>
      <c r="N722" s="51"/>
      <c r="O722" s="51"/>
      <c r="P722" s="50">
        <f t="shared" si="139"/>
        <v>15519</v>
      </c>
      <c r="S722" s="50">
        <f t="shared" si="136"/>
        <v>15519</v>
      </c>
      <c r="T722" s="70">
        <v>15659.5</v>
      </c>
      <c r="U722" s="70"/>
      <c r="X722" s="50">
        <f t="shared" si="141"/>
        <v>15659.5</v>
      </c>
      <c r="Z722" s="50">
        <f t="shared" si="140"/>
        <v>15659.5</v>
      </c>
      <c r="AC722" s="77">
        <v>15659.5</v>
      </c>
      <c r="AD722" s="78">
        <f t="shared" si="142"/>
        <v>0</v>
      </c>
      <c r="AG722" s="82">
        <f t="shared" si="131"/>
        <v>15659.5</v>
      </c>
      <c r="AI722" s="82">
        <f t="shared" si="130"/>
        <v>15659.5</v>
      </c>
    </row>
    <row r="723" spans="1:35" ht="47.25" x14ac:dyDescent="0.25">
      <c r="A723" s="24" t="s">
        <v>70</v>
      </c>
      <c r="B723" s="19">
        <v>934</v>
      </c>
      <c r="C723" s="23" t="s">
        <v>202</v>
      </c>
      <c r="D723" s="23" t="s">
        <v>202</v>
      </c>
      <c r="E723" s="23" t="s">
        <v>400</v>
      </c>
      <c r="F723" s="23"/>
      <c r="G723" s="17">
        <v>14825</v>
      </c>
      <c r="H723" s="51"/>
      <c r="I723" s="51"/>
      <c r="J723" s="50">
        <f t="shared" si="138"/>
        <v>14825</v>
      </c>
      <c r="K723" s="51"/>
      <c r="L723" s="51"/>
      <c r="M723" s="57">
        <f t="shared" si="137"/>
        <v>14825</v>
      </c>
      <c r="N723" s="51"/>
      <c r="O723" s="51"/>
      <c r="P723" s="50">
        <f t="shared" si="139"/>
        <v>14825</v>
      </c>
      <c r="S723" s="50">
        <f t="shared" si="136"/>
        <v>14825</v>
      </c>
      <c r="T723" s="70">
        <v>14965.5</v>
      </c>
      <c r="U723" s="70"/>
      <c r="X723" s="50">
        <f t="shared" si="141"/>
        <v>14965.5</v>
      </c>
      <c r="Z723" s="50">
        <f t="shared" si="140"/>
        <v>14965.5</v>
      </c>
      <c r="AC723" s="77">
        <v>14875.5</v>
      </c>
      <c r="AD723" s="78">
        <f t="shared" si="142"/>
        <v>-90</v>
      </c>
      <c r="AG723" s="82">
        <f t="shared" si="131"/>
        <v>14875.5</v>
      </c>
      <c r="AI723" s="82">
        <f t="shared" si="130"/>
        <v>14875.5</v>
      </c>
    </row>
    <row r="724" spans="1:35" ht="94.5" x14ac:dyDescent="0.25">
      <c r="A724" s="24" t="s">
        <v>23</v>
      </c>
      <c r="B724" s="19">
        <v>934</v>
      </c>
      <c r="C724" s="23" t="s">
        <v>202</v>
      </c>
      <c r="D724" s="23" t="s">
        <v>202</v>
      </c>
      <c r="E724" s="23" t="s">
        <v>400</v>
      </c>
      <c r="F724" s="23" t="s">
        <v>40</v>
      </c>
      <c r="G724" s="17">
        <v>13562</v>
      </c>
      <c r="H724" s="51"/>
      <c r="I724" s="51"/>
      <c r="J724" s="50">
        <f t="shared" si="138"/>
        <v>13562</v>
      </c>
      <c r="K724" s="51"/>
      <c r="L724" s="51"/>
      <c r="M724" s="57">
        <f t="shared" si="137"/>
        <v>13562</v>
      </c>
      <c r="N724" s="51"/>
      <c r="O724" s="51"/>
      <c r="P724" s="50">
        <f t="shared" si="139"/>
        <v>13562</v>
      </c>
      <c r="S724" s="50">
        <f t="shared" si="136"/>
        <v>13562</v>
      </c>
      <c r="T724" s="70">
        <v>13607.6</v>
      </c>
      <c r="U724" s="70"/>
      <c r="X724" s="50">
        <f t="shared" si="141"/>
        <v>13607.6</v>
      </c>
      <c r="Z724" s="50">
        <f t="shared" si="140"/>
        <v>13607.6</v>
      </c>
      <c r="AC724" s="77">
        <v>13167.5</v>
      </c>
      <c r="AD724" s="78">
        <f t="shared" si="142"/>
        <v>-440.10000000000036</v>
      </c>
      <c r="AG724" s="82">
        <f t="shared" si="131"/>
        <v>13167.5</v>
      </c>
      <c r="AI724" s="82">
        <f t="shared" si="130"/>
        <v>13167.5</v>
      </c>
    </row>
    <row r="725" spans="1:35" ht="47.25" x14ac:dyDescent="0.25">
      <c r="A725" s="24" t="s">
        <v>29</v>
      </c>
      <c r="B725" s="19">
        <v>934</v>
      </c>
      <c r="C725" s="23" t="s">
        <v>202</v>
      </c>
      <c r="D725" s="23" t="s">
        <v>202</v>
      </c>
      <c r="E725" s="23" t="s">
        <v>400</v>
      </c>
      <c r="F725" s="23" t="s">
        <v>36</v>
      </c>
      <c r="G725" s="17">
        <v>1258</v>
      </c>
      <c r="H725" s="51"/>
      <c r="I725" s="51"/>
      <c r="J725" s="50">
        <f t="shared" si="138"/>
        <v>1258</v>
      </c>
      <c r="K725" s="51"/>
      <c r="L725" s="51"/>
      <c r="M725" s="57">
        <f t="shared" si="137"/>
        <v>1258</v>
      </c>
      <c r="N725" s="51"/>
      <c r="O725" s="51"/>
      <c r="P725" s="50">
        <f t="shared" si="139"/>
        <v>1258</v>
      </c>
      <c r="S725" s="50">
        <f t="shared" si="136"/>
        <v>1258</v>
      </c>
      <c r="T725" s="70">
        <v>1352.9</v>
      </c>
      <c r="U725" s="70"/>
      <c r="X725" s="50">
        <f t="shared" si="141"/>
        <v>1352.9</v>
      </c>
      <c r="Z725" s="50">
        <f t="shared" si="140"/>
        <v>1352.9</v>
      </c>
      <c r="AC725" s="77">
        <v>1702.9</v>
      </c>
      <c r="AD725" s="78">
        <f t="shared" si="142"/>
        <v>350</v>
      </c>
      <c r="AG725" s="82">
        <f t="shared" si="131"/>
        <v>1702.9</v>
      </c>
      <c r="AI725" s="82">
        <f t="shared" si="130"/>
        <v>1702.9</v>
      </c>
    </row>
    <row r="726" spans="1:35" x14ac:dyDescent="0.25">
      <c r="A726" s="24" t="s">
        <v>49</v>
      </c>
      <c r="B726" s="19">
        <v>934</v>
      </c>
      <c r="C726" s="23" t="s">
        <v>202</v>
      </c>
      <c r="D726" s="23" t="s">
        <v>202</v>
      </c>
      <c r="E726" s="23" t="s">
        <v>400</v>
      </c>
      <c r="F726" s="23" t="s">
        <v>72</v>
      </c>
      <c r="G726" s="17">
        <v>5</v>
      </c>
      <c r="H726" s="51"/>
      <c r="I726" s="51"/>
      <c r="J726" s="50">
        <f t="shared" si="138"/>
        <v>5</v>
      </c>
      <c r="K726" s="51"/>
      <c r="L726" s="51"/>
      <c r="M726" s="57">
        <f t="shared" si="137"/>
        <v>5</v>
      </c>
      <c r="N726" s="51"/>
      <c r="O726" s="51"/>
      <c r="P726" s="50">
        <f t="shared" si="139"/>
        <v>5</v>
      </c>
      <c r="S726" s="50">
        <f t="shared" si="136"/>
        <v>5</v>
      </c>
      <c r="T726" s="70">
        <v>5</v>
      </c>
      <c r="U726" s="70"/>
      <c r="X726" s="50">
        <f t="shared" si="141"/>
        <v>5</v>
      </c>
      <c r="Z726" s="50">
        <f t="shared" si="140"/>
        <v>5</v>
      </c>
      <c r="AC726" s="77">
        <v>5.0999999999999996</v>
      </c>
      <c r="AD726" s="78">
        <f t="shared" si="142"/>
        <v>9.9999999999999645E-2</v>
      </c>
      <c r="AG726" s="82">
        <f t="shared" si="131"/>
        <v>5.0999999999999996</v>
      </c>
      <c r="AI726" s="82">
        <f t="shared" si="130"/>
        <v>5.0999999999999996</v>
      </c>
    </row>
    <row r="727" spans="1:35" ht="31.5" x14ac:dyDescent="0.25">
      <c r="A727" s="20" t="s">
        <v>401</v>
      </c>
      <c r="B727" s="19" t="s">
        <v>398</v>
      </c>
      <c r="C727" s="23" t="s">
        <v>202</v>
      </c>
      <c r="D727" s="23" t="s">
        <v>202</v>
      </c>
      <c r="E727" s="23" t="s">
        <v>402</v>
      </c>
      <c r="F727" s="23"/>
      <c r="G727" s="17">
        <v>694</v>
      </c>
      <c r="H727" s="51"/>
      <c r="I727" s="51"/>
      <c r="J727" s="50">
        <f t="shared" si="138"/>
        <v>694</v>
      </c>
      <c r="K727" s="51"/>
      <c r="L727" s="51"/>
      <c r="M727" s="57">
        <f t="shared" si="137"/>
        <v>694</v>
      </c>
      <c r="N727" s="51"/>
      <c r="O727" s="51"/>
      <c r="P727" s="50">
        <f t="shared" si="139"/>
        <v>694</v>
      </c>
      <c r="S727" s="50">
        <f t="shared" si="136"/>
        <v>694</v>
      </c>
      <c r="T727" s="70">
        <v>694</v>
      </c>
      <c r="U727" s="70"/>
      <c r="X727" s="50">
        <f t="shared" si="141"/>
        <v>694</v>
      </c>
      <c r="Z727" s="50">
        <f t="shared" si="140"/>
        <v>694</v>
      </c>
      <c r="AC727" s="77">
        <v>784</v>
      </c>
      <c r="AD727" s="78">
        <f t="shared" si="142"/>
        <v>90</v>
      </c>
      <c r="AG727" s="82">
        <f t="shared" si="131"/>
        <v>784</v>
      </c>
      <c r="AI727" s="82">
        <f t="shared" si="130"/>
        <v>784</v>
      </c>
    </row>
    <row r="728" spans="1:35" ht="47.25" x14ac:dyDescent="0.25">
      <c r="A728" s="24" t="s">
        <v>29</v>
      </c>
      <c r="B728" s="19" t="s">
        <v>398</v>
      </c>
      <c r="C728" s="23" t="s">
        <v>202</v>
      </c>
      <c r="D728" s="23" t="s">
        <v>202</v>
      </c>
      <c r="E728" s="23" t="s">
        <v>402</v>
      </c>
      <c r="F728" s="23" t="s">
        <v>36</v>
      </c>
      <c r="G728" s="17">
        <v>694</v>
      </c>
      <c r="H728" s="51"/>
      <c r="I728" s="51"/>
      <c r="J728" s="50">
        <f t="shared" si="138"/>
        <v>694</v>
      </c>
      <c r="K728" s="51"/>
      <c r="L728" s="51"/>
      <c r="M728" s="57">
        <f t="shared" si="137"/>
        <v>694</v>
      </c>
      <c r="N728" s="51"/>
      <c r="O728" s="51"/>
      <c r="P728" s="50">
        <f t="shared" si="139"/>
        <v>694</v>
      </c>
      <c r="S728" s="50">
        <f t="shared" si="136"/>
        <v>694</v>
      </c>
      <c r="T728" s="70">
        <v>694</v>
      </c>
      <c r="U728" s="70"/>
      <c r="X728" s="50">
        <f t="shared" si="141"/>
        <v>694</v>
      </c>
      <c r="Z728" s="50">
        <f t="shared" si="140"/>
        <v>694</v>
      </c>
      <c r="AB728" s="78"/>
      <c r="AC728" s="77">
        <v>784</v>
      </c>
      <c r="AD728" s="78">
        <f>AC728-Z728</f>
        <v>90</v>
      </c>
      <c r="AG728" s="82">
        <f t="shared" si="131"/>
        <v>784</v>
      </c>
      <c r="AI728" s="82">
        <f t="shared" si="130"/>
        <v>784</v>
      </c>
    </row>
    <row r="729" spans="1:35" x14ac:dyDescent="0.25">
      <c r="A729" s="24" t="s">
        <v>208</v>
      </c>
      <c r="B729" s="19" t="s">
        <v>398</v>
      </c>
      <c r="C729" s="23" t="s">
        <v>202</v>
      </c>
      <c r="D729" s="23" t="s">
        <v>155</v>
      </c>
      <c r="E729" s="23"/>
      <c r="F729" s="23"/>
      <c r="G729" s="17">
        <v>2002.3</v>
      </c>
      <c r="H729" s="51"/>
      <c r="I729" s="51"/>
      <c r="J729" s="50">
        <f t="shared" si="138"/>
        <v>2002.3</v>
      </c>
      <c r="K729" s="51"/>
      <c r="L729" s="51"/>
      <c r="M729" s="57">
        <f t="shared" si="137"/>
        <v>2002.3</v>
      </c>
      <c r="N729" s="51"/>
      <c r="O729" s="51"/>
      <c r="P729" s="50">
        <f t="shared" si="139"/>
        <v>2002.3</v>
      </c>
      <c r="S729" s="50">
        <f t="shared" si="136"/>
        <v>2002.3</v>
      </c>
      <c r="T729" s="70">
        <v>1861.8</v>
      </c>
      <c r="U729" s="70"/>
      <c r="X729" s="50">
        <f t="shared" si="141"/>
        <v>1861.8</v>
      </c>
      <c r="Z729" s="50">
        <f t="shared" si="140"/>
        <v>1861.8</v>
      </c>
      <c r="AC729" s="77">
        <v>1861.8</v>
      </c>
      <c r="AD729" s="78">
        <f t="shared" ref="AD729:AD734" si="143">AC729-Z729</f>
        <v>0</v>
      </c>
      <c r="AG729" s="82">
        <f t="shared" si="131"/>
        <v>1861.8</v>
      </c>
      <c r="AI729" s="82">
        <f t="shared" ref="AI729:AI733" si="144">AG729+AH729</f>
        <v>1861.8</v>
      </c>
    </row>
    <row r="730" spans="1:35" ht="31.5" x14ac:dyDescent="0.25">
      <c r="A730" s="24" t="s">
        <v>458</v>
      </c>
      <c r="B730" s="19" t="s">
        <v>398</v>
      </c>
      <c r="C730" s="23" t="s">
        <v>202</v>
      </c>
      <c r="D730" s="23" t="s">
        <v>155</v>
      </c>
      <c r="E730" s="23" t="s">
        <v>397</v>
      </c>
      <c r="F730" s="23"/>
      <c r="G730" s="17">
        <v>2002.3</v>
      </c>
      <c r="H730" s="51"/>
      <c r="I730" s="51"/>
      <c r="J730" s="50">
        <f t="shared" si="138"/>
        <v>2002.3</v>
      </c>
      <c r="K730" s="51"/>
      <c r="L730" s="51"/>
      <c r="M730" s="57">
        <f t="shared" si="137"/>
        <v>2002.3</v>
      </c>
      <c r="N730" s="51"/>
      <c r="O730" s="51"/>
      <c r="P730" s="50">
        <f t="shared" si="139"/>
        <v>2002.3</v>
      </c>
      <c r="S730" s="50">
        <f t="shared" si="136"/>
        <v>2002.3</v>
      </c>
      <c r="T730" s="70">
        <v>1861.8</v>
      </c>
      <c r="U730" s="70"/>
      <c r="X730" s="50">
        <f t="shared" si="141"/>
        <v>1861.8</v>
      </c>
      <c r="Z730" s="50">
        <f t="shared" si="140"/>
        <v>1861.8</v>
      </c>
      <c r="AC730" s="77">
        <v>1861.8</v>
      </c>
      <c r="AD730" s="78">
        <f t="shared" si="143"/>
        <v>0</v>
      </c>
      <c r="AG730" s="82">
        <f t="shared" si="131"/>
        <v>1861.8</v>
      </c>
      <c r="AI730" s="82">
        <f t="shared" si="144"/>
        <v>1861.8</v>
      </c>
    </row>
    <row r="731" spans="1:35" ht="31.5" x14ac:dyDescent="0.25">
      <c r="A731" s="24" t="s">
        <v>435</v>
      </c>
      <c r="B731" s="19" t="s">
        <v>398</v>
      </c>
      <c r="C731" s="23" t="s">
        <v>202</v>
      </c>
      <c r="D731" s="23" t="s">
        <v>155</v>
      </c>
      <c r="E731" s="23" t="s">
        <v>399</v>
      </c>
      <c r="F731" s="23"/>
      <c r="G731" s="17">
        <v>2002.3</v>
      </c>
      <c r="H731" s="51"/>
      <c r="I731" s="51"/>
      <c r="J731" s="50">
        <f t="shared" si="138"/>
        <v>2002.3</v>
      </c>
      <c r="K731" s="51"/>
      <c r="L731" s="51"/>
      <c r="M731" s="57">
        <f t="shared" si="137"/>
        <v>2002.3</v>
      </c>
      <c r="N731" s="51"/>
      <c r="O731" s="51"/>
      <c r="P731" s="50">
        <f t="shared" si="139"/>
        <v>2002.3</v>
      </c>
      <c r="S731" s="50">
        <f t="shared" si="136"/>
        <v>2002.3</v>
      </c>
      <c r="T731" s="70">
        <v>1861.8</v>
      </c>
      <c r="U731" s="70"/>
      <c r="X731" s="50">
        <f t="shared" si="141"/>
        <v>1861.8</v>
      </c>
      <c r="Z731" s="50">
        <f t="shared" si="140"/>
        <v>1861.8</v>
      </c>
      <c r="AC731" s="77">
        <v>1861.8</v>
      </c>
      <c r="AD731" s="78">
        <f t="shared" si="143"/>
        <v>0</v>
      </c>
      <c r="AG731" s="82">
        <f t="shared" ref="AG731:AG734" si="145">AC731+AE731</f>
        <v>1861.8</v>
      </c>
      <c r="AI731" s="82">
        <f t="shared" si="144"/>
        <v>1861.8</v>
      </c>
    </row>
    <row r="732" spans="1:35" ht="31.5" x14ac:dyDescent="0.25">
      <c r="A732" s="44" t="s">
        <v>331</v>
      </c>
      <c r="B732" s="16" t="s">
        <v>398</v>
      </c>
      <c r="C732" s="45" t="s">
        <v>202</v>
      </c>
      <c r="D732" s="45" t="s">
        <v>155</v>
      </c>
      <c r="E732" s="45" t="s">
        <v>403</v>
      </c>
      <c r="F732" s="23"/>
      <c r="G732" s="17">
        <v>2002.3</v>
      </c>
      <c r="H732" s="51"/>
      <c r="I732" s="51"/>
      <c r="J732" s="50">
        <f t="shared" si="138"/>
        <v>2002.3</v>
      </c>
      <c r="K732" s="51"/>
      <c r="L732" s="51"/>
      <c r="M732" s="57">
        <f t="shared" si="137"/>
        <v>2002.3</v>
      </c>
      <c r="N732" s="51"/>
      <c r="O732" s="51"/>
      <c r="P732" s="50">
        <f t="shared" si="139"/>
        <v>2002.3</v>
      </c>
      <c r="S732" s="50">
        <f t="shared" si="136"/>
        <v>2002.3</v>
      </c>
      <c r="T732" s="70">
        <v>1861.8</v>
      </c>
      <c r="U732" s="70"/>
      <c r="X732" s="50">
        <f t="shared" si="141"/>
        <v>1861.8</v>
      </c>
      <c r="Z732" s="50">
        <f t="shared" si="140"/>
        <v>1861.8</v>
      </c>
      <c r="AC732" s="77">
        <v>1861.8</v>
      </c>
      <c r="AD732" s="78">
        <f t="shared" si="143"/>
        <v>0</v>
      </c>
      <c r="AG732" s="82">
        <f t="shared" si="145"/>
        <v>1861.8</v>
      </c>
      <c r="AI732" s="82">
        <f t="shared" si="144"/>
        <v>1861.8</v>
      </c>
    </row>
    <row r="733" spans="1:35" ht="94.5" x14ac:dyDescent="0.25">
      <c r="A733" s="24" t="s">
        <v>23</v>
      </c>
      <c r="B733" s="19" t="s">
        <v>398</v>
      </c>
      <c r="C733" s="23" t="s">
        <v>202</v>
      </c>
      <c r="D733" s="23" t="s">
        <v>155</v>
      </c>
      <c r="E733" s="23" t="s">
        <v>403</v>
      </c>
      <c r="F733" s="23" t="s">
        <v>40</v>
      </c>
      <c r="G733" s="17">
        <v>1981.3</v>
      </c>
      <c r="H733" s="51"/>
      <c r="I733" s="51"/>
      <c r="J733" s="50">
        <f t="shared" si="138"/>
        <v>1981.3</v>
      </c>
      <c r="K733" s="51"/>
      <c r="L733" s="51"/>
      <c r="M733" s="57">
        <f t="shared" si="137"/>
        <v>1981.3</v>
      </c>
      <c r="N733" s="51">
        <v>1970.3</v>
      </c>
      <c r="O733" s="57">
        <f>N733-J733</f>
        <v>-11</v>
      </c>
      <c r="P733" s="50">
        <f t="shared" si="139"/>
        <v>1970.3</v>
      </c>
      <c r="S733" s="50">
        <f t="shared" si="136"/>
        <v>1970.3</v>
      </c>
      <c r="T733" s="70">
        <v>1829.8</v>
      </c>
      <c r="U733" s="70"/>
      <c r="X733" s="50">
        <f t="shared" si="141"/>
        <v>1829.8</v>
      </c>
      <c r="Z733" s="50">
        <f t="shared" si="140"/>
        <v>1829.8</v>
      </c>
      <c r="AC733" s="77">
        <v>1829.8</v>
      </c>
      <c r="AD733" s="78">
        <f t="shared" si="143"/>
        <v>0</v>
      </c>
      <c r="AG733" s="82">
        <f t="shared" si="145"/>
        <v>1829.8</v>
      </c>
      <c r="AI733" s="82">
        <f t="shared" si="144"/>
        <v>1829.8</v>
      </c>
    </row>
    <row r="734" spans="1:35" ht="47.25" x14ac:dyDescent="0.25">
      <c r="A734" s="24" t="s">
        <v>29</v>
      </c>
      <c r="B734" s="19" t="s">
        <v>398</v>
      </c>
      <c r="C734" s="23" t="s">
        <v>202</v>
      </c>
      <c r="D734" s="23" t="s">
        <v>155</v>
      </c>
      <c r="E734" s="23" t="s">
        <v>403</v>
      </c>
      <c r="F734" s="23" t="s">
        <v>36</v>
      </c>
      <c r="G734" s="17">
        <v>21</v>
      </c>
      <c r="H734" s="51"/>
      <c r="I734" s="51"/>
      <c r="J734" s="50">
        <f t="shared" si="138"/>
        <v>21</v>
      </c>
      <c r="K734" s="51"/>
      <c r="L734" s="51"/>
      <c r="M734" s="57">
        <f t="shared" si="137"/>
        <v>21</v>
      </c>
      <c r="N734" s="51">
        <v>32</v>
      </c>
      <c r="O734" s="57">
        <f>N734-J734</f>
        <v>11</v>
      </c>
      <c r="P734" s="57">
        <f>M734+O734</f>
        <v>32</v>
      </c>
      <c r="S734" s="50">
        <f>P734+Q734+R734</f>
        <v>32</v>
      </c>
      <c r="T734" s="70">
        <v>32</v>
      </c>
      <c r="U734" s="70"/>
      <c r="X734" s="50">
        <f>T734+U734</f>
        <v>32</v>
      </c>
      <c r="Z734" s="76">
        <f>X734+Y734</f>
        <v>32</v>
      </c>
      <c r="AC734" s="77">
        <v>32</v>
      </c>
      <c r="AD734" s="78">
        <f t="shared" si="143"/>
        <v>0</v>
      </c>
      <c r="AG734" s="82">
        <f t="shared" si="145"/>
        <v>32</v>
      </c>
      <c r="AI734" s="83">
        <f>AG734+AH734</f>
        <v>32</v>
      </c>
    </row>
    <row r="735" spans="1:35" x14ac:dyDescent="0.25">
      <c r="A735" s="46"/>
      <c r="B735" s="46"/>
      <c r="C735" s="46"/>
      <c r="D735" s="46"/>
      <c r="E735" s="46"/>
      <c r="F735" s="46"/>
    </row>
    <row r="736" spans="1:35" x14ac:dyDescent="0.25">
      <c r="G736" s="49"/>
    </row>
    <row r="737" spans="1:35" ht="112.5" customHeight="1" x14ac:dyDescent="0.3">
      <c r="A737" s="55" t="s">
        <v>614</v>
      </c>
      <c r="B737" s="47"/>
      <c r="C737" s="47"/>
      <c r="D737" s="47"/>
      <c r="E737" s="86" t="s">
        <v>404</v>
      </c>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86"/>
      <c r="AI737" s="86"/>
    </row>
    <row r="738" spans="1:35" ht="18" x14ac:dyDescent="0.25">
      <c r="A738" s="48"/>
      <c r="B738" s="47"/>
      <c r="C738" s="47"/>
      <c r="D738" s="47"/>
      <c r="E738" s="47"/>
      <c r="F738" s="47"/>
    </row>
  </sheetData>
  <autoFilter ref="A23:AD734" xr:uid="{00000000-0009-0000-0000-000000000000}"/>
  <mergeCells count="33">
    <mergeCell ref="C20:F20"/>
    <mergeCell ref="Z20:Z22"/>
    <mergeCell ref="G20:G22"/>
    <mergeCell ref="D2:G2"/>
    <mergeCell ref="D3:G3"/>
    <mergeCell ref="D4:G4"/>
    <mergeCell ref="D6:G6"/>
    <mergeCell ref="D7:G7"/>
    <mergeCell ref="D9:G9"/>
    <mergeCell ref="D10:G10"/>
    <mergeCell ref="D11:G11"/>
    <mergeCell ref="D12:G12"/>
    <mergeCell ref="D14:G14"/>
    <mergeCell ref="E19:F19"/>
    <mergeCell ref="P20:P22"/>
    <mergeCell ref="E21:E22"/>
    <mergeCell ref="F21:F22"/>
    <mergeCell ref="AH20:AH22"/>
    <mergeCell ref="AI20:AI22"/>
    <mergeCell ref="E737:AI737"/>
    <mergeCell ref="A18:AI18"/>
    <mergeCell ref="D15:G15"/>
    <mergeCell ref="V20:V22"/>
    <mergeCell ref="W20:W22"/>
    <mergeCell ref="X20:X22"/>
    <mergeCell ref="A20:A22"/>
    <mergeCell ref="B20:B22"/>
    <mergeCell ref="AG20:AG22"/>
    <mergeCell ref="J20:J22"/>
    <mergeCell ref="M20:M22"/>
    <mergeCell ref="C21:C22"/>
    <mergeCell ref="D21:D22"/>
    <mergeCell ref="S20:S22"/>
  </mergeCells>
  <pageMargins left="0.74803149606299213" right="0.35433070866141736" top="0.59055118110236227" bottom="0.39370078740157483" header="0.31496062992125984" footer="0.31496062992125984"/>
  <pageSetup paperSize="9" scale="80" fitToHeight="0" orientation="portrait"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Щерба Т.Н.</dc:creator>
  <cp:lastModifiedBy>Харченко Татьяна</cp:lastModifiedBy>
  <cp:lastPrinted>2025-09-14T08:38:25Z</cp:lastPrinted>
  <dcterms:created xsi:type="dcterms:W3CDTF">2025-01-20T10:28:29Z</dcterms:created>
  <dcterms:modified xsi:type="dcterms:W3CDTF">2025-12-23T11:27:57Z</dcterms:modified>
</cp:coreProperties>
</file>