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0" windowWidth="19420" windowHeight="7070"/>
  </bookViews>
  <sheets>
    <sheet name="Лист1" sheetId="1" r:id="rId1"/>
    <sheet name="Лист2" sheetId="2" r:id="rId2"/>
  </sheets>
  <definedNames>
    <definedName name="_xlnm.Print_Area" localSheetId="0">Лист1!$A$1:$F$187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3" i="1" l="1"/>
  <c r="F135" i="1" l="1"/>
  <c r="H177" i="1"/>
  <c r="H176" i="1"/>
  <c r="H175" i="1"/>
  <c r="H174" i="1"/>
  <c r="H173" i="1"/>
  <c r="H172" i="1"/>
  <c r="H171" i="1"/>
  <c r="H170" i="1"/>
  <c r="H169" i="1"/>
  <c r="H168" i="1"/>
  <c r="H167" i="1"/>
  <c r="H166" i="1"/>
  <c r="H165" i="1"/>
  <c r="H164" i="1"/>
  <c r="H163" i="1"/>
  <c r="H162" i="1"/>
  <c r="H161" i="1"/>
  <c r="H160" i="1"/>
  <c r="H159" i="1"/>
  <c r="H158" i="1"/>
  <c r="H157" i="1"/>
  <c r="H156" i="1"/>
  <c r="H155" i="1"/>
  <c r="H154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E128" i="1"/>
  <c r="H128" i="1" s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F102" i="1"/>
  <c r="H101" i="1"/>
  <c r="F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6" i="1"/>
  <c r="F16" i="1"/>
  <c r="H15" i="1"/>
  <c r="F15" i="1"/>
  <c r="H17" i="1" l="1"/>
  <c r="H153" i="1" l="1"/>
</calcChain>
</file>

<file path=xl/sharedStrings.xml><?xml version="1.0" encoding="utf-8"?>
<sst xmlns="http://schemas.openxmlformats.org/spreadsheetml/2006/main" count="387" uniqueCount="247">
  <si>
    <t>Приложение № 1 к письму</t>
  </si>
  <si>
    <t>от _________    № ____________</t>
  </si>
  <si>
    <t>ОСНОВНЫЕ ПОКАЗАТЕЛИ</t>
  </si>
  <si>
    <t>социально-экономического развития   муниципального   образования   Ленинградский  район</t>
  </si>
  <si>
    <t xml:space="preserve">                                                                             (наименование муниципального образования)</t>
  </si>
  <si>
    <t xml:space="preserve">                                                                                          (нарастающим итогом)</t>
  </si>
  <si>
    <t>№</t>
  </si>
  <si>
    <t>ПОКАЗАТЕЛИ</t>
  </si>
  <si>
    <t>Един. измер.</t>
  </si>
  <si>
    <t xml:space="preserve">Отчетный                                     период                        текущего года        </t>
  </si>
  <si>
    <t>Соответст-вующий                                       период предыдущего года</t>
  </si>
  <si>
    <t xml:space="preserve">Темпы роста,                             % </t>
  </si>
  <si>
    <t>Промышленное производство</t>
  </si>
  <si>
    <t>1.</t>
  </si>
  <si>
    <t xml:space="preserve">Число действующих промышленных предприятий </t>
  </si>
  <si>
    <t>единиц</t>
  </si>
  <si>
    <t>в том числе крупных и средних предприятий</t>
  </si>
  <si>
    <t>2.</t>
  </si>
  <si>
    <t>Объем отгруженных товаров собственного производства, выполненных работ и услуг собственными силами крупных и средних организаций (по фактическим видам деятельности):</t>
  </si>
  <si>
    <t>тыс.руб.</t>
  </si>
  <si>
    <t>2.1.</t>
  </si>
  <si>
    <t>Добыча полезных ископаемых</t>
  </si>
  <si>
    <t>2.2.</t>
  </si>
  <si>
    <t>Обрабатывающие производства</t>
  </si>
  <si>
    <t>в том числе:</t>
  </si>
  <si>
    <t>производство пищевых продуктов</t>
  </si>
  <si>
    <t>производство напитков</t>
  </si>
  <si>
    <t>производство молочной продукции</t>
  </si>
  <si>
    <t>производство текстильных изделий</t>
  </si>
  <si>
    <t>производство одежды</t>
  </si>
  <si>
    <t xml:space="preserve">производство кожи и изделий из кожи </t>
  </si>
  <si>
    <t>обработка древесины и производство изделий из дерева и пробки, кроме мебели, производство изделий из соломки и материалов для плетения</t>
  </si>
  <si>
    <t>производство бумаги и бумажных изделий</t>
  </si>
  <si>
    <t>деятельность полиграфическая и копирование носителей информации</t>
  </si>
  <si>
    <t>производство кокса и нефтепродуктов</t>
  </si>
  <si>
    <t>производство химических веществ и химических продуктов</t>
  </si>
  <si>
    <t>производство лекарственных средств и материалов, применяемых в медицинских целях</t>
  </si>
  <si>
    <t>производство  резиновых и пластмассовых изделий</t>
  </si>
  <si>
    <t>производство прочей неметаллической минеральной продукции</t>
  </si>
  <si>
    <t xml:space="preserve">производство металлургическое </t>
  </si>
  <si>
    <t>производство готовых металлических изделий, кроме машин и оборудования</t>
  </si>
  <si>
    <t>производство компьютеров, электронных и оптических изделий</t>
  </si>
  <si>
    <t>производство электрического оборудования</t>
  </si>
  <si>
    <t>производство машин и оборудования, не включенных в другие группировки</t>
  </si>
  <si>
    <t>производство автотранспортных средств, прицепов и полуприцепов</t>
  </si>
  <si>
    <t>производство прочих транспортных средств и оборудования</t>
  </si>
  <si>
    <t>производство мебели</t>
  </si>
  <si>
    <t>производство прочих готовых изделий</t>
  </si>
  <si>
    <t>ремонт и монтаж машин и оборудования</t>
  </si>
  <si>
    <t>2.3.</t>
  </si>
  <si>
    <t>Обеспечение электрической энергией, газом и паром; кондиционирование воздуха</t>
  </si>
  <si>
    <t>2.4.</t>
  </si>
  <si>
    <t>Водоснабжение; водоотведение, организация сбора и утилизации отходов, деятельность по ликвидации загрязнений</t>
  </si>
  <si>
    <t>3.</t>
  </si>
  <si>
    <t>Производство основных видов продукции:</t>
  </si>
  <si>
    <t>соот. ед изм.</t>
  </si>
  <si>
    <t>отражается полный перечень номенклатуры продукции, выпускаемой крупными и средними предприятиями</t>
  </si>
  <si>
    <t>электроэнергия</t>
  </si>
  <si>
    <t>млн.кВт.ч</t>
  </si>
  <si>
    <t xml:space="preserve"> </t>
  </si>
  <si>
    <t>теплоэнергия</t>
  </si>
  <si>
    <t>тыс.Гкал</t>
  </si>
  <si>
    <t>мясо,вкл.субпродукты 1 категории</t>
  </si>
  <si>
    <t>тн</t>
  </si>
  <si>
    <t>сыры , продукты  сырные  и творог</t>
  </si>
  <si>
    <t>молоко, кроме сырого</t>
  </si>
  <si>
    <t xml:space="preserve"> сахар-песок всего</t>
  </si>
  <si>
    <t xml:space="preserve">материалы полимерные, строительные (панели полихлорвиниловые) </t>
  </si>
  <si>
    <t>тыс.кв.м</t>
  </si>
  <si>
    <t>бетон готовый для завливки (товарный)</t>
  </si>
  <si>
    <t>тыс. куб. м</t>
  </si>
  <si>
    <t>производство упаковки из легких металлов (крышка для консервирования)</t>
  </si>
  <si>
    <t>млн.шт.</t>
  </si>
  <si>
    <t>трубы электросварные (многопрофильные)</t>
  </si>
  <si>
    <t>Сельское хозяйство</t>
  </si>
  <si>
    <t>4.</t>
  </si>
  <si>
    <t>Число действующих сельскохозяйственных предприятий</t>
  </si>
  <si>
    <t>х</t>
  </si>
  <si>
    <t>5.</t>
  </si>
  <si>
    <t>Число действующих крестьянских (фермерских) хозяйств</t>
  </si>
  <si>
    <t>6.</t>
  </si>
  <si>
    <t xml:space="preserve">Число личных подсобных хозяйств </t>
  </si>
  <si>
    <t>7.</t>
  </si>
  <si>
    <t xml:space="preserve">Объем отгруженной продукции собственного производства, выполненных работ и услуг собственными силами крупных и средних организаций (по фактическим видам деятельности) </t>
  </si>
  <si>
    <t>8.</t>
  </si>
  <si>
    <t>тыс.га</t>
  </si>
  <si>
    <t xml:space="preserve">зерновые и зернобобовые </t>
  </si>
  <si>
    <t>сахарная свекла</t>
  </si>
  <si>
    <t>подсолнечник</t>
  </si>
  <si>
    <t>кукуруза на зерно</t>
  </si>
  <si>
    <t>соя</t>
  </si>
  <si>
    <t>кормовые культуры</t>
  </si>
  <si>
    <t>9.</t>
  </si>
  <si>
    <t>тонн</t>
  </si>
  <si>
    <t>сахарная свекла (фабричная)</t>
  </si>
  <si>
    <t xml:space="preserve">подсолнечник </t>
  </si>
  <si>
    <t>плоды и ягоды</t>
  </si>
  <si>
    <t>виноград</t>
  </si>
  <si>
    <t>скот и птица на убой (в живом весе)</t>
  </si>
  <si>
    <t>молоко</t>
  </si>
  <si>
    <t>яйца</t>
  </si>
  <si>
    <t>тыс. шт.</t>
  </si>
  <si>
    <t>10.</t>
  </si>
  <si>
    <t>зерновые и зернобобовые</t>
  </si>
  <si>
    <t>ц с 1 га</t>
  </si>
  <si>
    <t>11.</t>
  </si>
  <si>
    <t>средний удой молока от одной коровы</t>
  </si>
  <si>
    <t>кг</t>
  </si>
  <si>
    <t>средняя яйценоскость курицы-несушки</t>
  </si>
  <si>
    <t>штук</t>
  </si>
  <si>
    <t xml:space="preserve">среднесуточный привес одной головы на откорме и выращивании крупного  рогатого скота </t>
  </si>
  <si>
    <t>грамм</t>
  </si>
  <si>
    <t>среднесуточный привес одной головы на откорме и выращивании свиней</t>
  </si>
  <si>
    <t>12.</t>
  </si>
  <si>
    <t>крупный рогатый скот</t>
  </si>
  <si>
    <t>голов</t>
  </si>
  <si>
    <t>свиньи</t>
  </si>
  <si>
    <t>овцы и козы</t>
  </si>
  <si>
    <t>птица</t>
  </si>
  <si>
    <t>Строительство</t>
  </si>
  <si>
    <t>13.</t>
  </si>
  <si>
    <t>Число действующих строительных организаций</t>
  </si>
  <si>
    <t>в том числе крупных и средних организаций</t>
  </si>
  <si>
    <t>14.</t>
  </si>
  <si>
    <t>Объем работ, выполненных собственными силами по виду деятельности "строительство" крупными и средними организациями (по фактическим видам деятельности)</t>
  </si>
  <si>
    <t>в сопоставимых ценах в % к соответствующему периоду предыдущего года</t>
  </si>
  <si>
    <t>%</t>
  </si>
  <si>
    <t>15.</t>
  </si>
  <si>
    <t>Ввод в действие жилых домов</t>
  </si>
  <si>
    <t xml:space="preserve"> в том числе индивидуальными застройщиками</t>
  </si>
  <si>
    <t>Транспорт и связь</t>
  </si>
  <si>
    <t>16.</t>
  </si>
  <si>
    <t>Число действующих  хозяйствующих субъектов транспорта</t>
  </si>
  <si>
    <t xml:space="preserve">в том числе крупных и средних организаций </t>
  </si>
  <si>
    <t>из них:</t>
  </si>
  <si>
    <t>железнодорожного транспорта</t>
  </si>
  <si>
    <t>автомобильного транспорта</t>
  </si>
  <si>
    <t>трубопроводного транспорта</t>
  </si>
  <si>
    <t>воздушного транспорта</t>
  </si>
  <si>
    <t>водного транспорта</t>
  </si>
  <si>
    <t>вспомогательной транспортной деятельности</t>
  </si>
  <si>
    <t>17.</t>
  </si>
  <si>
    <t>Число организаций связи</t>
  </si>
  <si>
    <t>18.</t>
  </si>
  <si>
    <t xml:space="preserve">Перевезено (отправлено) грузов крупными и средними организациями всех видов деятельности </t>
  </si>
  <si>
    <t>тыс.тн.</t>
  </si>
  <si>
    <t xml:space="preserve">в том числе автомобильным транспортом </t>
  </si>
  <si>
    <t>19.</t>
  </si>
  <si>
    <t>Грузооборот транспорта :</t>
  </si>
  <si>
    <t>тыс.т/км</t>
  </si>
  <si>
    <t>в том числе автомобильного транспорта</t>
  </si>
  <si>
    <t>20.</t>
  </si>
  <si>
    <t>Перевезено пассажиров крупными и средними организациями</t>
  </si>
  <si>
    <t>тыс.чел.</t>
  </si>
  <si>
    <t xml:space="preserve">в том числе автотранспортом общего пользования </t>
  </si>
  <si>
    <t>21.</t>
  </si>
  <si>
    <t>Пассажирооборот:</t>
  </si>
  <si>
    <t>млн.пасс/км</t>
  </si>
  <si>
    <t xml:space="preserve">в том числе автотранспорта общего пользования </t>
  </si>
  <si>
    <t>22.</t>
  </si>
  <si>
    <t>Объем отгруженной продукции, выполненных работ и услуг собственными силами крупных и средних организаций, занятых транспортировкой и хранением (по хозяйственным видам деятельности)</t>
  </si>
  <si>
    <t>23.</t>
  </si>
  <si>
    <t>Объем отгруженной продукции, выполненных работ и услуг собственными силами крупных и средних организаций в области информации и связи (по хозяйственным видам деятельности)</t>
  </si>
  <si>
    <t>Потребительский рынок</t>
  </si>
  <si>
    <t>24.</t>
  </si>
  <si>
    <t>Число хозяйствующих субъектов розничной торговли</t>
  </si>
  <si>
    <t>25.</t>
  </si>
  <si>
    <t>Оборот розничной торговли по крупным и средним организациям всех видов деятельности</t>
  </si>
  <si>
    <t>в сопоставимых ценах в % к соответствующему периоду предыдущему года</t>
  </si>
  <si>
    <t>26.</t>
  </si>
  <si>
    <t>Число хозяйствующих субъектов общественного питания</t>
  </si>
  <si>
    <t>27.</t>
  </si>
  <si>
    <t>28.</t>
  </si>
  <si>
    <t>Объем платных услуг населению по крупным и средним организациям всех видов деятельности</t>
  </si>
  <si>
    <t xml:space="preserve">Курортно-туристский комплекс </t>
  </si>
  <si>
    <t>29.</t>
  </si>
  <si>
    <t xml:space="preserve">Количество учреждений </t>
  </si>
  <si>
    <t>30.</t>
  </si>
  <si>
    <t xml:space="preserve">Количество мест </t>
  </si>
  <si>
    <t>31.</t>
  </si>
  <si>
    <t>Средняя заполняемость</t>
  </si>
  <si>
    <t>32.</t>
  </si>
  <si>
    <t>Объем отгруженной продукции, выполненных работ и услуг собственными силами крупных и средних организаций курортно-туристского комплекса (по фактическим видам деятельности)</t>
  </si>
  <si>
    <t>в том числе по видам деятельности:</t>
  </si>
  <si>
    <t>деятельность по предоставлению мест для временного проживания</t>
  </si>
  <si>
    <t>деятельность санаторно-курортных организаций</t>
  </si>
  <si>
    <t>деятельность туристических агентств и прочих организаций, предоставляющих услуги в сфере туризма</t>
  </si>
  <si>
    <t>перевозка пассажиров фуникулерами, подвесными канатными дорогами и лыжными подъемниками, не являющимися частью внутригородской, пригородной или городской и пригородной транспортных систем</t>
  </si>
  <si>
    <t>33.</t>
  </si>
  <si>
    <t>Количество отдыхающих - всего</t>
  </si>
  <si>
    <t>человек</t>
  </si>
  <si>
    <t>в том числе организованных</t>
  </si>
  <si>
    <t>Инвестиции</t>
  </si>
  <si>
    <t>35.</t>
  </si>
  <si>
    <t>Общий объем инвестиций крупных и средних организаций за счет всех источников финансирования</t>
  </si>
  <si>
    <t>сельское хозяйство, лесное хозяйство, охота, рыболовство и рыбоводство</t>
  </si>
  <si>
    <t>добыча полезных ископаемых</t>
  </si>
  <si>
    <t>обрабатывающие производства</t>
  </si>
  <si>
    <t>обеспечение электрической энергией, газом и паром; кондиционирование воздуха</t>
  </si>
  <si>
    <t>водоснабжение; водоотведение, организация сбора и утилизации отходов, деятельность по ликвидации загрязнений</t>
  </si>
  <si>
    <t>строительство</t>
  </si>
  <si>
    <t>торговля оптовая и розничная; ремонт автотранспортных средств и мотоциклов</t>
  </si>
  <si>
    <t>транспортировка и хранение</t>
  </si>
  <si>
    <t>деятельность гостиниц и предприятий общественного питания</t>
  </si>
  <si>
    <t>деятельность в области информации и связи</t>
  </si>
  <si>
    <t>бюджетные инвестиции</t>
  </si>
  <si>
    <t>36.</t>
  </si>
  <si>
    <t>37.</t>
  </si>
  <si>
    <t>Прибыль прибыльных организаций</t>
  </si>
  <si>
    <t>38.</t>
  </si>
  <si>
    <t>Убытки убыточных организаций</t>
  </si>
  <si>
    <t>39.</t>
  </si>
  <si>
    <t>Удельный вес убыточных организаций</t>
  </si>
  <si>
    <t>40.</t>
  </si>
  <si>
    <t xml:space="preserve">Сумма просроченной дебиторской задолженности </t>
  </si>
  <si>
    <t>41.</t>
  </si>
  <si>
    <t>Сумма просроченной кредиторской задолженности</t>
  </si>
  <si>
    <t>Уровень жизни  населения</t>
  </si>
  <si>
    <t>42.</t>
  </si>
  <si>
    <t>Среднемесячная заработная плата работников крупных и средних организаций *</t>
  </si>
  <si>
    <t>руб.</t>
  </si>
  <si>
    <t>43.</t>
  </si>
  <si>
    <t>чел.</t>
  </si>
  <si>
    <t>44.</t>
  </si>
  <si>
    <t>Примечание:</t>
  </si>
  <si>
    <t>* данные приводятся с опозданием на один месяц</t>
  </si>
  <si>
    <t>в сопоставимых ценах в % к соответтвующему периоду предыдущему года</t>
  </si>
  <si>
    <t>Посевная площадь  - всего (в крупных и средних сельхозорганизациях)</t>
  </si>
  <si>
    <t>виноград (площадь насаждений)</t>
  </si>
  <si>
    <t xml:space="preserve">Производство основных видов сельскохозяйственной продукции (в крупных и средних сельхозорганизациях): </t>
  </si>
  <si>
    <t>Урожайность сельскохозяйственных культур (в крупных и средних сельхозорганизациях):</t>
  </si>
  <si>
    <t>Продуктивность скота и птицы (в крупных и средних сельхозорганизациях):</t>
  </si>
  <si>
    <t>Численность основных видов скота и птицы (в крупных и средних сельхозорганизациях):</t>
  </si>
  <si>
    <t xml:space="preserve">Сальдированный финансовый результат (прибыль минус убыток) крупных и средних организаций по состоянию </t>
  </si>
  <si>
    <t>Уровень регистрируемой безработицы (на конец периода)</t>
  </si>
  <si>
    <t>администрации муниципального</t>
  </si>
  <si>
    <t>образования Ленинградский район</t>
  </si>
  <si>
    <t>Финансы на  январь 2022 года*</t>
  </si>
  <si>
    <t>Оборот общественного питания по крупным и средним организациям всех видов деятельности</t>
  </si>
  <si>
    <t>Численность безработных граждан, зарегистрированных в государственных учреждениях службы занятости по состоянию на  1 октября 2022  года</t>
  </si>
  <si>
    <t/>
  </si>
  <si>
    <r>
      <t xml:space="preserve">за </t>
    </r>
    <r>
      <rPr>
        <b/>
        <u/>
        <sz val="11"/>
        <rFont val="Times New Roman"/>
        <family val="1"/>
        <charset val="204"/>
      </rPr>
      <t xml:space="preserve"> январь-март </t>
    </r>
    <r>
      <rPr>
        <b/>
        <sz val="11"/>
        <rFont val="Times New Roman"/>
        <family val="1"/>
        <charset val="204"/>
      </rPr>
      <t>2023 года</t>
    </r>
  </si>
  <si>
    <t>2,8 раз</t>
  </si>
  <si>
    <t>в1,7 раз</t>
  </si>
  <si>
    <t>в 6,0 раз</t>
  </si>
  <si>
    <t>86145 7-23-76 доб.213</t>
  </si>
  <si>
    <t>Семак С.В.- ведущий специалист отдела экономики, прогнозирования и инвестиций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</si>
</sst>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\ _₽_-;\-* #,##0.00\ _₽_-;_-* &quot;-&quot;??\ _₽_-;_-@_-"/>
    <numFmt numFmtId="164" formatCode="0.0"/>
    <numFmt numFmtId="165" formatCode="[=-999999999999]&quot;...&quot;;General"/>
    <numFmt numFmtId="166" formatCode="#,##0.0"/>
    <numFmt numFmtId="167" formatCode="#,##0.000"/>
    <numFmt numFmtId="168" formatCode="0.0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u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sz val="10"/>
      <name val="Arial Cyr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5">
    <xf numFmtId="0" fontId="0" fillId="0" borderId="0"/>
    <xf numFmtId="9" fontId="2" fillId="0" borderId="0" applyFont="0" applyFill="0" applyBorder="0" applyAlignment="0" applyProtection="0"/>
    <xf numFmtId="0" fontId="1" fillId="0" borderId="0"/>
    <xf numFmtId="0" fontId="7" fillId="0" borderId="0"/>
    <xf numFmtId="43" fontId="2" fillId="0" borderId="0" applyFont="0" applyFill="0" applyBorder="0" applyAlignment="0" applyProtection="0"/>
  </cellStyleXfs>
  <cellXfs count="173">
    <xf numFmtId="0" fontId="0" fillId="0" borderId="0" xfId="0"/>
    <xf numFmtId="0" fontId="4" fillId="2" borderId="0" xfId="0" applyFont="1" applyFill="1" applyBorder="1" applyAlignment="1">
      <alignment horizontal="center" wrapText="1"/>
    </xf>
    <xf numFmtId="49" fontId="3" fillId="2" borderId="0" xfId="0" applyNumberFormat="1" applyFont="1" applyFill="1" applyBorder="1"/>
    <xf numFmtId="0" fontId="3" fillId="2" borderId="0" xfId="0" applyFont="1" applyFill="1" applyBorder="1" applyAlignment="1">
      <alignment wrapText="1"/>
    </xf>
    <xf numFmtId="0" fontId="3" fillId="2" borderId="0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left" wrapText="1"/>
    </xf>
    <xf numFmtId="0" fontId="3" fillId="2" borderId="2" xfId="0" applyFont="1" applyFill="1" applyBorder="1" applyAlignment="1">
      <alignment horizontal="left" wrapText="1" indent="3"/>
    </xf>
    <xf numFmtId="0" fontId="3" fillId="2" borderId="2" xfId="0" applyFont="1" applyFill="1" applyBorder="1" applyAlignment="1">
      <alignment wrapText="1"/>
    </xf>
    <xf numFmtId="49" fontId="3" fillId="2" borderId="2" xfId="0" applyNumberFormat="1" applyFont="1" applyFill="1" applyBorder="1" applyAlignment="1">
      <alignment horizontal="center" vertical="top"/>
    </xf>
    <xf numFmtId="0" fontId="3" fillId="2" borderId="2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left"/>
    </xf>
    <xf numFmtId="0" fontId="3" fillId="2" borderId="2" xfId="0" applyFont="1" applyFill="1" applyBorder="1" applyAlignment="1">
      <alignment horizontal="left" wrapText="1" indent="1"/>
    </xf>
    <xf numFmtId="0" fontId="3" fillId="2" borderId="2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wrapText="1" indent="2"/>
    </xf>
    <xf numFmtId="0" fontId="3" fillId="2" borderId="2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justify" wrapText="1" indent="1" shrinkToFit="1"/>
    </xf>
    <xf numFmtId="49" fontId="3" fillId="2" borderId="0" xfId="0" applyNumberFormat="1" applyFont="1" applyFill="1" applyBorder="1" applyAlignment="1">
      <alignment horizontal="right" vertical="top"/>
    </xf>
    <xf numFmtId="0" fontId="3" fillId="2" borderId="0" xfId="0" applyFont="1" applyFill="1" applyBorder="1" applyAlignment="1">
      <alignment horizontal="center" wrapText="1"/>
    </xf>
    <xf numFmtId="49" fontId="4" fillId="2" borderId="0" xfId="0" applyNumberFormat="1" applyFont="1" applyFill="1" applyBorder="1"/>
    <xf numFmtId="0" fontId="3" fillId="2" borderId="0" xfId="0" applyFont="1" applyFill="1"/>
    <xf numFmtId="0" fontId="3" fillId="2" borderId="0" xfId="0" applyFont="1" applyFill="1" applyProtection="1">
      <protection locked="0"/>
    </xf>
    <xf numFmtId="0" fontId="3" fillId="2" borderId="0" xfId="0" applyFont="1" applyFill="1" applyAlignment="1" applyProtection="1">
      <alignment wrapText="1"/>
      <protection locked="0"/>
    </xf>
    <xf numFmtId="0" fontId="3" fillId="2" borderId="0" xfId="0" applyFont="1" applyFill="1" applyAlignment="1" applyProtection="1">
      <alignment horizontal="center" wrapText="1"/>
      <protection locked="0"/>
    </xf>
    <xf numFmtId="0" fontId="3" fillId="2" borderId="0" xfId="0" applyFont="1" applyFill="1" applyAlignment="1" applyProtection="1">
      <alignment horizontal="left" wrapText="1"/>
      <protection locked="0"/>
    </xf>
    <xf numFmtId="49" fontId="3" fillId="2" borderId="0" xfId="0" applyNumberFormat="1" applyFont="1" applyFill="1" applyProtection="1">
      <protection locked="0"/>
    </xf>
    <xf numFmtId="0" fontId="3" fillId="2" borderId="0" xfId="0" applyFont="1" applyFill="1" applyAlignment="1" applyProtection="1">
      <alignment horizontal="center"/>
      <protection locked="0"/>
    </xf>
    <xf numFmtId="1" fontId="3" fillId="2" borderId="0" xfId="0" applyNumberFormat="1" applyFont="1" applyFill="1"/>
    <xf numFmtId="49" fontId="3" fillId="2" borderId="0" xfId="0" applyNumberFormat="1" applyFont="1" applyFill="1" applyBorder="1" applyAlignment="1">
      <alignment horizontal="right" wrapText="1"/>
    </xf>
    <xf numFmtId="49" fontId="3" fillId="2" borderId="0" xfId="0" applyNumberFormat="1" applyFont="1" applyFill="1"/>
    <xf numFmtId="9" fontId="3" fillId="2" borderId="0" xfId="1" applyFont="1" applyFill="1"/>
    <xf numFmtId="0" fontId="3" fillId="2" borderId="0" xfId="0" applyFont="1" applyFill="1" applyAlignment="1">
      <alignment horizontal="center"/>
    </xf>
    <xf numFmtId="0" fontId="3" fillId="2" borderId="0" xfId="0" applyFont="1" applyFill="1" applyAlignment="1">
      <alignment wrapText="1"/>
    </xf>
    <xf numFmtId="49" fontId="3" fillId="2" borderId="2" xfId="0" applyNumberFormat="1" applyFont="1" applyFill="1" applyBorder="1" applyAlignment="1">
      <alignment horizontal="center"/>
    </xf>
    <xf numFmtId="0" fontId="3" fillId="2" borderId="2" xfId="0" applyNumberFormat="1" applyFont="1" applyFill="1" applyBorder="1" applyAlignment="1">
      <alignment horizontal="center" vertical="top"/>
    </xf>
    <xf numFmtId="49" fontId="3" fillId="2" borderId="0" xfId="0" applyNumberFormat="1" applyFont="1" applyFill="1" applyBorder="1" applyAlignment="1">
      <alignment horizontal="left" vertical="top" wrapText="1"/>
    </xf>
    <xf numFmtId="0" fontId="4" fillId="2" borderId="0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left" vertical="top" wrapText="1"/>
    </xf>
    <xf numFmtId="0" fontId="6" fillId="2" borderId="2" xfId="0" applyFont="1" applyFill="1" applyBorder="1" applyAlignment="1">
      <alignment horizontal="left" vertical="top"/>
    </xf>
    <xf numFmtId="1" fontId="3" fillId="2" borderId="2" xfId="0" applyNumberFormat="1" applyFont="1" applyFill="1" applyBorder="1" applyAlignment="1">
      <alignment horizontal="left" vertical="top" wrapText="1"/>
    </xf>
    <xf numFmtId="164" fontId="3" fillId="2" borderId="2" xfId="0" applyNumberFormat="1" applyFont="1" applyFill="1" applyBorder="1" applyAlignment="1" applyProtection="1">
      <alignment horizontal="left" vertical="top" wrapText="1"/>
      <protection locked="0"/>
    </xf>
    <xf numFmtId="164" fontId="3" fillId="2" borderId="2" xfId="0" applyNumberFormat="1" applyFont="1" applyFill="1" applyBorder="1" applyAlignment="1">
      <alignment horizontal="left" vertical="top" wrapText="1"/>
    </xf>
    <xf numFmtId="0" fontId="3" fillId="2" borderId="0" xfId="0" applyFont="1" applyFill="1" applyBorder="1" applyAlignment="1" applyProtection="1">
      <alignment horizontal="left" vertical="top" wrapText="1"/>
      <protection locked="0"/>
    </xf>
    <xf numFmtId="0" fontId="4" fillId="2" borderId="0" xfId="0" applyFont="1" applyFill="1" applyAlignment="1" applyProtection="1">
      <alignment horizontal="left" vertical="top" wrapText="1"/>
      <protection locked="0"/>
    </xf>
    <xf numFmtId="0" fontId="4" fillId="2" borderId="0" xfId="0" applyFont="1" applyFill="1" applyAlignment="1">
      <alignment horizontal="left" vertical="top" wrapText="1"/>
    </xf>
    <xf numFmtId="0" fontId="4" fillId="2" borderId="2" xfId="0" applyFont="1" applyFill="1" applyBorder="1" applyAlignment="1">
      <alignment horizontal="left" wrapText="1"/>
    </xf>
    <xf numFmtId="0" fontId="4" fillId="2" borderId="0" xfId="0" applyFont="1" applyFill="1" applyBorder="1" applyAlignment="1">
      <alignment horizontal="left"/>
    </xf>
    <xf numFmtId="0" fontId="4" fillId="2" borderId="0" xfId="0" applyFont="1" applyFill="1" applyBorder="1" applyAlignment="1">
      <alignment horizontal="left" vertical="top"/>
    </xf>
    <xf numFmtId="164" fontId="3" fillId="2" borderId="2" xfId="0" applyNumberFormat="1" applyFont="1" applyFill="1" applyBorder="1" applyAlignment="1">
      <alignment horizontal="left" vertical="top"/>
    </xf>
    <xf numFmtId="1" fontId="3" fillId="2" borderId="0" xfId="0" applyNumberFormat="1" applyFont="1" applyFill="1" applyBorder="1" applyAlignment="1">
      <alignment horizontal="left" vertical="top"/>
    </xf>
    <xf numFmtId="1" fontId="4" fillId="2" borderId="0" xfId="0" applyNumberFormat="1" applyFont="1" applyFill="1" applyBorder="1" applyAlignment="1">
      <alignment horizontal="left" vertical="top" wrapText="1"/>
    </xf>
    <xf numFmtId="1" fontId="3" fillId="2" borderId="0" xfId="0" applyNumberFormat="1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 wrapText="1"/>
    </xf>
    <xf numFmtId="164" fontId="3" fillId="2" borderId="2" xfId="0" applyNumberFormat="1" applyFont="1" applyFill="1" applyBorder="1" applyAlignment="1" applyProtection="1">
      <alignment horizontal="left" vertical="top" wrapText="1"/>
    </xf>
    <xf numFmtId="164" fontId="3" fillId="2" borderId="2" xfId="0" applyNumberFormat="1" applyFont="1" applyFill="1" applyBorder="1" applyAlignment="1">
      <alignment vertical="top"/>
    </xf>
    <xf numFmtId="1" fontId="3" fillId="2" borderId="0" xfId="0" applyNumberFormat="1" applyFont="1" applyFill="1" applyBorder="1" applyAlignment="1" applyProtection="1">
      <alignment horizontal="left" vertical="top" wrapText="1"/>
      <protection locked="0"/>
    </xf>
    <xf numFmtId="1" fontId="4" fillId="2" borderId="0" xfId="0" applyNumberFormat="1" applyFont="1" applyFill="1" applyBorder="1" applyAlignment="1">
      <alignment horizontal="left" vertical="top"/>
    </xf>
    <xf numFmtId="1" fontId="3" fillId="2" borderId="0" xfId="0" applyNumberFormat="1" applyFont="1" applyFill="1" applyAlignment="1" applyProtection="1">
      <alignment horizontal="left" vertical="top" wrapText="1"/>
      <protection locked="0"/>
    </xf>
    <xf numFmtId="0" fontId="3" fillId="2" borderId="0" xfId="0" applyFont="1" applyFill="1" applyAlignment="1" applyProtection="1">
      <alignment horizontal="left" vertical="top" wrapText="1"/>
      <protection locked="0"/>
    </xf>
    <xf numFmtId="1" fontId="3" fillId="2" borderId="0" xfId="0" applyNumberFormat="1" applyFont="1" applyFill="1" applyAlignment="1">
      <alignment horizontal="left" vertical="top" wrapText="1"/>
    </xf>
    <xf numFmtId="0" fontId="3" fillId="2" borderId="0" xfId="0" applyFont="1" applyFill="1" applyAlignment="1">
      <alignment horizontal="left" vertical="top" wrapText="1"/>
    </xf>
    <xf numFmtId="164" fontId="3" fillId="2" borderId="4" xfId="0" applyNumberFormat="1" applyFont="1" applyFill="1" applyBorder="1" applyAlignment="1">
      <alignment horizontal="left" vertical="top" wrapText="1"/>
    </xf>
    <xf numFmtId="164" fontId="3" fillId="2" borderId="4" xfId="0" applyNumberFormat="1" applyFont="1" applyFill="1" applyBorder="1" applyAlignment="1" applyProtection="1">
      <alignment horizontal="left" vertical="top" wrapText="1"/>
      <protection locked="0"/>
    </xf>
    <xf numFmtId="49" fontId="3" fillId="2" borderId="3" xfId="0" applyNumberFormat="1" applyFont="1" applyFill="1" applyBorder="1" applyAlignment="1">
      <alignment horizontal="center" vertical="top"/>
    </xf>
    <xf numFmtId="0" fontId="3" fillId="2" borderId="3" xfId="0" applyFont="1" applyFill="1" applyBorder="1" applyAlignment="1">
      <alignment horizontal="left"/>
    </xf>
    <xf numFmtId="49" fontId="3" fillId="2" borderId="4" xfId="0" applyNumberFormat="1" applyFont="1" applyFill="1" applyBorder="1" applyAlignment="1">
      <alignment horizontal="center" vertical="top"/>
    </xf>
    <xf numFmtId="0" fontId="3" fillId="2" borderId="4" xfId="0" applyFont="1" applyFill="1" applyBorder="1" applyAlignment="1">
      <alignment horizontal="left"/>
    </xf>
    <xf numFmtId="0" fontId="3" fillId="2" borderId="3" xfId="0" applyFont="1" applyFill="1" applyBorder="1" applyAlignment="1">
      <alignment horizontal="left" wrapText="1"/>
    </xf>
    <xf numFmtId="164" fontId="3" fillId="2" borderId="3" xfId="0" applyNumberFormat="1" applyFont="1" applyFill="1" applyBorder="1" applyAlignment="1" applyProtection="1">
      <alignment horizontal="left" vertical="top" wrapText="1"/>
      <protection locked="0"/>
    </xf>
    <xf numFmtId="164" fontId="3" fillId="2" borderId="3" xfId="0" applyNumberFormat="1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wrapText="1"/>
    </xf>
    <xf numFmtId="0" fontId="3" fillId="2" borderId="2" xfId="0" applyFont="1" applyFill="1" applyBorder="1"/>
    <xf numFmtId="0" fontId="3" fillId="2" borderId="0" xfId="0" applyFont="1" applyFill="1" applyAlignment="1">
      <alignment horizontal="left"/>
    </xf>
    <xf numFmtId="9" fontId="3" fillId="2" borderId="0" xfId="1" applyFont="1" applyFill="1" applyAlignment="1">
      <alignment horizontal="left"/>
    </xf>
    <xf numFmtId="49" fontId="3" fillId="2" borderId="2" xfId="0" applyNumberFormat="1" applyFont="1" applyFill="1" applyBorder="1" applyAlignment="1">
      <alignment horizontal="left" vertical="top"/>
    </xf>
    <xf numFmtId="9" fontId="3" fillId="2" borderId="2" xfId="1" applyFont="1" applyFill="1" applyBorder="1" applyAlignment="1">
      <alignment horizontal="left"/>
    </xf>
    <xf numFmtId="49" fontId="3" fillId="2" borderId="4" xfId="0" applyNumberFormat="1" applyFont="1" applyFill="1" applyBorder="1" applyAlignment="1">
      <alignment horizontal="left" vertical="top"/>
    </xf>
    <xf numFmtId="0" fontId="3" fillId="2" borderId="4" xfId="0" applyFont="1" applyFill="1" applyBorder="1" applyAlignment="1">
      <alignment horizontal="left" wrapText="1" indent="1"/>
    </xf>
    <xf numFmtId="0" fontId="3" fillId="2" borderId="4" xfId="0" applyFont="1" applyFill="1" applyBorder="1" applyAlignment="1">
      <alignment wrapText="1"/>
    </xf>
    <xf numFmtId="0" fontId="3" fillId="2" borderId="4" xfId="0" applyFont="1" applyFill="1" applyBorder="1" applyAlignment="1">
      <alignment horizontal="left" vertical="top" wrapText="1"/>
    </xf>
    <xf numFmtId="164" fontId="3" fillId="2" borderId="4" xfId="0" applyNumberFormat="1" applyFont="1" applyFill="1" applyBorder="1" applyAlignment="1" applyProtection="1">
      <alignment horizontal="left" vertical="top" wrapText="1"/>
    </xf>
    <xf numFmtId="9" fontId="3" fillId="2" borderId="2" xfId="1" applyFont="1" applyFill="1" applyBorder="1"/>
    <xf numFmtId="1" fontId="3" fillId="2" borderId="2" xfId="0" applyNumberFormat="1" applyFont="1" applyFill="1" applyBorder="1" applyAlignment="1">
      <alignment horizontal="left"/>
    </xf>
    <xf numFmtId="164" fontId="3" fillId="2" borderId="2" xfId="0" applyNumberFormat="1" applyFont="1" applyFill="1" applyBorder="1" applyAlignment="1">
      <alignment horizontal="left" vertical="center"/>
    </xf>
    <xf numFmtId="49" fontId="4" fillId="2" borderId="1" xfId="0" applyNumberFormat="1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 wrapText="1"/>
    </xf>
    <xf numFmtId="1" fontId="3" fillId="2" borderId="0" xfId="0" applyNumberFormat="1" applyFont="1" applyFill="1" applyAlignment="1">
      <alignment horizontal="left"/>
    </xf>
    <xf numFmtId="49" fontId="6" fillId="2" borderId="2" xfId="0" applyNumberFormat="1" applyFont="1" applyFill="1" applyBorder="1" applyAlignment="1">
      <alignment horizontal="left"/>
    </xf>
    <xf numFmtId="0" fontId="6" fillId="2" borderId="2" xfId="0" applyFont="1" applyFill="1" applyBorder="1" applyAlignment="1">
      <alignment horizontal="left"/>
    </xf>
    <xf numFmtId="0" fontId="6" fillId="2" borderId="0" xfId="0" applyFont="1" applyFill="1" applyBorder="1" applyAlignment="1">
      <alignment horizontal="left"/>
    </xf>
    <xf numFmtId="1" fontId="6" fillId="2" borderId="0" xfId="0" applyNumberFormat="1" applyFont="1" applyFill="1" applyBorder="1" applyAlignment="1">
      <alignment horizontal="left"/>
    </xf>
    <xf numFmtId="49" fontId="3" fillId="2" borderId="2" xfId="0" applyNumberFormat="1" applyFont="1" applyFill="1" applyBorder="1" applyAlignment="1">
      <alignment horizontal="left"/>
    </xf>
    <xf numFmtId="49" fontId="3" fillId="2" borderId="3" xfId="0" applyNumberFormat="1" applyFont="1" applyFill="1" applyBorder="1" applyAlignment="1">
      <alignment horizontal="left" vertical="top"/>
    </xf>
    <xf numFmtId="49" fontId="3" fillId="2" borderId="2" xfId="0" applyNumberFormat="1" applyFont="1" applyFill="1" applyBorder="1" applyAlignment="1">
      <alignment horizontal="left" vertical="center"/>
    </xf>
    <xf numFmtId="9" fontId="3" fillId="2" borderId="2" xfId="1" applyFont="1" applyFill="1" applyBorder="1" applyAlignment="1">
      <alignment horizontal="left" vertical="center"/>
    </xf>
    <xf numFmtId="1" fontId="3" fillId="2" borderId="3" xfId="0" applyNumberFormat="1" applyFont="1" applyFill="1" applyBorder="1" applyAlignment="1">
      <alignment horizontal="left" vertical="top" wrapText="1"/>
    </xf>
    <xf numFmtId="0" fontId="4" fillId="2" borderId="3" xfId="0" applyFont="1" applyFill="1" applyBorder="1" applyAlignment="1">
      <alignment horizontal="left" wrapText="1"/>
    </xf>
    <xf numFmtId="164" fontId="3" fillId="2" borderId="3" xfId="0" applyNumberFormat="1" applyFont="1" applyFill="1" applyBorder="1" applyAlignment="1" applyProtection="1">
      <alignment horizontal="left" vertical="top" wrapText="1"/>
    </xf>
    <xf numFmtId="164" fontId="3" fillId="2" borderId="2" xfId="0" applyNumberFormat="1" applyFont="1" applyFill="1" applyBorder="1" applyAlignment="1" applyProtection="1">
      <alignment horizontal="left" vertical="top"/>
    </xf>
    <xf numFmtId="0" fontId="3" fillId="2" borderId="3" xfId="0" applyFont="1" applyFill="1" applyBorder="1" applyAlignment="1">
      <alignment horizontal="left" wrapText="1" indent="2"/>
    </xf>
    <xf numFmtId="0" fontId="3" fillId="2" borderId="4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wrapText="1" indent="1"/>
    </xf>
    <xf numFmtId="164" fontId="3" fillId="2" borderId="2" xfId="0" quotePrefix="1" applyNumberFormat="1" applyFont="1" applyFill="1" applyBorder="1" applyAlignment="1">
      <alignment horizontal="right" wrapText="1"/>
    </xf>
    <xf numFmtId="164" fontId="3" fillId="2" borderId="4" xfId="4" applyNumberFormat="1" applyFont="1" applyFill="1" applyBorder="1" applyAlignment="1"/>
    <xf numFmtId="1" fontId="3" fillId="2" borderId="2" xfId="0" applyNumberFormat="1" applyFont="1" applyFill="1" applyBorder="1" applyAlignment="1" applyProtection="1">
      <alignment horizontal="left" vertical="top" wrapText="1"/>
      <protection locked="0"/>
    </xf>
    <xf numFmtId="0" fontId="3" fillId="2" borderId="3" xfId="0" applyFont="1" applyFill="1" applyBorder="1"/>
    <xf numFmtId="1" fontId="3" fillId="2" borderId="3" xfId="0" applyNumberFormat="1" applyFont="1" applyFill="1" applyBorder="1" applyAlignment="1" applyProtection="1">
      <alignment horizontal="left" vertical="top" wrapText="1"/>
      <protection locked="0"/>
    </xf>
    <xf numFmtId="167" fontId="3" fillId="2" borderId="2" xfId="0" applyNumberFormat="1" applyFont="1" applyFill="1" applyBorder="1" applyAlignment="1">
      <alignment horizontal="left" vertical="top"/>
    </xf>
    <xf numFmtId="168" fontId="3" fillId="2" borderId="2" xfId="0" applyNumberFormat="1" applyFont="1" applyFill="1" applyBorder="1" applyAlignment="1">
      <alignment horizontal="left" vertical="top" wrapText="1"/>
    </xf>
    <xf numFmtId="166" fontId="3" fillId="2" borderId="2" xfId="0" applyNumberFormat="1" applyFont="1" applyFill="1" applyBorder="1" applyAlignment="1">
      <alignment horizontal="left" vertical="top"/>
    </xf>
    <xf numFmtId="164" fontId="3" fillId="2" borderId="4" xfId="0" applyNumberFormat="1" applyFont="1" applyFill="1" applyBorder="1" applyAlignment="1" applyProtection="1">
      <alignment vertical="top" wrapText="1"/>
      <protection locked="0"/>
    </xf>
    <xf numFmtId="164" fontId="3" fillId="2" borderId="2" xfId="0" applyNumberFormat="1" applyFont="1" applyFill="1" applyBorder="1" applyAlignment="1">
      <alignment vertical="top" wrapText="1"/>
    </xf>
    <xf numFmtId="164" fontId="4" fillId="2" borderId="2" xfId="0" applyNumberFormat="1" applyFont="1" applyFill="1" applyBorder="1" applyAlignment="1">
      <alignment horizontal="left" vertical="top" wrapText="1"/>
    </xf>
    <xf numFmtId="0" fontId="3" fillId="2" borderId="4" xfId="0" applyFont="1" applyFill="1" applyBorder="1"/>
    <xf numFmtId="9" fontId="3" fillId="2" borderId="4" xfId="1" applyFont="1" applyFill="1" applyBorder="1"/>
    <xf numFmtId="49" fontId="4" fillId="2" borderId="0" xfId="0" applyNumberFormat="1" applyFont="1" applyFill="1" applyBorder="1" applyAlignment="1">
      <alignment horizontal="left" vertical="top" wrapText="1"/>
    </xf>
    <xf numFmtId="49" fontId="4" fillId="2" borderId="0" xfId="0" applyNumberFormat="1" applyFont="1" applyFill="1" applyBorder="1" applyAlignment="1">
      <alignment horizontal="center" wrapText="1"/>
    </xf>
    <xf numFmtId="49" fontId="3" fillId="2" borderId="0" xfId="0" applyNumberFormat="1" applyFont="1" applyFill="1" applyBorder="1" applyAlignment="1">
      <alignment wrapText="1"/>
    </xf>
    <xf numFmtId="164" fontId="3" fillId="2" borderId="3" xfId="0" applyNumberFormat="1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/>
    </xf>
    <xf numFmtId="49" fontId="4" fillId="2" borderId="0" xfId="0" applyNumberFormat="1" applyFont="1" applyFill="1" applyBorder="1" applyAlignment="1">
      <alignment horizontal="left" vertical="top" wrapText="1"/>
    </xf>
    <xf numFmtId="49" fontId="4" fillId="2" borderId="0" xfId="0" applyNumberFormat="1" applyFont="1" applyFill="1" applyBorder="1" applyAlignment="1">
      <alignment horizontal="center" wrapText="1"/>
    </xf>
    <xf numFmtId="49" fontId="4" fillId="2" borderId="0" xfId="0" applyNumberFormat="1" applyFont="1" applyFill="1" applyBorder="1" applyAlignment="1" applyProtection="1">
      <alignment horizontal="center" wrapText="1"/>
      <protection locked="0"/>
    </xf>
    <xf numFmtId="49" fontId="3" fillId="2" borderId="0" xfId="0" applyNumberFormat="1" applyFont="1" applyFill="1" applyBorder="1" applyAlignment="1">
      <alignment wrapText="1"/>
    </xf>
    <xf numFmtId="49" fontId="3" fillId="2" borderId="0" xfId="0" applyNumberFormat="1" applyFont="1" applyFill="1" applyBorder="1" applyAlignment="1">
      <alignment horizontal="center" vertical="top" wrapText="1"/>
    </xf>
    <xf numFmtId="164" fontId="3" fillId="2" borderId="2" xfId="0" applyNumberFormat="1" applyFont="1" applyFill="1" applyBorder="1" applyAlignment="1" applyProtection="1">
      <alignment horizontal="left" vertical="center" wrapText="1"/>
      <protection locked="0"/>
    </xf>
    <xf numFmtId="164" fontId="3" fillId="2" borderId="0" xfId="0" applyNumberFormat="1" applyFont="1" applyFill="1" applyAlignment="1">
      <alignment horizontal="left" vertical="center"/>
    </xf>
    <xf numFmtId="0" fontId="8" fillId="2" borderId="0" xfId="0" applyFont="1" applyFill="1"/>
    <xf numFmtId="1" fontId="4" fillId="2" borderId="1" xfId="0" applyNumberFormat="1" applyFont="1" applyFill="1" applyBorder="1" applyAlignment="1">
      <alignment horizontal="left" vertical="top" wrapText="1"/>
    </xf>
    <xf numFmtId="0" fontId="8" fillId="2" borderId="0" xfId="0" applyFont="1" applyFill="1" applyAlignment="1">
      <alignment horizontal="right" vertical="center" wrapText="1"/>
    </xf>
    <xf numFmtId="0" fontId="3" fillId="2" borderId="3" xfId="0" applyFont="1" applyFill="1" applyBorder="1" applyAlignment="1">
      <alignment horizontal="left" wrapText="1" indent="3"/>
    </xf>
    <xf numFmtId="164" fontId="3" fillId="2" borderId="6" xfId="0" applyNumberFormat="1" applyFont="1" applyFill="1" applyBorder="1" applyAlignment="1">
      <alignment horizontal="left" vertical="top"/>
    </xf>
    <xf numFmtId="49" fontId="3" fillId="2" borderId="0" xfId="0" applyNumberFormat="1" applyFont="1" applyFill="1" applyAlignment="1">
      <alignment horizontal="left"/>
    </xf>
    <xf numFmtId="164" fontId="3" fillId="2" borderId="2" xfId="0" quotePrefix="1" applyNumberFormat="1" applyFont="1" applyFill="1" applyBorder="1" applyAlignment="1">
      <alignment horizontal="left" wrapText="1"/>
    </xf>
    <xf numFmtId="164" fontId="3" fillId="2" borderId="2" xfId="0" applyNumberFormat="1" applyFont="1" applyFill="1" applyBorder="1" applyAlignment="1">
      <alignment horizontal="left"/>
    </xf>
    <xf numFmtId="164" fontId="3" fillId="2" borderId="2" xfId="0" quotePrefix="1" applyNumberFormat="1" applyFont="1" applyFill="1" applyBorder="1" applyAlignment="1">
      <alignment horizontal="left" vertical="top" wrapText="1"/>
    </xf>
    <xf numFmtId="165" fontId="8" fillId="2" borderId="2" xfId="0" quotePrefix="1" applyNumberFormat="1" applyFont="1" applyFill="1" applyBorder="1" applyAlignment="1">
      <alignment horizontal="left" vertical="top" wrapText="1"/>
    </xf>
    <xf numFmtId="164" fontId="11" fillId="2" borderId="2" xfId="0" quotePrefix="1" applyNumberFormat="1" applyFont="1" applyFill="1" applyBorder="1" applyAlignment="1">
      <alignment horizontal="left" wrapText="1"/>
    </xf>
    <xf numFmtId="165" fontId="3" fillId="2" borderId="2" xfId="0" quotePrefix="1" applyNumberFormat="1" applyFont="1" applyFill="1" applyBorder="1" applyAlignment="1">
      <alignment horizontal="left" vertical="top" wrapText="1"/>
    </xf>
    <xf numFmtId="0" fontId="3" fillId="2" borderId="2" xfId="0" applyFont="1" applyFill="1" applyBorder="1" applyAlignment="1"/>
    <xf numFmtId="9" fontId="3" fillId="2" borderId="2" xfId="1" applyFont="1" applyFill="1" applyBorder="1" applyAlignment="1"/>
    <xf numFmtId="164" fontId="8" fillId="2" borderId="2" xfId="0" applyNumberFormat="1" applyFont="1" applyFill="1" applyBorder="1" applyAlignment="1">
      <alignment horizontal="left"/>
    </xf>
    <xf numFmtId="1" fontId="3" fillId="2" borderId="2" xfId="0" quotePrefix="1" applyNumberFormat="1" applyFont="1" applyFill="1" applyBorder="1" applyAlignment="1">
      <alignment horizontal="left" vertical="top" wrapText="1"/>
    </xf>
    <xf numFmtId="0" fontId="3" fillId="2" borderId="5" xfId="0" applyFont="1" applyFill="1" applyBorder="1" applyAlignment="1">
      <alignment horizontal="left"/>
    </xf>
    <xf numFmtId="0" fontId="8" fillId="2" borderId="2" xfId="0" applyFont="1" applyFill="1" applyBorder="1" applyAlignment="1">
      <alignment horizontal="left"/>
    </xf>
    <xf numFmtId="0" fontId="3" fillId="2" borderId="7" xfId="0" applyFont="1" applyFill="1" applyBorder="1" applyAlignment="1">
      <alignment horizontal="left"/>
    </xf>
    <xf numFmtId="9" fontId="3" fillId="2" borderId="4" xfId="1" applyFont="1" applyFill="1" applyBorder="1" applyAlignment="1">
      <alignment horizontal="left"/>
    </xf>
    <xf numFmtId="164" fontId="8" fillId="2" borderId="2" xfId="0" applyNumberFormat="1" applyFont="1" applyFill="1" applyBorder="1" applyAlignment="1">
      <alignment horizontal="left" vertical="center" wrapText="1"/>
    </xf>
    <xf numFmtId="0" fontId="8" fillId="2" borderId="0" xfId="0" applyFont="1" applyFill="1" applyAlignment="1">
      <alignment horizontal="left"/>
    </xf>
    <xf numFmtId="0" fontId="3" fillId="2" borderId="3" xfId="0" applyFont="1" applyFill="1" applyBorder="1" applyAlignment="1">
      <alignment wrapText="1"/>
    </xf>
    <xf numFmtId="164" fontId="3" fillId="2" borderId="2" xfId="0" applyNumberFormat="1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3" fillId="2" borderId="5" xfId="0" applyFont="1" applyFill="1" applyBorder="1"/>
    <xf numFmtId="0" fontId="3" fillId="2" borderId="2" xfId="0" applyFont="1" applyFill="1" applyBorder="1" applyAlignment="1">
      <alignment horizontal="center" vertical="center" wrapText="1"/>
    </xf>
    <xf numFmtId="2" fontId="3" fillId="2" borderId="2" xfId="0" applyNumberFormat="1" applyFont="1" applyFill="1" applyBorder="1" applyAlignment="1">
      <alignment horizontal="left" wrapText="1"/>
    </xf>
    <xf numFmtId="2" fontId="3" fillId="2" borderId="2" xfId="0" applyNumberFormat="1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vertical="top" wrapText="1"/>
    </xf>
    <xf numFmtId="164" fontId="3" fillId="2" borderId="4" xfId="0" applyNumberFormat="1" applyFont="1" applyFill="1" applyBorder="1" applyAlignment="1">
      <alignment horizontal="left"/>
    </xf>
    <xf numFmtId="2" fontId="3" fillId="2" borderId="4" xfId="0" applyNumberFormat="1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9" fillId="2" borderId="2" xfId="0" applyFont="1" applyFill="1" applyBorder="1" applyAlignment="1">
      <alignment horizontal="left"/>
    </xf>
    <xf numFmtId="164" fontId="9" fillId="2" borderId="0" xfId="0" applyNumberFormat="1" applyFont="1" applyFill="1" applyAlignment="1">
      <alignment horizontal="left"/>
    </xf>
    <xf numFmtId="164" fontId="3" fillId="2" borderId="2" xfId="0" applyNumberFormat="1" applyFont="1" applyFill="1" applyBorder="1" applyAlignment="1">
      <alignment horizontal="left" wrapText="1"/>
    </xf>
    <xf numFmtId="0" fontId="9" fillId="2" borderId="0" xfId="0" applyFont="1" applyFill="1" applyAlignment="1">
      <alignment horizontal="left" wrapText="1"/>
    </xf>
    <xf numFmtId="0" fontId="3" fillId="2" borderId="3" xfId="0" applyFont="1" applyFill="1" applyBorder="1" applyAlignment="1" applyProtection="1">
      <alignment vertical="top" wrapText="1"/>
      <protection locked="0"/>
    </xf>
    <xf numFmtId="0" fontId="3" fillId="2" borderId="9" xfId="0" applyFont="1" applyFill="1" applyBorder="1" applyAlignment="1">
      <alignment horizontal="left" vertical="center" wrapText="1"/>
    </xf>
    <xf numFmtId="4" fontId="3" fillId="2" borderId="3" xfId="0" applyNumberFormat="1" applyFont="1" applyFill="1" applyBorder="1" applyAlignment="1">
      <alignment horizontal="left" vertical="top"/>
    </xf>
    <xf numFmtId="0" fontId="3" fillId="2" borderId="2" xfId="0" applyFont="1" applyFill="1" applyBorder="1" applyAlignment="1">
      <alignment horizontal="left" vertical="top"/>
    </xf>
    <xf numFmtId="166" fontId="10" fillId="2" borderId="2" xfId="0" applyNumberFormat="1" applyFont="1" applyFill="1" applyBorder="1" applyAlignment="1">
      <alignment horizontal="right"/>
    </xf>
    <xf numFmtId="3" fontId="9" fillId="2" borderId="8" xfId="0" applyNumberFormat="1" applyFont="1" applyFill="1" applyBorder="1" applyAlignment="1">
      <alignment horizontal="left"/>
    </xf>
    <xf numFmtId="1" fontId="3" fillId="2" borderId="4" xfId="0" applyNumberFormat="1" applyFont="1" applyFill="1" applyBorder="1" applyAlignment="1">
      <alignment horizontal="left" wrapText="1"/>
    </xf>
  </cellXfs>
  <cellStyles count="5">
    <cellStyle name="Обычный" xfId="0" builtinId="0"/>
    <cellStyle name="Обычный 2" xfId="2"/>
    <cellStyle name="Обычный 3" xfId="3"/>
    <cellStyle name="Процентный" xfId="1" builtinId="5"/>
    <cellStyle name="Финансовый" xfId="4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00"/>
  <sheetViews>
    <sheetView tabSelected="1" view="pageBreakPreview" topLeftCell="A7" zoomScale="110" zoomScaleNormal="110" zoomScaleSheetLayoutView="110" workbookViewId="0">
      <selection activeCell="G152" sqref="G152"/>
    </sheetView>
  </sheetViews>
  <sheetFormatPr defaultRowHeight="14" x14ac:dyDescent="0.3"/>
  <cols>
    <col min="1" max="1" width="4.54296875" style="29" customWidth="1"/>
    <col min="2" max="2" width="51.7265625" style="32" customWidth="1"/>
    <col min="3" max="3" width="8.81640625" style="31" customWidth="1"/>
    <col min="4" max="4" width="15.54296875" style="44" customWidth="1"/>
    <col min="5" max="5" width="15" style="59" customWidth="1"/>
    <col min="6" max="6" width="18.81640625" style="60" customWidth="1"/>
    <col min="7" max="7" width="19.1796875" style="20" customWidth="1"/>
    <col min="8" max="18" width="0" style="20" hidden="1" customWidth="1"/>
    <col min="19" max="256" width="9.1796875" style="20"/>
    <col min="257" max="257" width="5.26953125" style="20" customWidth="1"/>
    <col min="258" max="258" width="51.54296875" style="20" customWidth="1"/>
    <col min="259" max="259" width="9.7265625" style="20" customWidth="1"/>
    <col min="260" max="260" width="10.81640625" style="20" customWidth="1"/>
    <col min="261" max="261" width="10.7265625" style="20" customWidth="1"/>
    <col min="262" max="262" width="8.7265625" style="20" customWidth="1"/>
    <col min="263" max="263" width="19.1796875" style="20" customWidth="1"/>
    <col min="264" max="274" width="0" style="20" hidden="1" customWidth="1"/>
    <col min="275" max="512" width="9.1796875" style="20"/>
    <col min="513" max="513" width="5.26953125" style="20" customWidth="1"/>
    <col min="514" max="514" width="51.54296875" style="20" customWidth="1"/>
    <col min="515" max="515" width="9.7265625" style="20" customWidth="1"/>
    <col min="516" max="516" width="10.81640625" style="20" customWidth="1"/>
    <col min="517" max="517" width="10.7265625" style="20" customWidth="1"/>
    <col min="518" max="518" width="8.7265625" style="20" customWidth="1"/>
    <col min="519" max="519" width="19.1796875" style="20" customWidth="1"/>
    <col min="520" max="530" width="0" style="20" hidden="1" customWidth="1"/>
    <col min="531" max="768" width="9.1796875" style="20"/>
    <col min="769" max="769" width="5.26953125" style="20" customWidth="1"/>
    <col min="770" max="770" width="51.54296875" style="20" customWidth="1"/>
    <col min="771" max="771" width="9.7265625" style="20" customWidth="1"/>
    <col min="772" max="772" width="10.81640625" style="20" customWidth="1"/>
    <col min="773" max="773" width="10.7265625" style="20" customWidth="1"/>
    <col min="774" max="774" width="8.7265625" style="20" customWidth="1"/>
    <col min="775" max="775" width="19.1796875" style="20" customWidth="1"/>
    <col min="776" max="786" width="0" style="20" hidden="1" customWidth="1"/>
    <col min="787" max="1024" width="9.1796875" style="20"/>
    <col min="1025" max="1025" width="5.26953125" style="20" customWidth="1"/>
    <col min="1026" max="1026" width="51.54296875" style="20" customWidth="1"/>
    <col min="1027" max="1027" width="9.7265625" style="20" customWidth="1"/>
    <col min="1028" max="1028" width="10.81640625" style="20" customWidth="1"/>
    <col min="1029" max="1029" width="10.7265625" style="20" customWidth="1"/>
    <col min="1030" max="1030" width="8.7265625" style="20" customWidth="1"/>
    <col min="1031" max="1031" width="19.1796875" style="20" customWidth="1"/>
    <col min="1032" max="1042" width="0" style="20" hidden="1" customWidth="1"/>
    <col min="1043" max="1280" width="9.1796875" style="20"/>
    <col min="1281" max="1281" width="5.26953125" style="20" customWidth="1"/>
    <col min="1282" max="1282" width="51.54296875" style="20" customWidth="1"/>
    <col min="1283" max="1283" width="9.7265625" style="20" customWidth="1"/>
    <col min="1284" max="1284" width="10.81640625" style="20" customWidth="1"/>
    <col min="1285" max="1285" width="10.7265625" style="20" customWidth="1"/>
    <col min="1286" max="1286" width="8.7265625" style="20" customWidth="1"/>
    <col min="1287" max="1287" width="19.1796875" style="20" customWidth="1"/>
    <col min="1288" max="1298" width="0" style="20" hidden="1" customWidth="1"/>
    <col min="1299" max="1536" width="9.1796875" style="20"/>
    <col min="1537" max="1537" width="5.26953125" style="20" customWidth="1"/>
    <col min="1538" max="1538" width="51.54296875" style="20" customWidth="1"/>
    <col min="1539" max="1539" width="9.7265625" style="20" customWidth="1"/>
    <col min="1540" max="1540" width="10.81640625" style="20" customWidth="1"/>
    <col min="1541" max="1541" width="10.7265625" style="20" customWidth="1"/>
    <col min="1542" max="1542" width="8.7265625" style="20" customWidth="1"/>
    <col min="1543" max="1543" width="19.1796875" style="20" customWidth="1"/>
    <col min="1544" max="1554" width="0" style="20" hidden="1" customWidth="1"/>
    <col min="1555" max="1792" width="9.1796875" style="20"/>
    <col min="1793" max="1793" width="5.26953125" style="20" customWidth="1"/>
    <col min="1794" max="1794" width="51.54296875" style="20" customWidth="1"/>
    <col min="1795" max="1795" width="9.7265625" style="20" customWidth="1"/>
    <col min="1796" max="1796" width="10.81640625" style="20" customWidth="1"/>
    <col min="1797" max="1797" width="10.7265625" style="20" customWidth="1"/>
    <col min="1798" max="1798" width="8.7265625" style="20" customWidth="1"/>
    <col min="1799" max="1799" width="19.1796875" style="20" customWidth="1"/>
    <col min="1800" max="1810" width="0" style="20" hidden="1" customWidth="1"/>
    <col min="1811" max="2048" width="9.1796875" style="20"/>
    <col min="2049" max="2049" width="5.26953125" style="20" customWidth="1"/>
    <col min="2050" max="2050" width="51.54296875" style="20" customWidth="1"/>
    <col min="2051" max="2051" width="9.7265625" style="20" customWidth="1"/>
    <col min="2052" max="2052" width="10.81640625" style="20" customWidth="1"/>
    <col min="2053" max="2053" width="10.7265625" style="20" customWidth="1"/>
    <col min="2054" max="2054" width="8.7265625" style="20" customWidth="1"/>
    <col min="2055" max="2055" width="19.1796875" style="20" customWidth="1"/>
    <col min="2056" max="2066" width="0" style="20" hidden="1" customWidth="1"/>
    <col min="2067" max="2304" width="9.1796875" style="20"/>
    <col min="2305" max="2305" width="5.26953125" style="20" customWidth="1"/>
    <col min="2306" max="2306" width="51.54296875" style="20" customWidth="1"/>
    <col min="2307" max="2307" width="9.7265625" style="20" customWidth="1"/>
    <col min="2308" max="2308" width="10.81640625" style="20" customWidth="1"/>
    <col min="2309" max="2309" width="10.7265625" style="20" customWidth="1"/>
    <col min="2310" max="2310" width="8.7265625" style="20" customWidth="1"/>
    <col min="2311" max="2311" width="19.1796875" style="20" customWidth="1"/>
    <col min="2312" max="2322" width="0" style="20" hidden="1" customWidth="1"/>
    <col min="2323" max="2560" width="9.1796875" style="20"/>
    <col min="2561" max="2561" width="5.26953125" style="20" customWidth="1"/>
    <col min="2562" max="2562" width="51.54296875" style="20" customWidth="1"/>
    <col min="2563" max="2563" width="9.7265625" style="20" customWidth="1"/>
    <col min="2564" max="2564" width="10.81640625" style="20" customWidth="1"/>
    <col min="2565" max="2565" width="10.7265625" style="20" customWidth="1"/>
    <col min="2566" max="2566" width="8.7265625" style="20" customWidth="1"/>
    <col min="2567" max="2567" width="19.1796875" style="20" customWidth="1"/>
    <col min="2568" max="2578" width="0" style="20" hidden="1" customWidth="1"/>
    <col min="2579" max="2816" width="9.1796875" style="20"/>
    <col min="2817" max="2817" width="5.26953125" style="20" customWidth="1"/>
    <col min="2818" max="2818" width="51.54296875" style="20" customWidth="1"/>
    <col min="2819" max="2819" width="9.7265625" style="20" customWidth="1"/>
    <col min="2820" max="2820" width="10.81640625" style="20" customWidth="1"/>
    <col min="2821" max="2821" width="10.7265625" style="20" customWidth="1"/>
    <col min="2822" max="2822" width="8.7265625" style="20" customWidth="1"/>
    <col min="2823" max="2823" width="19.1796875" style="20" customWidth="1"/>
    <col min="2824" max="2834" width="0" style="20" hidden="1" customWidth="1"/>
    <col min="2835" max="3072" width="9.1796875" style="20"/>
    <col min="3073" max="3073" width="5.26953125" style="20" customWidth="1"/>
    <col min="3074" max="3074" width="51.54296875" style="20" customWidth="1"/>
    <col min="3075" max="3075" width="9.7265625" style="20" customWidth="1"/>
    <col min="3076" max="3076" width="10.81640625" style="20" customWidth="1"/>
    <col min="3077" max="3077" width="10.7265625" style="20" customWidth="1"/>
    <col min="3078" max="3078" width="8.7265625" style="20" customWidth="1"/>
    <col min="3079" max="3079" width="19.1796875" style="20" customWidth="1"/>
    <col min="3080" max="3090" width="0" style="20" hidden="1" customWidth="1"/>
    <col min="3091" max="3328" width="9.1796875" style="20"/>
    <col min="3329" max="3329" width="5.26953125" style="20" customWidth="1"/>
    <col min="3330" max="3330" width="51.54296875" style="20" customWidth="1"/>
    <col min="3331" max="3331" width="9.7265625" style="20" customWidth="1"/>
    <col min="3332" max="3332" width="10.81640625" style="20" customWidth="1"/>
    <col min="3333" max="3333" width="10.7265625" style="20" customWidth="1"/>
    <col min="3334" max="3334" width="8.7265625" style="20" customWidth="1"/>
    <col min="3335" max="3335" width="19.1796875" style="20" customWidth="1"/>
    <col min="3336" max="3346" width="0" style="20" hidden="1" customWidth="1"/>
    <col min="3347" max="3584" width="9.1796875" style="20"/>
    <col min="3585" max="3585" width="5.26953125" style="20" customWidth="1"/>
    <col min="3586" max="3586" width="51.54296875" style="20" customWidth="1"/>
    <col min="3587" max="3587" width="9.7265625" style="20" customWidth="1"/>
    <col min="3588" max="3588" width="10.81640625" style="20" customWidth="1"/>
    <col min="3589" max="3589" width="10.7265625" style="20" customWidth="1"/>
    <col min="3590" max="3590" width="8.7265625" style="20" customWidth="1"/>
    <col min="3591" max="3591" width="19.1796875" style="20" customWidth="1"/>
    <col min="3592" max="3602" width="0" style="20" hidden="1" customWidth="1"/>
    <col min="3603" max="3840" width="9.1796875" style="20"/>
    <col min="3841" max="3841" width="5.26953125" style="20" customWidth="1"/>
    <col min="3842" max="3842" width="51.54296875" style="20" customWidth="1"/>
    <col min="3843" max="3843" width="9.7265625" style="20" customWidth="1"/>
    <col min="3844" max="3844" width="10.81640625" style="20" customWidth="1"/>
    <col min="3845" max="3845" width="10.7265625" style="20" customWidth="1"/>
    <col min="3846" max="3846" width="8.7265625" style="20" customWidth="1"/>
    <col min="3847" max="3847" width="19.1796875" style="20" customWidth="1"/>
    <col min="3848" max="3858" width="0" style="20" hidden="1" customWidth="1"/>
    <col min="3859" max="4096" width="9.1796875" style="20"/>
    <col min="4097" max="4097" width="5.26953125" style="20" customWidth="1"/>
    <col min="4098" max="4098" width="51.54296875" style="20" customWidth="1"/>
    <col min="4099" max="4099" width="9.7265625" style="20" customWidth="1"/>
    <col min="4100" max="4100" width="10.81640625" style="20" customWidth="1"/>
    <col min="4101" max="4101" width="10.7265625" style="20" customWidth="1"/>
    <col min="4102" max="4102" width="8.7265625" style="20" customWidth="1"/>
    <col min="4103" max="4103" width="19.1796875" style="20" customWidth="1"/>
    <col min="4104" max="4114" width="0" style="20" hidden="1" customWidth="1"/>
    <col min="4115" max="4352" width="9.1796875" style="20"/>
    <col min="4353" max="4353" width="5.26953125" style="20" customWidth="1"/>
    <col min="4354" max="4354" width="51.54296875" style="20" customWidth="1"/>
    <col min="4355" max="4355" width="9.7265625" style="20" customWidth="1"/>
    <col min="4356" max="4356" width="10.81640625" style="20" customWidth="1"/>
    <col min="4357" max="4357" width="10.7265625" style="20" customWidth="1"/>
    <col min="4358" max="4358" width="8.7265625" style="20" customWidth="1"/>
    <col min="4359" max="4359" width="19.1796875" style="20" customWidth="1"/>
    <col min="4360" max="4370" width="0" style="20" hidden="1" customWidth="1"/>
    <col min="4371" max="4608" width="9.1796875" style="20"/>
    <col min="4609" max="4609" width="5.26953125" style="20" customWidth="1"/>
    <col min="4610" max="4610" width="51.54296875" style="20" customWidth="1"/>
    <col min="4611" max="4611" width="9.7265625" style="20" customWidth="1"/>
    <col min="4612" max="4612" width="10.81640625" style="20" customWidth="1"/>
    <col min="4613" max="4613" width="10.7265625" style="20" customWidth="1"/>
    <col min="4614" max="4614" width="8.7265625" style="20" customWidth="1"/>
    <col min="4615" max="4615" width="19.1796875" style="20" customWidth="1"/>
    <col min="4616" max="4626" width="0" style="20" hidden="1" customWidth="1"/>
    <col min="4627" max="4864" width="9.1796875" style="20"/>
    <col min="4865" max="4865" width="5.26953125" style="20" customWidth="1"/>
    <col min="4866" max="4866" width="51.54296875" style="20" customWidth="1"/>
    <col min="4867" max="4867" width="9.7265625" style="20" customWidth="1"/>
    <col min="4868" max="4868" width="10.81640625" style="20" customWidth="1"/>
    <col min="4869" max="4869" width="10.7265625" style="20" customWidth="1"/>
    <col min="4870" max="4870" width="8.7265625" style="20" customWidth="1"/>
    <col min="4871" max="4871" width="19.1796875" style="20" customWidth="1"/>
    <col min="4872" max="4882" width="0" style="20" hidden="1" customWidth="1"/>
    <col min="4883" max="5120" width="9.1796875" style="20"/>
    <col min="5121" max="5121" width="5.26953125" style="20" customWidth="1"/>
    <col min="5122" max="5122" width="51.54296875" style="20" customWidth="1"/>
    <col min="5123" max="5123" width="9.7265625" style="20" customWidth="1"/>
    <col min="5124" max="5124" width="10.81640625" style="20" customWidth="1"/>
    <col min="5125" max="5125" width="10.7265625" style="20" customWidth="1"/>
    <col min="5126" max="5126" width="8.7265625" style="20" customWidth="1"/>
    <col min="5127" max="5127" width="19.1796875" style="20" customWidth="1"/>
    <col min="5128" max="5138" width="0" style="20" hidden="1" customWidth="1"/>
    <col min="5139" max="5376" width="9.1796875" style="20"/>
    <col min="5377" max="5377" width="5.26953125" style="20" customWidth="1"/>
    <col min="5378" max="5378" width="51.54296875" style="20" customWidth="1"/>
    <col min="5379" max="5379" width="9.7265625" style="20" customWidth="1"/>
    <col min="5380" max="5380" width="10.81640625" style="20" customWidth="1"/>
    <col min="5381" max="5381" width="10.7265625" style="20" customWidth="1"/>
    <col min="5382" max="5382" width="8.7265625" style="20" customWidth="1"/>
    <col min="5383" max="5383" width="19.1796875" style="20" customWidth="1"/>
    <col min="5384" max="5394" width="0" style="20" hidden="1" customWidth="1"/>
    <col min="5395" max="5632" width="9.1796875" style="20"/>
    <col min="5633" max="5633" width="5.26953125" style="20" customWidth="1"/>
    <col min="5634" max="5634" width="51.54296875" style="20" customWidth="1"/>
    <col min="5635" max="5635" width="9.7265625" style="20" customWidth="1"/>
    <col min="5636" max="5636" width="10.81640625" style="20" customWidth="1"/>
    <col min="5637" max="5637" width="10.7265625" style="20" customWidth="1"/>
    <col min="5638" max="5638" width="8.7265625" style="20" customWidth="1"/>
    <col min="5639" max="5639" width="19.1796875" style="20" customWidth="1"/>
    <col min="5640" max="5650" width="0" style="20" hidden="1" customWidth="1"/>
    <col min="5651" max="5888" width="9.1796875" style="20"/>
    <col min="5889" max="5889" width="5.26953125" style="20" customWidth="1"/>
    <col min="5890" max="5890" width="51.54296875" style="20" customWidth="1"/>
    <col min="5891" max="5891" width="9.7265625" style="20" customWidth="1"/>
    <col min="5892" max="5892" width="10.81640625" style="20" customWidth="1"/>
    <col min="5893" max="5893" width="10.7265625" style="20" customWidth="1"/>
    <col min="5894" max="5894" width="8.7265625" style="20" customWidth="1"/>
    <col min="5895" max="5895" width="19.1796875" style="20" customWidth="1"/>
    <col min="5896" max="5906" width="0" style="20" hidden="1" customWidth="1"/>
    <col min="5907" max="6144" width="9.1796875" style="20"/>
    <col min="6145" max="6145" width="5.26953125" style="20" customWidth="1"/>
    <col min="6146" max="6146" width="51.54296875" style="20" customWidth="1"/>
    <col min="6147" max="6147" width="9.7265625" style="20" customWidth="1"/>
    <col min="6148" max="6148" width="10.81640625" style="20" customWidth="1"/>
    <col min="6149" max="6149" width="10.7265625" style="20" customWidth="1"/>
    <col min="6150" max="6150" width="8.7265625" style="20" customWidth="1"/>
    <col min="6151" max="6151" width="19.1796875" style="20" customWidth="1"/>
    <col min="6152" max="6162" width="0" style="20" hidden="1" customWidth="1"/>
    <col min="6163" max="6400" width="9.1796875" style="20"/>
    <col min="6401" max="6401" width="5.26953125" style="20" customWidth="1"/>
    <col min="6402" max="6402" width="51.54296875" style="20" customWidth="1"/>
    <col min="6403" max="6403" width="9.7265625" style="20" customWidth="1"/>
    <col min="6404" max="6404" width="10.81640625" style="20" customWidth="1"/>
    <col min="6405" max="6405" width="10.7265625" style="20" customWidth="1"/>
    <col min="6406" max="6406" width="8.7265625" style="20" customWidth="1"/>
    <col min="6407" max="6407" width="19.1796875" style="20" customWidth="1"/>
    <col min="6408" max="6418" width="0" style="20" hidden="1" customWidth="1"/>
    <col min="6419" max="6656" width="9.1796875" style="20"/>
    <col min="6657" max="6657" width="5.26953125" style="20" customWidth="1"/>
    <col min="6658" max="6658" width="51.54296875" style="20" customWidth="1"/>
    <col min="6659" max="6659" width="9.7265625" style="20" customWidth="1"/>
    <col min="6660" max="6660" width="10.81640625" style="20" customWidth="1"/>
    <col min="6661" max="6661" width="10.7265625" style="20" customWidth="1"/>
    <col min="6662" max="6662" width="8.7265625" style="20" customWidth="1"/>
    <col min="6663" max="6663" width="19.1796875" style="20" customWidth="1"/>
    <col min="6664" max="6674" width="0" style="20" hidden="1" customWidth="1"/>
    <col min="6675" max="6912" width="9.1796875" style="20"/>
    <col min="6913" max="6913" width="5.26953125" style="20" customWidth="1"/>
    <col min="6914" max="6914" width="51.54296875" style="20" customWidth="1"/>
    <col min="6915" max="6915" width="9.7265625" style="20" customWidth="1"/>
    <col min="6916" max="6916" width="10.81640625" style="20" customWidth="1"/>
    <col min="6917" max="6917" width="10.7265625" style="20" customWidth="1"/>
    <col min="6918" max="6918" width="8.7265625" style="20" customWidth="1"/>
    <col min="6919" max="6919" width="19.1796875" style="20" customWidth="1"/>
    <col min="6920" max="6930" width="0" style="20" hidden="1" customWidth="1"/>
    <col min="6931" max="7168" width="9.1796875" style="20"/>
    <col min="7169" max="7169" width="5.26953125" style="20" customWidth="1"/>
    <col min="7170" max="7170" width="51.54296875" style="20" customWidth="1"/>
    <col min="7171" max="7171" width="9.7265625" style="20" customWidth="1"/>
    <col min="7172" max="7172" width="10.81640625" style="20" customWidth="1"/>
    <col min="7173" max="7173" width="10.7265625" style="20" customWidth="1"/>
    <col min="7174" max="7174" width="8.7265625" style="20" customWidth="1"/>
    <col min="7175" max="7175" width="19.1796875" style="20" customWidth="1"/>
    <col min="7176" max="7186" width="0" style="20" hidden="1" customWidth="1"/>
    <col min="7187" max="7424" width="9.1796875" style="20"/>
    <col min="7425" max="7425" width="5.26953125" style="20" customWidth="1"/>
    <col min="7426" max="7426" width="51.54296875" style="20" customWidth="1"/>
    <col min="7427" max="7427" width="9.7265625" style="20" customWidth="1"/>
    <col min="7428" max="7428" width="10.81640625" style="20" customWidth="1"/>
    <col min="7429" max="7429" width="10.7265625" style="20" customWidth="1"/>
    <col min="7430" max="7430" width="8.7265625" style="20" customWidth="1"/>
    <col min="7431" max="7431" width="19.1796875" style="20" customWidth="1"/>
    <col min="7432" max="7442" width="0" style="20" hidden="1" customWidth="1"/>
    <col min="7443" max="7680" width="9.1796875" style="20"/>
    <col min="7681" max="7681" width="5.26953125" style="20" customWidth="1"/>
    <col min="7682" max="7682" width="51.54296875" style="20" customWidth="1"/>
    <col min="7683" max="7683" width="9.7265625" style="20" customWidth="1"/>
    <col min="7684" max="7684" width="10.81640625" style="20" customWidth="1"/>
    <col min="7685" max="7685" width="10.7265625" style="20" customWidth="1"/>
    <col min="7686" max="7686" width="8.7265625" style="20" customWidth="1"/>
    <col min="7687" max="7687" width="19.1796875" style="20" customWidth="1"/>
    <col min="7688" max="7698" width="0" style="20" hidden="1" customWidth="1"/>
    <col min="7699" max="7936" width="9.1796875" style="20"/>
    <col min="7937" max="7937" width="5.26953125" style="20" customWidth="1"/>
    <col min="7938" max="7938" width="51.54296875" style="20" customWidth="1"/>
    <col min="7939" max="7939" width="9.7265625" style="20" customWidth="1"/>
    <col min="7940" max="7940" width="10.81640625" style="20" customWidth="1"/>
    <col min="7941" max="7941" width="10.7265625" style="20" customWidth="1"/>
    <col min="7942" max="7942" width="8.7265625" style="20" customWidth="1"/>
    <col min="7943" max="7943" width="19.1796875" style="20" customWidth="1"/>
    <col min="7944" max="7954" width="0" style="20" hidden="1" customWidth="1"/>
    <col min="7955" max="8192" width="9.1796875" style="20"/>
    <col min="8193" max="8193" width="5.26953125" style="20" customWidth="1"/>
    <col min="8194" max="8194" width="51.54296875" style="20" customWidth="1"/>
    <col min="8195" max="8195" width="9.7265625" style="20" customWidth="1"/>
    <col min="8196" max="8196" width="10.81640625" style="20" customWidth="1"/>
    <col min="8197" max="8197" width="10.7265625" style="20" customWidth="1"/>
    <col min="8198" max="8198" width="8.7265625" style="20" customWidth="1"/>
    <col min="8199" max="8199" width="19.1796875" style="20" customWidth="1"/>
    <col min="8200" max="8210" width="0" style="20" hidden="1" customWidth="1"/>
    <col min="8211" max="8448" width="9.1796875" style="20"/>
    <col min="8449" max="8449" width="5.26953125" style="20" customWidth="1"/>
    <col min="8450" max="8450" width="51.54296875" style="20" customWidth="1"/>
    <col min="8451" max="8451" width="9.7265625" style="20" customWidth="1"/>
    <col min="8452" max="8452" width="10.81640625" style="20" customWidth="1"/>
    <col min="8453" max="8453" width="10.7265625" style="20" customWidth="1"/>
    <col min="8454" max="8454" width="8.7265625" style="20" customWidth="1"/>
    <col min="8455" max="8455" width="19.1796875" style="20" customWidth="1"/>
    <col min="8456" max="8466" width="0" style="20" hidden="1" customWidth="1"/>
    <col min="8467" max="8704" width="9.1796875" style="20"/>
    <col min="8705" max="8705" width="5.26953125" style="20" customWidth="1"/>
    <col min="8706" max="8706" width="51.54296875" style="20" customWidth="1"/>
    <col min="8707" max="8707" width="9.7265625" style="20" customWidth="1"/>
    <col min="8708" max="8708" width="10.81640625" style="20" customWidth="1"/>
    <col min="8709" max="8709" width="10.7265625" style="20" customWidth="1"/>
    <col min="8710" max="8710" width="8.7265625" style="20" customWidth="1"/>
    <col min="8711" max="8711" width="19.1796875" style="20" customWidth="1"/>
    <col min="8712" max="8722" width="0" style="20" hidden="1" customWidth="1"/>
    <col min="8723" max="8960" width="9.1796875" style="20"/>
    <col min="8961" max="8961" width="5.26953125" style="20" customWidth="1"/>
    <col min="8962" max="8962" width="51.54296875" style="20" customWidth="1"/>
    <col min="8963" max="8963" width="9.7265625" style="20" customWidth="1"/>
    <col min="8964" max="8964" width="10.81640625" style="20" customWidth="1"/>
    <col min="8965" max="8965" width="10.7265625" style="20" customWidth="1"/>
    <col min="8966" max="8966" width="8.7265625" style="20" customWidth="1"/>
    <col min="8967" max="8967" width="19.1796875" style="20" customWidth="1"/>
    <col min="8968" max="8978" width="0" style="20" hidden="1" customWidth="1"/>
    <col min="8979" max="9216" width="9.1796875" style="20"/>
    <col min="9217" max="9217" width="5.26953125" style="20" customWidth="1"/>
    <col min="9218" max="9218" width="51.54296875" style="20" customWidth="1"/>
    <col min="9219" max="9219" width="9.7265625" style="20" customWidth="1"/>
    <col min="9220" max="9220" width="10.81640625" style="20" customWidth="1"/>
    <col min="9221" max="9221" width="10.7265625" style="20" customWidth="1"/>
    <col min="9222" max="9222" width="8.7265625" style="20" customWidth="1"/>
    <col min="9223" max="9223" width="19.1796875" style="20" customWidth="1"/>
    <col min="9224" max="9234" width="0" style="20" hidden="1" customWidth="1"/>
    <col min="9235" max="9472" width="9.1796875" style="20"/>
    <col min="9473" max="9473" width="5.26953125" style="20" customWidth="1"/>
    <col min="9474" max="9474" width="51.54296875" style="20" customWidth="1"/>
    <col min="9475" max="9475" width="9.7265625" style="20" customWidth="1"/>
    <col min="9476" max="9476" width="10.81640625" style="20" customWidth="1"/>
    <col min="9477" max="9477" width="10.7265625" style="20" customWidth="1"/>
    <col min="9478" max="9478" width="8.7265625" style="20" customWidth="1"/>
    <col min="9479" max="9479" width="19.1796875" style="20" customWidth="1"/>
    <col min="9480" max="9490" width="0" style="20" hidden="1" customWidth="1"/>
    <col min="9491" max="9728" width="9.1796875" style="20"/>
    <col min="9729" max="9729" width="5.26953125" style="20" customWidth="1"/>
    <col min="9730" max="9730" width="51.54296875" style="20" customWidth="1"/>
    <col min="9731" max="9731" width="9.7265625" style="20" customWidth="1"/>
    <col min="9732" max="9732" width="10.81640625" style="20" customWidth="1"/>
    <col min="9733" max="9733" width="10.7265625" style="20" customWidth="1"/>
    <col min="9734" max="9734" width="8.7265625" style="20" customWidth="1"/>
    <col min="9735" max="9735" width="19.1796875" style="20" customWidth="1"/>
    <col min="9736" max="9746" width="0" style="20" hidden="1" customWidth="1"/>
    <col min="9747" max="9984" width="9.1796875" style="20"/>
    <col min="9985" max="9985" width="5.26953125" style="20" customWidth="1"/>
    <col min="9986" max="9986" width="51.54296875" style="20" customWidth="1"/>
    <col min="9987" max="9987" width="9.7265625" style="20" customWidth="1"/>
    <col min="9988" max="9988" width="10.81640625" style="20" customWidth="1"/>
    <col min="9989" max="9989" width="10.7265625" style="20" customWidth="1"/>
    <col min="9990" max="9990" width="8.7265625" style="20" customWidth="1"/>
    <col min="9991" max="9991" width="19.1796875" style="20" customWidth="1"/>
    <col min="9992" max="10002" width="0" style="20" hidden="1" customWidth="1"/>
    <col min="10003" max="10240" width="9.1796875" style="20"/>
    <col min="10241" max="10241" width="5.26953125" style="20" customWidth="1"/>
    <col min="10242" max="10242" width="51.54296875" style="20" customWidth="1"/>
    <col min="10243" max="10243" width="9.7265625" style="20" customWidth="1"/>
    <col min="10244" max="10244" width="10.81640625" style="20" customWidth="1"/>
    <col min="10245" max="10245" width="10.7265625" style="20" customWidth="1"/>
    <col min="10246" max="10246" width="8.7265625" style="20" customWidth="1"/>
    <col min="10247" max="10247" width="19.1796875" style="20" customWidth="1"/>
    <col min="10248" max="10258" width="0" style="20" hidden="1" customWidth="1"/>
    <col min="10259" max="10496" width="9.1796875" style="20"/>
    <col min="10497" max="10497" width="5.26953125" style="20" customWidth="1"/>
    <col min="10498" max="10498" width="51.54296875" style="20" customWidth="1"/>
    <col min="10499" max="10499" width="9.7265625" style="20" customWidth="1"/>
    <col min="10500" max="10500" width="10.81640625" style="20" customWidth="1"/>
    <col min="10501" max="10501" width="10.7265625" style="20" customWidth="1"/>
    <col min="10502" max="10502" width="8.7265625" style="20" customWidth="1"/>
    <col min="10503" max="10503" width="19.1796875" style="20" customWidth="1"/>
    <col min="10504" max="10514" width="0" style="20" hidden="1" customWidth="1"/>
    <col min="10515" max="10752" width="9.1796875" style="20"/>
    <col min="10753" max="10753" width="5.26953125" style="20" customWidth="1"/>
    <col min="10754" max="10754" width="51.54296875" style="20" customWidth="1"/>
    <col min="10755" max="10755" width="9.7265625" style="20" customWidth="1"/>
    <col min="10756" max="10756" width="10.81640625" style="20" customWidth="1"/>
    <col min="10757" max="10757" width="10.7265625" style="20" customWidth="1"/>
    <col min="10758" max="10758" width="8.7265625" style="20" customWidth="1"/>
    <col min="10759" max="10759" width="19.1796875" style="20" customWidth="1"/>
    <col min="10760" max="10770" width="0" style="20" hidden="1" customWidth="1"/>
    <col min="10771" max="11008" width="9.1796875" style="20"/>
    <col min="11009" max="11009" width="5.26953125" style="20" customWidth="1"/>
    <col min="11010" max="11010" width="51.54296875" style="20" customWidth="1"/>
    <col min="11011" max="11011" width="9.7265625" style="20" customWidth="1"/>
    <col min="11012" max="11012" width="10.81640625" style="20" customWidth="1"/>
    <col min="11013" max="11013" width="10.7265625" style="20" customWidth="1"/>
    <col min="11014" max="11014" width="8.7265625" style="20" customWidth="1"/>
    <col min="11015" max="11015" width="19.1796875" style="20" customWidth="1"/>
    <col min="11016" max="11026" width="0" style="20" hidden="1" customWidth="1"/>
    <col min="11027" max="11264" width="9.1796875" style="20"/>
    <col min="11265" max="11265" width="5.26953125" style="20" customWidth="1"/>
    <col min="11266" max="11266" width="51.54296875" style="20" customWidth="1"/>
    <col min="11267" max="11267" width="9.7265625" style="20" customWidth="1"/>
    <col min="11268" max="11268" width="10.81640625" style="20" customWidth="1"/>
    <col min="11269" max="11269" width="10.7265625" style="20" customWidth="1"/>
    <col min="11270" max="11270" width="8.7265625" style="20" customWidth="1"/>
    <col min="11271" max="11271" width="19.1796875" style="20" customWidth="1"/>
    <col min="11272" max="11282" width="0" style="20" hidden="1" customWidth="1"/>
    <col min="11283" max="11520" width="9.1796875" style="20"/>
    <col min="11521" max="11521" width="5.26953125" style="20" customWidth="1"/>
    <col min="11522" max="11522" width="51.54296875" style="20" customWidth="1"/>
    <col min="11523" max="11523" width="9.7265625" style="20" customWidth="1"/>
    <col min="11524" max="11524" width="10.81640625" style="20" customWidth="1"/>
    <col min="11525" max="11525" width="10.7265625" style="20" customWidth="1"/>
    <col min="11526" max="11526" width="8.7265625" style="20" customWidth="1"/>
    <col min="11527" max="11527" width="19.1796875" style="20" customWidth="1"/>
    <col min="11528" max="11538" width="0" style="20" hidden="1" customWidth="1"/>
    <col min="11539" max="11776" width="9.1796875" style="20"/>
    <col min="11777" max="11777" width="5.26953125" style="20" customWidth="1"/>
    <col min="11778" max="11778" width="51.54296875" style="20" customWidth="1"/>
    <col min="11779" max="11779" width="9.7265625" style="20" customWidth="1"/>
    <col min="11780" max="11780" width="10.81640625" style="20" customWidth="1"/>
    <col min="11781" max="11781" width="10.7265625" style="20" customWidth="1"/>
    <col min="11782" max="11782" width="8.7265625" style="20" customWidth="1"/>
    <col min="11783" max="11783" width="19.1796875" style="20" customWidth="1"/>
    <col min="11784" max="11794" width="0" style="20" hidden="1" customWidth="1"/>
    <col min="11795" max="12032" width="9.1796875" style="20"/>
    <col min="12033" max="12033" width="5.26953125" style="20" customWidth="1"/>
    <col min="12034" max="12034" width="51.54296875" style="20" customWidth="1"/>
    <col min="12035" max="12035" width="9.7265625" style="20" customWidth="1"/>
    <col min="12036" max="12036" width="10.81640625" style="20" customWidth="1"/>
    <col min="12037" max="12037" width="10.7265625" style="20" customWidth="1"/>
    <col min="12038" max="12038" width="8.7265625" style="20" customWidth="1"/>
    <col min="12039" max="12039" width="19.1796875" style="20" customWidth="1"/>
    <col min="12040" max="12050" width="0" style="20" hidden="1" customWidth="1"/>
    <col min="12051" max="12288" width="9.1796875" style="20"/>
    <col min="12289" max="12289" width="5.26953125" style="20" customWidth="1"/>
    <col min="12290" max="12290" width="51.54296875" style="20" customWidth="1"/>
    <col min="12291" max="12291" width="9.7265625" style="20" customWidth="1"/>
    <col min="12292" max="12292" width="10.81640625" style="20" customWidth="1"/>
    <col min="12293" max="12293" width="10.7265625" style="20" customWidth="1"/>
    <col min="12294" max="12294" width="8.7265625" style="20" customWidth="1"/>
    <col min="12295" max="12295" width="19.1796875" style="20" customWidth="1"/>
    <col min="12296" max="12306" width="0" style="20" hidden="1" customWidth="1"/>
    <col min="12307" max="12544" width="9.1796875" style="20"/>
    <col min="12545" max="12545" width="5.26953125" style="20" customWidth="1"/>
    <col min="12546" max="12546" width="51.54296875" style="20" customWidth="1"/>
    <col min="12547" max="12547" width="9.7265625" style="20" customWidth="1"/>
    <col min="12548" max="12548" width="10.81640625" style="20" customWidth="1"/>
    <col min="12549" max="12549" width="10.7265625" style="20" customWidth="1"/>
    <col min="12550" max="12550" width="8.7265625" style="20" customWidth="1"/>
    <col min="12551" max="12551" width="19.1796875" style="20" customWidth="1"/>
    <col min="12552" max="12562" width="0" style="20" hidden="1" customWidth="1"/>
    <col min="12563" max="12800" width="9.1796875" style="20"/>
    <col min="12801" max="12801" width="5.26953125" style="20" customWidth="1"/>
    <col min="12802" max="12802" width="51.54296875" style="20" customWidth="1"/>
    <col min="12803" max="12803" width="9.7265625" style="20" customWidth="1"/>
    <col min="12804" max="12804" width="10.81640625" style="20" customWidth="1"/>
    <col min="12805" max="12805" width="10.7265625" style="20" customWidth="1"/>
    <col min="12806" max="12806" width="8.7265625" style="20" customWidth="1"/>
    <col min="12807" max="12807" width="19.1796875" style="20" customWidth="1"/>
    <col min="12808" max="12818" width="0" style="20" hidden="1" customWidth="1"/>
    <col min="12819" max="13056" width="9.1796875" style="20"/>
    <col min="13057" max="13057" width="5.26953125" style="20" customWidth="1"/>
    <col min="13058" max="13058" width="51.54296875" style="20" customWidth="1"/>
    <col min="13059" max="13059" width="9.7265625" style="20" customWidth="1"/>
    <col min="13060" max="13060" width="10.81640625" style="20" customWidth="1"/>
    <col min="13061" max="13061" width="10.7265625" style="20" customWidth="1"/>
    <col min="13062" max="13062" width="8.7265625" style="20" customWidth="1"/>
    <col min="13063" max="13063" width="19.1796875" style="20" customWidth="1"/>
    <col min="13064" max="13074" width="0" style="20" hidden="1" customWidth="1"/>
    <col min="13075" max="13312" width="9.1796875" style="20"/>
    <col min="13313" max="13313" width="5.26953125" style="20" customWidth="1"/>
    <col min="13314" max="13314" width="51.54296875" style="20" customWidth="1"/>
    <col min="13315" max="13315" width="9.7265625" style="20" customWidth="1"/>
    <col min="13316" max="13316" width="10.81640625" style="20" customWidth="1"/>
    <col min="13317" max="13317" width="10.7265625" style="20" customWidth="1"/>
    <col min="13318" max="13318" width="8.7265625" style="20" customWidth="1"/>
    <col min="13319" max="13319" width="19.1796875" style="20" customWidth="1"/>
    <col min="13320" max="13330" width="0" style="20" hidden="1" customWidth="1"/>
    <col min="13331" max="13568" width="9.1796875" style="20"/>
    <col min="13569" max="13569" width="5.26953125" style="20" customWidth="1"/>
    <col min="13570" max="13570" width="51.54296875" style="20" customWidth="1"/>
    <col min="13571" max="13571" width="9.7265625" style="20" customWidth="1"/>
    <col min="13572" max="13572" width="10.81640625" style="20" customWidth="1"/>
    <col min="13573" max="13573" width="10.7265625" style="20" customWidth="1"/>
    <col min="13574" max="13574" width="8.7265625" style="20" customWidth="1"/>
    <col min="13575" max="13575" width="19.1796875" style="20" customWidth="1"/>
    <col min="13576" max="13586" width="0" style="20" hidden="1" customWidth="1"/>
    <col min="13587" max="13824" width="9.1796875" style="20"/>
    <col min="13825" max="13825" width="5.26953125" style="20" customWidth="1"/>
    <col min="13826" max="13826" width="51.54296875" style="20" customWidth="1"/>
    <col min="13827" max="13827" width="9.7265625" style="20" customWidth="1"/>
    <col min="13828" max="13828" width="10.81640625" style="20" customWidth="1"/>
    <col min="13829" max="13829" width="10.7265625" style="20" customWidth="1"/>
    <col min="13830" max="13830" width="8.7265625" style="20" customWidth="1"/>
    <col min="13831" max="13831" width="19.1796875" style="20" customWidth="1"/>
    <col min="13832" max="13842" width="0" style="20" hidden="1" customWidth="1"/>
    <col min="13843" max="14080" width="9.1796875" style="20"/>
    <col min="14081" max="14081" width="5.26953125" style="20" customWidth="1"/>
    <col min="14082" max="14082" width="51.54296875" style="20" customWidth="1"/>
    <col min="14083" max="14083" width="9.7265625" style="20" customWidth="1"/>
    <col min="14084" max="14084" width="10.81640625" style="20" customWidth="1"/>
    <col min="14085" max="14085" width="10.7265625" style="20" customWidth="1"/>
    <col min="14086" max="14086" width="8.7265625" style="20" customWidth="1"/>
    <col min="14087" max="14087" width="19.1796875" style="20" customWidth="1"/>
    <col min="14088" max="14098" width="0" style="20" hidden="1" customWidth="1"/>
    <col min="14099" max="14336" width="9.1796875" style="20"/>
    <col min="14337" max="14337" width="5.26953125" style="20" customWidth="1"/>
    <col min="14338" max="14338" width="51.54296875" style="20" customWidth="1"/>
    <col min="14339" max="14339" width="9.7265625" style="20" customWidth="1"/>
    <col min="14340" max="14340" width="10.81640625" style="20" customWidth="1"/>
    <col min="14341" max="14341" width="10.7265625" style="20" customWidth="1"/>
    <col min="14342" max="14342" width="8.7265625" style="20" customWidth="1"/>
    <col min="14343" max="14343" width="19.1796875" style="20" customWidth="1"/>
    <col min="14344" max="14354" width="0" style="20" hidden="1" customWidth="1"/>
    <col min="14355" max="14592" width="9.1796875" style="20"/>
    <col min="14593" max="14593" width="5.26953125" style="20" customWidth="1"/>
    <col min="14594" max="14594" width="51.54296875" style="20" customWidth="1"/>
    <col min="14595" max="14595" width="9.7265625" style="20" customWidth="1"/>
    <col min="14596" max="14596" width="10.81640625" style="20" customWidth="1"/>
    <col min="14597" max="14597" width="10.7265625" style="20" customWidth="1"/>
    <col min="14598" max="14598" width="8.7265625" style="20" customWidth="1"/>
    <col min="14599" max="14599" width="19.1796875" style="20" customWidth="1"/>
    <col min="14600" max="14610" width="0" style="20" hidden="1" customWidth="1"/>
    <col min="14611" max="14848" width="9.1796875" style="20"/>
    <col min="14849" max="14849" width="5.26953125" style="20" customWidth="1"/>
    <col min="14850" max="14850" width="51.54296875" style="20" customWidth="1"/>
    <col min="14851" max="14851" width="9.7265625" style="20" customWidth="1"/>
    <col min="14852" max="14852" width="10.81640625" style="20" customWidth="1"/>
    <col min="14853" max="14853" width="10.7265625" style="20" customWidth="1"/>
    <col min="14854" max="14854" width="8.7265625" style="20" customWidth="1"/>
    <col min="14855" max="14855" width="19.1796875" style="20" customWidth="1"/>
    <col min="14856" max="14866" width="0" style="20" hidden="1" customWidth="1"/>
    <col min="14867" max="15104" width="9.1796875" style="20"/>
    <col min="15105" max="15105" width="5.26953125" style="20" customWidth="1"/>
    <col min="15106" max="15106" width="51.54296875" style="20" customWidth="1"/>
    <col min="15107" max="15107" width="9.7265625" style="20" customWidth="1"/>
    <col min="15108" max="15108" width="10.81640625" style="20" customWidth="1"/>
    <col min="15109" max="15109" width="10.7265625" style="20" customWidth="1"/>
    <col min="15110" max="15110" width="8.7265625" style="20" customWidth="1"/>
    <col min="15111" max="15111" width="19.1796875" style="20" customWidth="1"/>
    <col min="15112" max="15122" width="0" style="20" hidden="1" customWidth="1"/>
    <col min="15123" max="15360" width="9.1796875" style="20"/>
    <col min="15361" max="15361" width="5.26953125" style="20" customWidth="1"/>
    <col min="15362" max="15362" width="51.54296875" style="20" customWidth="1"/>
    <col min="15363" max="15363" width="9.7265625" style="20" customWidth="1"/>
    <col min="15364" max="15364" width="10.81640625" style="20" customWidth="1"/>
    <col min="15365" max="15365" width="10.7265625" style="20" customWidth="1"/>
    <col min="15366" max="15366" width="8.7265625" style="20" customWidth="1"/>
    <col min="15367" max="15367" width="19.1796875" style="20" customWidth="1"/>
    <col min="15368" max="15378" width="0" style="20" hidden="1" customWidth="1"/>
    <col min="15379" max="15616" width="9.1796875" style="20"/>
    <col min="15617" max="15617" width="5.26953125" style="20" customWidth="1"/>
    <col min="15618" max="15618" width="51.54296875" style="20" customWidth="1"/>
    <col min="15619" max="15619" width="9.7265625" style="20" customWidth="1"/>
    <col min="15620" max="15620" width="10.81640625" style="20" customWidth="1"/>
    <col min="15621" max="15621" width="10.7265625" style="20" customWidth="1"/>
    <col min="15622" max="15622" width="8.7265625" style="20" customWidth="1"/>
    <col min="15623" max="15623" width="19.1796875" style="20" customWidth="1"/>
    <col min="15624" max="15634" width="0" style="20" hidden="1" customWidth="1"/>
    <col min="15635" max="15872" width="9.1796875" style="20"/>
    <col min="15873" max="15873" width="5.26953125" style="20" customWidth="1"/>
    <col min="15874" max="15874" width="51.54296875" style="20" customWidth="1"/>
    <col min="15875" max="15875" width="9.7265625" style="20" customWidth="1"/>
    <col min="15876" max="15876" width="10.81640625" style="20" customWidth="1"/>
    <col min="15877" max="15877" width="10.7265625" style="20" customWidth="1"/>
    <col min="15878" max="15878" width="8.7265625" style="20" customWidth="1"/>
    <col min="15879" max="15879" width="19.1796875" style="20" customWidth="1"/>
    <col min="15880" max="15890" width="0" style="20" hidden="1" customWidth="1"/>
    <col min="15891" max="16128" width="9.1796875" style="20"/>
    <col min="16129" max="16129" width="5.26953125" style="20" customWidth="1"/>
    <col min="16130" max="16130" width="51.54296875" style="20" customWidth="1"/>
    <col min="16131" max="16131" width="9.7265625" style="20" customWidth="1"/>
    <col min="16132" max="16132" width="10.81640625" style="20" customWidth="1"/>
    <col min="16133" max="16133" width="10.7265625" style="20" customWidth="1"/>
    <col min="16134" max="16134" width="8.7265625" style="20" customWidth="1"/>
    <col min="16135" max="16135" width="19.1796875" style="20" customWidth="1"/>
    <col min="16136" max="16146" width="0" style="20" hidden="1" customWidth="1"/>
    <col min="16147" max="16384" width="9.1796875" style="20"/>
  </cols>
  <sheetData>
    <row r="1" spans="1:13" ht="12.75" customHeight="1" x14ac:dyDescent="0.3">
      <c r="A1" s="20"/>
      <c r="B1" s="119"/>
      <c r="C1" s="119"/>
      <c r="D1" s="35"/>
      <c r="E1" s="49" t="s">
        <v>0</v>
      </c>
      <c r="F1" s="35"/>
    </row>
    <row r="2" spans="1:13" ht="12.75" customHeight="1" x14ac:dyDescent="0.3">
      <c r="A2" s="20"/>
      <c r="B2" s="119"/>
      <c r="C2" s="119"/>
      <c r="D2" s="35"/>
      <c r="E2" s="49" t="s">
        <v>235</v>
      </c>
      <c r="F2" s="35"/>
      <c r="I2" s="27"/>
      <c r="J2" s="27"/>
    </row>
    <row r="3" spans="1:13" ht="12.75" customHeight="1" x14ac:dyDescent="0.3">
      <c r="A3" s="20"/>
      <c r="B3" s="119"/>
      <c r="C3" s="119"/>
      <c r="D3" s="35"/>
      <c r="E3" s="49" t="s">
        <v>236</v>
      </c>
      <c r="F3" s="35"/>
      <c r="H3" s="27"/>
      <c r="I3" s="27"/>
      <c r="J3" s="27"/>
    </row>
    <row r="4" spans="1:13" x14ac:dyDescent="0.3">
      <c r="A4" s="28"/>
      <c r="B4" s="28"/>
      <c r="C4" s="28"/>
      <c r="D4" s="35"/>
      <c r="E4" s="49" t="s">
        <v>1</v>
      </c>
      <c r="F4" s="35"/>
      <c r="J4" s="27"/>
      <c r="L4" s="27"/>
    </row>
    <row r="5" spans="1:13" ht="15" customHeight="1" x14ac:dyDescent="0.3">
      <c r="B5" s="118"/>
      <c r="C5" s="118"/>
      <c r="D5" s="117"/>
      <c r="E5" s="122"/>
      <c r="F5" s="122"/>
      <c r="I5" s="27"/>
      <c r="J5" s="27"/>
    </row>
    <row r="6" spans="1:13" ht="12" customHeight="1" x14ac:dyDescent="0.3">
      <c r="A6" s="123" t="s">
        <v>2</v>
      </c>
      <c r="B6" s="123"/>
      <c r="C6" s="123"/>
      <c r="D6" s="123"/>
      <c r="E6" s="123"/>
      <c r="F6" s="123"/>
      <c r="I6" s="27"/>
      <c r="J6" s="27"/>
      <c r="K6" s="27"/>
      <c r="L6" s="27"/>
    </row>
    <row r="7" spans="1:13" ht="14.25" customHeight="1" x14ac:dyDescent="0.3">
      <c r="A7" s="124" t="s">
        <v>3</v>
      </c>
      <c r="B7" s="124"/>
      <c r="C7" s="124"/>
      <c r="D7" s="124"/>
      <c r="E7" s="124"/>
      <c r="F7" s="124"/>
      <c r="H7" s="27"/>
      <c r="I7" s="27"/>
      <c r="J7" s="27"/>
    </row>
    <row r="8" spans="1:13" ht="10.5" customHeight="1" x14ac:dyDescent="0.3">
      <c r="A8" s="125" t="s">
        <v>4</v>
      </c>
      <c r="B8" s="125"/>
      <c r="C8" s="125"/>
      <c r="D8" s="125"/>
      <c r="E8" s="125"/>
      <c r="F8" s="125"/>
      <c r="H8" s="27"/>
      <c r="I8" s="27"/>
      <c r="J8" s="27"/>
    </row>
    <row r="9" spans="1:13" ht="14.25" customHeight="1" x14ac:dyDescent="0.3">
      <c r="A9" s="124" t="s">
        <v>241</v>
      </c>
      <c r="B9" s="124"/>
      <c r="C9" s="124"/>
      <c r="D9" s="124"/>
      <c r="E9" s="124"/>
      <c r="F9" s="124"/>
      <c r="H9" s="27"/>
      <c r="I9" s="27"/>
    </row>
    <row r="10" spans="1:13" ht="10.5" customHeight="1" x14ac:dyDescent="0.3">
      <c r="A10" s="126" t="s">
        <v>5</v>
      </c>
      <c r="B10" s="126"/>
      <c r="C10" s="1"/>
      <c r="D10" s="36"/>
      <c r="E10" s="50"/>
      <c r="F10" s="36"/>
      <c r="H10" s="27"/>
      <c r="I10" s="27"/>
      <c r="M10" s="27"/>
    </row>
    <row r="11" spans="1:13" ht="12.75" customHeight="1" thickBot="1" x14ac:dyDescent="0.35">
      <c r="A11" s="2"/>
      <c r="B11" s="3"/>
      <c r="C11" s="4"/>
      <c r="D11" s="36"/>
      <c r="E11" s="51"/>
      <c r="F11" s="52"/>
      <c r="H11" s="27"/>
      <c r="I11" s="27"/>
      <c r="M11" s="27"/>
    </row>
    <row r="12" spans="1:13" s="72" customFormat="1" ht="67.5" customHeight="1" x14ac:dyDescent="0.3">
      <c r="A12" s="84" t="s">
        <v>6</v>
      </c>
      <c r="B12" s="85" t="s">
        <v>7</v>
      </c>
      <c r="C12" s="85" t="s">
        <v>8</v>
      </c>
      <c r="D12" s="37" t="s">
        <v>9</v>
      </c>
      <c r="E12" s="130" t="s">
        <v>10</v>
      </c>
      <c r="F12" s="37" t="s">
        <v>11</v>
      </c>
      <c r="H12" s="86"/>
      <c r="I12" s="86"/>
      <c r="M12" s="86"/>
    </row>
    <row r="13" spans="1:13" s="89" customFormat="1" x14ac:dyDescent="0.3">
      <c r="A13" s="87"/>
      <c r="B13" s="88"/>
      <c r="C13" s="88"/>
      <c r="D13" s="38"/>
      <c r="E13" s="39"/>
      <c r="F13" s="38"/>
      <c r="H13" s="86"/>
      <c r="I13" s="86"/>
      <c r="K13" s="90"/>
    </row>
    <row r="14" spans="1:13" s="72" customFormat="1" x14ac:dyDescent="0.3">
      <c r="A14" s="74"/>
      <c r="B14" s="45" t="s">
        <v>12</v>
      </c>
      <c r="C14" s="11"/>
      <c r="D14" s="39"/>
      <c r="E14" s="39"/>
      <c r="F14" s="39"/>
      <c r="G14" s="86"/>
      <c r="H14" s="86"/>
      <c r="I14" s="86"/>
      <c r="J14" s="86"/>
    </row>
    <row r="15" spans="1:13" s="72" customFormat="1" x14ac:dyDescent="0.3">
      <c r="A15" s="91" t="s">
        <v>13</v>
      </c>
      <c r="B15" s="6" t="s">
        <v>14</v>
      </c>
      <c r="C15" s="6" t="s">
        <v>15</v>
      </c>
      <c r="D15" s="39">
        <v>24</v>
      </c>
      <c r="E15" s="39">
        <v>17</v>
      </c>
      <c r="F15" s="48">
        <f>D15/E15*100</f>
        <v>141.1764705882353</v>
      </c>
      <c r="H15" s="73">
        <f>D15/E15</f>
        <v>1.411764705882353</v>
      </c>
      <c r="I15" s="86"/>
      <c r="J15" s="86"/>
    </row>
    <row r="16" spans="1:13" s="72" customFormat="1" x14ac:dyDescent="0.3">
      <c r="A16" s="92"/>
      <c r="B16" s="132" t="s">
        <v>16</v>
      </c>
      <c r="C16" s="67" t="s">
        <v>15</v>
      </c>
      <c r="D16" s="95">
        <v>4</v>
      </c>
      <c r="E16" s="95">
        <v>5</v>
      </c>
      <c r="F16" s="133">
        <f>D16/E16*100</f>
        <v>80</v>
      </c>
      <c r="H16" s="73">
        <f t="shared" ref="H16:H79" si="0">D16/E16</f>
        <v>0.8</v>
      </c>
      <c r="I16" s="134"/>
      <c r="J16" s="134"/>
    </row>
    <row r="17" spans="1:11" s="11" customFormat="1" ht="56" x14ac:dyDescent="0.3">
      <c r="A17" s="74" t="s">
        <v>17</v>
      </c>
      <c r="B17" s="6" t="s">
        <v>18</v>
      </c>
      <c r="C17" s="11" t="s">
        <v>19</v>
      </c>
      <c r="D17" s="135">
        <v>2477615.1</v>
      </c>
      <c r="E17" s="135">
        <v>2972574.4</v>
      </c>
      <c r="F17" s="136">
        <v>83.3</v>
      </c>
      <c r="G17" s="91"/>
      <c r="H17" s="75">
        <f t="shared" si="0"/>
        <v>0.83349136694442372</v>
      </c>
      <c r="I17" s="91"/>
      <c r="J17" s="91"/>
    </row>
    <row r="18" spans="1:11" s="11" customFormat="1" x14ac:dyDescent="0.3">
      <c r="A18" s="74" t="s">
        <v>20</v>
      </c>
      <c r="B18" s="6" t="s">
        <v>21</v>
      </c>
      <c r="C18" s="11" t="s">
        <v>19</v>
      </c>
      <c r="D18" s="137">
        <v>7652</v>
      </c>
      <c r="E18" s="137">
        <v>9884</v>
      </c>
      <c r="F18" s="83">
        <v>77.400000000000006</v>
      </c>
      <c r="G18" s="91"/>
      <c r="H18" s="75">
        <f t="shared" si="0"/>
        <v>0.77418049372723596</v>
      </c>
      <c r="I18" s="82"/>
      <c r="J18" s="82"/>
      <c r="K18" s="82"/>
    </row>
    <row r="19" spans="1:11" s="11" customFormat="1" x14ac:dyDescent="0.3">
      <c r="A19" s="74" t="s">
        <v>22</v>
      </c>
      <c r="B19" s="6" t="s">
        <v>23</v>
      </c>
      <c r="C19" s="11" t="s">
        <v>19</v>
      </c>
      <c r="D19" s="137">
        <v>2434482.1</v>
      </c>
      <c r="E19" s="137">
        <v>2948887.6</v>
      </c>
      <c r="F19" s="11">
        <v>82.6</v>
      </c>
      <c r="H19" s="75">
        <f>E19/D19</f>
        <v>1.2112997667963958</v>
      </c>
      <c r="I19" s="91"/>
      <c r="J19" s="82"/>
    </row>
    <row r="20" spans="1:11" s="11" customFormat="1" x14ac:dyDescent="0.3">
      <c r="A20" s="74"/>
      <c r="B20" s="6" t="s">
        <v>24</v>
      </c>
      <c r="D20" s="40"/>
      <c r="E20" s="41"/>
      <c r="F20" s="83"/>
      <c r="H20" s="75" t="e">
        <f t="shared" si="0"/>
        <v>#DIV/0!</v>
      </c>
      <c r="I20" s="82"/>
      <c r="J20" s="82"/>
      <c r="K20" s="82"/>
    </row>
    <row r="21" spans="1:11" s="11" customFormat="1" ht="12.75" customHeight="1" x14ac:dyDescent="0.3">
      <c r="A21" s="74"/>
      <c r="B21" s="6" t="s">
        <v>25</v>
      </c>
      <c r="C21" s="11" t="s">
        <v>19</v>
      </c>
      <c r="D21" s="137">
        <v>2307172</v>
      </c>
      <c r="E21" s="137">
        <v>2805117.6</v>
      </c>
      <c r="F21" s="83">
        <v>82.2</v>
      </c>
      <c r="G21" s="91"/>
      <c r="H21" s="75">
        <f t="shared" si="0"/>
        <v>0.82248672925513</v>
      </c>
    </row>
    <row r="22" spans="1:11" s="11" customFormat="1" ht="12.75" customHeight="1" x14ac:dyDescent="0.3">
      <c r="A22" s="74"/>
      <c r="B22" s="6" t="s">
        <v>26</v>
      </c>
      <c r="C22" s="11" t="s">
        <v>19</v>
      </c>
      <c r="D22" s="40">
        <v>0</v>
      </c>
      <c r="E22" s="41">
        <v>0</v>
      </c>
      <c r="F22" s="83"/>
      <c r="H22" s="75" t="e">
        <f t="shared" si="0"/>
        <v>#DIV/0!</v>
      </c>
    </row>
    <row r="23" spans="1:11" s="11" customFormat="1" ht="12.75" customHeight="1" x14ac:dyDescent="0.3">
      <c r="A23" s="74"/>
      <c r="B23" s="6" t="s">
        <v>27</v>
      </c>
      <c r="C23" s="11" t="s">
        <v>19</v>
      </c>
      <c r="D23" s="40">
        <v>0</v>
      </c>
      <c r="E23" s="41">
        <v>0</v>
      </c>
      <c r="F23" s="83"/>
      <c r="H23" s="75" t="e">
        <f t="shared" si="0"/>
        <v>#DIV/0!</v>
      </c>
    </row>
    <row r="24" spans="1:11" s="11" customFormat="1" ht="12.75" customHeight="1" x14ac:dyDescent="0.3">
      <c r="A24" s="74"/>
      <c r="B24" s="6" t="s">
        <v>28</v>
      </c>
      <c r="C24" s="11" t="s">
        <v>19</v>
      </c>
      <c r="D24" s="40">
        <v>0</v>
      </c>
      <c r="E24" s="113">
        <v>0</v>
      </c>
      <c r="F24" s="83"/>
      <c r="H24" s="75" t="e">
        <f t="shared" si="0"/>
        <v>#DIV/0!</v>
      </c>
      <c r="J24" s="82"/>
    </row>
    <row r="25" spans="1:11" s="11" customFormat="1" x14ac:dyDescent="0.3">
      <c r="A25" s="74"/>
      <c r="B25" s="6" t="s">
        <v>29</v>
      </c>
      <c r="C25" s="11" t="s">
        <v>19</v>
      </c>
      <c r="D25" s="40">
        <v>0</v>
      </c>
      <c r="E25" s="41">
        <v>0</v>
      </c>
      <c r="F25" s="83"/>
      <c r="H25" s="75" t="e">
        <f t="shared" si="0"/>
        <v>#DIV/0!</v>
      </c>
    </row>
    <row r="26" spans="1:11" s="11" customFormat="1" x14ac:dyDescent="0.3">
      <c r="A26" s="74"/>
      <c r="B26" s="6" t="s">
        <v>30</v>
      </c>
      <c r="C26" s="11" t="s">
        <v>19</v>
      </c>
      <c r="D26" s="40">
        <v>0</v>
      </c>
      <c r="E26" s="41">
        <v>0</v>
      </c>
      <c r="F26" s="83"/>
      <c r="H26" s="75" t="e">
        <f t="shared" si="0"/>
        <v>#DIV/0!</v>
      </c>
    </row>
    <row r="27" spans="1:11" s="11" customFormat="1" ht="42" x14ac:dyDescent="0.3">
      <c r="A27" s="74"/>
      <c r="B27" s="6" t="s">
        <v>31</v>
      </c>
      <c r="C27" s="11" t="s">
        <v>19</v>
      </c>
      <c r="D27" s="40">
        <v>0</v>
      </c>
      <c r="E27" s="41">
        <v>0</v>
      </c>
      <c r="F27" s="83"/>
      <c r="G27" s="91"/>
      <c r="H27" s="75" t="e">
        <f t="shared" si="0"/>
        <v>#DIV/0!</v>
      </c>
    </row>
    <row r="28" spans="1:11" s="11" customFormat="1" x14ac:dyDescent="0.3">
      <c r="A28" s="74"/>
      <c r="B28" s="6" t="s">
        <v>32</v>
      </c>
      <c r="C28" s="11" t="s">
        <v>19</v>
      </c>
      <c r="D28" s="40">
        <v>0</v>
      </c>
      <c r="E28" s="41">
        <v>0</v>
      </c>
      <c r="F28" s="83"/>
      <c r="H28" s="75" t="e">
        <f t="shared" si="0"/>
        <v>#DIV/0!</v>
      </c>
    </row>
    <row r="29" spans="1:11" s="15" customFormat="1" ht="23.25" customHeight="1" x14ac:dyDescent="0.3">
      <c r="A29" s="93"/>
      <c r="B29" s="13" t="s">
        <v>33</v>
      </c>
      <c r="C29" s="15" t="s">
        <v>19</v>
      </c>
      <c r="D29" s="104" t="s">
        <v>240</v>
      </c>
      <c r="E29" s="104"/>
      <c r="F29" s="104"/>
      <c r="H29" s="94" t="e">
        <f t="shared" si="0"/>
        <v>#VALUE!</v>
      </c>
    </row>
    <row r="30" spans="1:11" s="11" customFormat="1" x14ac:dyDescent="0.3">
      <c r="A30" s="74"/>
      <c r="B30" s="6" t="s">
        <v>34</v>
      </c>
      <c r="C30" s="11" t="s">
        <v>19</v>
      </c>
      <c r="D30" s="40">
        <v>0</v>
      </c>
      <c r="E30" s="41">
        <v>0</v>
      </c>
      <c r="F30" s="83"/>
      <c r="H30" s="75" t="e">
        <f t="shared" si="0"/>
        <v>#DIV/0!</v>
      </c>
    </row>
    <row r="31" spans="1:11" s="11" customFormat="1" ht="28" x14ac:dyDescent="0.3">
      <c r="A31" s="74"/>
      <c r="B31" s="6" t="s">
        <v>35</v>
      </c>
      <c r="C31" s="11" t="s">
        <v>19</v>
      </c>
      <c r="D31" s="40">
        <v>0</v>
      </c>
      <c r="E31" s="41">
        <v>0</v>
      </c>
      <c r="F31" s="83"/>
      <c r="H31" s="75" t="e">
        <f t="shared" si="0"/>
        <v>#DIV/0!</v>
      </c>
    </row>
    <row r="32" spans="1:11" s="11" customFormat="1" ht="28" x14ac:dyDescent="0.3">
      <c r="A32" s="74"/>
      <c r="B32" s="6" t="s">
        <v>36</v>
      </c>
      <c r="C32" s="11" t="s">
        <v>19</v>
      </c>
      <c r="D32" s="40">
        <v>0</v>
      </c>
      <c r="E32" s="41">
        <v>0</v>
      </c>
      <c r="F32" s="83"/>
      <c r="H32" s="75" t="e">
        <f t="shared" si="0"/>
        <v>#DIV/0!</v>
      </c>
    </row>
    <row r="33" spans="1:8" s="11" customFormat="1" x14ac:dyDescent="0.3">
      <c r="A33" s="74"/>
      <c r="B33" s="6" t="s">
        <v>37</v>
      </c>
      <c r="C33" s="11" t="s">
        <v>19</v>
      </c>
      <c r="D33" s="137">
        <v>112916</v>
      </c>
      <c r="E33" s="137">
        <v>141488</v>
      </c>
      <c r="F33" s="83">
        <f t="shared" ref="F33" si="1">D33/E33*100</f>
        <v>79.806061291416938</v>
      </c>
      <c r="H33" s="75">
        <f t="shared" si="0"/>
        <v>0.79806061291416941</v>
      </c>
    </row>
    <row r="34" spans="1:8" s="11" customFormat="1" ht="12.75" customHeight="1" x14ac:dyDescent="0.3">
      <c r="A34" s="74"/>
      <c r="B34" s="6" t="s">
        <v>38</v>
      </c>
      <c r="C34" s="11" t="s">
        <v>19</v>
      </c>
      <c r="D34" s="40">
        <v>0</v>
      </c>
      <c r="E34" s="41">
        <v>0</v>
      </c>
      <c r="F34" s="83"/>
      <c r="H34" s="75" t="e">
        <f t="shared" si="0"/>
        <v>#DIV/0!</v>
      </c>
    </row>
    <row r="35" spans="1:8" s="11" customFormat="1" x14ac:dyDescent="0.3">
      <c r="A35" s="74"/>
      <c r="B35" s="6" t="s">
        <v>39</v>
      </c>
      <c r="C35" s="11" t="s">
        <v>19</v>
      </c>
      <c r="D35" s="40">
        <v>0</v>
      </c>
      <c r="E35" s="41">
        <v>0</v>
      </c>
      <c r="F35" s="83"/>
      <c r="H35" s="75" t="e">
        <f t="shared" si="0"/>
        <v>#DIV/0!</v>
      </c>
    </row>
    <row r="36" spans="1:8" s="11" customFormat="1" ht="28" x14ac:dyDescent="0.3">
      <c r="A36" s="74"/>
      <c r="B36" s="6" t="s">
        <v>40</v>
      </c>
      <c r="C36" s="11" t="s">
        <v>19</v>
      </c>
      <c r="D36" s="40">
        <v>0</v>
      </c>
      <c r="E36" s="41">
        <v>0</v>
      </c>
      <c r="F36" s="83"/>
      <c r="H36" s="75" t="e">
        <f t="shared" si="0"/>
        <v>#DIV/0!</v>
      </c>
    </row>
    <row r="37" spans="1:8" s="11" customFormat="1" ht="13.15" customHeight="1" x14ac:dyDescent="0.3">
      <c r="A37" s="74"/>
      <c r="B37" s="6" t="s">
        <v>41</v>
      </c>
      <c r="C37" s="11" t="s">
        <v>19</v>
      </c>
      <c r="D37" s="40">
        <v>0</v>
      </c>
      <c r="E37" s="41">
        <v>0</v>
      </c>
      <c r="F37" s="83"/>
      <c r="H37" s="75" t="e">
        <f t="shared" si="0"/>
        <v>#DIV/0!</v>
      </c>
    </row>
    <row r="38" spans="1:8" s="72" customFormat="1" x14ac:dyDescent="0.3">
      <c r="A38" s="76"/>
      <c r="B38" s="70" t="s">
        <v>42</v>
      </c>
      <c r="C38" s="66" t="s">
        <v>19</v>
      </c>
      <c r="D38" s="62">
        <v>0</v>
      </c>
      <c r="E38" s="61">
        <v>0</v>
      </c>
      <c r="F38" s="83"/>
      <c r="H38" s="73" t="e">
        <f t="shared" si="0"/>
        <v>#DIV/0!</v>
      </c>
    </row>
    <row r="39" spans="1:8" s="72" customFormat="1" ht="28" x14ac:dyDescent="0.3">
      <c r="A39" s="74"/>
      <c r="B39" s="6" t="s">
        <v>43</v>
      </c>
      <c r="C39" s="11" t="s">
        <v>19</v>
      </c>
      <c r="D39" s="40">
        <v>0</v>
      </c>
      <c r="E39" s="41">
        <v>0</v>
      </c>
      <c r="F39" s="83"/>
      <c r="H39" s="73" t="e">
        <f t="shared" si="0"/>
        <v>#DIV/0!</v>
      </c>
    </row>
    <row r="40" spans="1:8" s="72" customFormat="1" ht="28" x14ac:dyDescent="0.3">
      <c r="A40" s="74"/>
      <c r="B40" s="6" t="s">
        <v>44</v>
      </c>
      <c r="C40" s="11" t="s">
        <v>19</v>
      </c>
      <c r="D40" s="40">
        <v>0</v>
      </c>
      <c r="E40" s="41">
        <v>0</v>
      </c>
      <c r="F40" s="83"/>
      <c r="H40" s="73" t="e">
        <f t="shared" si="0"/>
        <v>#DIV/0!</v>
      </c>
    </row>
    <row r="41" spans="1:8" s="72" customFormat="1" ht="28" x14ac:dyDescent="0.3">
      <c r="A41" s="74"/>
      <c r="B41" s="6" t="s">
        <v>45</v>
      </c>
      <c r="C41" s="11" t="s">
        <v>19</v>
      </c>
      <c r="D41" s="40">
        <v>0</v>
      </c>
      <c r="E41" s="41">
        <v>0</v>
      </c>
      <c r="F41" s="83"/>
      <c r="H41" s="73" t="e">
        <f t="shared" si="0"/>
        <v>#DIV/0!</v>
      </c>
    </row>
    <row r="42" spans="1:8" s="72" customFormat="1" x14ac:dyDescent="0.3">
      <c r="A42" s="74"/>
      <c r="B42" s="6" t="s">
        <v>46</v>
      </c>
      <c r="C42" s="11" t="s">
        <v>19</v>
      </c>
      <c r="D42" s="40">
        <v>0</v>
      </c>
      <c r="E42" s="41">
        <v>0</v>
      </c>
      <c r="F42" s="83"/>
      <c r="H42" s="73" t="e">
        <f t="shared" si="0"/>
        <v>#DIV/0!</v>
      </c>
    </row>
    <row r="43" spans="1:8" s="72" customFormat="1" x14ac:dyDescent="0.3">
      <c r="A43" s="92"/>
      <c r="B43" s="67" t="s">
        <v>47</v>
      </c>
      <c r="C43" s="64" t="s">
        <v>19</v>
      </c>
      <c r="D43" s="68">
        <v>0</v>
      </c>
      <c r="E43" s="69">
        <v>0</v>
      </c>
      <c r="F43" s="120"/>
      <c r="H43" s="73" t="e">
        <f t="shared" si="0"/>
        <v>#DIV/0!</v>
      </c>
    </row>
    <row r="44" spans="1:8" s="11" customFormat="1" x14ac:dyDescent="0.3">
      <c r="A44" s="74"/>
      <c r="B44" s="6" t="s">
        <v>48</v>
      </c>
      <c r="C44" s="11" t="s">
        <v>19</v>
      </c>
      <c r="D44" s="137">
        <v>676</v>
      </c>
      <c r="E44" s="137">
        <v>452</v>
      </c>
      <c r="F44" s="83">
        <v>149.6</v>
      </c>
      <c r="H44" s="75">
        <f t="shared" si="0"/>
        <v>1.4955752212389382</v>
      </c>
    </row>
    <row r="45" spans="1:8" s="11" customFormat="1" ht="28" x14ac:dyDescent="0.3">
      <c r="A45" s="74" t="s">
        <v>49</v>
      </c>
      <c r="B45" s="6" t="s">
        <v>50</v>
      </c>
      <c r="C45" s="11" t="s">
        <v>19</v>
      </c>
      <c r="D45" s="135">
        <v>33259.9</v>
      </c>
      <c r="E45" s="135">
        <v>11729.9</v>
      </c>
      <c r="F45" s="136" t="s">
        <v>242</v>
      </c>
      <c r="H45" s="75">
        <f t="shared" si="0"/>
        <v>2.8354802683739848</v>
      </c>
    </row>
    <row r="46" spans="1:8" s="11" customFormat="1" ht="42" x14ac:dyDescent="0.3">
      <c r="A46" s="91" t="s">
        <v>51</v>
      </c>
      <c r="B46" s="6" t="s">
        <v>52</v>
      </c>
      <c r="C46" s="11" t="s">
        <v>19</v>
      </c>
      <c r="D46" s="135">
        <v>2221.1</v>
      </c>
      <c r="E46" s="135">
        <v>2072.9</v>
      </c>
      <c r="F46" s="135">
        <v>107.1</v>
      </c>
      <c r="H46" s="75" t="e">
        <f>#REF!/D46</f>
        <v>#REF!</v>
      </c>
    </row>
    <row r="47" spans="1:8" ht="15" customHeight="1" x14ac:dyDescent="0.3">
      <c r="A47" s="65" t="s">
        <v>53</v>
      </c>
      <c r="B47" s="78" t="s">
        <v>54</v>
      </c>
      <c r="C47" s="78" t="s">
        <v>55</v>
      </c>
      <c r="D47" s="79"/>
      <c r="E47" s="61"/>
      <c r="F47" s="80"/>
      <c r="H47" s="30" t="e">
        <f t="shared" si="0"/>
        <v>#DIV/0!</v>
      </c>
    </row>
    <row r="48" spans="1:8" ht="42" x14ac:dyDescent="0.3">
      <c r="A48" s="63"/>
      <c r="B48" s="96" t="s">
        <v>56</v>
      </c>
      <c r="C48" s="64"/>
      <c r="D48" s="68"/>
      <c r="E48" s="69"/>
      <c r="F48" s="97"/>
      <c r="H48" s="30" t="e">
        <f t="shared" si="0"/>
        <v>#DIV/0!</v>
      </c>
    </row>
    <row r="49" spans="1:8" s="71" customFormat="1" x14ac:dyDescent="0.3">
      <c r="A49" s="9"/>
      <c r="B49" s="6" t="s">
        <v>57</v>
      </c>
      <c r="C49" s="11" t="s">
        <v>58</v>
      </c>
      <c r="D49" s="40">
        <v>0</v>
      </c>
      <c r="E49" s="41">
        <v>0</v>
      </c>
      <c r="F49" s="53" t="s">
        <v>59</v>
      </c>
      <c r="H49" s="81" t="e">
        <f t="shared" si="0"/>
        <v>#DIV/0!</v>
      </c>
    </row>
    <row r="50" spans="1:8" s="71" customFormat="1" x14ac:dyDescent="0.3">
      <c r="A50" s="9"/>
      <c r="B50" s="6" t="s">
        <v>60</v>
      </c>
      <c r="C50" s="11" t="s">
        <v>61</v>
      </c>
      <c r="D50" s="40">
        <v>0</v>
      </c>
      <c r="E50" s="41">
        <v>0</v>
      </c>
      <c r="F50" s="98">
        <v>0</v>
      </c>
      <c r="H50" s="81" t="e">
        <f t="shared" si="0"/>
        <v>#DIV/0!</v>
      </c>
    </row>
    <row r="51" spans="1:8" s="11" customFormat="1" x14ac:dyDescent="0.3">
      <c r="A51" s="91"/>
      <c r="B51" s="6" t="s">
        <v>62</v>
      </c>
      <c r="C51" s="11" t="s">
        <v>63</v>
      </c>
      <c r="D51" s="138">
        <v>390</v>
      </c>
      <c r="E51" s="138">
        <v>1309.9000000000001</v>
      </c>
      <c r="F51" s="139">
        <v>29.8</v>
      </c>
      <c r="H51" s="75">
        <f t="shared" si="0"/>
        <v>0.2977326513474311</v>
      </c>
    </row>
    <row r="52" spans="1:8" s="11" customFormat="1" x14ac:dyDescent="0.3">
      <c r="A52" s="74"/>
      <c r="B52" s="6" t="s">
        <v>64</v>
      </c>
      <c r="C52" s="11" t="s">
        <v>63</v>
      </c>
      <c r="D52" s="138">
        <v>1717.37</v>
      </c>
      <c r="E52" s="138">
        <v>1848.6</v>
      </c>
      <c r="F52" s="48">
        <v>92.9</v>
      </c>
      <c r="H52" s="75">
        <f t="shared" si="0"/>
        <v>0.92901114356810555</v>
      </c>
    </row>
    <row r="53" spans="1:8" s="11" customFormat="1" x14ac:dyDescent="0.3">
      <c r="A53" s="74"/>
      <c r="B53" s="6" t="s">
        <v>65</v>
      </c>
      <c r="C53" s="11" t="s">
        <v>63</v>
      </c>
      <c r="D53" s="138">
        <v>6132</v>
      </c>
      <c r="E53" s="138">
        <v>9310</v>
      </c>
      <c r="F53" s="138">
        <v>65.900000000000006</v>
      </c>
      <c r="G53" s="138"/>
      <c r="H53" s="75">
        <f t="shared" si="0"/>
        <v>0.65864661654135337</v>
      </c>
    </row>
    <row r="54" spans="1:8" s="11" customFormat="1" x14ac:dyDescent="0.3">
      <c r="A54" s="74"/>
      <c r="B54" s="6" t="s">
        <v>66</v>
      </c>
      <c r="C54" s="11" t="s">
        <v>63</v>
      </c>
      <c r="D54" s="140">
        <v>0</v>
      </c>
      <c r="E54" s="140">
        <v>0</v>
      </c>
      <c r="F54" s="98">
        <v>0</v>
      </c>
      <c r="H54" s="75" t="e">
        <f t="shared" si="0"/>
        <v>#DIV/0!</v>
      </c>
    </row>
    <row r="55" spans="1:8" s="11" customFormat="1" ht="28" x14ac:dyDescent="0.3">
      <c r="A55" s="74"/>
      <c r="B55" s="6" t="s">
        <v>67</v>
      </c>
      <c r="C55" s="11" t="s">
        <v>68</v>
      </c>
      <c r="D55" s="138">
        <v>448</v>
      </c>
      <c r="E55" s="138">
        <v>438</v>
      </c>
      <c r="F55" s="48">
        <v>102.3</v>
      </c>
      <c r="H55" s="75">
        <f t="shared" si="0"/>
        <v>1.0228310502283104</v>
      </c>
    </row>
    <row r="56" spans="1:8" x14ac:dyDescent="0.3">
      <c r="A56" s="65"/>
      <c r="B56" s="70" t="s">
        <v>69</v>
      </c>
      <c r="C56" s="66" t="s">
        <v>70</v>
      </c>
      <c r="D56" s="62">
        <v>0</v>
      </c>
      <c r="E56" s="61">
        <v>0</v>
      </c>
      <c r="F56" s="80" t="s">
        <v>59</v>
      </c>
      <c r="H56" s="30" t="e">
        <f t="shared" si="0"/>
        <v>#DIV/0!</v>
      </c>
    </row>
    <row r="57" spans="1:8" ht="28" x14ac:dyDescent="0.3">
      <c r="A57" s="9"/>
      <c r="B57" s="6" t="s">
        <v>71</v>
      </c>
      <c r="C57" s="11" t="s">
        <v>72</v>
      </c>
      <c r="D57" s="40">
        <v>0</v>
      </c>
      <c r="E57" s="41">
        <v>0</v>
      </c>
      <c r="F57" s="53" t="s">
        <v>59</v>
      </c>
      <c r="H57" s="30" t="e">
        <f t="shared" si="0"/>
        <v>#DIV/0!</v>
      </c>
    </row>
    <row r="58" spans="1:8" x14ac:dyDescent="0.3">
      <c r="A58" s="9"/>
      <c r="B58" s="6" t="s">
        <v>73</v>
      </c>
      <c r="C58" s="11" t="s">
        <v>63</v>
      </c>
      <c r="D58" s="40">
        <v>0</v>
      </c>
      <c r="E58" s="41">
        <v>0</v>
      </c>
      <c r="F58" s="53" t="s">
        <v>59</v>
      </c>
      <c r="H58" s="30" t="e">
        <f t="shared" si="0"/>
        <v>#DIV/0!</v>
      </c>
    </row>
    <row r="59" spans="1:8" x14ac:dyDescent="0.3">
      <c r="A59" s="9"/>
      <c r="B59" s="5" t="s">
        <v>74</v>
      </c>
      <c r="C59" s="6"/>
      <c r="D59" s="41"/>
      <c r="E59" s="41"/>
      <c r="F59" s="41"/>
      <c r="H59" s="30" t="e">
        <f t="shared" si="0"/>
        <v>#DIV/0!</v>
      </c>
    </row>
    <row r="60" spans="1:8" ht="12.75" customHeight="1" x14ac:dyDescent="0.3">
      <c r="A60" s="9" t="s">
        <v>75</v>
      </c>
      <c r="B60" s="6" t="s">
        <v>76</v>
      </c>
      <c r="C60" s="6" t="s">
        <v>15</v>
      </c>
      <c r="D60" s="39">
        <v>27</v>
      </c>
      <c r="E60" s="39">
        <v>27</v>
      </c>
      <c r="F60" s="41">
        <v>100</v>
      </c>
      <c r="H60" s="30">
        <f t="shared" si="0"/>
        <v>1</v>
      </c>
    </row>
    <row r="61" spans="1:8" ht="12.75" customHeight="1" x14ac:dyDescent="0.3">
      <c r="A61" s="9" t="s">
        <v>78</v>
      </c>
      <c r="B61" s="6" t="s">
        <v>79</v>
      </c>
      <c r="C61" s="6" t="s">
        <v>15</v>
      </c>
      <c r="D61" s="39">
        <v>178</v>
      </c>
      <c r="E61" s="39">
        <v>251</v>
      </c>
      <c r="F61" s="41">
        <v>70.900000000000006</v>
      </c>
      <c r="H61" s="30">
        <f t="shared" si="0"/>
        <v>0.70916334661354585</v>
      </c>
    </row>
    <row r="62" spans="1:8" ht="12.75" customHeight="1" x14ac:dyDescent="0.3">
      <c r="A62" s="63" t="s">
        <v>80</v>
      </c>
      <c r="B62" s="67" t="s">
        <v>81</v>
      </c>
      <c r="C62" s="67" t="s">
        <v>15</v>
      </c>
      <c r="D62" s="95">
        <v>22662</v>
      </c>
      <c r="E62" s="95">
        <v>23200</v>
      </c>
      <c r="F62" s="69">
        <v>98</v>
      </c>
      <c r="H62" s="30">
        <f t="shared" si="0"/>
        <v>0.97681034482758622</v>
      </c>
    </row>
    <row r="63" spans="1:8" s="141" customFormat="1" ht="56" x14ac:dyDescent="0.3">
      <c r="A63" s="33" t="s">
        <v>82</v>
      </c>
      <c r="B63" s="8" t="s">
        <v>83</v>
      </c>
      <c r="C63" s="11" t="s">
        <v>19</v>
      </c>
      <c r="D63" s="135">
        <v>812954.1</v>
      </c>
      <c r="E63" s="135">
        <v>1349297.5</v>
      </c>
      <c r="F63" s="135">
        <v>60.3</v>
      </c>
      <c r="H63" s="142">
        <f t="shared" si="0"/>
        <v>0.60250174627908226</v>
      </c>
    </row>
    <row r="64" spans="1:8" ht="12.75" customHeight="1" x14ac:dyDescent="0.3">
      <c r="A64" s="65" t="s">
        <v>84</v>
      </c>
      <c r="B64" s="78" t="s">
        <v>227</v>
      </c>
      <c r="C64" s="66" t="s">
        <v>85</v>
      </c>
      <c r="D64" s="105"/>
      <c r="E64" s="62"/>
      <c r="F64" s="62"/>
      <c r="H64" s="30" t="e">
        <f t="shared" si="0"/>
        <v>#DIV/0!</v>
      </c>
    </row>
    <row r="65" spans="1:8" x14ac:dyDescent="0.3">
      <c r="A65" s="9"/>
      <c r="B65" s="7" t="s">
        <v>24</v>
      </c>
      <c r="C65" s="11"/>
      <c r="D65" s="40"/>
      <c r="E65" s="40"/>
      <c r="F65" s="40"/>
      <c r="H65" s="30" t="e">
        <f t="shared" si="0"/>
        <v>#DIV/0!</v>
      </c>
    </row>
    <row r="66" spans="1:8" x14ac:dyDescent="0.3">
      <c r="A66" s="9"/>
      <c r="B66" s="12" t="s">
        <v>86</v>
      </c>
      <c r="C66" s="11" t="s">
        <v>85</v>
      </c>
      <c r="D66" s="40"/>
      <c r="E66" s="40"/>
      <c r="F66" s="40"/>
      <c r="H66" s="30" t="e">
        <f t="shared" si="0"/>
        <v>#DIV/0!</v>
      </c>
    </row>
    <row r="67" spans="1:8" x14ac:dyDescent="0.3">
      <c r="A67" s="9"/>
      <c r="B67" s="12" t="s">
        <v>87</v>
      </c>
      <c r="C67" s="11" t="s">
        <v>85</v>
      </c>
      <c r="D67" s="40"/>
      <c r="E67" s="40"/>
      <c r="F67" s="40"/>
      <c r="H67" s="30" t="e">
        <f t="shared" si="0"/>
        <v>#DIV/0!</v>
      </c>
    </row>
    <row r="68" spans="1:8" x14ac:dyDescent="0.3">
      <c r="A68" s="9"/>
      <c r="B68" s="12" t="s">
        <v>88</v>
      </c>
      <c r="C68" s="11" t="s">
        <v>85</v>
      </c>
      <c r="D68" s="40"/>
      <c r="E68" s="40"/>
      <c r="F68" s="40"/>
      <c r="H68" s="30" t="e">
        <f t="shared" si="0"/>
        <v>#DIV/0!</v>
      </c>
    </row>
    <row r="69" spans="1:8" x14ac:dyDescent="0.3">
      <c r="A69" s="9"/>
      <c r="B69" s="12" t="s">
        <v>89</v>
      </c>
      <c r="C69" s="11" t="s">
        <v>85</v>
      </c>
      <c r="D69" s="40"/>
      <c r="E69" s="40"/>
      <c r="F69" s="40"/>
      <c r="H69" s="30" t="e">
        <f t="shared" si="0"/>
        <v>#DIV/0!</v>
      </c>
    </row>
    <row r="70" spans="1:8" x14ac:dyDescent="0.3">
      <c r="A70" s="9"/>
      <c r="B70" s="12" t="s">
        <v>90</v>
      </c>
      <c r="C70" s="11" t="s">
        <v>85</v>
      </c>
      <c r="D70" s="40"/>
      <c r="E70" s="40"/>
      <c r="F70" s="40"/>
      <c r="H70" s="30" t="e">
        <f t="shared" si="0"/>
        <v>#DIV/0!</v>
      </c>
    </row>
    <row r="71" spans="1:8" x14ac:dyDescent="0.3">
      <c r="A71" s="9"/>
      <c r="B71" s="12" t="s">
        <v>228</v>
      </c>
      <c r="C71" s="11" t="s">
        <v>85</v>
      </c>
      <c r="D71" s="40"/>
      <c r="E71" s="40"/>
      <c r="F71" s="40"/>
      <c r="H71" s="30" t="e">
        <f t="shared" si="0"/>
        <v>#DIV/0!</v>
      </c>
    </row>
    <row r="72" spans="1:8" x14ac:dyDescent="0.3">
      <c r="A72" s="9"/>
      <c r="B72" s="12" t="s">
        <v>91</v>
      </c>
      <c r="C72" s="11" t="s">
        <v>85</v>
      </c>
      <c r="D72" s="40"/>
      <c r="E72" s="40"/>
      <c r="F72" s="40"/>
      <c r="H72" s="30" t="e">
        <f t="shared" si="0"/>
        <v>#DIV/0!</v>
      </c>
    </row>
    <row r="73" spans="1:8" ht="25.5" customHeight="1" x14ac:dyDescent="0.3">
      <c r="A73" s="9" t="s">
        <v>92</v>
      </c>
      <c r="B73" s="8" t="s">
        <v>229</v>
      </c>
      <c r="C73" s="6"/>
      <c r="D73" s="41"/>
      <c r="E73" s="41"/>
      <c r="F73" s="40"/>
      <c r="H73" s="30" t="e">
        <f t="shared" si="0"/>
        <v>#DIV/0!</v>
      </c>
    </row>
    <row r="74" spans="1:8" x14ac:dyDescent="0.3">
      <c r="A74" s="9"/>
      <c r="B74" s="12" t="s">
        <v>86</v>
      </c>
      <c r="C74" s="6" t="s">
        <v>93</v>
      </c>
      <c r="D74" s="40"/>
      <c r="E74" s="41"/>
      <c r="F74" s="40"/>
      <c r="H74" s="30" t="e">
        <f t="shared" si="0"/>
        <v>#DIV/0!</v>
      </c>
    </row>
    <row r="75" spans="1:8" x14ac:dyDescent="0.3">
      <c r="A75" s="9"/>
      <c r="B75" s="12" t="s">
        <v>94</v>
      </c>
      <c r="C75" s="6" t="s">
        <v>93</v>
      </c>
      <c r="D75" s="40"/>
      <c r="E75" s="41"/>
      <c r="F75" s="40"/>
      <c r="H75" s="30" t="e">
        <f t="shared" si="0"/>
        <v>#DIV/0!</v>
      </c>
    </row>
    <row r="76" spans="1:8" x14ac:dyDescent="0.3">
      <c r="A76" s="9"/>
      <c r="B76" s="12" t="s">
        <v>95</v>
      </c>
      <c r="C76" s="6" t="s">
        <v>93</v>
      </c>
      <c r="D76" s="40"/>
      <c r="E76" s="41"/>
      <c r="F76" s="40"/>
      <c r="H76" s="30" t="e">
        <f t="shared" si="0"/>
        <v>#DIV/0!</v>
      </c>
    </row>
    <row r="77" spans="1:8" x14ac:dyDescent="0.3">
      <c r="A77" s="9"/>
      <c r="B77" s="12" t="s">
        <v>89</v>
      </c>
      <c r="C77" s="6" t="s">
        <v>93</v>
      </c>
      <c r="D77" s="40"/>
      <c r="E77" s="41"/>
      <c r="F77" s="40"/>
      <c r="H77" s="30" t="e">
        <f t="shared" si="0"/>
        <v>#DIV/0!</v>
      </c>
    </row>
    <row r="78" spans="1:8" x14ac:dyDescent="0.3">
      <c r="A78" s="9"/>
      <c r="B78" s="12" t="s">
        <v>90</v>
      </c>
      <c r="C78" s="6" t="s">
        <v>93</v>
      </c>
      <c r="D78" s="40"/>
      <c r="E78" s="41"/>
      <c r="F78" s="40"/>
      <c r="H78" s="30" t="e">
        <f t="shared" si="0"/>
        <v>#DIV/0!</v>
      </c>
    </row>
    <row r="79" spans="1:8" x14ac:dyDescent="0.3">
      <c r="A79" s="9"/>
      <c r="B79" s="12" t="s">
        <v>96</v>
      </c>
      <c r="C79" s="6" t="s">
        <v>93</v>
      </c>
      <c r="D79" s="40"/>
      <c r="E79" s="41"/>
      <c r="F79" s="40"/>
      <c r="H79" s="30" t="e">
        <f t="shared" si="0"/>
        <v>#DIV/0!</v>
      </c>
    </row>
    <row r="80" spans="1:8" x14ac:dyDescent="0.3">
      <c r="A80" s="63"/>
      <c r="B80" s="103" t="s">
        <v>97</v>
      </c>
      <c r="C80" s="67" t="s">
        <v>93</v>
      </c>
      <c r="D80" s="107"/>
      <c r="E80" s="69"/>
      <c r="F80" s="68"/>
      <c r="H80" s="30" t="e">
        <f t="shared" ref="H80:H143" si="2">D80/E80</f>
        <v>#DIV/0!</v>
      </c>
    </row>
    <row r="81" spans="1:8" s="11" customFormat="1" x14ac:dyDescent="0.3">
      <c r="A81" s="74"/>
      <c r="B81" s="12" t="s">
        <v>98</v>
      </c>
      <c r="C81" s="6" t="s">
        <v>93</v>
      </c>
      <c r="D81" s="143">
        <v>1009</v>
      </c>
      <c r="E81" s="144">
        <v>1915</v>
      </c>
      <c r="F81" s="11">
        <v>52.7</v>
      </c>
      <c r="G81" s="145"/>
      <c r="H81" s="75">
        <f t="shared" si="2"/>
        <v>0.52689295039164485</v>
      </c>
    </row>
    <row r="82" spans="1:8" s="66" customFormat="1" x14ac:dyDescent="0.3">
      <c r="A82" s="76"/>
      <c r="B82" s="70" t="s">
        <v>99</v>
      </c>
      <c r="C82" s="70" t="s">
        <v>93</v>
      </c>
      <c r="D82" s="143">
        <v>6028</v>
      </c>
      <c r="E82" s="146">
        <v>5480</v>
      </c>
      <c r="F82" s="11">
        <v>110</v>
      </c>
      <c r="G82" s="147"/>
      <c r="H82" s="148">
        <f t="shared" si="2"/>
        <v>1.1000000000000001</v>
      </c>
    </row>
    <row r="83" spans="1:8" s="11" customFormat="1" ht="12" customHeight="1" x14ac:dyDescent="0.3">
      <c r="A83" s="74"/>
      <c r="B83" s="12" t="s">
        <v>100</v>
      </c>
      <c r="C83" s="6" t="s">
        <v>101</v>
      </c>
      <c r="D83" s="146">
        <v>8220</v>
      </c>
      <c r="E83" s="39">
        <v>1189</v>
      </c>
      <c r="F83" s="11">
        <v>69.099999999999994</v>
      </c>
      <c r="H83" s="75">
        <f t="shared" si="2"/>
        <v>6.9133725820016823</v>
      </c>
    </row>
    <row r="84" spans="1:8" ht="28" x14ac:dyDescent="0.3">
      <c r="A84" s="65" t="s">
        <v>102</v>
      </c>
      <c r="B84" s="78" t="s">
        <v>230</v>
      </c>
      <c r="C84" s="70"/>
      <c r="D84" s="131"/>
      <c r="E84" s="61"/>
      <c r="F84" s="62"/>
      <c r="H84" s="30" t="e">
        <f t="shared" si="2"/>
        <v>#DIV/0!</v>
      </c>
    </row>
    <row r="85" spans="1:8" x14ac:dyDescent="0.3">
      <c r="A85" s="9"/>
      <c r="B85" s="12" t="s">
        <v>103</v>
      </c>
      <c r="C85" s="6" t="s">
        <v>104</v>
      </c>
      <c r="D85" s="40"/>
      <c r="E85" s="41"/>
      <c r="F85" s="40"/>
      <c r="H85" s="30" t="e">
        <f t="shared" si="2"/>
        <v>#DIV/0!</v>
      </c>
    </row>
    <row r="86" spans="1:8" x14ac:dyDescent="0.3">
      <c r="A86" s="9"/>
      <c r="B86" s="12" t="s">
        <v>87</v>
      </c>
      <c r="C86" s="6" t="s">
        <v>104</v>
      </c>
      <c r="D86" s="40"/>
      <c r="E86" s="41"/>
      <c r="F86" s="40"/>
      <c r="H86" s="30" t="e">
        <f t="shared" si="2"/>
        <v>#DIV/0!</v>
      </c>
    </row>
    <row r="87" spans="1:8" x14ac:dyDescent="0.3">
      <c r="A87" s="9"/>
      <c r="B87" s="12" t="s">
        <v>89</v>
      </c>
      <c r="C87" s="6" t="s">
        <v>104</v>
      </c>
      <c r="D87" s="40"/>
      <c r="E87" s="41"/>
      <c r="F87" s="40"/>
      <c r="H87" s="30" t="e">
        <f t="shared" si="2"/>
        <v>#DIV/0!</v>
      </c>
    </row>
    <row r="88" spans="1:8" x14ac:dyDescent="0.3">
      <c r="A88" s="63"/>
      <c r="B88" s="103" t="s">
        <v>90</v>
      </c>
      <c r="C88" s="67" t="s">
        <v>104</v>
      </c>
      <c r="D88" s="68"/>
      <c r="E88" s="69"/>
      <c r="F88" s="68"/>
      <c r="H88" s="30" t="e">
        <f t="shared" si="2"/>
        <v>#DIV/0!</v>
      </c>
    </row>
    <row r="89" spans="1:8" s="71" customFormat="1" x14ac:dyDescent="0.3">
      <c r="A89" s="9"/>
      <c r="B89" s="12" t="s">
        <v>96</v>
      </c>
      <c r="C89" s="6" t="s">
        <v>104</v>
      </c>
      <c r="D89" s="40"/>
      <c r="E89" s="41"/>
      <c r="F89" s="40"/>
      <c r="H89" s="81" t="e">
        <f t="shared" si="2"/>
        <v>#DIV/0!</v>
      </c>
    </row>
    <row r="90" spans="1:8" s="71" customFormat="1" ht="28" x14ac:dyDescent="0.3">
      <c r="A90" s="9" t="s">
        <v>105</v>
      </c>
      <c r="B90" s="8" t="s">
        <v>231</v>
      </c>
      <c r="C90" s="6"/>
      <c r="D90" s="54"/>
      <c r="E90" s="48"/>
      <c r="F90" s="40"/>
      <c r="H90" s="81" t="e">
        <f t="shared" si="2"/>
        <v>#DIV/0!</v>
      </c>
    </row>
    <row r="91" spans="1:8" s="11" customFormat="1" x14ac:dyDescent="0.3">
      <c r="A91" s="74"/>
      <c r="B91" s="12" t="s">
        <v>106</v>
      </c>
      <c r="C91" s="6" t="s">
        <v>107</v>
      </c>
      <c r="D91" s="143">
        <v>2180</v>
      </c>
      <c r="E91" s="146">
        <v>1977</v>
      </c>
      <c r="F91" s="48">
        <v>110.3</v>
      </c>
      <c r="H91" s="75">
        <f t="shared" si="2"/>
        <v>1.1026808295397066</v>
      </c>
    </row>
    <row r="92" spans="1:8" s="71" customFormat="1" x14ac:dyDescent="0.3">
      <c r="A92" s="9"/>
      <c r="B92" s="12" t="s">
        <v>108</v>
      </c>
      <c r="C92" s="6" t="s">
        <v>109</v>
      </c>
      <c r="D92" s="146">
        <v>48</v>
      </c>
      <c r="E92" s="13">
        <v>62</v>
      </c>
      <c r="F92" s="48">
        <v>77.400000000000006</v>
      </c>
      <c r="H92" s="81">
        <f t="shared" si="2"/>
        <v>0.77419354838709675</v>
      </c>
    </row>
    <row r="93" spans="1:8" s="11" customFormat="1" ht="28" x14ac:dyDescent="0.3">
      <c r="A93" s="74"/>
      <c r="B93" s="12" t="s">
        <v>110</v>
      </c>
      <c r="C93" s="13" t="s">
        <v>111</v>
      </c>
      <c r="D93" s="143">
        <v>916</v>
      </c>
      <c r="E93" s="146">
        <v>696</v>
      </c>
      <c r="F93" s="83">
        <v>131</v>
      </c>
      <c r="H93" s="75">
        <f t="shared" si="2"/>
        <v>1.3160919540229885</v>
      </c>
    </row>
    <row r="94" spans="1:8" s="15" customFormat="1" ht="28" x14ac:dyDescent="0.3">
      <c r="A94" s="93"/>
      <c r="B94" s="13" t="s">
        <v>112</v>
      </c>
      <c r="C94" s="13" t="s">
        <v>111</v>
      </c>
      <c r="D94" s="149">
        <v>414</v>
      </c>
      <c r="E94" s="146">
        <v>460</v>
      </c>
      <c r="F94" s="83">
        <v>90</v>
      </c>
      <c r="H94" s="94">
        <f t="shared" si="2"/>
        <v>0.9</v>
      </c>
    </row>
    <row r="95" spans="1:8" s="115" customFormat="1" ht="28" x14ac:dyDescent="0.3">
      <c r="A95" s="65" t="s">
        <v>113</v>
      </c>
      <c r="B95" s="78" t="s">
        <v>232</v>
      </c>
      <c r="C95" s="70"/>
      <c r="D95" s="61"/>
      <c r="E95" s="61"/>
      <c r="F95" s="62"/>
      <c r="H95" s="116" t="e">
        <f t="shared" si="2"/>
        <v>#DIV/0!</v>
      </c>
    </row>
    <row r="96" spans="1:8" ht="12.75" customHeight="1" x14ac:dyDescent="0.3">
      <c r="A96" s="65"/>
      <c r="B96" s="77" t="s">
        <v>114</v>
      </c>
      <c r="C96" s="70" t="s">
        <v>115</v>
      </c>
      <c r="D96" s="146">
        <v>6831</v>
      </c>
      <c r="E96" s="82">
        <v>6600</v>
      </c>
      <c r="F96" s="11">
        <v>103.5</v>
      </c>
      <c r="H96" s="30">
        <f t="shared" si="2"/>
        <v>1.0349999999999999</v>
      </c>
    </row>
    <row r="97" spans="1:8" ht="13.5" customHeight="1" x14ac:dyDescent="0.3">
      <c r="A97" s="9"/>
      <c r="B97" s="12" t="s">
        <v>116</v>
      </c>
      <c r="C97" s="6" t="s">
        <v>115</v>
      </c>
      <c r="D97" s="146">
        <v>7361</v>
      </c>
      <c r="E97" s="39">
        <v>7597</v>
      </c>
      <c r="F97" s="11">
        <v>96.9</v>
      </c>
      <c r="H97" s="30">
        <f t="shared" si="2"/>
        <v>0.96893510596288013</v>
      </c>
    </row>
    <row r="98" spans="1:8" ht="12" customHeight="1" x14ac:dyDescent="0.3">
      <c r="A98" s="9"/>
      <c r="B98" s="12" t="s">
        <v>117</v>
      </c>
      <c r="C98" s="6" t="s">
        <v>115</v>
      </c>
      <c r="D98" s="40">
        <v>0</v>
      </c>
      <c r="E98" s="40">
        <v>0</v>
      </c>
      <c r="F98" s="40">
        <v>0</v>
      </c>
      <c r="H98" s="30" t="e">
        <f t="shared" si="2"/>
        <v>#DIV/0!</v>
      </c>
    </row>
    <row r="99" spans="1:8" ht="15" customHeight="1" x14ac:dyDescent="0.3">
      <c r="A99" s="9"/>
      <c r="B99" s="12" t="s">
        <v>118</v>
      </c>
      <c r="C99" s="6" t="s">
        <v>115</v>
      </c>
      <c r="D99" s="150">
        <v>870278</v>
      </c>
      <c r="E99" s="39">
        <v>872897</v>
      </c>
      <c r="F99" s="72">
        <v>99.7</v>
      </c>
      <c r="H99" s="30">
        <f t="shared" si="2"/>
        <v>0.99699964600634439</v>
      </c>
    </row>
    <row r="100" spans="1:8" ht="15.75" customHeight="1" x14ac:dyDescent="0.3">
      <c r="A100" s="9"/>
      <c r="B100" s="5" t="s">
        <v>119</v>
      </c>
      <c r="C100" s="13"/>
      <c r="D100" s="41"/>
      <c r="E100" s="41"/>
      <c r="F100" s="40"/>
      <c r="H100" s="30" t="e">
        <f t="shared" si="2"/>
        <v>#DIV/0!</v>
      </c>
    </row>
    <row r="101" spans="1:8" x14ac:dyDescent="0.3">
      <c r="A101" s="33" t="s">
        <v>120</v>
      </c>
      <c r="B101" s="6" t="s">
        <v>121</v>
      </c>
      <c r="C101" s="6" t="s">
        <v>15</v>
      </c>
      <c r="D101" s="39">
        <v>0</v>
      </c>
      <c r="E101" s="39">
        <v>1</v>
      </c>
      <c r="F101" s="40">
        <f>D101*100/E101</f>
        <v>0</v>
      </c>
      <c r="H101" s="30">
        <f t="shared" si="2"/>
        <v>0</v>
      </c>
    </row>
    <row r="102" spans="1:8" x14ac:dyDescent="0.3">
      <c r="A102" s="63"/>
      <c r="B102" s="99" t="s">
        <v>122</v>
      </c>
      <c r="C102" s="67" t="s">
        <v>15</v>
      </c>
      <c r="D102" s="95">
        <v>0</v>
      </c>
      <c r="E102" s="95">
        <v>1</v>
      </c>
      <c r="F102" s="68">
        <f>D102*100/E102</f>
        <v>0</v>
      </c>
      <c r="H102" s="30">
        <f t="shared" si="2"/>
        <v>0</v>
      </c>
    </row>
    <row r="103" spans="1:8" s="11" customFormat="1" ht="54" customHeight="1" x14ac:dyDescent="0.3">
      <c r="A103" s="91" t="s">
        <v>123</v>
      </c>
      <c r="B103" s="6" t="s">
        <v>124</v>
      </c>
      <c r="C103" s="6" t="s">
        <v>19</v>
      </c>
      <c r="D103" s="135">
        <v>15358.3</v>
      </c>
      <c r="E103" s="135">
        <v>2559.6999999999998</v>
      </c>
      <c r="F103" s="136" t="s">
        <v>244</v>
      </c>
      <c r="H103" s="75">
        <f t="shared" si="2"/>
        <v>6.0000390670781734</v>
      </c>
    </row>
    <row r="104" spans="1:8" ht="28" x14ac:dyDescent="0.3">
      <c r="A104" s="65"/>
      <c r="B104" s="77" t="s">
        <v>125</v>
      </c>
      <c r="C104" s="100" t="s">
        <v>126</v>
      </c>
      <c r="D104" s="62">
        <v>0</v>
      </c>
      <c r="E104" s="41"/>
      <c r="F104" s="40">
        <v>0</v>
      </c>
      <c r="H104" s="30" t="e">
        <f t="shared" si="2"/>
        <v>#DIV/0!</v>
      </c>
    </row>
    <row r="105" spans="1:8" ht="13.5" customHeight="1" x14ac:dyDescent="0.3">
      <c r="A105" s="63" t="s">
        <v>127</v>
      </c>
      <c r="B105" s="151" t="s">
        <v>128</v>
      </c>
      <c r="C105" s="67" t="s">
        <v>68</v>
      </c>
      <c r="D105" s="150">
        <v>3215</v>
      </c>
      <c r="E105" s="152">
        <v>8737</v>
      </c>
      <c r="F105" s="153">
        <v>36.799999999999997</v>
      </c>
      <c r="H105" s="30">
        <f t="shared" si="2"/>
        <v>0.36797527755522491</v>
      </c>
    </row>
    <row r="106" spans="1:8" s="71" customFormat="1" ht="24" customHeight="1" x14ac:dyDescent="0.3">
      <c r="A106" s="9"/>
      <c r="B106" s="14" t="s">
        <v>129</v>
      </c>
      <c r="C106" s="6" t="s">
        <v>68</v>
      </c>
      <c r="D106" s="146">
        <v>3215</v>
      </c>
      <c r="E106" s="152">
        <v>8737</v>
      </c>
      <c r="F106" s="153">
        <v>36.799999999999997</v>
      </c>
      <c r="G106" s="154"/>
      <c r="H106" s="81">
        <f t="shared" si="2"/>
        <v>0.36797527755522491</v>
      </c>
    </row>
    <row r="107" spans="1:8" ht="15" customHeight="1" x14ac:dyDescent="0.3">
      <c r="A107" s="65"/>
      <c r="B107" s="101" t="s">
        <v>130</v>
      </c>
      <c r="C107" s="70"/>
      <c r="D107" s="61"/>
      <c r="E107" s="61"/>
      <c r="F107" s="112"/>
      <c r="H107" s="30" t="e">
        <f t="shared" si="2"/>
        <v>#DIV/0!</v>
      </c>
    </row>
    <row r="108" spans="1:8" ht="28" x14ac:dyDescent="0.3">
      <c r="A108" s="9" t="s">
        <v>131</v>
      </c>
      <c r="B108" s="6" t="s">
        <v>132</v>
      </c>
      <c r="C108" s="6" t="s">
        <v>15</v>
      </c>
      <c r="D108" s="39">
        <v>1</v>
      </c>
      <c r="E108" s="39">
        <v>1</v>
      </c>
      <c r="F108" s="40">
        <v>100</v>
      </c>
      <c r="H108" s="30">
        <f t="shared" si="2"/>
        <v>1</v>
      </c>
    </row>
    <row r="109" spans="1:8" ht="12.75" customHeight="1" x14ac:dyDescent="0.3">
      <c r="A109" s="9"/>
      <c r="B109" s="14" t="s">
        <v>133</v>
      </c>
      <c r="C109" s="6" t="s">
        <v>15</v>
      </c>
      <c r="D109" s="39">
        <v>1</v>
      </c>
      <c r="E109" s="39">
        <v>1</v>
      </c>
      <c r="F109" s="40">
        <v>100</v>
      </c>
      <c r="H109" s="30">
        <f t="shared" si="2"/>
        <v>1</v>
      </c>
    </row>
    <row r="110" spans="1:8" x14ac:dyDescent="0.3">
      <c r="A110" s="9"/>
      <c r="B110" s="10" t="s">
        <v>134</v>
      </c>
      <c r="C110" s="6"/>
      <c r="D110" s="41"/>
      <c r="E110" s="41"/>
      <c r="F110" s="40"/>
      <c r="H110" s="30" t="e">
        <f t="shared" si="2"/>
        <v>#DIV/0!</v>
      </c>
    </row>
    <row r="111" spans="1:8" x14ac:dyDescent="0.3">
      <c r="A111" s="9"/>
      <c r="B111" s="14" t="s">
        <v>135</v>
      </c>
      <c r="C111" s="6" t="s">
        <v>15</v>
      </c>
      <c r="D111" s="39">
        <v>0</v>
      </c>
      <c r="E111" s="39">
        <v>0</v>
      </c>
      <c r="F111" s="106">
        <v>0</v>
      </c>
      <c r="H111" s="30" t="e">
        <f t="shared" si="2"/>
        <v>#DIV/0!</v>
      </c>
    </row>
    <row r="112" spans="1:8" ht="12.75" customHeight="1" x14ac:dyDescent="0.3">
      <c r="A112" s="9"/>
      <c r="B112" s="14" t="s">
        <v>136</v>
      </c>
      <c r="C112" s="6" t="s">
        <v>15</v>
      </c>
      <c r="D112" s="39">
        <v>0</v>
      </c>
      <c r="E112" s="39">
        <v>0</v>
      </c>
      <c r="F112" s="106">
        <v>0</v>
      </c>
      <c r="H112" s="30" t="e">
        <f t="shared" si="2"/>
        <v>#DIV/0!</v>
      </c>
    </row>
    <row r="113" spans="1:8" x14ac:dyDescent="0.3">
      <c r="A113" s="9"/>
      <c r="B113" s="14" t="s">
        <v>137</v>
      </c>
      <c r="C113" s="6" t="s">
        <v>15</v>
      </c>
      <c r="D113" s="39">
        <v>0</v>
      </c>
      <c r="E113" s="39">
        <v>0</v>
      </c>
      <c r="F113" s="106">
        <v>0</v>
      </c>
      <c r="H113" s="30" t="e">
        <f t="shared" si="2"/>
        <v>#DIV/0!</v>
      </c>
    </row>
    <row r="114" spans="1:8" x14ac:dyDescent="0.3">
      <c r="A114" s="9"/>
      <c r="B114" s="14" t="s">
        <v>138</v>
      </c>
      <c r="C114" s="6" t="s">
        <v>15</v>
      </c>
      <c r="D114" s="39">
        <v>0</v>
      </c>
      <c r="E114" s="39">
        <v>0</v>
      </c>
      <c r="F114" s="106">
        <v>0</v>
      </c>
      <c r="H114" s="30" t="e">
        <f t="shared" si="2"/>
        <v>#DIV/0!</v>
      </c>
    </row>
    <row r="115" spans="1:8" x14ac:dyDescent="0.3">
      <c r="A115" s="9"/>
      <c r="B115" s="14" t="s">
        <v>139</v>
      </c>
      <c r="C115" s="6" t="s">
        <v>15</v>
      </c>
      <c r="D115" s="39">
        <v>0</v>
      </c>
      <c r="E115" s="39">
        <v>0</v>
      </c>
      <c r="F115" s="106">
        <v>0</v>
      </c>
      <c r="H115" s="30" t="e">
        <f t="shared" si="2"/>
        <v>#DIV/0!</v>
      </c>
    </row>
    <row r="116" spans="1:8" x14ac:dyDescent="0.3">
      <c r="A116" s="9"/>
      <c r="B116" s="14" t="s">
        <v>140</v>
      </c>
      <c r="C116" s="6" t="s">
        <v>15</v>
      </c>
      <c r="D116" s="39">
        <v>0</v>
      </c>
      <c r="E116" s="39">
        <v>0</v>
      </c>
      <c r="F116" s="106">
        <v>0</v>
      </c>
      <c r="H116" s="30" t="e">
        <f t="shared" si="2"/>
        <v>#DIV/0!</v>
      </c>
    </row>
    <row r="117" spans="1:8" x14ac:dyDescent="0.3">
      <c r="A117" s="9" t="s">
        <v>141</v>
      </c>
      <c r="B117" s="8" t="s">
        <v>142</v>
      </c>
      <c r="C117" s="6" t="s">
        <v>15</v>
      </c>
      <c r="D117" s="106">
        <v>0</v>
      </c>
      <c r="E117" s="39">
        <v>0</v>
      </c>
      <c r="F117" s="106">
        <v>0</v>
      </c>
      <c r="H117" s="30" t="e">
        <f t="shared" si="2"/>
        <v>#DIV/0!</v>
      </c>
    </row>
    <row r="118" spans="1:8" x14ac:dyDescent="0.3">
      <c r="A118" s="63"/>
      <c r="B118" s="99" t="s">
        <v>122</v>
      </c>
      <c r="C118" s="67" t="s">
        <v>15</v>
      </c>
      <c r="D118" s="69">
        <v>0</v>
      </c>
      <c r="E118" s="69">
        <v>0</v>
      </c>
      <c r="F118" s="68">
        <v>0</v>
      </c>
      <c r="H118" s="30" t="e">
        <f t="shared" si="2"/>
        <v>#DIV/0!</v>
      </c>
    </row>
    <row r="119" spans="1:8" s="71" customFormat="1" ht="25.5" customHeight="1" x14ac:dyDescent="0.3">
      <c r="A119" s="9" t="s">
        <v>143</v>
      </c>
      <c r="B119" s="8" t="s">
        <v>144</v>
      </c>
      <c r="C119" s="155" t="s">
        <v>145</v>
      </c>
      <c r="D119" s="146">
        <v>82.7</v>
      </c>
      <c r="E119" s="152">
        <v>142</v>
      </c>
      <c r="F119" s="11">
        <v>58.3</v>
      </c>
      <c r="H119" s="81">
        <f t="shared" si="2"/>
        <v>0.5823943661971831</v>
      </c>
    </row>
    <row r="120" spans="1:8" s="71" customFormat="1" x14ac:dyDescent="0.3">
      <c r="A120" s="9"/>
      <c r="B120" s="14" t="s">
        <v>146</v>
      </c>
      <c r="C120" s="13" t="s">
        <v>145</v>
      </c>
      <c r="D120" s="146">
        <v>82.7</v>
      </c>
      <c r="E120" s="152">
        <v>142</v>
      </c>
      <c r="F120" s="11">
        <v>58.3</v>
      </c>
      <c r="H120" s="81">
        <f t="shared" si="2"/>
        <v>0.5823943661971831</v>
      </c>
    </row>
    <row r="121" spans="1:8" s="11" customFormat="1" x14ac:dyDescent="0.3">
      <c r="A121" s="74" t="s">
        <v>147</v>
      </c>
      <c r="B121" s="6" t="s">
        <v>148</v>
      </c>
      <c r="C121" s="13" t="s">
        <v>149</v>
      </c>
      <c r="D121" s="146">
        <v>8.1</v>
      </c>
      <c r="E121" s="156">
        <v>0.05</v>
      </c>
      <c r="F121" s="11" t="s">
        <v>243</v>
      </c>
      <c r="H121" s="75">
        <f t="shared" si="2"/>
        <v>161.99999999999997</v>
      </c>
    </row>
    <row r="122" spans="1:8" s="11" customFormat="1" x14ac:dyDescent="0.3">
      <c r="A122" s="74"/>
      <c r="B122" s="14" t="s">
        <v>150</v>
      </c>
      <c r="C122" s="13" t="s">
        <v>149</v>
      </c>
      <c r="D122" s="146">
        <v>8.1</v>
      </c>
      <c r="E122" s="156">
        <v>0.05</v>
      </c>
      <c r="F122" s="11" t="s">
        <v>243</v>
      </c>
      <c r="H122" s="75">
        <f t="shared" si="2"/>
        <v>161.99999999999997</v>
      </c>
    </row>
    <row r="123" spans="1:8" s="11" customFormat="1" ht="27" customHeight="1" x14ac:dyDescent="0.3">
      <c r="A123" s="74" t="s">
        <v>151</v>
      </c>
      <c r="B123" s="6" t="s">
        <v>152</v>
      </c>
      <c r="C123" s="6" t="s">
        <v>153</v>
      </c>
      <c r="D123" s="136">
        <v>22.2</v>
      </c>
      <c r="E123" s="157">
        <v>0.21</v>
      </c>
      <c r="F123" s="72">
        <v>109.9</v>
      </c>
      <c r="H123" s="75">
        <f t="shared" si="2"/>
        <v>105.71428571428571</v>
      </c>
    </row>
    <row r="124" spans="1:8" s="71" customFormat="1" ht="17.25" customHeight="1" x14ac:dyDescent="0.3">
      <c r="A124" s="9"/>
      <c r="B124" s="14" t="s">
        <v>154</v>
      </c>
      <c r="C124" s="13" t="s">
        <v>153</v>
      </c>
      <c r="D124" s="143"/>
      <c r="E124" s="152"/>
      <c r="F124" s="146"/>
      <c r="H124" s="81" t="e">
        <f t="shared" si="2"/>
        <v>#DIV/0!</v>
      </c>
    </row>
    <row r="125" spans="1:8" ht="24.75" customHeight="1" x14ac:dyDescent="0.3">
      <c r="A125" s="65" t="s">
        <v>155</v>
      </c>
      <c r="B125" s="158" t="s">
        <v>156</v>
      </c>
      <c r="C125" s="100" t="s">
        <v>157</v>
      </c>
      <c r="D125" s="159">
        <v>0.5</v>
      </c>
      <c r="E125" s="160">
        <v>0.01</v>
      </c>
      <c r="F125" s="61">
        <v>109.8</v>
      </c>
      <c r="H125" s="30">
        <f t="shared" si="2"/>
        <v>50</v>
      </c>
    </row>
    <row r="126" spans="1:8" ht="18.75" customHeight="1" x14ac:dyDescent="0.3">
      <c r="A126" s="63"/>
      <c r="B126" s="99" t="s">
        <v>158</v>
      </c>
      <c r="C126" s="161" t="s">
        <v>157</v>
      </c>
      <c r="D126" s="159">
        <v>0.5</v>
      </c>
      <c r="E126" s="160">
        <v>0.01</v>
      </c>
      <c r="F126" s="61">
        <v>109.8</v>
      </c>
      <c r="H126" s="30">
        <f t="shared" si="2"/>
        <v>50</v>
      </c>
    </row>
    <row r="127" spans="1:8" s="11" customFormat="1" ht="56" x14ac:dyDescent="0.3">
      <c r="A127" s="91" t="s">
        <v>159</v>
      </c>
      <c r="B127" s="6" t="s">
        <v>160</v>
      </c>
      <c r="C127" s="6" t="s">
        <v>19</v>
      </c>
      <c r="D127" s="135">
        <v>21000</v>
      </c>
      <c r="E127" s="135">
        <v>26283</v>
      </c>
      <c r="F127" s="135">
        <v>79.900000000000006</v>
      </c>
      <c r="H127" s="75">
        <f t="shared" si="2"/>
        <v>0.79899554845337295</v>
      </c>
    </row>
    <row r="128" spans="1:8" s="71" customFormat="1" ht="45.75" customHeight="1" x14ac:dyDescent="0.3">
      <c r="A128" s="9" t="s">
        <v>161</v>
      </c>
      <c r="B128" s="8" t="s">
        <v>162</v>
      </c>
      <c r="C128" s="6" t="s">
        <v>19</v>
      </c>
      <c r="D128" s="40">
        <v>0</v>
      </c>
      <c r="E128" s="41" t="e">
        <f t="shared" ref="E128" si="3">D128/F128*100</f>
        <v>#DIV/0!</v>
      </c>
      <c r="F128" s="40">
        <v>0</v>
      </c>
      <c r="H128" s="81" t="e">
        <f t="shared" si="2"/>
        <v>#DIV/0!</v>
      </c>
    </row>
    <row r="129" spans="1:8" ht="15" customHeight="1" x14ac:dyDescent="0.3">
      <c r="A129" s="65"/>
      <c r="B129" s="101" t="s">
        <v>163</v>
      </c>
      <c r="C129" s="66"/>
      <c r="D129" s="62"/>
      <c r="E129" s="61"/>
      <c r="F129" s="62"/>
      <c r="H129" s="30" t="e">
        <f t="shared" si="2"/>
        <v>#DIV/0!</v>
      </c>
    </row>
    <row r="130" spans="1:8" ht="12.75" customHeight="1" x14ac:dyDescent="0.3">
      <c r="A130" s="9" t="s">
        <v>164</v>
      </c>
      <c r="B130" s="6" t="s">
        <v>165</v>
      </c>
      <c r="C130" s="11" t="s">
        <v>15</v>
      </c>
      <c r="D130" s="106">
        <v>699</v>
      </c>
      <c r="E130" s="41">
        <v>663</v>
      </c>
      <c r="F130" s="40">
        <v>101</v>
      </c>
      <c r="H130" s="30">
        <f t="shared" si="2"/>
        <v>1.0542986425339367</v>
      </c>
    </row>
    <row r="131" spans="1:8" x14ac:dyDescent="0.3">
      <c r="A131" s="63"/>
      <c r="B131" s="99" t="s">
        <v>122</v>
      </c>
      <c r="C131" s="64" t="s">
        <v>15</v>
      </c>
      <c r="D131" s="108">
        <v>11</v>
      </c>
      <c r="E131" s="95">
        <v>10</v>
      </c>
      <c r="F131" s="68">
        <v>110</v>
      </c>
      <c r="H131" s="30">
        <f t="shared" si="2"/>
        <v>1.1000000000000001</v>
      </c>
    </row>
    <row r="132" spans="1:8" s="71" customFormat="1" ht="28" x14ac:dyDescent="0.3">
      <c r="A132" s="9" t="s">
        <v>166</v>
      </c>
      <c r="B132" s="8" t="s">
        <v>167</v>
      </c>
      <c r="C132" s="15" t="s">
        <v>19</v>
      </c>
      <c r="D132" s="162">
        <v>13390.5</v>
      </c>
      <c r="E132" s="135">
        <v>11956</v>
      </c>
      <c r="F132" s="11">
        <v>112</v>
      </c>
      <c r="H132" s="81">
        <f t="shared" si="2"/>
        <v>1.1199815991970559</v>
      </c>
    </row>
    <row r="133" spans="1:8" ht="28" x14ac:dyDescent="0.3">
      <c r="A133" s="65"/>
      <c r="B133" s="77" t="s">
        <v>226</v>
      </c>
      <c r="C133" s="102" t="s">
        <v>126</v>
      </c>
      <c r="D133" s="62"/>
      <c r="E133" s="61"/>
      <c r="F133" s="62"/>
      <c r="H133" s="30" t="e">
        <f t="shared" si="2"/>
        <v>#DIV/0!</v>
      </c>
    </row>
    <row r="134" spans="1:8" ht="12.75" customHeight="1" x14ac:dyDescent="0.3">
      <c r="A134" s="9" t="s">
        <v>169</v>
      </c>
      <c r="B134" s="6" t="s">
        <v>170</v>
      </c>
      <c r="C134" s="11" t="s">
        <v>15</v>
      </c>
      <c r="D134" s="106">
        <v>0</v>
      </c>
      <c r="E134" s="39">
        <v>0</v>
      </c>
      <c r="F134" s="40">
        <v>0</v>
      </c>
      <c r="H134" s="30" t="e">
        <f t="shared" si="2"/>
        <v>#DIV/0!</v>
      </c>
    </row>
    <row r="135" spans="1:8" x14ac:dyDescent="0.3">
      <c r="A135" s="9"/>
      <c r="B135" s="14" t="s">
        <v>122</v>
      </c>
      <c r="C135" s="11" t="s">
        <v>15</v>
      </c>
      <c r="D135" s="106">
        <v>13</v>
      </c>
      <c r="E135" s="39">
        <v>8</v>
      </c>
      <c r="F135" s="40">
        <f>D135*100/E135</f>
        <v>162.5</v>
      </c>
      <c r="H135" s="30">
        <f t="shared" si="2"/>
        <v>1.625</v>
      </c>
    </row>
    <row r="136" spans="1:8" ht="28" x14ac:dyDescent="0.3">
      <c r="A136" s="9" t="s">
        <v>171</v>
      </c>
      <c r="B136" s="8" t="s">
        <v>238</v>
      </c>
      <c r="C136" s="11" t="s">
        <v>19</v>
      </c>
      <c r="D136" s="163">
        <v>5400</v>
      </c>
      <c r="E136" s="164">
        <v>5042</v>
      </c>
      <c r="F136" s="165">
        <v>107.1</v>
      </c>
      <c r="H136" s="30">
        <f t="shared" si="2"/>
        <v>1.0710035700119001</v>
      </c>
    </row>
    <row r="137" spans="1:8" ht="28" x14ac:dyDescent="0.3">
      <c r="A137" s="9"/>
      <c r="B137" s="12" t="s">
        <v>168</v>
      </c>
      <c r="C137" s="15" t="s">
        <v>126</v>
      </c>
      <c r="D137" s="40">
        <v>0</v>
      </c>
      <c r="E137" s="41">
        <v>0</v>
      </c>
      <c r="F137" s="40">
        <v>0</v>
      </c>
      <c r="H137" s="30" t="e">
        <f t="shared" si="2"/>
        <v>#DIV/0!</v>
      </c>
    </row>
    <row r="138" spans="1:8" ht="28" x14ac:dyDescent="0.3">
      <c r="A138" s="9" t="s">
        <v>172</v>
      </c>
      <c r="B138" s="8" t="s">
        <v>173</v>
      </c>
      <c r="C138" s="11" t="s">
        <v>19</v>
      </c>
      <c r="D138" s="41" t="s">
        <v>77</v>
      </c>
      <c r="E138" s="41" t="s">
        <v>77</v>
      </c>
      <c r="F138" s="40" t="s">
        <v>77</v>
      </c>
      <c r="H138" s="30" t="e">
        <f t="shared" si="2"/>
        <v>#VALUE!</v>
      </c>
    </row>
    <row r="139" spans="1:8" ht="28" x14ac:dyDescent="0.3">
      <c r="A139" s="9"/>
      <c r="B139" s="12" t="s">
        <v>168</v>
      </c>
      <c r="C139" s="15" t="s">
        <v>126</v>
      </c>
      <c r="D139" s="40">
        <v>0</v>
      </c>
      <c r="E139" s="41">
        <v>0</v>
      </c>
      <c r="F139" s="40">
        <v>0</v>
      </c>
      <c r="H139" s="30" t="e">
        <f t="shared" si="2"/>
        <v>#DIV/0!</v>
      </c>
    </row>
    <row r="140" spans="1:8" ht="15" customHeight="1" x14ac:dyDescent="0.3">
      <c r="A140" s="9"/>
      <c r="B140" s="5" t="s">
        <v>174</v>
      </c>
      <c r="C140" s="6"/>
      <c r="D140" s="41"/>
      <c r="E140" s="41"/>
      <c r="F140" s="40"/>
      <c r="H140" s="30" t="e">
        <f t="shared" si="2"/>
        <v>#DIV/0!</v>
      </c>
    </row>
    <row r="141" spans="1:8" x14ac:dyDescent="0.3">
      <c r="A141" s="34" t="s">
        <v>175</v>
      </c>
      <c r="B141" s="8" t="s">
        <v>176</v>
      </c>
      <c r="C141" s="6" t="s">
        <v>109</v>
      </c>
      <c r="D141" s="40">
        <v>0</v>
      </c>
      <c r="E141" s="41">
        <v>0</v>
      </c>
      <c r="F141" s="40">
        <v>0</v>
      </c>
      <c r="H141" s="30" t="e">
        <f t="shared" si="2"/>
        <v>#DIV/0!</v>
      </c>
    </row>
    <row r="142" spans="1:8" x14ac:dyDescent="0.3">
      <c r="A142" s="34" t="s">
        <v>177</v>
      </c>
      <c r="B142" s="8" t="s">
        <v>178</v>
      </c>
      <c r="C142" s="6" t="s">
        <v>15</v>
      </c>
      <c r="D142" s="40">
        <v>0</v>
      </c>
      <c r="E142" s="41">
        <v>0</v>
      </c>
      <c r="F142" s="40">
        <v>0</v>
      </c>
      <c r="H142" s="30" t="e">
        <f t="shared" si="2"/>
        <v>#DIV/0!</v>
      </c>
    </row>
    <row r="143" spans="1:8" x14ac:dyDescent="0.3">
      <c r="A143" s="34" t="s">
        <v>179</v>
      </c>
      <c r="B143" s="8" t="s">
        <v>180</v>
      </c>
      <c r="C143" s="6" t="s">
        <v>126</v>
      </c>
      <c r="D143" s="40">
        <v>0</v>
      </c>
      <c r="E143" s="41">
        <v>0</v>
      </c>
      <c r="F143" s="40">
        <v>0</v>
      </c>
      <c r="H143" s="30" t="e">
        <f t="shared" si="2"/>
        <v>#DIV/0!</v>
      </c>
    </row>
    <row r="144" spans="1:8" ht="38.25" customHeight="1" x14ac:dyDescent="0.3">
      <c r="A144" s="34" t="s">
        <v>181</v>
      </c>
      <c r="B144" s="6" t="s">
        <v>182</v>
      </c>
      <c r="C144" s="13" t="s">
        <v>19</v>
      </c>
      <c r="D144" s="40">
        <v>0</v>
      </c>
      <c r="E144" s="41">
        <v>0</v>
      </c>
      <c r="F144" s="40">
        <v>0</v>
      </c>
      <c r="H144" s="30" t="e">
        <f t="shared" ref="H144:H176" si="4">D144/E144</f>
        <v>#DIV/0!</v>
      </c>
    </row>
    <row r="145" spans="1:8" x14ac:dyDescent="0.3">
      <c r="A145" s="34"/>
      <c r="B145" s="10" t="s">
        <v>183</v>
      </c>
      <c r="C145" s="13"/>
      <c r="D145" s="40">
        <v>0</v>
      </c>
      <c r="E145" s="41">
        <v>0</v>
      </c>
      <c r="F145" s="40">
        <v>0</v>
      </c>
      <c r="H145" s="30" t="e">
        <f t="shared" si="4"/>
        <v>#DIV/0!</v>
      </c>
    </row>
    <row r="146" spans="1:8" ht="28" x14ac:dyDescent="0.3">
      <c r="A146" s="34"/>
      <c r="B146" s="12" t="s">
        <v>184</v>
      </c>
      <c r="C146" s="13" t="s">
        <v>19</v>
      </c>
      <c r="D146" s="40">
        <v>0</v>
      </c>
      <c r="E146" s="41">
        <v>0</v>
      </c>
      <c r="F146" s="40">
        <v>0</v>
      </c>
      <c r="H146" s="30" t="e">
        <f t="shared" si="4"/>
        <v>#DIV/0!</v>
      </c>
    </row>
    <row r="147" spans="1:8" x14ac:dyDescent="0.3">
      <c r="A147" s="34"/>
      <c r="B147" s="12" t="s">
        <v>185</v>
      </c>
      <c r="C147" s="13" t="s">
        <v>19</v>
      </c>
      <c r="D147" s="40">
        <v>0</v>
      </c>
      <c r="E147" s="41">
        <v>0</v>
      </c>
      <c r="F147" s="40">
        <v>0</v>
      </c>
      <c r="H147" s="30" t="e">
        <f t="shared" si="4"/>
        <v>#DIV/0!</v>
      </c>
    </row>
    <row r="148" spans="1:8" ht="28" x14ac:dyDescent="0.3">
      <c r="A148" s="34"/>
      <c r="B148" s="12" t="s">
        <v>186</v>
      </c>
      <c r="C148" s="13" t="s">
        <v>19</v>
      </c>
      <c r="D148" s="40">
        <v>0</v>
      </c>
      <c r="E148" s="41">
        <v>0</v>
      </c>
      <c r="F148" s="40">
        <v>0</v>
      </c>
      <c r="H148" s="30" t="e">
        <f t="shared" si="4"/>
        <v>#DIV/0!</v>
      </c>
    </row>
    <row r="149" spans="1:8" ht="56" x14ac:dyDescent="0.3">
      <c r="A149" s="34"/>
      <c r="B149" s="12" t="s">
        <v>187</v>
      </c>
      <c r="C149" s="13" t="s">
        <v>19</v>
      </c>
      <c r="D149" s="40">
        <v>0</v>
      </c>
      <c r="E149" s="41">
        <v>0</v>
      </c>
      <c r="F149" s="40">
        <v>0</v>
      </c>
      <c r="H149" s="30" t="e">
        <f t="shared" si="4"/>
        <v>#DIV/0!</v>
      </c>
    </row>
    <row r="150" spans="1:8" x14ac:dyDescent="0.3">
      <c r="A150" s="34" t="s">
        <v>188</v>
      </c>
      <c r="B150" s="6" t="s">
        <v>189</v>
      </c>
      <c r="C150" s="6" t="s">
        <v>190</v>
      </c>
      <c r="D150" s="40">
        <v>0</v>
      </c>
      <c r="E150" s="41">
        <v>0</v>
      </c>
      <c r="F150" s="40">
        <v>0</v>
      </c>
      <c r="H150" s="30" t="e">
        <f t="shared" si="4"/>
        <v>#DIV/0!</v>
      </c>
    </row>
    <row r="151" spans="1:8" x14ac:dyDescent="0.3">
      <c r="A151" s="34"/>
      <c r="B151" s="14" t="s">
        <v>191</v>
      </c>
      <c r="C151" s="6" t="s">
        <v>190</v>
      </c>
      <c r="D151" s="40">
        <v>0</v>
      </c>
      <c r="E151" s="41">
        <v>0</v>
      </c>
      <c r="F151" s="40">
        <v>0</v>
      </c>
      <c r="H151" s="30" t="e">
        <f t="shared" si="4"/>
        <v>#DIV/0!</v>
      </c>
    </row>
    <row r="152" spans="1:8" ht="15" customHeight="1" x14ac:dyDescent="0.3">
      <c r="A152" s="9"/>
      <c r="B152" s="5" t="s">
        <v>192</v>
      </c>
      <c r="C152" s="6"/>
      <c r="D152" s="40"/>
      <c r="E152" s="41"/>
      <c r="F152" s="40"/>
      <c r="H152" s="30" t="e">
        <f t="shared" si="4"/>
        <v>#DIV/0!</v>
      </c>
    </row>
    <row r="153" spans="1:8" ht="28" x14ac:dyDescent="0.3">
      <c r="A153" s="9" t="s">
        <v>193</v>
      </c>
      <c r="B153" s="6" t="s">
        <v>194</v>
      </c>
      <c r="C153" s="6" t="s">
        <v>19</v>
      </c>
      <c r="D153" s="129"/>
      <c r="E153" s="127"/>
      <c r="F153" s="128"/>
      <c r="H153" s="30" t="e">
        <f t="shared" si="4"/>
        <v>#DIV/0!</v>
      </c>
    </row>
    <row r="154" spans="1:8" ht="28" x14ac:dyDescent="0.3">
      <c r="A154" s="9"/>
      <c r="B154" s="12" t="s">
        <v>125</v>
      </c>
      <c r="C154" s="13" t="s">
        <v>126</v>
      </c>
      <c r="D154" s="40">
        <v>0</v>
      </c>
      <c r="E154" s="41">
        <v>0</v>
      </c>
      <c r="F154" s="40">
        <v>0</v>
      </c>
      <c r="H154" s="30" t="e">
        <f t="shared" si="4"/>
        <v>#DIV/0!</v>
      </c>
    </row>
    <row r="155" spans="1:8" x14ac:dyDescent="0.3">
      <c r="A155" s="9"/>
      <c r="B155" s="10" t="s">
        <v>183</v>
      </c>
      <c r="C155" s="13"/>
      <c r="D155" s="40">
        <v>0</v>
      </c>
      <c r="E155" s="41">
        <v>0</v>
      </c>
      <c r="F155" s="40">
        <v>0</v>
      </c>
      <c r="H155" s="30" t="e">
        <f t="shared" si="4"/>
        <v>#DIV/0!</v>
      </c>
    </row>
    <row r="156" spans="1:8" ht="28" x14ac:dyDescent="0.3">
      <c r="A156" s="9"/>
      <c r="B156" s="16" t="s">
        <v>195</v>
      </c>
      <c r="C156" s="6" t="s">
        <v>19</v>
      </c>
      <c r="D156" s="40">
        <v>0</v>
      </c>
      <c r="E156" s="41">
        <v>0</v>
      </c>
      <c r="F156" s="40">
        <v>0</v>
      </c>
      <c r="H156" s="30" t="e">
        <f t="shared" si="4"/>
        <v>#DIV/0!</v>
      </c>
    </row>
    <row r="157" spans="1:8" x14ac:dyDescent="0.3">
      <c r="A157" s="9"/>
      <c r="B157" s="16" t="s">
        <v>196</v>
      </c>
      <c r="C157" s="6" t="s">
        <v>19</v>
      </c>
      <c r="D157" s="40">
        <v>0</v>
      </c>
      <c r="E157" s="41">
        <v>0</v>
      </c>
      <c r="F157" s="40">
        <v>0</v>
      </c>
      <c r="H157" s="30" t="e">
        <f t="shared" si="4"/>
        <v>#DIV/0!</v>
      </c>
    </row>
    <row r="158" spans="1:8" x14ac:dyDescent="0.3">
      <c r="A158" s="9"/>
      <c r="B158" s="16" t="s">
        <v>197</v>
      </c>
      <c r="C158" s="6" t="s">
        <v>19</v>
      </c>
      <c r="D158" s="40">
        <v>0</v>
      </c>
      <c r="E158" s="41">
        <v>0</v>
      </c>
      <c r="F158" s="40">
        <v>0</v>
      </c>
      <c r="H158" s="30" t="e">
        <f t="shared" si="4"/>
        <v>#DIV/0!</v>
      </c>
    </row>
    <row r="159" spans="1:8" ht="28" x14ac:dyDescent="0.3">
      <c r="A159" s="9"/>
      <c r="B159" s="12" t="s">
        <v>198</v>
      </c>
      <c r="C159" s="11" t="s">
        <v>19</v>
      </c>
      <c r="D159" s="40">
        <v>0</v>
      </c>
      <c r="E159" s="41">
        <v>0</v>
      </c>
      <c r="F159" s="40">
        <v>0</v>
      </c>
      <c r="H159" s="30" t="e">
        <f t="shared" si="4"/>
        <v>#DIV/0!</v>
      </c>
    </row>
    <row r="160" spans="1:8" ht="25.9" customHeight="1" x14ac:dyDescent="0.3">
      <c r="A160" s="9"/>
      <c r="B160" s="12" t="s">
        <v>199</v>
      </c>
      <c r="C160" s="11" t="s">
        <v>19</v>
      </c>
      <c r="D160" s="40">
        <v>0</v>
      </c>
      <c r="E160" s="41">
        <v>0</v>
      </c>
      <c r="F160" s="40">
        <v>0</v>
      </c>
      <c r="H160" s="30" t="e">
        <f t="shared" si="4"/>
        <v>#DIV/0!</v>
      </c>
    </row>
    <row r="161" spans="1:8" x14ac:dyDescent="0.3">
      <c r="A161" s="9"/>
      <c r="B161" s="12" t="s">
        <v>200</v>
      </c>
      <c r="C161" s="6" t="s">
        <v>19</v>
      </c>
      <c r="D161" s="40">
        <v>0</v>
      </c>
      <c r="E161" s="41">
        <v>0</v>
      </c>
      <c r="F161" s="40">
        <v>0</v>
      </c>
      <c r="H161" s="30" t="e">
        <f t="shared" si="4"/>
        <v>#DIV/0!</v>
      </c>
    </row>
    <row r="162" spans="1:8" ht="28" x14ac:dyDescent="0.3">
      <c r="A162" s="9"/>
      <c r="B162" s="12" t="s">
        <v>201</v>
      </c>
      <c r="C162" s="6" t="s">
        <v>19</v>
      </c>
      <c r="D162" s="40">
        <v>0</v>
      </c>
      <c r="E162" s="41">
        <v>0</v>
      </c>
      <c r="F162" s="40">
        <v>0</v>
      </c>
      <c r="H162" s="30" t="e">
        <f t="shared" si="4"/>
        <v>#DIV/0!</v>
      </c>
    </row>
    <row r="163" spans="1:8" x14ac:dyDescent="0.3">
      <c r="A163" s="9"/>
      <c r="B163" s="12" t="s">
        <v>202</v>
      </c>
      <c r="C163" s="6" t="s">
        <v>19</v>
      </c>
      <c r="D163" s="40">
        <v>0</v>
      </c>
      <c r="E163" s="41">
        <v>0</v>
      </c>
      <c r="F163" s="40">
        <v>0</v>
      </c>
      <c r="H163" s="30" t="e">
        <f t="shared" si="4"/>
        <v>#DIV/0!</v>
      </c>
    </row>
    <row r="164" spans="1:8" ht="13.15" customHeight="1" x14ac:dyDescent="0.3">
      <c r="A164" s="9"/>
      <c r="B164" s="12" t="s">
        <v>203</v>
      </c>
      <c r="C164" s="6" t="s">
        <v>19</v>
      </c>
      <c r="D164" s="40">
        <v>0</v>
      </c>
      <c r="E164" s="41">
        <v>0</v>
      </c>
      <c r="F164" s="40">
        <v>0</v>
      </c>
      <c r="H164" s="30" t="e">
        <f t="shared" si="4"/>
        <v>#DIV/0!</v>
      </c>
    </row>
    <row r="165" spans="1:8" ht="13.15" customHeight="1" x14ac:dyDescent="0.3">
      <c r="A165" s="9"/>
      <c r="B165" s="12" t="s">
        <v>204</v>
      </c>
      <c r="C165" s="6" t="s">
        <v>19</v>
      </c>
      <c r="D165" s="40">
        <v>0</v>
      </c>
      <c r="E165" s="41">
        <v>0</v>
      </c>
      <c r="F165" s="40">
        <v>0</v>
      </c>
      <c r="H165" s="30" t="e">
        <f t="shared" si="4"/>
        <v>#DIV/0!</v>
      </c>
    </row>
    <row r="166" spans="1:8" x14ac:dyDescent="0.3">
      <c r="A166" s="9"/>
      <c r="B166" s="12" t="s">
        <v>205</v>
      </c>
      <c r="C166" s="6" t="s">
        <v>19</v>
      </c>
      <c r="D166" s="40">
        <v>0</v>
      </c>
      <c r="E166" s="41">
        <v>0</v>
      </c>
      <c r="F166" s="40">
        <v>0</v>
      </c>
      <c r="H166" s="30" t="e">
        <f t="shared" si="4"/>
        <v>#DIV/0!</v>
      </c>
    </row>
    <row r="167" spans="1:8" ht="15" customHeight="1" x14ac:dyDescent="0.3">
      <c r="A167" s="9"/>
      <c r="B167" s="5" t="s">
        <v>237</v>
      </c>
      <c r="C167" s="6"/>
      <c r="D167" s="41"/>
      <c r="E167" s="41"/>
      <c r="F167" s="40"/>
      <c r="H167" s="30" t="e">
        <f t="shared" si="4"/>
        <v>#DIV/0!</v>
      </c>
    </row>
    <row r="168" spans="1:8" ht="28" x14ac:dyDescent="0.3">
      <c r="A168" s="63" t="s">
        <v>206</v>
      </c>
      <c r="B168" s="166" t="s">
        <v>233</v>
      </c>
      <c r="C168" s="167" t="s">
        <v>19</v>
      </c>
      <c r="D168" s="168">
        <v>2290</v>
      </c>
      <c r="E168" s="168">
        <v>4517</v>
      </c>
      <c r="F168" s="68">
        <v>50.7</v>
      </c>
      <c r="H168" s="30">
        <f t="shared" si="4"/>
        <v>0.50697365508080583</v>
      </c>
    </row>
    <row r="169" spans="1:8" s="71" customFormat="1" x14ac:dyDescent="0.3">
      <c r="A169" s="9" t="s">
        <v>207</v>
      </c>
      <c r="B169" s="8" t="s">
        <v>208</v>
      </c>
      <c r="C169" s="6" t="s">
        <v>19</v>
      </c>
      <c r="D169" s="111">
        <v>3120.4</v>
      </c>
      <c r="E169" s="41">
        <v>5306.1</v>
      </c>
      <c r="F169" s="169">
        <v>58.8</v>
      </c>
      <c r="H169" s="81">
        <f t="shared" si="4"/>
        <v>0.58807787263715339</v>
      </c>
    </row>
    <row r="170" spans="1:8" s="71" customFormat="1" x14ac:dyDescent="0.3">
      <c r="A170" s="9" t="s">
        <v>209</v>
      </c>
      <c r="B170" s="8" t="s">
        <v>210</v>
      </c>
      <c r="C170" s="6" t="s">
        <v>19</v>
      </c>
      <c r="D170" s="109"/>
      <c r="E170" s="110"/>
      <c r="F170" s="111"/>
      <c r="H170" s="81" t="e">
        <f t="shared" si="4"/>
        <v>#DIV/0!</v>
      </c>
    </row>
    <row r="171" spans="1:8" s="71" customFormat="1" x14ac:dyDescent="0.3">
      <c r="A171" s="9" t="s">
        <v>211</v>
      </c>
      <c r="B171" s="8" t="s">
        <v>212</v>
      </c>
      <c r="C171" s="6" t="s">
        <v>126</v>
      </c>
      <c r="D171" s="40"/>
      <c r="E171" s="41"/>
      <c r="F171" s="40">
        <v>0</v>
      </c>
      <c r="H171" s="81" t="e">
        <f t="shared" si="4"/>
        <v>#DIV/0!</v>
      </c>
    </row>
    <row r="172" spans="1:8" s="71" customFormat="1" x14ac:dyDescent="0.3">
      <c r="A172" s="9" t="s">
        <v>213</v>
      </c>
      <c r="B172" s="8" t="s">
        <v>214</v>
      </c>
      <c r="C172" s="6" t="s">
        <v>19</v>
      </c>
      <c r="D172" s="40"/>
      <c r="E172" s="41"/>
      <c r="F172" s="40">
        <v>0</v>
      </c>
      <c r="H172" s="81" t="e">
        <f t="shared" si="4"/>
        <v>#DIV/0!</v>
      </c>
    </row>
    <row r="173" spans="1:8" s="71" customFormat="1" x14ac:dyDescent="0.3">
      <c r="A173" s="9" t="s">
        <v>215</v>
      </c>
      <c r="B173" s="8" t="s">
        <v>216</v>
      </c>
      <c r="C173" s="6" t="s">
        <v>19</v>
      </c>
      <c r="D173" s="40"/>
      <c r="E173" s="41"/>
      <c r="F173" s="40">
        <v>0</v>
      </c>
      <c r="H173" s="81" t="e">
        <f t="shared" si="4"/>
        <v>#DIV/0!</v>
      </c>
    </row>
    <row r="174" spans="1:8" s="71" customFormat="1" ht="15" customHeight="1" x14ac:dyDescent="0.3">
      <c r="A174" s="9"/>
      <c r="B174" s="5" t="s">
        <v>217</v>
      </c>
      <c r="C174" s="11"/>
      <c r="D174" s="114"/>
      <c r="E174" s="41"/>
      <c r="F174" s="40">
        <v>0</v>
      </c>
      <c r="H174" s="81" t="e">
        <f t="shared" si="4"/>
        <v>#DIV/0!</v>
      </c>
    </row>
    <row r="175" spans="1:8" s="71" customFormat="1" ht="28" x14ac:dyDescent="0.3">
      <c r="A175" s="9" t="s">
        <v>218</v>
      </c>
      <c r="B175" s="8" t="s">
        <v>219</v>
      </c>
      <c r="C175" s="15" t="s">
        <v>220</v>
      </c>
      <c r="D175" s="146">
        <v>44153</v>
      </c>
      <c r="E175" s="82">
        <v>35608</v>
      </c>
      <c r="F175" s="170">
        <v>124</v>
      </c>
      <c r="H175" s="81">
        <f t="shared" si="4"/>
        <v>1.2399741631094137</v>
      </c>
    </row>
    <row r="176" spans="1:8" ht="42" x14ac:dyDescent="0.3">
      <c r="A176" s="65" t="s">
        <v>221</v>
      </c>
      <c r="B176" s="78" t="s">
        <v>239</v>
      </c>
      <c r="C176" s="11" t="s">
        <v>222</v>
      </c>
      <c r="D176" s="171">
        <v>159</v>
      </c>
      <c r="E176" s="172">
        <v>195</v>
      </c>
      <c r="F176" s="11">
        <v>81.5</v>
      </c>
      <c r="H176" s="30">
        <f t="shared" si="4"/>
        <v>0.81538461538461537</v>
      </c>
    </row>
    <row r="177" spans="1:8" ht="28" x14ac:dyDescent="0.3">
      <c r="A177" s="9" t="s">
        <v>223</v>
      </c>
      <c r="B177" s="8" t="s">
        <v>234</v>
      </c>
      <c r="C177" s="15" t="s">
        <v>126</v>
      </c>
      <c r="D177" s="40">
        <v>0.5</v>
      </c>
      <c r="E177" s="41"/>
      <c r="F177" s="40"/>
      <c r="H177" s="30" t="e">
        <f>D177/E177</f>
        <v>#DIV/0!</v>
      </c>
    </row>
    <row r="178" spans="1:8" ht="9" customHeight="1" x14ac:dyDescent="0.3">
      <c r="A178" s="17"/>
      <c r="B178" s="3"/>
      <c r="C178" s="18"/>
      <c r="D178" s="42"/>
      <c r="E178" s="55"/>
      <c r="F178" s="42"/>
    </row>
    <row r="179" spans="1:8" x14ac:dyDescent="0.3">
      <c r="A179" s="19" t="s">
        <v>224</v>
      </c>
      <c r="B179" s="3"/>
      <c r="C179" s="18"/>
      <c r="D179" s="36"/>
      <c r="E179" s="51"/>
      <c r="F179" s="52"/>
    </row>
    <row r="180" spans="1:8" x14ac:dyDescent="0.3">
      <c r="A180" s="121" t="s">
        <v>225</v>
      </c>
      <c r="B180" s="121"/>
      <c r="C180" s="121"/>
      <c r="D180" s="121"/>
      <c r="E180" s="121"/>
      <c r="F180" s="121"/>
    </row>
    <row r="181" spans="1:8" x14ac:dyDescent="0.3">
      <c r="A181" s="46"/>
      <c r="B181" s="46"/>
      <c r="C181" s="46"/>
      <c r="D181" s="47"/>
      <c r="E181" s="56"/>
      <c r="F181" s="47"/>
    </row>
    <row r="182" spans="1:8" x14ac:dyDescent="0.3">
      <c r="A182" s="20"/>
      <c r="B182" s="46"/>
      <c r="C182" s="46"/>
      <c r="D182" s="47"/>
      <c r="E182" s="56"/>
      <c r="F182" s="47"/>
    </row>
    <row r="183" spans="1:8" s="21" customFormat="1" x14ac:dyDescent="0.3">
      <c r="B183" s="22"/>
      <c r="C183" s="23"/>
      <c r="D183" s="43"/>
      <c r="E183" s="57"/>
      <c r="F183" s="58"/>
    </row>
    <row r="184" spans="1:8" s="21" customFormat="1" x14ac:dyDescent="0.3">
      <c r="B184" s="22"/>
      <c r="C184" s="23"/>
      <c r="D184" s="43"/>
      <c r="E184" s="57"/>
      <c r="F184" s="58"/>
    </row>
    <row r="185" spans="1:8" s="21" customFormat="1" ht="28" x14ac:dyDescent="0.3">
      <c r="A185" s="25"/>
      <c r="B185" s="24" t="s">
        <v>246</v>
      </c>
      <c r="C185" s="26"/>
      <c r="D185" s="43"/>
      <c r="E185" s="57"/>
      <c r="F185" s="58"/>
    </row>
    <row r="186" spans="1:8" s="21" customFormat="1" x14ac:dyDescent="0.3">
      <c r="A186" s="25"/>
      <c r="B186" s="24" t="s">
        <v>245</v>
      </c>
      <c r="C186" s="26"/>
      <c r="D186" s="43"/>
      <c r="E186" s="57"/>
      <c r="F186" s="58"/>
    </row>
    <row r="187" spans="1:8" s="21" customFormat="1" x14ac:dyDescent="0.3">
      <c r="B187" s="22"/>
      <c r="C187" s="26"/>
      <c r="D187" s="43"/>
      <c r="E187" s="57"/>
      <c r="F187" s="58"/>
    </row>
    <row r="188" spans="1:8" s="21" customFormat="1" x14ac:dyDescent="0.3">
      <c r="A188" s="25"/>
      <c r="B188" s="22"/>
      <c r="C188" s="26"/>
      <c r="D188" s="43"/>
      <c r="E188" s="57"/>
      <c r="F188" s="58"/>
    </row>
    <row r="189" spans="1:8" s="21" customFormat="1" x14ac:dyDescent="0.3">
      <c r="A189" s="25"/>
      <c r="B189" s="22"/>
      <c r="C189" s="26"/>
      <c r="D189" s="43"/>
      <c r="E189" s="57"/>
      <c r="F189" s="58"/>
    </row>
    <row r="190" spans="1:8" s="21" customFormat="1" x14ac:dyDescent="0.3">
      <c r="A190" s="25"/>
      <c r="B190" s="22"/>
      <c r="C190" s="26"/>
      <c r="D190" s="43"/>
      <c r="E190" s="57"/>
      <c r="F190" s="58"/>
    </row>
    <row r="191" spans="1:8" s="21" customFormat="1" x14ac:dyDescent="0.3">
      <c r="A191" s="25"/>
      <c r="B191" s="22"/>
      <c r="C191" s="26"/>
      <c r="D191" s="43"/>
      <c r="E191" s="57"/>
      <c r="F191" s="58"/>
    </row>
    <row r="192" spans="1:8" s="21" customFormat="1" x14ac:dyDescent="0.3">
      <c r="A192" s="25"/>
      <c r="B192" s="22"/>
      <c r="C192" s="26"/>
      <c r="D192" s="43"/>
      <c r="E192" s="57"/>
      <c r="F192" s="58"/>
    </row>
    <row r="193" spans="1:6" s="21" customFormat="1" x14ac:dyDescent="0.3">
      <c r="A193" s="25"/>
      <c r="B193" s="22"/>
      <c r="C193" s="26"/>
      <c r="D193" s="43"/>
      <c r="E193" s="57"/>
      <c r="F193" s="58"/>
    </row>
    <row r="194" spans="1:6" s="21" customFormat="1" x14ac:dyDescent="0.3">
      <c r="A194" s="25"/>
      <c r="B194" s="22"/>
      <c r="C194" s="26"/>
      <c r="D194" s="43"/>
      <c r="E194" s="57"/>
      <c r="F194" s="58"/>
    </row>
    <row r="195" spans="1:6" s="21" customFormat="1" x14ac:dyDescent="0.3">
      <c r="A195" s="25"/>
      <c r="B195" s="22"/>
      <c r="C195" s="26"/>
      <c r="D195" s="43"/>
      <c r="E195" s="57"/>
      <c r="F195" s="58"/>
    </row>
    <row r="196" spans="1:6" s="21" customFormat="1" x14ac:dyDescent="0.3">
      <c r="A196" s="25"/>
      <c r="B196" s="22"/>
      <c r="C196" s="26"/>
      <c r="D196" s="43"/>
      <c r="E196" s="57"/>
      <c r="F196" s="58"/>
    </row>
    <row r="197" spans="1:6" s="21" customFormat="1" x14ac:dyDescent="0.3">
      <c r="A197" s="25"/>
      <c r="B197" s="22"/>
      <c r="C197" s="26"/>
      <c r="D197" s="43"/>
      <c r="E197" s="57"/>
      <c r="F197" s="58"/>
    </row>
    <row r="198" spans="1:6" s="21" customFormat="1" x14ac:dyDescent="0.3">
      <c r="A198" s="25"/>
      <c r="B198" s="22"/>
      <c r="C198" s="26"/>
      <c r="D198" s="43"/>
      <c r="E198" s="57"/>
      <c r="F198" s="58"/>
    </row>
    <row r="199" spans="1:6" s="21" customFormat="1" x14ac:dyDescent="0.3">
      <c r="A199" s="25"/>
      <c r="B199" s="22"/>
      <c r="C199" s="26"/>
      <c r="D199" s="43"/>
      <c r="E199" s="57"/>
      <c r="F199" s="58"/>
    </row>
    <row r="200" spans="1:6" s="21" customFormat="1" x14ac:dyDescent="0.3">
      <c r="A200" s="25"/>
      <c r="B200" s="22"/>
      <c r="C200" s="26"/>
      <c r="D200" s="43"/>
      <c r="E200" s="57"/>
      <c r="F200" s="58"/>
    </row>
  </sheetData>
  <mergeCells count="7">
    <mergeCell ref="A180:F180"/>
    <mergeCell ref="E5:F5"/>
    <mergeCell ref="A6:F6"/>
    <mergeCell ref="A7:F7"/>
    <mergeCell ref="A8:F8"/>
    <mergeCell ref="A9:F9"/>
    <mergeCell ref="A10:B10"/>
  </mergeCells>
  <pageMargins left="0.25" right="0.25" top="0.75" bottom="0.75" header="0.3" footer="0.3"/>
  <pageSetup paperSize="9" scale="87" fitToHeight="0" orientation="portrait" r:id="rId1"/>
  <rowBreaks count="4" manualBreakCount="4">
    <brk id="41" max="5" man="1"/>
    <brk id="85" max="5" man="1"/>
    <brk id="127" max="5" man="1"/>
    <brk id="159" max="5" man="1"/>
  </rowBreaks>
  <ignoredErrors>
    <ignoredError sqref="F135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2023-05-08T12:15:38Z</dcterms:modified>
</cp:coreProperties>
</file>