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час контроля\Час контроля - копия\"/>
    </mc:Choice>
  </mc:AlternateContent>
  <xr:revisionPtr revIDLastSave="0" documentId="13_ncr:1_{809967D1-BB72-47A5-AD43-7F73F35453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5" r:id="rId1"/>
  </sheets>
  <definedNames>
    <definedName name="__xlnm.Print_Area_1">#REF!</definedName>
    <definedName name="__xlnm.Print_Area_2">#REF!</definedName>
    <definedName name="__xlnm.Print_Area_3">#REF!</definedName>
    <definedName name="__xlnm.Print_Area_4">#REF!</definedName>
    <definedName name="__xlnm.Print_Titles_1">#REF!</definedName>
    <definedName name="__xlnm.Print_Titles_2">#REF!</definedName>
    <definedName name="__xlnm.Print_Titles_3">#REF!</definedName>
    <definedName name="__xlnm.Print_Titles_4">#REF!</definedName>
    <definedName name="_1Excel_BuiltIn_Print_Area_1_1">#REF!</definedName>
    <definedName name="_2Excel_BuiltIn_Print_Titles_1_1">#REF!</definedName>
    <definedName name="Excel_BuiltIn_Print_Area_2">#REF!</definedName>
    <definedName name="Excel_BuiltIn_Print_Area_3">#REF!</definedName>
    <definedName name="Excel_BuiltIn_Print_Area_4">#REF!</definedName>
    <definedName name="Excel_BuiltIn_Print_Titles_2">#REF!</definedName>
    <definedName name="Excel_BuiltIn_Print_Titles_3">#REF!</definedName>
    <definedName name="Excel_BuiltIn_Print_Titles_4">#REF!</definedName>
    <definedName name="А1">#REF!</definedName>
    <definedName name="АА">#REF!</definedName>
    <definedName name="_xlnm.Print_Titles" localSheetId="0">Лист1!$6:$10</definedName>
    <definedName name="_xlnm.Print_Area" localSheetId="0">Лист1!$A$1:$N$36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5" l="1"/>
  <c r="E8" i="5"/>
  <c r="G9" i="5"/>
  <c r="J9" i="5"/>
  <c r="F9" i="5"/>
  <c r="E30" i="5" l="1"/>
  <c r="I30" i="5"/>
  <c r="L30" i="5"/>
  <c r="H22" i="5" l="1"/>
  <c r="H21" i="5"/>
  <c r="H20" i="5"/>
  <c r="L13" i="5" l="1"/>
  <c r="I13" i="5"/>
  <c r="E13" i="5"/>
  <c r="L29" i="5" l="1"/>
  <c r="L9" i="5" s="1"/>
  <c r="M9" i="5" l="1"/>
  <c r="E34" i="5"/>
  <c r="J10" i="5" l="1"/>
  <c r="M10" i="5"/>
  <c r="N10" i="5"/>
  <c r="K10" i="5"/>
  <c r="H10" i="5"/>
  <c r="F10" i="5"/>
  <c r="G10" i="5"/>
  <c r="I10" i="5" l="1"/>
  <c r="L10" i="5"/>
  <c r="E10" i="5"/>
  <c r="I29" i="5"/>
  <c r="I36" i="5" s="1"/>
  <c r="J8" i="5" l="1"/>
  <c r="F8" i="5"/>
  <c r="M8" i="5" l="1"/>
  <c r="N8" i="5"/>
  <c r="K8" i="5"/>
  <c r="G8" i="5"/>
  <c r="L8" i="5" l="1"/>
  <c r="E11" i="5" l="1"/>
  <c r="E9" i="5" s="1"/>
</calcChain>
</file>

<file path=xl/sharedStrings.xml><?xml version="1.0" encoding="utf-8"?>
<sst xmlns="http://schemas.openxmlformats.org/spreadsheetml/2006/main" count="125" uniqueCount="95">
  <si>
    <t>ВСЕГО</t>
  </si>
  <si>
    <t>Координатор программы (подпрограммы)</t>
  </si>
  <si>
    <t>местный бюджет</t>
  </si>
  <si>
    <t>№  п/п</t>
  </si>
  <si>
    <t>тыс. рублей</t>
  </si>
  <si>
    <t>Наименование муниципальной программы, подпрограммы,  ведомственной целевой программы</t>
  </si>
  <si>
    <t>Объем финансирования, предусмотренный  бюджетной росписью на отчетную дату</t>
  </si>
  <si>
    <t>управление образования администрации муниципального образования Ленинградский район</t>
  </si>
  <si>
    <t>отдел физической культуры и спорта администрации муниципального образования Ленинградский район</t>
  </si>
  <si>
    <t>управление архитектуры и градостроительства администрации муниципального образования Ленинградский район</t>
  </si>
  <si>
    <t>управление сельского хозяйства и продовольствия администрации муниципального образования Ленинградский район</t>
  </si>
  <si>
    <t>ОБЩИЙ ОБЪЕМ</t>
  </si>
  <si>
    <t>Объем финансирования, предусмотренный программой на отчетный год</t>
  </si>
  <si>
    <t>отдел по организационной работе администрации муниципального образования Ленинградский район</t>
  </si>
  <si>
    <t>внебюджетные средства</t>
  </si>
  <si>
    <t>ВЕДОМСТВЕННАЯ ПРОГРАММА "Муниципальное имущество муниципального образования Ленинградский район"</t>
  </si>
  <si>
    <t>отдел имущественных отношений администрации муниципального образования Ленинградский район</t>
  </si>
  <si>
    <t>МУНИЦИПАЛЬНЫЕ</t>
  </si>
  <si>
    <t>ВЕДОМСТВЕННЫЕ</t>
  </si>
  <si>
    <t>отдел жилищно-коммунального хозяйства администрации муниципального образования Ленинградский район</t>
  </si>
  <si>
    <t>федеральный и краевой бюджеты</t>
  </si>
  <si>
    <t>Срок реализации программ</t>
  </si>
  <si>
    <t>2020-2022 годы</t>
  </si>
  <si>
    <t>2020-2024 годы</t>
  </si>
  <si>
    <t>2020-2025 годы</t>
  </si>
  <si>
    <t>2019-2023 годы</t>
  </si>
  <si>
    <t>2017-2022 годы</t>
  </si>
  <si>
    <t>Информация о финансировании муниципальных  и ведомственных программ                                                                                                                                                                                муниципального образования Ленинградский район                                                                                                                                                                                на 31 декабря 2021 года</t>
  </si>
  <si>
    <t>2021-2023 годы</t>
  </si>
  <si>
    <t>2021-2025 годы</t>
  </si>
  <si>
    <t>2021-2024 годы</t>
  </si>
  <si>
    <t>отдел экономики, прогнозирования и инвестиций администрации муниципального образования Ленинградский район</t>
  </si>
  <si>
    <t>20.</t>
  </si>
  <si>
    <t>0.0</t>
  </si>
  <si>
    <t>21.</t>
  </si>
  <si>
    <t>22.</t>
  </si>
  <si>
    <t>23.</t>
  </si>
  <si>
    <t>24.</t>
  </si>
  <si>
    <t>Муниципальное казенное учреждение «Единая дежурно-диспетчерская служба» муниципального образования Ленинградский район</t>
  </si>
  <si>
    <t>1.</t>
  </si>
  <si>
    <t>"Переселение граждан из аварийного жилищного фонда"</t>
  </si>
  <si>
    <t>"Профилактика экстремизма и терроризма на территории муниципального образования Ленинградский район"</t>
  </si>
  <si>
    <t>"Укрепление общественного здоровья"</t>
  </si>
  <si>
    <t>"Обеспечение градостроительной деятельности"</t>
  </si>
  <si>
    <t>"Комплексное развитие топливно-энергетического комплекса муниципального образования Ленинградский район"</t>
  </si>
  <si>
    <t>"Развитие и содержание едино дежурно-диспетчерской службы муниципального образования Ленинградский район"</t>
  </si>
  <si>
    <t>отдел культуры администрации муниципального образования Ленинградский район</t>
  </si>
  <si>
    <t>отдел молодежи администрации муниципального образования Ленинградский район</t>
  </si>
  <si>
    <t>отдел ТЭК,ЖКХ,транспорта и связи администрации  муниципального образования Лениниградский район</t>
  </si>
  <si>
    <t>заместитель главы (курирующий вопросы социальной сферы)</t>
  </si>
  <si>
    <t>отдел ГО и ЧС, взаимодействия с правоохранительными органами и делам казачества администрации муниципального образования Ленинградский район</t>
  </si>
  <si>
    <t>заместитель главы (курирующий вопросы кадровой политики, делопроизводства и правовой работы)</t>
  </si>
  <si>
    <t>2021 год</t>
  </si>
  <si>
    <t>"Обращение с твердыми коммунальными отходами на территории муниципального образования Ленинградский район"</t>
  </si>
  <si>
    <t>19.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</si>
  <si>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</si>
  <si>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</si>
  <si>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</si>
  <si>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</si>
  <si>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</si>
  <si>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</si>
  <si>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</si>
  <si>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</si>
  <si>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</si>
  <si>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</si>
  <si>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</si>
  <si>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</si>
  <si>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</si>
  <si>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</si>
  <si>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</si>
  <si>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</si>
  <si>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</si>
  <si>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"Повышение безопасности дорожного движения"</t>
  </si>
  <si>
    <t>"Развитие архивного дела в муниципальном образовании Ленинградский район"</t>
  </si>
  <si>
    <t>"Доступная среда в муниципальном образовании Ленинградский район"</t>
  </si>
  <si>
    <t>"Обеспечение безопасности населения муниципального образования Ленинградский район"</t>
  </si>
  <si>
    <t>"Развитие сельского хозяйства в муниципальном образовании Ленинградский район"</t>
  </si>
  <si>
    <t>"Развитие образования в муниципальном образовании Ленинградский район"</t>
  </si>
  <si>
    <t xml:space="preserve"> "Поддержка малого и среднего предпринимательства в муниципальном образовании Ленинградский район"</t>
  </si>
  <si>
    <t>"Дети Ленинградского района"</t>
  </si>
  <si>
    <t>"Противодействие коррупции в Ленинградском районе"</t>
  </si>
  <si>
    <t>"Обеспечение жильем молодых семей в муниципальном образовании Ленинградский район"</t>
  </si>
  <si>
    <t>"Поддержка социально ориентированных некоммерческих организаций, осуществляющих свою деятельность в муниципальном образовании Ленинградский район"</t>
  </si>
  <si>
    <t xml:space="preserve"> "Молодежь Ленинградского района"</t>
  </si>
  <si>
    <t>"Развитие культуры Ленинградского района"</t>
  </si>
  <si>
    <t>"Развитие физической культуры и спорта в муниципальном образовании Ленинградский район"</t>
  </si>
  <si>
    <t>"Комплексное и устойчивое развитие муниципального образования Ленинградский район в сфере строительства, архитектуры и дорожного хозяйства"</t>
  </si>
  <si>
    <t>1 программа</t>
  </si>
  <si>
    <t>24 программы</t>
  </si>
  <si>
    <t>2021-2026 годы</t>
  </si>
  <si>
    <t>"Постановка на кадастровый учет территориальных зон на территории  муниципального образования Ленинградский район"</t>
  </si>
  <si>
    <t>"Гармонизация межнациональных отношений и развитие национальных культур в муниципальном образовании Ленинградский район"</t>
  </si>
  <si>
    <t>юридический отдел администрации муниципального образования Ленинградский район</t>
  </si>
  <si>
    <r>
      <t>Профинансировано в отчетном периоде</t>
    </r>
    <r>
      <rPr>
        <vertAlign val="superscript"/>
        <sz val="11"/>
        <color indexed="8"/>
        <rFont val="Times New Roman"/>
        <family val="1"/>
        <charset val="204"/>
      </rPr>
      <t xml:space="preserve">                                                       </t>
    </r>
  </si>
  <si>
    <t>2020-2023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</si>
</sst>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&quot;-&quot;??_р_._-;_-@_-"/>
    <numFmt numFmtId="165" formatCode="_(* #,##0_);_(* \(#,##0\);_(* &quot;-&quot;_);_(@_)"/>
    <numFmt numFmtId="166" formatCode="_(&quot;$&quot;* #,##0_);_(&quot;$&quot;* \(#,##0\);_(&quot;$&quot;* &quot;-&quot;_);_(@_)"/>
    <numFmt numFmtId="167" formatCode="_(* #,##0.00_);_(* \(#,##0.00\);_(* &quot;-&quot;??_);_(@_)"/>
    <numFmt numFmtId="168" formatCode="0.0"/>
    <numFmt numFmtId="169" formatCode="#,##0.0"/>
  </numFmts>
  <fonts count="2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6.6"/>
      <color theme="1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Helv"/>
    </font>
    <font>
      <sz val="10"/>
      <name val="Arial Cyr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/>
    <xf numFmtId="0" fontId="9" fillId="0" borderId="0"/>
    <xf numFmtId="0" fontId="8" fillId="0" borderId="0"/>
    <xf numFmtId="0" fontId="5" fillId="0" borderId="0"/>
    <xf numFmtId="0" fontId="10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8" fillId="0" borderId="0"/>
    <xf numFmtId="0" fontId="10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9" fillId="0" borderId="0"/>
    <xf numFmtId="0" fontId="9" fillId="0" borderId="0"/>
    <xf numFmtId="0" fontId="8" fillId="0" borderId="0"/>
    <xf numFmtId="0" fontId="2" fillId="0" borderId="0"/>
    <xf numFmtId="0" fontId="13" fillId="0" borderId="0"/>
    <xf numFmtId="0" fontId="2" fillId="0" borderId="0"/>
    <xf numFmtId="0" fontId="5" fillId="2" borderId="2" applyNumberFormat="0" applyFon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38" fontId="15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50">
    <xf numFmtId="0" fontId="0" fillId="0" borderId="0" xfId="0"/>
    <xf numFmtId="169" fontId="20" fillId="3" borderId="1" xfId="0" applyNumberFormat="1" applyFont="1" applyFill="1" applyBorder="1" applyAlignment="1">
      <alignment vertical="top"/>
    </xf>
    <xf numFmtId="169" fontId="16" fillId="3" borderId="1" xfId="0" applyNumberFormat="1" applyFont="1" applyFill="1" applyBorder="1" applyAlignment="1">
      <alignment horizontal="center" vertical="center" wrapText="1"/>
    </xf>
    <xf numFmtId="169" fontId="16" fillId="3" borderId="1" xfId="0" applyNumberFormat="1" applyFont="1" applyFill="1" applyBorder="1" applyAlignment="1">
      <alignment horizontal="center" vertical="center"/>
    </xf>
    <xf numFmtId="169" fontId="17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/>
    <xf numFmtId="0" fontId="17" fillId="3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16" fillId="3" borderId="1" xfId="0" applyFont="1" applyFill="1" applyBorder="1" applyAlignment="1" applyProtection="1">
      <alignment horizontal="center" vertical="top" wrapText="1"/>
      <protection locked="0"/>
    </xf>
    <xf numFmtId="0" fontId="18" fillId="3" borderId="1" xfId="0" applyFont="1" applyFill="1" applyBorder="1" applyAlignment="1" applyProtection="1">
      <alignment horizontal="center" vertical="top" wrapText="1"/>
      <protection locked="0"/>
    </xf>
    <xf numFmtId="168" fontId="19" fillId="3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vertical="top" wrapText="1"/>
    </xf>
    <xf numFmtId="0" fontId="18" fillId="3" borderId="1" xfId="0" applyFont="1" applyFill="1" applyBorder="1" applyAlignment="1">
      <alignment horizontal="left" vertical="top" wrapText="1"/>
    </xf>
    <xf numFmtId="0" fontId="0" fillId="3" borderId="1" xfId="0" applyFont="1" applyFill="1" applyBorder="1"/>
    <xf numFmtId="0" fontId="3" fillId="3" borderId="1" xfId="0" applyFont="1" applyFill="1" applyBorder="1" applyAlignment="1">
      <alignment horizontal="right" vertical="top"/>
    </xf>
    <xf numFmtId="0" fontId="3" fillId="3" borderId="1" xfId="0" applyFont="1" applyFill="1" applyBorder="1" applyAlignment="1"/>
    <xf numFmtId="168" fontId="18" fillId="3" borderId="1" xfId="0" applyNumberFormat="1" applyFont="1" applyFill="1" applyBorder="1" applyAlignment="1" applyProtection="1">
      <alignment horizontal="center" vertical="top" wrapText="1"/>
      <protection locked="0"/>
    </xf>
    <xf numFmtId="168" fontId="18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21" fillId="3" borderId="1" xfId="0" applyFont="1" applyFill="1" applyBorder="1" applyAlignment="1">
      <alignment horizontal="center" vertical="top" wrapText="1"/>
    </xf>
    <xf numFmtId="169" fontId="16" fillId="3" borderId="1" xfId="0" applyNumberFormat="1" applyFont="1" applyFill="1" applyBorder="1" applyAlignment="1">
      <alignment horizontal="center" vertical="top"/>
    </xf>
    <xf numFmtId="4" fontId="16" fillId="3" borderId="1" xfId="0" applyNumberFormat="1" applyFont="1" applyFill="1" applyBorder="1" applyAlignment="1">
      <alignment horizontal="center" vertical="top"/>
    </xf>
    <xf numFmtId="169" fontId="0" fillId="3" borderId="1" xfId="0" applyNumberFormat="1" applyFont="1" applyFill="1" applyBorder="1" applyAlignment="1">
      <alignment vertical="top"/>
    </xf>
    <xf numFmtId="49" fontId="16" fillId="3" borderId="1" xfId="0" applyNumberFormat="1" applyFont="1" applyFill="1" applyBorder="1" applyAlignment="1">
      <alignment horizontal="center" vertical="top" wrapText="1"/>
    </xf>
    <xf numFmtId="169" fontId="17" fillId="3" borderId="1" xfId="0" applyNumberFormat="1" applyFont="1" applyFill="1" applyBorder="1" applyAlignment="1">
      <alignment horizontal="center" vertical="top" wrapText="1"/>
    </xf>
    <xf numFmtId="169" fontId="17" fillId="3" borderId="1" xfId="0" applyNumberFormat="1" applyFont="1" applyFill="1" applyBorder="1" applyAlignment="1">
      <alignment horizontal="center" vertical="top"/>
    </xf>
    <xf numFmtId="169" fontId="16" fillId="3" borderId="1" xfId="0" applyNumberFormat="1" applyFont="1" applyFill="1" applyBorder="1" applyAlignment="1">
      <alignment horizontal="center" vertical="top" wrapText="1"/>
    </xf>
    <xf numFmtId="169" fontId="19" fillId="3" borderId="1" xfId="0" applyNumberFormat="1" applyFont="1" applyFill="1" applyBorder="1" applyAlignment="1">
      <alignment horizontal="center" vertical="top" wrapText="1"/>
    </xf>
    <xf numFmtId="169" fontId="19" fillId="3" borderId="1" xfId="0" applyNumberFormat="1" applyFont="1" applyFill="1" applyBorder="1" applyAlignment="1">
      <alignment horizontal="center" vertical="top"/>
    </xf>
    <xf numFmtId="169" fontId="23" fillId="3" borderId="1" xfId="0" applyNumberFormat="1" applyFont="1" applyFill="1" applyBorder="1" applyAlignment="1">
      <alignment vertical="top"/>
    </xf>
    <xf numFmtId="4" fontId="24" fillId="3" borderId="1" xfId="0" applyNumberFormat="1" applyFont="1" applyFill="1" applyBorder="1" applyAlignment="1">
      <alignment horizontal="center" vertical="top"/>
    </xf>
    <xf numFmtId="168" fontId="19" fillId="3" borderId="1" xfId="0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168" fontId="18" fillId="3" borderId="1" xfId="0" applyNumberFormat="1" applyFont="1" applyFill="1" applyBorder="1" applyAlignment="1" applyProtection="1">
      <alignment horizontal="center" vertical="top" wrapText="1"/>
      <protection locked="0"/>
    </xf>
    <xf numFmtId="0" fontId="21" fillId="3" borderId="1" xfId="0" applyFont="1" applyFill="1" applyBorder="1" applyAlignment="1">
      <alignment horizontal="center" vertical="top" wrapText="1"/>
    </xf>
    <xf numFmtId="0" fontId="18" fillId="3" borderId="1" xfId="0" applyFont="1" applyFill="1" applyBorder="1" applyAlignment="1" applyProtection="1">
      <alignment horizontal="left" vertical="top" wrapText="1"/>
      <protection locked="0"/>
    </xf>
    <xf numFmtId="0" fontId="18" fillId="3" borderId="1" xfId="0" applyFont="1" applyFill="1" applyBorder="1" applyAlignment="1" applyProtection="1">
      <alignment horizontal="center" vertical="top" wrapText="1"/>
      <protection locked="0"/>
    </xf>
  </cellXfs>
  <cellStyles count="55">
    <cellStyle name="Comma [0]" xfId="1" xr:uid="{00000000-0005-0000-0000-000000000000}"/>
    <cellStyle name="Currency [0]" xfId="2" xr:uid="{00000000-0005-0000-0000-000001000000}"/>
    <cellStyle name="Excel Built-in Normal" xfId="3" xr:uid="{00000000-0005-0000-0000-000002000000}"/>
    <cellStyle name="Normal_Sheet1" xfId="4" xr:uid="{00000000-0005-0000-0000-000003000000}"/>
    <cellStyle name="Гиперссылка 2" xfId="5" xr:uid="{00000000-0005-0000-0000-000004000000}"/>
    <cellStyle name="Гиперссылка 3" xfId="6" xr:uid="{00000000-0005-0000-0000-000005000000}"/>
    <cellStyle name="Обычный" xfId="0" builtinId="0"/>
    <cellStyle name="Обычный 10" xfId="7" xr:uid="{00000000-0005-0000-0000-000007000000}"/>
    <cellStyle name="Обычный 11" xfId="8" xr:uid="{00000000-0005-0000-0000-000008000000}"/>
    <cellStyle name="Обычный 12" xfId="9" xr:uid="{00000000-0005-0000-0000-000009000000}"/>
    <cellStyle name="Обычный 2" xfId="10" xr:uid="{00000000-0005-0000-0000-00000A000000}"/>
    <cellStyle name="Обычный 2 2" xfId="11" xr:uid="{00000000-0005-0000-0000-00000B000000}"/>
    <cellStyle name="Обычный 2 2 2" xfId="12" xr:uid="{00000000-0005-0000-0000-00000C000000}"/>
    <cellStyle name="Обычный 2 2 3" xfId="13" xr:uid="{00000000-0005-0000-0000-00000D000000}"/>
    <cellStyle name="Обычный 2 3" xfId="14" xr:uid="{00000000-0005-0000-0000-00000E000000}"/>
    <cellStyle name="Обычный 2 3 2" xfId="15" xr:uid="{00000000-0005-0000-0000-00000F000000}"/>
    <cellStyle name="Обычный 2 3 3" xfId="16" xr:uid="{00000000-0005-0000-0000-000010000000}"/>
    <cellStyle name="Обычный 2 4" xfId="17" xr:uid="{00000000-0005-0000-0000-000011000000}"/>
    <cellStyle name="Обычный 2 5" xfId="18" xr:uid="{00000000-0005-0000-0000-000012000000}"/>
    <cellStyle name="Обычный 2 6" xfId="19" xr:uid="{00000000-0005-0000-0000-000013000000}"/>
    <cellStyle name="Обычный 2 7" xfId="20" xr:uid="{00000000-0005-0000-0000-000014000000}"/>
    <cellStyle name="Обычный 2 8" xfId="21" xr:uid="{00000000-0005-0000-0000-000015000000}"/>
    <cellStyle name="Обычный 3" xfId="22" xr:uid="{00000000-0005-0000-0000-000016000000}"/>
    <cellStyle name="Обычный 3 2" xfId="23" xr:uid="{00000000-0005-0000-0000-000017000000}"/>
    <cellStyle name="Обычный 3 3" xfId="24" xr:uid="{00000000-0005-0000-0000-000018000000}"/>
    <cellStyle name="Обычный 3 4" xfId="25" xr:uid="{00000000-0005-0000-0000-000019000000}"/>
    <cellStyle name="Обычный 4" xfId="26" xr:uid="{00000000-0005-0000-0000-00001A000000}"/>
    <cellStyle name="Обычный 4 2" xfId="27" xr:uid="{00000000-0005-0000-0000-00001B000000}"/>
    <cellStyle name="Обычный 5" xfId="28" xr:uid="{00000000-0005-0000-0000-00001C000000}"/>
    <cellStyle name="Обычный 5 2" xfId="29" xr:uid="{00000000-0005-0000-0000-00001D000000}"/>
    <cellStyle name="Обычный 5 3" xfId="30" xr:uid="{00000000-0005-0000-0000-00001E000000}"/>
    <cellStyle name="Обычный 6" xfId="31" xr:uid="{00000000-0005-0000-0000-00001F000000}"/>
    <cellStyle name="Обычный 7" xfId="32" xr:uid="{00000000-0005-0000-0000-000020000000}"/>
    <cellStyle name="Обычный 8" xfId="33" xr:uid="{00000000-0005-0000-0000-000021000000}"/>
    <cellStyle name="Обычный 9" xfId="34" xr:uid="{00000000-0005-0000-0000-000022000000}"/>
    <cellStyle name="Примечание 2" xfId="35" xr:uid="{00000000-0005-0000-0000-000023000000}"/>
    <cellStyle name="Процентный 2" xfId="36" xr:uid="{00000000-0005-0000-0000-000024000000}"/>
    <cellStyle name="Процентный 3" xfId="37" xr:uid="{00000000-0005-0000-0000-000025000000}"/>
    <cellStyle name="Стиль 1" xfId="38" xr:uid="{00000000-0005-0000-0000-000026000000}"/>
    <cellStyle name="Тысячи [0]_молодежная практика" xfId="39" xr:uid="{00000000-0005-0000-0000-000027000000}"/>
    <cellStyle name="Тысячи_Код меню" xfId="40" xr:uid="{00000000-0005-0000-0000-000028000000}"/>
    <cellStyle name="Финансовый 2" xfId="41" xr:uid="{00000000-0005-0000-0000-000029000000}"/>
    <cellStyle name="Финансовый 2 2" xfId="42" xr:uid="{00000000-0005-0000-0000-00002A000000}"/>
    <cellStyle name="Финансовый 3" xfId="43" xr:uid="{00000000-0005-0000-0000-00002B000000}"/>
    <cellStyle name="Финансовый 3 2" xfId="44" xr:uid="{00000000-0005-0000-0000-00002C000000}"/>
    <cellStyle name="Финансовый 3 3" xfId="45" xr:uid="{00000000-0005-0000-0000-00002D000000}"/>
    <cellStyle name="Финансовый 3 4" xfId="46" xr:uid="{00000000-0005-0000-0000-00002E000000}"/>
    <cellStyle name="Финансовый 3 5" xfId="47" xr:uid="{00000000-0005-0000-0000-00002F000000}"/>
    <cellStyle name="Финансовый 3 6" xfId="48" xr:uid="{00000000-0005-0000-0000-000030000000}"/>
    <cellStyle name="Финансовый 3 7" xfId="49" xr:uid="{00000000-0005-0000-0000-000031000000}"/>
    <cellStyle name="Финансовый 4" xfId="50" xr:uid="{00000000-0005-0000-0000-000032000000}"/>
    <cellStyle name="Финансовый 4 2" xfId="51" xr:uid="{00000000-0005-0000-0000-000033000000}"/>
    <cellStyle name="Финансовый 5" xfId="52" xr:uid="{00000000-0005-0000-0000-000034000000}"/>
    <cellStyle name="Финансовый 6" xfId="53" xr:uid="{00000000-0005-0000-0000-000035000000}"/>
    <cellStyle name="Финансовый 7" xfId="54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view="pageBreakPreview" topLeftCell="A4" zoomScale="70" zoomScaleNormal="70" zoomScaleSheetLayoutView="70" workbookViewId="0">
      <pane ySplit="7" topLeftCell="A11" activePane="bottomLeft" state="frozenSplit"/>
      <selection activeCell="A4" sqref="A4"/>
      <selection pane="bottomLeft" activeCell="H15" sqref="H15"/>
    </sheetView>
  </sheetViews>
  <sheetFormatPr defaultColWidth="9.140625" defaultRowHeight="15" x14ac:dyDescent="0.25"/>
  <cols>
    <col min="1" max="1" width="3.7109375" style="5" customWidth="1"/>
    <col min="2" max="2" width="45.85546875" style="13" customWidth="1"/>
    <col min="3" max="3" width="38.7109375" style="20" customWidth="1"/>
    <col min="4" max="4" width="17.7109375" style="20" customWidth="1"/>
    <col min="5" max="5" width="13.7109375" style="20" customWidth="1"/>
    <col min="6" max="6" width="11.140625" style="20" customWidth="1"/>
    <col min="7" max="7" width="10.85546875" style="20" customWidth="1"/>
    <col min="8" max="8" width="9.5703125" style="20" customWidth="1"/>
    <col min="9" max="9" width="12.7109375" style="20" customWidth="1"/>
    <col min="10" max="10" width="13" style="20" customWidth="1"/>
    <col min="11" max="11" width="12.140625" style="20" customWidth="1"/>
    <col min="12" max="12" width="12.5703125" style="20" customWidth="1"/>
    <col min="13" max="13" width="12" style="20" customWidth="1"/>
    <col min="14" max="14" width="10.85546875" style="20" customWidth="1"/>
    <col min="15" max="15" width="9.7109375" style="20" customWidth="1"/>
    <col min="16" max="16" width="13.7109375" style="20" customWidth="1"/>
    <col min="17" max="16384" width="9.140625" style="20"/>
  </cols>
  <sheetData>
    <row r="1" spans="1:16" x14ac:dyDescent="0.25">
      <c r="N1" s="21"/>
      <c r="O1" s="21"/>
    </row>
    <row r="2" spans="1:16" x14ac:dyDescent="0.25">
      <c r="N2" s="21"/>
      <c r="O2" s="21"/>
    </row>
    <row r="3" spans="1:16" ht="15" customHeight="1" x14ac:dyDescent="0.25">
      <c r="B3" s="40" t="s">
        <v>27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</row>
    <row r="4" spans="1:16" ht="66.75" customHeight="1" x14ac:dyDescent="0.25">
      <c r="B4" s="43"/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  <c r="N4" s="14"/>
      <c r="O4" s="22"/>
    </row>
    <row r="5" spans="1:16" x14ac:dyDescent="0.25">
      <c r="N5" s="14" t="s">
        <v>4</v>
      </c>
      <c r="O5" s="14"/>
    </row>
    <row r="6" spans="1:16" ht="29.25" customHeight="1" x14ac:dyDescent="0.25">
      <c r="A6" s="47" t="s">
        <v>3</v>
      </c>
      <c r="B6" s="48" t="s">
        <v>5</v>
      </c>
      <c r="C6" s="49" t="s">
        <v>1</v>
      </c>
      <c r="D6" s="49" t="s">
        <v>21</v>
      </c>
      <c r="E6" s="46" t="s">
        <v>12</v>
      </c>
      <c r="F6" s="46"/>
      <c r="G6" s="46"/>
      <c r="H6" s="46"/>
      <c r="I6" s="46" t="s">
        <v>6</v>
      </c>
      <c r="J6" s="46"/>
      <c r="K6" s="46"/>
      <c r="L6" s="46" t="s">
        <v>93</v>
      </c>
      <c r="M6" s="46"/>
      <c r="N6" s="46"/>
      <c r="O6" s="23"/>
    </row>
    <row r="7" spans="1:16" ht="62.25" x14ac:dyDescent="0.25">
      <c r="A7" s="47"/>
      <c r="B7" s="48"/>
      <c r="C7" s="49"/>
      <c r="D7" s="49"/>
      <c r="E7" s="24" t="s">
        <v>11</v>
      </c>
      <c r="F7" s="24" t="s">
        <v>20</v>
      </c>
      <c r="G7" s="24" t="s">
        <v>2</v>
      </c>
      <c r="H7" s="24" t="s">
        <v>14</v>
      </c>
      <c r="I7" s="24" t="s">
        <v>11</v>
      </c>
      <c r="J7" s="24" t="s">
        <v>20</v>
      </c>
      <c r="K7" s="24" t="s">
        <v>2</v>
      </c>
      <c r="L7" s="24" t="s">
        <v>11</v>
      </c>
      <c r="M7" s="24" t="s">
        <v>20</v>
      </c>
      <c r="N7" s="24" t="s">
        <v>2</v>
      </c>
      <c r="O7" s="24"/>
    </row>
    <row r="8" spans="1:16" x14ac:dyDescent="0.25">
      <c r="A8" s="25"/>
      <c r="B8" s="15" t="s">
        <v>0</v>
      </c>
      <c r="C8" s="15"/>
      <c r="D8" s="16"/>
      <c r="E8" s="26">
        <f>E9+E10</f>
        <v>1271312.4800000002</v>
      </c>
      <c r="F8" s="26">
        <f t="shared" ref="F8:G8" si="0">F9+F10</f>
        <v>739284.3</v>
      </c>
      <c r="G8" s="26">
        <f t="shared" si="0"/>
        <v>531964.48</v>
      </c>
      <c r="H8" s="26">
        <v>12365.8</v>
      </c>
      <c r="I8" s="26">
        <f>I9+I10</f>
        <v>1269791.5</v>
      </c>
      <c r="J8" s="26">
        <f>J9+J10</f>
        <v>745347</v>
      </c>
      <c r="K8" s="26">
        <f>K9+K10</f>
        <v>524514.80000000005</v>
      </c>
      <c r="L8" s="26">
        <f>M8+N8</f>
        <v>1244080.6000000001</v>
      </c>
      <c r="M8" s="26">
        <f t="shared" ref="M8" si="1">M9+M10</f>
        <v>739360.10000000021</v>
      </c>
      <c r="N8" s="26">
        <f>N9+N10</f>
        <v>504720.5</v>
      </c>
      <c r="O8" s="27"/>
      <c r="P8" s="28"/>
    </row>
    <row r="9" spans="1:16" x14ac:dyDescent="0.25">
      <c r="A9" s="25"/>
      <c r="B9" s="15" t="s">
        <v>17</v>
      </c>
      <c r="C9" s="15" t="s">
        <v>88</v>
      </c>
      <c r="D9" s="16"/>
      <c r="E9" s="26">
        <f>E11+E12+E13+E14+E15+E16+E17+E18+E19+E20+E21+E22+E23+E24+E25+E26+E27+E28+E29+E30+E31+E32+E33+E34</f>
        <v>1270757.4800000002</v>
      </c>
      <c r="F9" s="26">
        <f>F11+F12+F13+F14+F15+F16+F17+F18+F19+F20+F21+F22+F23+F24+F25+F26+F27+F28+F29+F30+F31+F32+F33+F34</f>
        <v>739284.3</v>
      </c>
      <c r="G9" s="26">
        <f>G11+G12+G13+G14+G15+G16+G17+G18+G19+G20+G21+G22+G23+G24+G25+G26+G27+G28+G29+G30+G31+G32+G33+G34</f>
        <v>531409.48</v>
      </c>
      <c r="H9" s="26">
        <v>12365.8</v>
      </c>
      <c r="I9" s="26">
        <v>1269236.5</v>
      </c>
      <c r="J9" s="26">
        <f>J11+J12+J13+J14+J15+J16+J17+J18+J19+J20+J21+J22+J23+J24+J25+J26+J27+J28+J29+J30+J31+J32+J33+J34</f>
        <v>745347</v>
      </c>
      <c r="K9" s="26">
        <v>523959.8</v>
      </c>
      <c r="L9" s="26">
        <f>L11+L12+L13+L14+L15+L16+L17+L18+L19+L20+L21+L22+L23+L24+L25+L26+L27+L28+L29+L30+L31+L32+L33+L34</f>
        <v>1243542.7150000001</v>
      </c>
      <c r="M9" s="26">
        <f>M11+M12+M13+M14+M15+M16+M17+M18+M19+M20+M21+M22+M23+M24+M25+M26+M27+M28+M29+M34</f>
        <v>739360.10000000021</v>
      </c>
      <c r="N9" s="26">
        <v>504167.6</v>
      </c>
      <c r="O9" s="27"/>
      <c r="P9" s="28"/>
    </row>
    <row r="10" spans="1:16" x14ac:dyDescent="0.25">
      <c r="A10" s="25"/>
      <c r="B10" s="15" t="s">
        <v>18</v>
      </c>
      <c r="C10" s="15" t="s">
        <v>87</v>
      </c>
      <c r="D10" s="16"/>
      <c r="E10" s="26">
        <f>F10+G10+H10</f>
        <v>555</v>
      </c>
      <c r="F10" s="26">
        <f>F35+F36</f>
        <v>0</v>
      </c>
      <c r="G10" s="26">
        <f>G35+G36</f>
        <v>555</v>
      </c>
      <c r="H10" s="26">
        <f>H35+H36</f>
        <v>0</v>
      </c>
      <c r="I10" s="26">
        <f>K10+J10</f>
        <v>555</v>
      </c>
      <c r="J10" s="26">
        <f>J35+J36</f>
        <v>0</v>
      </c>
      <c r="K10" s="26">
        <f>K35+K36</f>
        <v>555</v>
      </c>
      <c r="L10" s="26">
        <f>M10+N10</f>
        <v>552.9</v>
      </c>
      <c r="M10" s="26">
        <f>M35+M36</f>
        <v>0</v>
      </c>
      <c r="N10" s="26">
        <f>N35+N36</f>
        <v>552.9</v>
      </c>
      <c r="O10" s="27"/>
      <c r="P10" s="28"/>
    </row>
    <row r="11" spans="1:16" ht="45" customHeight="1" x14ac:dyDescent="0.25">
      <c r="A11" s="29" t="s">
        <v>39</v>
      </c>
      <c r="B11" s="6" t="s">
        <v>84</v>
      </c>
      <c r="C11" s="9" t="s">
        <v>46</v>
      </c>
      <c r="D11" s="9" t="s">
        <v>30</v>
      </c>
      <c r="E11" s="30">
        <f>SUM(F11:H11)</f>
        <v>83991.5</v>
      </c>
      <c r="F11" s="30">
        <v>917.6</v>
      </c>
      <c r="G11" s="31">
        <v>83073.899999999994</v>
      </c>
      <c r="H11" s="26"/>
      <c r="I11" s="30">
        <v>87560.7</v>
      </c>
      <c r="J11" s="30">
        <v>917.6</v>
      </c>
      <c r="K11" s="26">
        <v>86643.1</v>
      </c>
      <c r="L11" s="26">
        <v>86958.3</v>
      </c>
      <c r="M11" s="30">
        <v>917.6</v>
      </c>
      <c r="N11" s="26">
        <v>86040.7</v>
      </c>
      <c r="O11" s="27"/>
      <c r="P11" s="28"/>
    </row>
    <row r="12" spans="1:16" ht="46.5" customHeight="1" x14ac:dyDescent="0.25">
      <c r="A12" s="29" t="s">
        <v>55</v>
      </c>
      <c r="B12" s="7" t="s">
        <v>83</v>
      </c>
      <c r="C12" s="9" t="s">
        <v>47</v>
      </c>
      <c r="D12" s="9" t="s">
        <v>29</v>
      </c>
      <c r="E12" s="32">
        <v>7785.5</v>
      </c>
      <c r="F12" s="32">
        <v>0</v>
      </c>
      <c r="G12" s="26">
        <v>7785.5</v>
      </c>
      <c r="H12" s="26">
        <v>0</v>
      </c>
      <c r="I12" s="30">
        <v>7785.5</v>
      </c>
      <c r="J12" s="30"/>
      <c r="K12" s="26">
        <v>7785.5</v>
      </c>
      <c r="L12" s="26">
        <v>7768.5</v>
      </c>
      <c r="M12" s="30"/>
      <c r="N12" s="26">
        <v>7768.5</v>
      </c>
      <c r="O12" s="27"/>
      <c r="P12" s="28"/>
    </row>
    <row r="13" spans="1:16" ht="55.5" customHeight="1" x14ac:dyDescent="0.25">
      <c r="A13" s="29" t="s">
        <v>56</v>
      </c>
      <c r="B13" s="7" t="s">
        <v>91</v>
      </c>
      <c r="C13" s="9" t="s">
        <v>13</v>
      </c>
      <c r="D13" s="9" t="s">
        <v>29</v>
      </c>
      <c r="E13" s="32">
        <f>SUM(F13:H13)</f>
        <v>30</v>
      </c>
      <c r="F13" s="32"/>
      <c r="G13" s="26">
        <v>30</v>
      </c>
      <c r="H13" s="26"/>
      <c r="I13" s="30">
        <f t="shared" ref="I13" si="2">SUM(J13:K13)</f>
        <v>30</v>
      </c>
      <c r="J13" s="30"/>
      <c r="K13" s="26">
        <v>30</v>
      </c>
      <c r="L13" s="26">
        <f t="shared" ref="L13" si="3">M13+N13</f>
        <v>30</v>
      </c>
      <c r="M13" s="30"/>
      <c r="N13" s="26">
        <v>30</v>
      </c>
      <c r="O13" s="27"/>
      <c r="P13" s="28"/>
    </row>
    <row r="14" spans="1:16" ht="90.75" customHeight="1" x14ac:dyDescent="0.25">
      <c r="A14" s="29" t="s">
        <v>57</v>
      </c>
      <c r="B14" s="7" t="s">
        <v>82</v>
      </c>
      <c r="C14" s="9" t="s">
        <v>13</v>
      </c>
      <c r="D14" s="9" t="s">
        <v>25</v>
      </c>
      <c r="E14" s="32">
        <v>450</v>
      </c>
      <c r="F14" s="32"/>
      <c r="G14" s="26">
        <v>450</v>
      </c>
      <c r="H14" s="26"/>
      <c r="I14" s="30">
        <v>450</v>
      </c>
      <c r="J14" s="30"/>
      <c r="K14" s="26">
        <v>450</v>
      </c>
      <c r="L14" s="26">
        <v>450</v>
      </c>
      <c r="M14" s="30"/>
      <c r="N14" s="26">
        <v>450</v>
      </c>
      <c r="O14" s="28"/>
    </row>
    <row r="15" spans="1:16" ht="45.75" customHeight="1" x14ac:dyDescent="0.25">
      <c r="A15" s="29" t="s">
        <v>58</v>
      </c>
      <c r="B15" s="7" t="s">
        <v>81</v>
      </c>
      <c r="C15" s="9" t="s">
        <v>48</v>
      </c>
      <c r="D15" s="9" t="s">
        <v>29</v>
      </c>
      <c r="E15" s="32">
        <v>6586.4</v>
      </c>
      <c r="F15" s="32">
        <v>3754.3</v>
      </c>
      <c r="G15" s="26">
        <v>2832.1</v>
      </c>
      <c r="H15" s="26">
        <v>12231.71</v>
      </c>
      <c r="I15" s="32">
        <v>6586.4</v>
      </c>
      <c r="J15" s="32">
        <v>3754.3</v>
      </c>
      <c r="K15" s="26">
        <v>2832.1</v>
      </c>
      <c r="L15" s="32">
        <v>6586.3</v>
      </c>
      <c r="M15" s="32">
        <v>3754.3</v>
      </c>
      <c r="N15" s="26">
        <v>2832.1</v>
      </c>
      <c r="O15" s="27"/>
      <c r="P15" s="28"/>
    </row>
    <row r="16" spans="1:16" ht="46.5" customHeight="1" x14ac:dyDescent="0.25">
      <c r="A16" s="29" t="s">
        <v>59</v>
      </c>
      <c r="B16" s="7" t="s">
        <v>80</v>
      </c>
      <c r="C16" s="9" t="s">
        <v>92</v>
      </c>
      <c r="D16" s="9" t="s">
        <v>25</v>
      </c>
      <c r="E16" s="32">
        <v>0</v>
      </c>
      <c r="F16" s="32">
        <v>0</v>
      </c>
      <c r="G16" s="26">
        <v>0</v>
      </c>
      <c r="H16" s="26">
        <v>0</v>
      </c>
      <c r="I16" s="30">
        <v>0</v>
      </c>
      <c r="J16" s="30"/>
      <c r="K16" s="26">
        <v>0</v>
      </c>
      <c r="L16" s="26">
        <v>0</v>
      </c>
      <c r="M16" s="30"/>
      <c r="N16" s="26">
        <v>0</v>
      </c>
      <c r="O16" s="27"/>
      <c r="P16" s="28"/>
    </row>
    <row r="17" spans="1:16" ht="30" x14ac:dyDescent="0.25">
      <c r="A17" s="29" t="s">
        <v>60</v>
      </c>
      <c r="B17" s="7" t="s">
        <v>79</v>
      </c>
      <c r="C17" s="9" t="s">
        <v>49</v>
      </c>
      <c r="D17" s="9" t="s">
        <v>29</v>
      </c>
      <c r="E17" s="32">
        <v>362</v>
      </c>
      <c r="F17" s="32"/>
      <c r="G17" s="32">
        <v>362</v>
      </c>
      <c r="H17" s="32"/>
      <c r="I17" s="30">
        <v>362</v>
      </c>
      <c r="J17" s="30"/>
      <c r="K17" s="26">
        <v>362</v>
      </c>
      <c r="L17" s="26">
        <v>362</v>
      </c>
      <c r="M17" s="30"/>
      <c r="N17" s="26">
        <v>362</v>
      </c>
      <c r="O17" s="27"/>
      <c r="P17" s="28"/>
    </row>
    <row r="18" spans="1:16" ht="48" customHeight="1" x14ac:dyDescent="0.25">
      <c r="A18" s="29" t="s">
        <v>61</v>
      </c>
      <c r="B18" s="8" t="s">
        <v>78</v>
      </c>
      <c r="C18" s="10" t="s">
        <v>31</v>
      </c>
      <c r="D18" s="10" t="s">
        <v>29</v>
      </c>
      <c r="E18" s="33">
        <v>290</v>
      </c>
      <c r="F18" s="33">
        <v>0</v>
      </c>
      <c r="G18" s="33">
        <v>290</v>
      </c>
      <c r="H18" s="34" t="s">
        <v>33</v>
      </c>
      <c r="I18" s="33">
        <v>290</v>
      </c>
      <c r="J18" s="33"/>
      <c r="K18" s="33">
        <v>290</v>
      </c>
      <c r="L18" s="33">
        <v>290</v>
      </c>
      <c r="M18" s="33"/>
      <c r="N18" s="34">
        <v>290</v>
      </c>
      <c r="O18" s="27"/>
      <c r="P18" s="28"/>
    </row>
    <row r="19" spans="1:16" ht="45.75" customHeight="1" x14ac:dyDescent="0.25">
      <c r="A19" s="29" t="s">
        <v>62</v>
      </c>
      <c r="B19" s="7" t="s">
        <v>77</v>
      </c>
      <c r="C19" s="9" t="s">
        <v>7</v>
      </c>
      <c r="D19" s="9" t="s">
        <v>30</v>
      </c>
      <c r="E19" s="32">
        <v>1003232.7</v>
      </c>
      <c r="F19" s="30">
        <v>688752.4</v>
      </c>
      <c r="G19" s="30">
        <v>314346.3</v>
      </c>
      <c r="H19" s="32">
        <v>134.1</v>
      </c>
      <c r="I19" s="30">
        <v>1003098.7</v>
      </c>
      <c r="J19" s="30">
        <v>688752.4</v>
      </c>
      <c r="K19" s="30">
        <v>314346.3</v>
      </c>
      <c r="L19" s="30">
        <v>985048.3</v>
      </c>
      <c r="M19" s="30">
        <v>688732.5</v>
      </c>
      <c r="N19" s="30">
        <v>296309.8</v>
      </c>
      <c r="O19" s="27"/>
      <c r="P19" s="28"/>
    </row>
    <row r="20" spans="1:16" ht="63.75" customHeight="1" x14ac:dyDescent="0.25">
      <c r="A20" s="29" t="s">
        <v>63</v>
      </c>
      <c r="B20" s="7" t="s">
        <v>76</v>
      </c>
      <c r="C20" s="9" t="s">
        <v>10</v>
      </c>
      <c r="D20" s="9" t="s">
        <v>29</v>
      </c>
      <c r="E20" s="32">
        <v>8735.7000000000007</v>
      </c>
      <c r="F20" s="26">
        <v>0</v>
      </c>
      <c r="G20" s="26">
        <v>8735.7000000000007</v>
      </c>
      <c r="H20" s="26">
        <f>H45+H46</f>
        <v>0</v>
      </c>
      <c r="I20" s="30">
        <v>8735.7000000000007</v>
      </c>
      <c r="J20" s="30">
        <v>8187.7</v>
      </c>
      <c r="K20" s="26">
        <v>548</v>
      </c>
      <c r="L20" s="30">
        <v>8735</v>
      </c>
      <c r="M20" s="30">
        <v>8178.3</v>
      </c>
      <c r="N20" s="26">
        <v>547.70000000000005</v>
      </c>
      <c r="O20" s="27"/>
      <c r="P20" s="28"/>
    </row>
    <row r="21" spans="1:16" ht="48" customHeight="1" x14ac:dyDescent="0.25">
      <c r="A21" s="29" t="s">
        <v>64</v>
      </c>
      <c r="B21" s="7" t="s">
        <v>85</v>
      </c>
      <c r="C21" s="9" t="s">
        <v>8</v>
      </c>
      <c r="D21" s="9" t="s">
        <v>30</v>
      </c>
      <c r="E21" s="30">
        <v>80555.899999999994</v>
      </c>
      <c r="F21" s="32">
        <v>849.6</v>
      </c>
      <c r="G21" s="26">
        <v>79706.3</v>
      </c>
      <c r="H21" s="26">
        <f>H46+H47</f>
        <v>0</v>
      </c>
      <c r="I21" s="30">
        <v>80359.8</v>
      </c>
      <c r="J21" s="30">
        <v>724.6</v>
      </c>
      <c r="K21" s="26">
        <v>79635.199999999997</v>
      </c>
      <c r="L21" s="26">
        <v>79770.7</v>
      </c>
      <c r="M21" s="30">
        <v>578.29999999999995</v>
      </c>
      <c r="N21" s="26">
        <v>79192.399999999994</v>
      </c>
      <c r="O21" s="27"/>
      <c r="P21" s="1"/>
    </row>
    <row r="22" spans="1:16" ht="60.75" customHeight="1" x14ac:dyDescent="0.25">
      <c r="A22" s="29" t="s">
        <v>65</v>
      </c>
      <c r="B22" s="7" t="s">
        <v>86</v>
      </c>
      <c r="C22" s="9" t="s">
        <v>9</v>
      </c>
      <c r="D22" s="9" t="s">
        <v>26</v>
      </c>
      <c r="E22" s="32">
        <v>3200</v>
      </c>
      <c r="F22" s="32">
        <v>2000</v>
      </c>
      <c r="G22" s="26">
        <v>1200</v>
      </c>
      <c r="H22" s="26">
        <f>H47+H48</f>
        <v>0</v>
      </c>
      <c r="I22" s="30">
        <v>944.6</v>
      </c>
      <c r="J22" s="30">
        <v>0</v>
      </c>
      <c r="K22" s="30">
        <v>944.6</v>
      </c>
      <c r="L22" s="30">
        <v>944.6</v>
      </c>
      <c r="M22" s="30">
        <v>0</v>
      </c>
      <c r="N22" s="30">
        <v>944.6</v>
      </c>
      <c r="O22" s="27"/>
      <c r="P22" s="28"/>
    </row>
    <row r="23" spans="1:16" ht="61.5" customHeight="1" x14ac:dyDescent="0.25">
      <c r="A23" s="29" t="s">
        <v>66</v>
      </c>
      <c r="B23" s="7" t="s">
        <v>75</v>
      </c>
      <c r="C23" s="9" t="s">
        <v>50</v>
      </c>
      <c r="D23" s="9" t="s">
        <v>29</v>
      </c>
      <c r="E23" s="32">
        <v>8464.1</v>
      </c>
      <c r="F23" s="26">
        <v>0</v>
      </c>
      <c r="G23" s="32">
        <v>8464.1</v>
      </c>
      <c r="H23" s="26">
        <v>0</v>
      </c>
      <c r="I23" s="30">
        <v>8464.1</v>
      </c>
      <c r="J23" s="30"/>
      <c r="K23" s="30">
        <v>8464.1</v>
      </c>
      <c r="L23" s="30">
        <v>8435.9</v>
      </c>
      <c r="M23" s="30"/>
      <c r="N23" s="30">
        <v>8435.9</v>
      </c>
      <c r="O23" s="27"/>
      <c r="P23" s="28"/>
    </row>
    <row r="24" spans="1:16" ht="33" customHeight="1" x14ac:dyDescent="0.25">
      <c r="A24" s="29" t="s">
        <v>67</v>
      </c>
      <c r="B24" s="7" t="s">
        <v>73</v>
      </c>
      <c r="C24" s="9" t="s">
        <v>51</v>
      </c>
      <c r="D24" s="9" t="s">
        <v>30</v>
      </c>
      <c r="E24" s="30">
        <v>3073.6</v>
      </c>
      <c r="F24" s="32">
        <v>0</v>
      </c>
      <c r="G24" s="30">
        <v>3073.6</v>
      </c>
      <c r="H24" s="26"/>
      <c r="I24" s="30">
        <v>3073.6</v>
      </c>
      <c r="J24" s="30">
        <v>0</v>
      </c>
      <c r="K24" s="26">
        <v>3073.6</v>
      </c>
      <c r="L24" s="26">
        <v>3051.375</v>
      </c>
      <c r="M24" s="26">
        <v>0</v>
      </c>
      <c r="N24" s="26">
        <v>3051.375</v>
      </c>
      <c r="O24" s="27"/>
      <c r="P24" s="35"/>
    </row>
    <row r="25" spans="1:16" ht="45" customHeight="1" x14ac:dyDescent="0.25">
      <c r="A25" s="29" t="s">
        <v>68</v>
      </c>
      <c r="B25" s="7" t="s">
        <v>74</v>
      </c>
      <c r="C25" s="9" t="s">
        <v>7</v>
      </c>
      <c r="D25" s="9" t="s">
        <v>28</v>
      </c>
      <c r="E25" s="32">
        <v>691.3</v>
      </c>
      <c r="F25" s="32">
        <v>642.79999999999995</v>
      </c>
      <c r="G25" s="26">
        <v>48.4</v>
      </c>
      <c r="H25" s="26"/>
      <c r="I25" s="32">
        <v>691.3</v>
      </c>
      <c r="J25" s="32">
        <v>642.79999999999995</v>
      </c>
      <c r="K25" s="26">
        <v>48.4</v>
      </c>
      <c r="L25" s="32">
        <v>691.3</v>
      </c>
      <c r="M25" s="32">
        <v>642.79999999999995</v>
      </c>
      <c r="N25" s="26">
        <v>48.4</v>
      </c>
      <c r="O25" s="36"/>
      <c r="P25" s="1"/>
    </row>
    <row r="26" spans="1:16" ht="45.75" customHeight="1" x14ac:dyDescent="0.25">
      <c r="A26" s="29" t="s">
        <v>69</v>
      </c>
      <c r="B26" s="7" t="s">
        <v>72</v>
      </c>
      <c r="C26" s="9" t="s">
        <v>19</v>
      </c>
      <c r="D26" s="9" t="s">
        <v>25</v>
      </c>
      <c r="E26" s="32">
        <v>0</v>
      </c>
      <c r="F26" s="32"/>
      <c r="G26" s="32">
        <v>0</v>
      </c>
      <c r="H26" s="26"/>
      <c r="I26" s="32">
        <v>0</v>
      </c>
      <c r="J26" s="30"/>
      <c r="K26" s="32">
        <v>0</v>
      </c>
      <c r="L26" s="32">
        <v>0</v>
      </c>
      <c r="M26" s="26"/>
      <c r="N26" s="32">
        <v>0</v>
      </c>
      <c r="O26" s="27"/>
      <c r="P26" s="28"/>
    </row>
    <row r="27" spans="1:16" ht="45.75" customHeight="1" x14ac:dyDescent="0.25">
      <c r="A27" s="29" t="s">
        <v>70</v>
      </c>
      <c r="B27" s="7" t="s">
        <v>40</v>
      </c>
      <c r="C27" s="9" t="s">
        <v>19</v>
      </c>
      <c r="D27" s="9" t="s">
        <v>22</v>
      </c>
      <c r="E27" s="32">
        <v>46472.6</v>
      </c>
      <c r="F27" s="32">
        <v>42367.6</v>
      </c>
      <c r="G27" s="26">
        <v>4105</v>
      </c>
      <c r="H27" s="26"/>
      <c r="I27" s="32">
        <v>46472.6</v>
      </c>
      <c r="J27" s="32">
        <v>42367.6</v>
      </c>
      <c r="K27" s="26">
        <v>4105</v>
      </c>
      <c r="L27" s="32">
        <v>40223.9</v>
      </c>
      <c r="M27" s="32">
        <v>36556.300000000003</v>
      </c>
      <c r="N27" s="26">
        <v>3667.6</v>
      </c>
      <c r="O27" s="27"/>
      <c r="P27" s="28"/>
    </row>
    <row r="28" spans="1:16" ht="61.5" customHeight="1" x14ac:dyDescent="0.25">
      <c r="A28" s="29" t="s">
        <v>71</v>
      </c>
      <c r="B28" s="7" t="s">
        <v>41</v>
      </c>
      <c r="C28" s="9" t="s">
        <v>50</v>
      </c>
      <c r="D28" s="9" t="s">
        <v>24</v>
      </c>
      <c r="E28" s="32">
        <v>6827</v>
      </c>
      <c r="F28" s="32"/>
      <c r="G28" s="26">
        <v>6827</v>
      </c>
      <c r="H28" s="26"/>
      <c r="I28" s="30">
        <v>6802</v>
      </c>
      <c r="J28" s="30"/>
      <c r="K28" s="30">
        <v>6802</v>
      </c>
      <c r="L28" s="30">
        <v>6802</v>
      </c>
      <c r="M28" s="26"/>
      <c r="N28" s="30">
        <v>6802</v>
      </c>
      <c r="O28" s="27"/>
      <c r="P28" s="28"/>
    </row>
    <row r="29" spans="1:16" ht="20.25" customHeight="1" x14ac:dyDescent="0.25">
      <c r="A29" s="29" t="s">
        <v>54</v>
      </c>
      <c r="B29" s="7" t="s">
        <v>42</v>
      </c>
      <c r="C29" s="9" t="s">
        <v>49</v>
      </c>
      <c r="D29" s="9" t="s">
        <v>23</v>
      </c>
      <c r="E29" s="32">
        <v>0</v>
      </c>
      <c r="F29" s="32"/>
      <c r="G29" s="26">
        <v>70.400000000000006</v>
      </c>
      <c r="H29" s="26"/>
      <c r="I29" s="30">
        <f t="shared" ref="I29:I30" si="4">SUM(J29:K29)</f>
        <v>0</v>
      </c>
      <c r="J29" s="30"/>
      <c r="K29" s="26">
        <v>0</v>
      </c>
      <c r="L29" s="26">
        <f t="shared" ref="L29:L30" si="5">M29+N29</f>
        <v>0</v>
      </c>
      <c r="M29" s="26"/>
      <c r="N29" s="26">
        <v>0</v>
      </c>
      <c r="O29" s="27"/>
      <c r="P29" s="28"/>
    </row>
    <row r="30" spans="1:16" ht="61.5" customHeight="1" x14ac:dyDescent="0.25">
      <c r="A30" s="29" t="s">
        <v>32</v>
      </c>
      <c r="B30" s="7" t="s">
        <v>43</v>
      </c>
      <c r="C30" s="9" t="s">
        <v>9</v>
      </c>
      <c r="D30" s="9" t="s">
        <v>89</v>
      </c>
      <c r="E30" s="32">
        <f t="shared" ref="E30" si="6">SUM(F30:H30)</f>
        <v>0</v>
      </c>
      <c r="F30" s="32"/>
      <c r="G30" s="26">
        <v>0</v>
      </c>
      <c r="H30" s="26"/>
      <c r="I30" s="30">
        <f t="shared" si="4"/>
        <v>0</v>
      </c>
      <c r="J30" s="30"/>
      <c r="K30" s="26">
        <v>0</v>
      </c>
      <c r="L30" s="26">
        <f t="shared" si="5"/>
        <v>0</v>
      </c>
      <c r="M30" s="26"/>
      <c r="N30" s="26">
        <v>0</v>
      </c>
      <c r="O30" s="27"/>
      <c r="P30" s="28"/>
    </row>
    <row r="31" spans="1:16" ht="47.45" customHeight="1" x14ac:dyDescent="0.25">
      <c r="A31" s="29" t="s">
        <v>34</v>
      </c>
      <c r="B31" s="8" t="s">
        <v>44</v>
      </c>
      <c r="C31" s="9" t="s">
        <v>19</v>
      </c>
      <c r="D31" s="12" t="s">
        <v>29</v>
      </c>
      <c r="E31" s="17">
        <v>1737.74</v>
      </c>
      <c r="F31" s="2"/>
      <c r="G31" s="17">
        <v>1737.74</v>
      </c>
      <c r="H31" s="3"/>
      <c r="I31" s="17">
        <v>1737.74</v>
      </c>
      <c r="J31" s="4"/>
      <c r="K31" s="17">
        <v>1737.74</v>
      </c>
      <c r="L31" s="17">
        <v>1737.74</v>
      </c>
      <c r="M31" s="3"/>
      <c r="N31" s="17">
        <v>1737.74</v>
      </c>
      <c r="O31" s="27"/>
      <c r="P31" s="28"/>
    </row>
    <row r="32" spans="1:16" ht="45.95" customHeight="1" x14ac:dyDescent="0.25">
      <c r="A32" s="5" t="s">
        <v>35</v>
      </c>
      <c r="B32" s="8" t="s">
        <v>53</v>
      </c>
      <c r="C32" s="9" t="s">
        <v>19</v>
      </c>
      <c r="D32" s="12" t="s">
        <v>29</v>
      </c>
      <c r="E32" s="37">
        <v>1354.24</v>
      </c>
      <c r="F32" s="32"/>
      <c r="G32" s="37">
        <v>1354.24</v>
      </c>
      <c r="H32" s="26"/>
      <c r="I32" s="30">
        <v>0</v>
      </c>
      <c r="J32" s="30"/>
      <c r="K32" s="26">
        <v>0</v>
      </c>
      <c r="L32" s="26">
        <v>0</v>
      </c>
      <c r="M32" s="26"/>
      <c r="N32" s="26">
        <v>0</v>
      </c>
      <c r="O32" s="27"/>
      <c r="P32" s="28"/>
    </row>
    <row r="33" spans="1:16" ht="54" customHeight="1" x14ac:dyDescent="0.25">
      <c r="A33" s="5" t="s">
        <v>36</v>
      </c>
      <c r="B33" s="8" t="s">
        <v>45</v>
      </c>
      <c r="C33" s="11" t="s">
        <v>38</v>
      </c>
      <c r="D33" s="12" t="s">
        <v>30</v>
      </c>
      <c r="E33" s="32">
        <v>5359.6</v>
      </c>
      <c r="F33" s="32"/>
      <c r="G33" s="32">
        <v>5359.6</v>
      </c>
      <c r="H33" s="26"/>
      <c r="I33" s="32">
        <v>5359.6</v>
      </c>
      <c r="J33" s="30"/>
      <c r="K33" s="32">
        <v>5359.6</v>
      </c>
      <c r="L33" s="32">
        <v>5356.8</v>
      </c>
      <c r="M33" s="26"/>
      <c r="N33" s="32">
        <v>5356.8</v>
      </c>
      <c r="O33" s="27"/>
      <c r="P33" s="28"/>
    </row>
    <row r="34" spans="1:16" ht="60" x14ac:dyDescent="0.25">
      <c r="A34" s="5" t="s">
        <v>37</v>
      </c>
      <c r="B34" s="7" t="s">
        <v>90</v>
      </c>
      <c r="C34" s="9" t="s">
        <v>9</v>
      </c>
      <c r="D34" s="9" t="s">
        <v>94</v>
      </c>
      <c r="E34" s="32">
        <f>SUM(F34:H34)</f>
        <v>1557.6</v>
      </c>
      <c r="F34" s="32"/>
      <c r="G34" s="26">
        <v>1557.6</v>
      </c>
      <c r="H34" s="26"/>
      <c r="I34" s="30">
        <v>432.2</v>
      </c>
      <c r="J34" s="30"/>
      <c r="K34" s="26">
        <v>432.2</v>
      </c>
      <c r="L34" s="26">
        <v>300</v>
      </c>
      <c r="M34" s="26"/>
      <c r="N34" s="26">
        <v>300</v>
      </c>
      <c r="O34" s="27"/>
      <c r="P34" s="28"/>
    </row>
    <row r="35" spans="1:16" ht="48" customHeight="1" x14ac:dyDescent="0.25">
      <c r="A35" s="29" t="s">
        <v>39</v>
      </c>
      <c r="B35" s="7" t="s">
        <v>15</v>
      </c>
      <c r="C35" s="9" t="s">
        <v>16</v>
      </c>
      <c r="D35" s="9" t="s">
        <v>52</v>
      </c>
      <c r="E35" s="32">
        <v>555</v>
      </c>
      <c r="F35" s="32"/>
      <c r="G35" s="32">
        <v>555</v>
      </c>
      <c r="H35" s="26"/>
      <c r="I35" s="32">
        <v>555</v>
      </c>
      <c r="J35" s="30"/>
      <c r="K35" s="32">
        <v>555</v>
      </c>
      <c r="L35" s="32">
        <v>552.9</v>
      </c>
      <c r="M35" s="26"/>
      <c r="N35" s="32">
        <v>552.9</v>
      </c>
      <c r="O35" s="27"/>
      <c r="P35" s="28"/>
    </row>
    <row r="36" spans="1:16" ht="2.25" customHeight="1" x14ac:dyDescent="0.25">
      <c r="A36" s="29"/>
      <c r="B36" s="18"/>
      <c r="C36" s="19"/>
      <c r="D36" s="19"/>
      <c r="E36" s="32"/>
      <c r="F36" s="38"/>
      <c r="G36" s="38"/>
      <c r="H36" s="39"/>
      <c r="I36" s="30">
        <f>SUM(I11:I35)</f>
        <v>1269791.5400000005</v>
      </c>
      <c r="J36" s="38"/>
      <c r="K36" s="38"/>
      <c r="L36" s="26"/>
      <c r="M36" s="38"/>
      <c r="N36" s="38"/>
      <c r="O36" s="27"/>
      <c r="P36" s="28"/>
    </row>
  </sheetData>
  <mergeCells count="8">
    <mergeCell ref="B3:M4"/>
    <mergeCell ref="I6:K6"/>
    <mergeCell ref="L6:N6"/>
    <mergeCell ref="A6:A7"/>
    <mergeCell ref="B6:B7"/>
    <mergeCell ref="C6:C7"/>
    <mergeCell ref="E6:H6"/>
    <mergeCell ref="D6:D7"/>
  </mergeCells>
  <pageMargins left="0.23622047244094491" right="0.23622047244094491" top="0.15748031496062992" bottom="0.15748031496062992" header="0.31496062992125984" footer="0.31496062992125984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EMedyanik</dc:creator>
  <cp:lastModifiedBy>Сундарева А.А.</cp:lastModifiedBy>
  <cp:lastPrinted>2022-03-24T08:50:24Z</cp:lastPrinted>
  <dcterms:created xsi:type="dcterms:W3CDTF">2015-05-06T10:52:02Z</dcterms:created>
  <dcterms:modified xsi:type="dcterms:W3CDTF">2022-03-24T11:55:07Z</dcterms:modified>
</cp:coreProperties>
</file>