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P18" i="1"/>
  <c r="O18"/>
  <c r="K18"/>
  <c r="P17"/>
  <c r="O17"/>
  <c r="K17"/>
  <c r="P16"/>
  <c r="O16"/>
  <c r="K16"/>
  <c r="P15"/>
  <c r="O15"/>
  <c r="K15"/>
  <c r="P14"/>
  <c r="O14"/>
  <c r="K14"/>
  <c r="P13"/>
  <c r="O13"/>
  <c r="K13"/>
  <c r="P12"/>
  <c r="O12"/>
  <c r="K12"/>
  <c r="P11"/>
  <c r="O11"/>
  <c r="K11"/>
  <c r="P10"/>
  <c r="O10"/>
  <c r="K10"/>
  <c r="P9"/>
  <c r="O9"/>
  <c r="K9"/>
  <c r="P8"/>
  <c r="O8"/>
  <c r="K8"/>
  <c r="P7"/>
  <c r="O7"/>
  <c r="K7"/>
  <c r="P6"/>
  <c r="O6"/>
  <c r="K6"/>
  <c r="P5"/>
  <c r="O5"/>
  <c r="K5"/>
  <c r="P4"/>
  <c r="O4"/>
  <c r="K4"/>
  <c r="P3"/>
  <c r="O3"/>
  <c r="K3"/>
</calcChain>
</file>

<file path=xl/sharedStrings.xml><?xml version="1.0" encoding="utf-8"?>
<sst xmlns="http://schemas.openxmlformats.org/spreadsheetml/2006/main" count="243" uniqueCount="112">
  <si>
    <t>Полиграфические организации и индивидуальные предприниматели
Выборы депутатов Совета муниципального образования Крыловский муниципальный район Краснодарского края восьмого созыва</t>
  </si>
  <si>
    <t>Наименование организации / ФИО ИП</t>
  </si>
  <si>
    <t>Краткое наименование организации / Наименование ИП</t>
  </si>
  <si>
    <t>Наличие данных о расценках в БД</t>
  </si>
  <si>
    <t>Наличие электронных образов</t>
  </si>
  <si>
    <t>Тип записи</t>
  </si>
  <si>
    <t>ИНН</t>
  </si>
  <si>
    <t>Субъект РФ регистрации/ проживания</t>
  </si>
  <si>
    <t>Субъект РФ кампании</t>
  </si>
  <si>
    <t>Кампания</t>
  </si>
  <si>
    <t>Дата голосования</t>
  </si>
  <si>
    <t>Комиссия</t>
  </si>
  <si>
    <t>Субъект РФ комиссии</t>
  </si>
  <si>
    <t>Дата публикации</t>
  </si>
  <si>
    <t>Дата направления сведений в комиссию</t>
  </si>
  <si>
    <t>Дата получения сведений комиссией</t>
  </si>
  <si>
    <t>Входящий номер письма</t>
  </si>
  <si>
    <t>Адрес</t>
  </si>
  <si>
    <t>ИП Кочергина Марина Григорьевна</t>
  </si>
  <si>
    <t>Нет</t>
  </si>
  <si>
    <t>Да</t>
  </si>
  <si>
    <t>Полиграфическая организация</t>
  </si>
  <si>
    <t>2311217209</t>
  </si>
  <si>
    <t>Краснодарский край</t>
  </si>
  <si>
    <t>Выборы депутатов Совета муниципального образования Крыловский муниципальный район Краснодарского края восьмого созыва</t>
  </si>
  <si>
    <t>территориальная избирательная комиссия Крыловская</t>
  </si>
  <si>
    <t>24.06.2025</t>
  </si>
  <si>
    <t>318</t>
  </si>
  <si>
    <t>350049, г. Краснодар, Атарбекова, 31, 40</t>
  </si>
  <si>
    <t>Кошелева Надежда Евгеньевна</t>
  </si>
  <si>
    <t>ИП Кошелева Н.Е.</t>
  </si>
  <si>
    <t>Индивидуальный предприниматель</t>
  </si>
  <si>
    <t>231108602543</t>
  </si>
  <si>
    <t>10.07.2025</t>
  </si>
  <si>
    <t>238</t>
  </si>
  <si>
    <t>350901, Краснодарский край, г. Краснодар, ул. Домбайская, 12, 251</t>
  </si>
  <si>
    <t>Куликов Алексей Рудольфович</t>
  </si>
  <si>
    <t>ИП Куликов А.Р.</t>
  </si>
  <si>
    <t>234600573968</t>
  </si>
  <si>
    <t>18.07.2025</t>
  </si>
  <si>
    <t>293</t>
  </si>
  <si>
    <t>Краснодарский край, ст. Павловская, ул. Ворошилова, 31/1</t>
  </si>
  <si>
    <t>Непубличное акционерное общество "Печатный двор Кубани"</t>
  </si>
  <si>
    <t>НАО "Печатный двор Кубани"</t>
  </si>
  <si>
    <t>2310097758</t>
  </si>
  <si>
    <t>26.06.2025</t>
  </si>
  <si>
    <t>165</t>
  </si>
  <si>
    <t>350072, г. Краснодар, ул. Тополиная, 19</t>
  </si>
  <si>
    <t>ООО "Аполлон Плюс"</t>
  </si>
  <si>
    <t>2308210149</t>
  </si>
  <si>
    <t>11.07.2025</t>
  </si>
  <si>
    <t>219</t>
  </si>
  <si>
    <t>353217, г. Краснодар, п. Южный, Северная, 2/3, пом. 2</t>
  </si>
  <si>
    <t>ООО "РДК Пресс"</t>
  </si>
  <si>
    <t>2308180896</t>
  </si>
  <si>
    <t>27.06.2025</t>
  </si>
  <si>
    <t>166</t>
  </si>
  <si>
    <t>350000, Краснодарский край, г. Краснодар, ул. Пашковская, 61</t>
  </si>
  <si>
    <t>Общество с ограниченной ответственностью "Биллион"</t>
  </si>
  <si>
    <t>ООО "Биллион"</t>
  </si>
  <si>
    <t>2309131443</t>
  </si>
  <si>
    <t>164</t>
  </si>
  <si>
    <t>350000, г. Краснодар, ул. Кирова, 126</t>
  </si>
  <si>
    <t>Общество с ограниченной ответственностью "Вольная Кубань"</t>
  </si>
  <si>
    <t>ООО "Вольная Кубань"</t>
  </si>
  <si>
    <t>2308203649</t>
  </si>
  <si>
    <t>176</t>
  </si>
  <si>
    <t>350000, г. Краснодар, ул. Гимназическая, 51, офис 308</t>
  </si>
  <si>
    <t>Общество с ограниченной ответственностью "Газетно-информационный комплекс "Кубанские Новости"</t>
  </si>
  <si>
    <t>ООО ГИК "Кубанские новости"</t>
  </si>
  <si>
    <t>2308200990</t>
  </si>
  <si>
    <t>01.07.2025</t>
  </si>
  <si>
    <t>193</t>
  </si>
  <si>
    <t>350000, г. Краснодар, ул. Пашковская, 2</t>
  </si>
  <si>
    <t>Общество с ограниченной ответственностью "Гамма-Унипак"</t>
  </si>
  <si>
    <t>ООО "Гамма-Унипак"</t>
  </si>
  <si>
    <t>2312067780</t>
  </si>
  <si>
    <t>04.07.2025</t>
  </si>
  <si>
    <t>182</t>
  </si>
  <si>
    <t>350051, г. Краснодар, ул. Рашпилевская, 321</t>
  </si>
  <si>
    <t>Общество с ограниченной ответственностью "Граф Колесник"</t>
  </si>
  <si>
    <t>ООО "Граф Колесник"</t>
  </si>
  <si>
    <t>2310166747</t>
  </si>
  <si>
    <t>21.06.2025</t>
  </si>
  <si>
    <t>187</t>
  </si>
  <si>
    <t>350039, Краснодарский край, г. Краснодар, ул. им. Калинина, 102, стр. 1</t>
  </si>
  <si>
    <t>Общество с ограниченной ответственностью "Информационное агенство "ВК Пресс"</t>
  </si>
  <si>
    <t>ООО "Информационное агенство "ВК Пресс"</t>
  </si>
  <si>
    <t>2308093202</t>
  </si>
  <si>
    <t>350000, г. Краснодар, ул. Гимназическая, 51</t>
  </si>
  <si>
    <t>Общество с ограниченной ответственностью "Миланский Двор"</t>
  </si>
  <si>
    <t>ООО "Миланский Двор"</t>
  </si>
  <si>
    <t>2308280700</t>
  </si>
  <si>
    <t>184</t>
  </si>
  <si>
    <t>350004, Краснодарский край, г. Краснодар, ул. им. Кропоткина, 109</t>
  </si>
  <si>
    <t>Общество с ограниченной ответственостью "М Групп"</t>
  </si>
  <si>
    <t>ООО "М Групп"</t>
  </si>
  <si>
    <t>2312280149</t>
  </si>
  <si>
    <t>26.05.2025</t>
  </si>
  <si>
    <t>167</t>
  </si>
  <si>
    <t>350059, г. Краснодар, ул. новороссийская, 236,литер Е, пом. 14</t>
  </si>
  <si>
    <t>Ремезова Ольга Сергеевна</t>
  </si>
  <si>
    <t>ИП Ремезова Ольга Сергеевна</t>
  </si>
  <si>
    <t>614307115812</t>
  </si>
  <si>
    <t>191</t>
  </si>
  <si>
    <t>350072, г. Краснодар, ул. Карякина, 18-185</t>
  </si>
  <si>
    <t>Сердюк Сергей Валерьевич</t>
  </si>
  <si>
    <t>ИП Сердюк С.В.</t>
  </si>
  <si>
    <t>231003042728</t>
  </si>
  <si>
    <t>175</t>
  </si>
  <si>
    <t>353691, г. Ейск, ул. Красная, 47, корп. 4, кв. 25</t>
  </si>
  <si>
    <t>Отчет составлен 23 июля 2025 г. в 17:29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</si>
</sst>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/>
  </sheetViews>
  <sheetFormatPr defaultRowHeight="15"/>
  <cols>
    <col min="1" max="1" width="3.7109375" customWidth="1"/>
    <col min="2" max="18" width="11.7109375" customWidth="1"/>
  </cols>
  <sheetData>
    <row r="1" spans="1:18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8" ht="115.5">
      <c r="A3" s="4">
        <v>1</v>
      </c>
      <c r="B3" s="5" t="s">
        <v>18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23</v>
      </c>
      <c r="J3" s="5" t="s">
        <v>24</v>
      </c>
      <c r="K3" s="6">
        <f>DATE(2025,9,14)</f>
        <v>45914</v>
      </c>
      <c r="L3" s="5" t="s">
        <v>25</v>
      </c>
      <c r="M3" s="5" t="s">
        <v>23</v>
      </c>
      <c r="N3" s="5" t="s">
        <v>26</v>
      </c>
      <c r="O3" s="6">
        <f>DATE(2025,7,16)</f>
        <v>45854</v>
      </c>
      <c r="P3" s="6">
        <f>DATE(2025,7,23)</f>
        <v>45861</v>
      </c>
      <c r="Q3" s="5" t="s">
        <v>27</v>
      </c>
      <c r="R3" s="5" t="s">
        <v>28</v>
      </c>
    </row>
    <row r="4" spans="1:18" ht="115.5">
      <c r="A4" s="4">
        <v>2</v>
      </c>
      <c r="B4" s="5" t="s">
        <v>29</v>
      </c>
      <c r="C4" s="5" t="s">
        <v>30</v>
      </c>
      <c r="D4" s="5" t="s">
        <v>19</v>
      </c>
      <c r="E4" s="5" t="s">
        <v>20</v>
      </c>
      <c r="F4" s="5" t="s">
        <v>31</v>
      </c>
      <c r="G4" s="5" t="s">
        <v>32</v>
      </c>
      <c r="H4" s="5" t="s">
        <v>23</v>
      </c>
      <c r="I4" s="5" t="s">
        <v>23</v>
      </c>
      <c r="J4" s="5" t="s">
        <v>24</v>
      </c>
      <c r="K4" s="6">
        <f>DATE(2025,9,14)</f>
        <v>45914</v>
      </c>
      <c r="L4" s="5" t="s">
        <v>25</v>
      </c>
      <c r="M4" s="5" t="s">
        <v>23</v>
      </c>
      <c r="N4" s="5" t="s">
        <v>33</v>
      </c>
      <c r="O4" s="6">
        <f>DATE(2025,7,11)</f>
        <v>45849</v>
      </c>
      <c r="P4" s="6">
        <f>DATE(2025,7,16)</f>
        <v>45854</v>
      </c>
      <c r="Q4" s="5" t="s">
        <v>34</v>
      </c>
      <c r="R4" s="5" t="s">
        <v>35</v>
      </c>
    </row>
    <row r="5" spans="1:18" ht="115.5">
      <c r="A5" s="4">
        <v>3</v>
      </c>
      <c r="B5" s="5" t="s">
        <v>36</v>
      </c>
      <c r="C5" s="5" t="s">
        <v>37</v>
      </c>
      <c r="D5" s="5" t="s">
        <v>19</v>
      </c>
      <c r="E5" s="5" t="s">
        <v>20</v>
      </c>
      <c r="F5" s="5" t="s">
        <v>31</v>
      </c>
      <c r="G5" s="5" t="s">
        <v>38</v>
      </c>
      <c r="H5" s="5" t="s">
        <v>23</v>
      </c>
      <c r="I5" s="5" t="s">
        <v>23</v>
      </c>
      <c r="J5" s="5" t="s">
        <v>24</v>
      </c>
      <c r="K5" s="6">
        <f>DATE(2025,9,14)</f>
        <v>45914</v>
      </c>
      <c r="L5" s="5" t="s">
        <v>25</v>
      </c>
      <c r="M5" s="5" t="s">
        <v>23</v>
      </c>
      <c r="N5" s="5" t="s">
        <v>39</v>
      </c>
      <c r="O5" s="6">
        <f>DATE(2025,7,18)</f>
        <v>45856</v>
      </c>
      <c r="P5" s="6">
        <f>DATE(2025,7,23)</f>
        <v>45861</v>
      </c>
      <c r="Q5" s="5" t="s">
        <v>40</v>
      </c>
      <c r="R5" s="5" t="s">
        <v>41</v>
      </c>
    </row>
    <row r="6" spans="1:18" ht="115.5">
      <c r="A6" s="4">
        <v>4</v>
      </c>
      <c r="B6" s="5" t="s">
        <v>42</v>
      </c>
      <c r="C6" s="5" t="s">
        <v>43</v>
      </c>
      <c r="D6" s="5" t="s">
        <v>19</v>
      </c>
      <c r="E6" s="5" t="s">
        <v>20</v>
      </c>
      <c r="F6" s="5" t="s">
        <v>21</v>
      </c>
      <c r="G6" s="5" t="s">
        <v>44</v>
      </c>
      <c r="H6" s="5" t="s">
        <v>23</v>
      </c>
      <c r="I6" s="5" t="s">
        <v>23</v>
      </c>
      <c r="J6" s="5" t="s">
        <v>24</v>
      </c>
      <c r="K6" s="6">
        <f>DATE(2025,9,14)</f>
        <v>45914</v>
      </c>
      <c r="L6" s="5" t="s">
        <v>25</v>
      </c>
      <c r="M6" s="5" t="s">
        <v>23</v>
      </c>
      <c r="N6" s="5" t="s">
        <v>45</v>
      </c>
      <c r="O6" s="6">
        <f>DATE(2025,7,1)</f>
        <v>45839</v>
      </c>
      <c r="P6" s="6">
        <f>DATE(2025,7,1)</f>
        <v>45839</v>
      </c>
      <c r="Q6" s="5" t="s">
        <v>46</v>
      </c>
      <c r="R6" s="5" t="s">
        <v>47</v>
      </c>
    </row>
    <row r="7" spans="1:18" ht="115.5">
      <c r="A7" s="4">
        <v>5</v>
      </c>
      <c r="B7" s="5" t="s">
        <v>48</v>
      </c>
      <c r="C7" s="5" t="s">
        <v>48</v>
      </c>
      <c r="D7" s="5" t="s">
        <v>19</v>
      </c>
      <c r="E7" s="5" t="s">
        <v>20</v>
      </c>
      <c r="F7" s="5" t="s">
        <v>21</v>
      </c>
      <c r="G7" s="5" t="s">
        <v>49</v>
      </c>
      <c r="H7" s="5" t="s">
        <v>23</v>
      </c>
      <c r="I7" s="5" t="s">
        <v>23</v>
      </c>
      <c r="J7" s="5" t="s">
        <v>24</v>
      </c>
      <c r="K7" s="6">
        <f>DATE(2025,9,14)</f>
        <v>45914</v>
      </c>
      <c r="L7" s="5" t="s">
        <v>25</v>
      </c>
      <c r="M7" s="5" t="s">
        <v>23</v>
      </c>
      <c r="N7" s="5" t="s">
        <v>50</v>
      </c>
      <c r="O7" s="6">
        <f>DATE(2025,7,11)</f>
        <v>45849</v>
      </c>
      <c r="P7" s="6">
        <f>DATE(2025,7,14)</f>
        <v>45852</v>
      </c>
      <c r="Q7" s="5" t="s">
        <v>51</v>
      </c>
      <c r="R7" s="5" t="s">
        <v>52</v>
      </c>
    </row>
    <row r="8" spans="1:18" ht="115.5">
      <c r="A8" s="4">
        <v>6</v>
      </c>
      <c r="B8" s="5" t="s">
        <v>53</v>
      </c>
      <c r="C8" s="5" t="s">
        <v>53</v>
      </c>
      <c r="D8" s="5" t="s">
        <v>19</v>
      </c>
      <c r="E8" s="5" t="s">
        <v>20</v>
      </c>
      <c r="F8" s="5" t="s">
        <v>21</v>
      </c>
      <c r="G8" s="5" t="s">
        <v>54</v>
      </c>
      <c r="H8" s="5" t="s">
        <v>23</v>
      </c>
      <c r="I8" s="5" t="s">
        <v>23</v>
      </c>
      <c r="J8" s="5" t="s">
        <v>24</v>
      </c>
      <c r="K8" s="6">
        <f>DATE(2025,9,14)</f>
        <v>45914</v>
      </c>
      <c r="L8" s="5" t="s">
        <v>25</v>
      </c>
      <c r="M8" s="5" t="s">
        <v>23</v>
      </c>
      <c r="N8" s="5" t="s">
        <v>55</v>
      </c>
      <c r="O8" s="6">
        <f>DATE(2025,7,1)</f>
        <v>45839</v>
      </c>
      <c r="P8" s="6">
        <f>DATE(2025,7,1)</f>
        <v>45839</v>
      </c>
      <c r="Q8" s="5" t="s">
        <v>56</v>
      </c>
      <c r="R8" s="5" t="s">
        <v>57</v>
      </c>
    </row>
    <row r="9" spans="1:18" ht="115.5">
      <c r="A9" s="4">
        <v>7</v>
      </c>
      <c r="B9" s="5" t="s">
        <v>58</v>
      </c>
      <c r="C9" s="5" t="s">
        <v>59</v>
      </c>
      <c r="D9" s="5" t="s">
        <v>19</v>
      </c>
      <c r="E9" s="5" t="s">
        <v>20</v>
      </c>
      <c r="F9" s="5" t="s">
        <v>21</v>
      </c>
      <c r="G9" s="5" t="s">
        <v>60</v>
      </c>
      <c r="H9" s="5" t="s">
        <v>23</v>
      </c>
      <c r="I9" s="5" t="s">
        <v>23</v>
      </c>
      <c r="J9" s="5" t="s">
        <v>24</v>
      </c>
      <c r="K9" s="6">
        <f>DATE(2025,9,14)</f>
        <v>45914</v>
      </c>
      <c r="L9" s="5" t="s">
        <v>25</v>
      </c>
      <c r="M9" s="5" t="s">
        <v>23</v>
      </c>
      <c r="N9" s="5" t="s">
        <v>26</v>
      </c>
      <c r="O9" s="6">
        <f>DATE(2025,6,25)</f>
        <v>45833</v>
      </c>
      <c r="P9" s="6">
        <f>DATE(2025,7,1)</f>
        <v>45839</v>
      </c>
      <c r="Q9" s="5" t="s">
        <v>61</v>
      </c>
      <c r="R9" s="5" t="s">
        <v>62</v>
      </c>
    </row>
    <row r="10" spans="1:18" ht="115.5">
      <c r="A10" s="4">
        <v>8</v>
      </c>
      <c r="B10" s="5" t="s">
        <v>63</v>
      </c>
      <c r="C10" s="5" t="s">
        <v>64</v>
      </c>
      <c r="D10" s="5" t="s">
        <v>19</v>
      </c>
      <c r="E10" s="5" t="s">
        <v>20</v>
      </c>
      <c r="F10" s="5" t="s">
        <v>21</v>
      </c>
      <c r="G10" s="5" t="s">
        <v>65</v>
      </c>
      <c r="H10" s="5" t="s">
        <v>23</v>
      </c>
      <c r="I10" s="5" t="s">
        <v>23</v>
      </c>
      <c r="J10" s="5" t="s">
        <v>24</v>
      </c>
      <c r="K10" s="6">
        <f>DATE(2025,9,14)</f>
        <v>45914</v>
      </c>
      <c r="L10" s="5" t="s">
        <v>25</v>
      </c>
      <c r="M10" s="5" t="s">
        <v>23</v>
      </c>
      <c r="N10" s="5" t="s">
        <v>55</v>
      </c>
      <c r="O10" s="6">
        <f>DATE(2025,6,30)</f>
        <v>45838</v>
      </c>
      <c r="P10" s="6">
        <f>DATE(2025,7,3)</f>
        <v>45841</v>
      </c>
      <c r="Q10" s="5" t="s">
        <v>66</v>
      </c>
      <c r="R10" s="5" t="s">
        <v>67</v>
      </c>
    </row>
    <row r="11" spans="1:18" ht="115.5">
      <c r="A11" s="4">
        <v>9</v>
      </c>
      <c r="B11" s="5" t="s">
        <v>68</v>
      </c>
      <c r="C11" s="5" t="s">
        <v>69</v>
      </c>
      <c r="D11" s="5" t="s">
        <v>19</v>
      </c>
      <c r="E11" s="5" t="s">
        <v>20</v>
      </c>
      <c r="F11" s="5" t="s">
        <v>21</v>
      </c>
      <c r="G11" s="5" t="s">
        <v>70</v>
      </c>
      <c r="H11" s="5" t="s">
        <v>23</v>
      </c>
      <c r="I11" s="5" t="s">
        <v>23</v>
      </c>
      <c r="J11" s="5" t="s">
        <v>24</v>
      </c>
      <c r="K11" s="6">
        <f>DATE(2025,9,14)</f>
        <v>45914</v>
      </c>
      <c r="L11" s="5" t="s">
        <v>25</v>
      </c>
      <c r="M11" s="5" t="s">
        <v>23</v>
      </c>
      <c r="N11" s="5" t="s">
        <v>71</v>
      </c>
      <c r="O11" s="6">
        <f>DATE(2025,7,1)</f>
        <v>45839</v>
      </c>
      <c r="P11" s="6">
        <f>DATE(2025,7,8)</f>
        <v>45846</v>
      </c>
      <c r="Q11" s="5" t="s">
        <v>72</v>
      </c>
      <c r="R11" s="5" t="s">
        <v>73</v>
      </c>
    </row>
    <row r="12" spans="1:18" ht="115.5">
      <c r="A12" s="4">
        <v>10</v>
      </c>
      <c r="B12" s="5" t="s">
        <v>74</v>
      </c>
      <c r="C12" s="5" t="s">
        <v>75</v>
      </c>
      <c r="D12" s="5" t="s">
        <v>19</v>
      </c>
      <c r="E12" s="5" t="s">
        <v>20</v>
      </c>
      <c r="F12" s="5" t="s">
        <v>21</v>
      </c>
      <c r="G12" s="5" t="s">
        <v>76</v>
      </c>
      <c r="H12" s="5" t="s">
        <v>23</v>
      </c>
      <c r="I12" s="5" t="s">
        <v>23</v>
      </c>
      <c r="J12" s="5" t="s">
        <v>24</v>
      </c>
      <c r="K12" s="6">
        <f>DATE(2025,9,14)</f>
        <v>45914</v>
      </c>
      <c r="L12" s="5" t="s">
        <v>25</v>
      </c>
      <c r="M12" s="5" t="s">
        <v>23</v>
      </c>
      <c r="N12" s="5" t="s">
        <v>77</v>
      </c>
      <c r="O12" s="6">
        <f>DATE(2025,7,6)</f>
        <v>45844</v>
      </c>
      <c r="P12" s="6">
        <f>DATE(2025,7,7)</f>
        <v>45845</v>
      </c>
      <c r="Q12" s="5" t="s">
        <v>78</v>
      </c>
      <c r="R12" s="5" t="s">
        <v>79</v>
      </c>
    </row>
    <row r="13" spans="1:18" ht="115.5">
      <c r="A13" s="4">
        <v>11</v>
      </c>
      <c r="B13" s="5" t="s">
        <v>80</v>
      </c>
      <c r="C13" s="5" t="s">
        <v>81</v>
      </c>
      <c r="D13" s="5" t="s">
        <v>19</v>
      </c>
      <c r="E13" s="5" t="s">
        <v>20</v>
      </c>
      <c r="F13" s="5" t="s">
        <v>21</v>
      </c>
      <c r="G13" s="5" t="s">
        <v>82</v>
      </c>
      <c r="H13" s="5" t="s">
        <v>23</v>
      </c>
      <c r="I13" s="5" t="s">
        <v>23</v>
      </c>
      <c r="J13" s="5" t="s">
        <v>24</v>
      </c>
      <c r="K13" s="6">
        <f>DATE(2025,9,14)</f>
        <v>45914</v>
      </c>
      <c r="L13" s="5" t="s">
        <v>25</v>
      </c>
      <c r="M13" s="5" t="s">
        <v>23</v>
      </c>
      <c r="N13" s="5" t="s">
        <v>83</v>
      </c>
      <c r="O13" s="6">
        <f>DATE(2025,6,21)</f>
        <v>45829</v>
      </c>
      <c r="P13" s="6">
        <f>DATE(2025,7,8)</f>
        <v>45846</v>
      </c>
      <c r="Q13" s="5" t="s">
        <v>84</v>
      </c>
      <c r="R13" s="5" t="s">
        <v>85</v>
      </c>
    </row>
    <row r="14" spans="1:18" ht="115.5">
      <c r="A14" s="4">
        <v>12</v>
      </c>
      <c r="B14" s="5" t="s">
        <v>86</v>
      </c>
      <c r="C14" s="5" t="s">
        <v>87</v>
      </c>
      <c r="D14" s="5" t="s">
        <v>19</v>
      </c>
      <c r="E14" s="5" t="s">
        <v>20</v>
      </c>
      <c r="F14" s="5" t="s">
        <v>21</v>
      </c>
      <c r="G14" s="5" t="s">
        <v>88</v>
      </c>
      <c r="H14" s="5" t="s">
        <v>23</v>
      </c>
      <c r="I14" s="5" t="s">
        <v>23</v>
      </c>
      <c r="J14" s="5" t="s">
        <v>24</v>
      </c>
      <c r="K14" s="6">
        <f>DATE(2025,9,14)</f>
        <v>45914</v>
      </c>
      <c r="L14" s="5" t="s">
        <v>25</v>
      </c>
      <c r="M14" s="5" t="s">
        <v>23</v>
      </c>
      <c r="N14" s="5" t="s">
        <v>55</v>
      </c>
      <c r="O14" s="6">
        <f>DATE(2025,6,30)</f>
        <v>45838</v>
      </c>
      <c r="P14" s="6">
        <f>DATE(2025,7,3)</f>
        <v>45841</v>
      </c>
      <c r="Q14" s="5" t="s">
        <v>66</v>
      </c>
      <c r="R14" s="5" t="s">
        <v>89</v>
      </c>
    </row>
    <row r="15" spans="1:18" ht="115.5">
      <c r="A15" s="4">
        <v>13</v>
      </c>
      <c r="B15" s="5" t="s">
        <v>90</v>
      </c>
      <c r="C15" s="5" t="s">
        <v>91</v>
      </c>
      <c r="D15" s="5" t="s">
        <v>19</v>
      </c>
      <c r="E15" s="5" t="s">
        <v>20</v>
      </c>
      <c r="F15" s="5" t="s">
        <v>21</v>
      </c>
      <c r="G15" s="5" t="s">
        <v>92</v>
      </c>
      <c r="H15" s="5" t="s">
        <v>23</v>
      </c>
      <c r="I15" s="5" t="s">
        <v>23</v>
      </c>
      <c r="J15" s="5" t="s">
        <v>24</v>
      </c>
      <c r="K15" s="6">
        <f>DATE(2025,9,14)</f>
        <v>45914</v>
      </c>
      <c r="L15" s="5" t="s">
        <v>25</v>
      </c>
      <c r="M15" s="5" t="s">
        <v>23</v>
      </c>
      <c r="N15" s="5" t="s">
        <v>77</v>
      </c>
      <c r="O15" s="6">
        <f>DATE(2025,7,4)</f>
        <v>45842</v>
      </c>
      <c r="P15" s="6">
        <f>DATE(2025,7,7)</f>
        <v>45845</v>
      </c>
      <c r="Q15" s="5" t="s">
        <v>93</v>
      </c>
      <c r="R15" s="5" t="s">
        <v>94</v>
      </c>
    </row>
    <row r="16" spans="1:18" ht="115.5">
      <c r="A16" s="4">
        <v>14</v>
      </c>
      <c r="B16" s="5" t="s">
        <v>95</v>
      </c>
      <c r="C16" s="5" t="s">
        <v>96</v>
      </c>
      <c r="D16" s="5" t="s">
        <v>19</v>
      </c>
      <c r="E16" s="5" t="s">
        <v>20</v>
      </c>
      <c r="F16" s="5" t="s">
        <v>21</v>
      </c>
      <c r="G16" s="5" t="s">
        <v>97</v>
      </c>
      <c r="H16" s="5" t="s">
        <v>23</v>
      </c>
      <c r="I16" s="5" t="s">
        <v>23</v>
      </c>
      <c r="J16" s="5" t="s">
        <v>24</v>
      </c>
      <c r="K16" s="6">
        <f>DATE(2025,9,14)</f>
        <v>45914</v>
      </c>
      <c r="L16" s="5" t="s">
        <v>25</v>
      </c>
      <c r="M16" s="5" t="s">
        <v>23</v>
      </c>
      <c r="N16" s="5" t="s">
        <v>98</v>
      </c>
      <c r="O16" s="6">
        <f>DATE(2025,7,1)</f>
        <v>45839</v>
      </c>
      <c r="P16" s="6">
        <f>DATE(2025,7,1)</f>
        <v>45839</v>
      </c>
      <c r="Q16" s="5" t="s">
        <v>99</v>
      </c>
      <c r="R16" s="5" t="s">
        <v>100</v>
      </c>
    </row>
    <row r="17" spans="1:18" ht="115.5">
      <c r="A17" s="4">
        <v>15</v>
      </c>
      <c r="B17" s="5" t="s">
        <v>101</v>
      </c>
      <c r="C17" s="5" t="s">
        <v>102</v>
      </c>
      <c r="D17" s="5" t="s">
        <v>19</v>
      </c>
      <c r="E17" s="5" t="s">
        <v>20</v>
      </c>
      <c r="F17" s="5" t="s">
        <v>31</v>
      </c>
      <c r="G17" s="5" t="s">
        <v>103</v>
      </c>
      <c r="H17" s="5" t="s">
        <v>23</v>
      </c>
      <c r="I17" s="5" t="s">
        <v>23</v>
      </c>
      <c r="J17" s="5" t="s">
        <v>24</v>
      </c>
      <c r="K17" s="6">
        <f>DATE(2025,9,14)</f>
        <v>45914</v>
      </c>
      <c r="L17" s="5" t="s">
        <v>25</v>
      </c>
      <c r="M17" s="5" t="s">
        <v>23</v>
      </c>
      <c r="N17" s="5" t="s">
        <v>45</v>
      </c>
      <c r="O17" s="6">
        <f>DATE(2025,7,3)</f>
        <v>45841</v>
      </c>
      <c r="P17" s="6">
        <f>DATE(2025,7,8)</f>
        <v>45846</v>
      </c>
      <c r="Q17" s="5" t="s">
        <v>104</v>
      </c>
      <c r="R17" s="5" t="s">
        <v>105</v>
      </c>
    </row>
    <row r="18" spans="1:18" ht="115.5">
      <c r="A18" s="4">
        <v>16</v>
      </c>
      <c r="B18" s="5" t="s">
        <v>106</v>
      </c>
      <c r="C18" s="5" t="s">
        <v>107</v>
      </c>
      <c r="D18" s="5" t="s">
        <v>19</v>
      </c>
      <c r="E18" s="5" t="s">
        <v>20</v>
      </c>
      <c r="F18" s="5" t="s">
        <v>31</v>
      </c>
      <c r="G18" s="5" t="s">
        <v>108</v>
      </c>
      <c r="H18" s="5" t="s">
        <v>23</v>
      </c>
      <c r="I18" s="5" t="s">
        <v>23</v>
      </c>
      <c r="J18" s="5" t="s">
        <v>24</v>
      </c>
      <c r="K18" s="6">
        <f>DATE(2025,9,14)</f>
        <v>45914</v>
      </c>
      <c r="L18" s="5" t="s">
        <v>25</v>
      </c>
      <c r="M18" s="5" t="s">
        <v>23</v>
      </c>
      <c r="N18" s="5" t="s">
        <v>45</v>
      </c>
      <c r="O18" s="6">
        <f>DATE(2025,7,1)</f>
        <v>45839</v>
      </c>
      <c r="P18" s="6">
        <f>DATE(2025,7,3)</f>
        <v>45841</v>
      </c>
      <c r="Q18" s="5" t="s">
        <v>109</v>
      </c>
      <c r="R18" s="5" t="s">
        <v>110</v>
      </c>
    </row>
    <row r="19" spans="1:18">
      <c r="A19" s="9" t="s">
        <v>111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</row>
  </sheetData>
  <mergeCells count="2">
    <mergeCell ref="A1:R1"/>
    <mergeCell ref="A19:R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2025-07-23T14:29:26Z</dcterms:created>
  <dcterms:modified xsi:type="dcterms:W3CDTF">2025-07-23T14:29:56Z</dcterms:modified>
</cp:coreProperties>
</file>